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natura\Unidad de Informacion y Estadisticas\13 Estadísticas CNE\SE Generación Bruta SSMM\OUTPUT\"/>
    </mc:Choice>
  </mc:AlternateContent>
  <bookViews>
    <workbookView xWindow="0" yWindow="0" windowWidth="28800" windowHeight="13245" tabRatio="851"/>
  </bookViews>
  <sheets>
    <sheet name="TAPA" sheetId="32" r:id="rId1"/>
    <sheet name="05Cochamó" sheetId="44" r:id="rId2"/>
    <sheet name="06Cochamó" sheetId="78" r:id="rId3"/>
    <sheet name="07Cochamó" sheetId="79" r:id="rId4"/>
    <sheet name="08Cochamó" sheetId="80" r:id="rId5"/>
    <sheet name="09Cochamó" sheetId="81" r:id="rId6"/>
    <sheet name="10Cochamó" sheetId="82" r:id="rId7"/>
    <sheet name="11Cochamó" sheetId="88" r:id="rId8"/>
    <sheet name="12Cochamó" sheetId="91" r:id="rId9"/>
    <sheet name="13Cochamó" sheetId="94" r:id="rId10"/>
    <sheet name="14Cochamó" sheetId="96" r:id="rId11"/>
    <sheet name="15Cochamó" sheetId="98" r:id="rId12"/>
    <sheet name="16Cochamó" sheetId="100" r:id="rId13"/>
    <sheet name="17Cochamó" sheetId="103" r:id="rId14"/>
    <sheet name="18Cochamó" sheetId="104" r:id="rId15"/>
    <sheet name="19Cochamó" sheetId="106" r:id="rId16"/>
    <sheet name="05Hornopirén" sheetId="57" r:id="rId17"/>
    <sheet name="06Hornopirén" sheetId="83" r:id="rId18"/>
    <sheet name="07Hornopirén" sheetId="84" r:id="rId19"/>
    <sheet name="08Hornopirén" sheetId="85" r:id="rId20"/>
    <sheet name="09Hornopirén" sheetId="86" r:id="rId21"/>
    <sheet name="10Hornopirén" sheetId="87" r:id="rId22"/>
    <sheet name="11Hornopirén" sheetId="89" r:id="rId23"/>
    <sheet name="12Hornopirén" sheetId="92" r:id="rId24"/>
    <sheet name="13Hornopirén" sheetId="95" r:id="rId25"/>
    <sheet name="14Hornopirén" sheetId="97" r:id="rId26"/>
    <sheet name="15Hornopirén" sheetId="99" r:id="rId27"/>
    <sheet name="16Hornopirén" sheetId="101" r:id="rId28"/>
    <sheet name="17Hornopirén" sheetId="102" r:id="rId29"/>
    <sheet name="18Hornopirén" sheetId="105" r:id="rId30"/>
    <sheet name="19Hornopirén" sheetId="107" r:id="rId31"/>
    <sheet name="Res_Mes" sheetId="9" r:id="rId32"/>
    <sheet name="Res_GMax" sheetId="93" r:id="rId33"/>
    <sheet name="Res_Año_Tipo Gen" sheetId="19" r:id="rId34"/>
    <sheet name="Gráf_Mes" sheetId="6" r:id="rId35"/>
    <sheet name="Información Unidades" sheetId="90" r:id="rId36"/>
  </sheets>
  <definedNames>
    <definedName name="_xlnm._FilterDatabase" localSheetId="1" hidden="1">'05Cochamó'!#REF!</definedName>
    <definedName name="_xlnm._FilterDatabase" localSheetId="16" hidden="1">'05Hornopirén'!#REF!</definedName>
    <definedName name="_xlnm._FilterDatabase" localSheetId="2" hidden="1">'06Cochamó'!#REF!</definedName>
    <definedName name="_xlnm._FilterDatabase" localSheetId="17" hidden="1">'06Hornopirén'!#REF!</definedName>
    <definedName name="_xlnm._FilterDatabase" localSheetId="3" hidden="1">'07Cochamó'!#REF!</definedName>
    <definedName name="_xlnm._FilterDatabase" localSheetId="18" hidden="1">'07Hornopirén'!#REF!</definedName>
    <definedName name="_xlnm._FilterDatabase" localSheetId="4" hidden="1">'08Cochamó'!#REF!</definedName>
    <definedName name="_xlnm._FilterDatabase" localSheetId="19" hidden="1">'08Hornopirén'!#REF!</definedName>
    <definedName name="_xlnm._FilterDatabase" localSheetId="5" hidden="1">'09Cochamó'!#REF!</definedName>
    <definedName name="_xlnm._FilterDatabase" localSheetId="20" hidden="1">'09Hornopirén'!#REF!</definedName>
    <definedName name="_xlnm._FilterDatabase" localSheetId="6" hidden="1">'10Cochamó'!#REF!</definedName>
    <definedName name="_xlnm._FilterDatabase" localSheetId="21" hidden="1">'10Hornopirén'!#REF!</definedName>
    <definedName name="_xlnm._FilterDatabase" localSheetId="7" hidden="1">'11Cochamó'!#REF!</definedName>
    <definedName name="_xlnm._FilterDatabase" localSheetId="22" hidden="1">'11Hornopirén'!#REF!</definedName>
    <definedName name="_xlnm._FilterDatabase" localSheetId="8" hidden="1">'12Cochamó'!#REF!</definedName>
    <definedName name="_xlnm._FilterDatabase" localSheetId="23" hidden="1">'12Hornopirén'!#REF!</definedName>
    <definedName name="_xlnm._FilterDatabase" localSheetId="9" hidden="1">'13Cochamó'!#REF!</definedName>
    <definedName name="_xlnm._FilterDatabase" localSheetId="24" hidden="1">'13Hornopirén'!#REF!</definedName>
    <definedName name="_xlnm._FilterDatabase" localSheetId="10" hidden="1">'14Cochamó'!#REF!</definedName>
    <definedName name="_xlnm._FilterDatabase" localSheetId="25" hidden="1">'14Hornopirén'!#REF!</definedName>
    <definedName name="_xlnm._FilterDatabase" localSheetId="11" hidden="1">'15Cochamó'!#REF!</definedName>
    <definedName name="_xlnm._FilterDatabase" localSheetId="26" hidden="1">'15Hornopirén'!#REF!</definedName>
    <definedName name="_xlnm._FilterDatabase" localSheetId="12" hidden="1">'16Cochamó'!#REF!</definedName>
    <definedName name="_xlnm._FilterDatabase" localSheetId="27" hidden="1">'16Hornopirén'!#REF!</definedName>
    <definedName name="_xlnm._FilterDatabase" localSheetId="13" hidden="1">'17Cochamó'!#REF!</definedName>
    <definedName name="_xlnm._FilterDatabase" localSheetId="28" hidden="1">'17Hornopirén'!#REF!</definedName>
    <definedName name="_xlnm._FilterDatabase" localSheetId="14" hidden="1">'18Cochamó'!#REF!</definedName>
    <definedName name="_xlnm._FilterDatabase" localSheetId="29" hidden="1">'18Hornopirén'!#REF!</definedName>
    <definedName name="_xlnm._FilterDatabase" localSheetId="15" hidden="1">'19Cochamó'!#REF!</definedName>
    <definedName name="_xlnm._FilterDatabase" localSheetId="30" hidden="1">'19Hornopirén'!#REF!</definedName>
    <definedName name="_xlnm._FilterDatabase" localSheetId="35" hidden="1">'Información Unidades'!$B$4:$D$21</definedName>
    <definedName name="_xlnm.Print_Area" localSheetId="0">TAPA!$A$1:$B$27</definedName>
  </definedNames>
  <calcPr calcId="162913"/>
</workbook>
</file>

<file path=xl/calcChain.xml><?xml version="1.0" encoding="utf-8"?>
<calcChain xmlns="http://schemas.openxmlformats.org/spreadsheetml/2006/main">
  <c r="H374" i="107" l="1"/>
  <c r="D175" i="9"/>
  <c r="D178" i="9"/>
  <c r="D186" i="9"/>
  <c r="D182" i="9"/>
  <c r="D185" i="9"/>
  <c r="D180" i="9"/>
  <c r="D184" i="9"/>
  <c r="D177" i="9"/>
  <c r="D179" i="9"/>
  <c r="D176" i="9"/>
  <c r="D181" i="9"/>
  <c r="D183" i="9"/>
  <c r="AH16" i="19" l="1"/>
  <c r="AH30" i="19" s="1"/>
  <c r="Q16" i="19"/>
  <c r="B150" i="93"/>
  <c r="B149" i="93"/>
  <c r="B148" i="93"/>
  <c r="B147" i="93"/>
  <c r="B146" i="93"/>
  <c r="B145" i="93"/>
  <c r="B144" i="93"/>
  <c r="B143" i="93"/>
  <c r="B142" i="93"/>
  <c r="B141" i="93"/>
  <c r="B140" i="93"/>
  <c r="B139" i="93"/>
  <c r="C185" i="9"/>
  <c r="C180" i="9"/>
  <c r="C93" i="9"/>
  <c r="C99" i="9"/>
  <c r="C96" i="9"/>
  <c r="C177" i="9"/>
  <c r="C179" i="9"/>
  <c r="C100" i="9"/>
  <c r="C101" i="9"/>
  <c r="C178" i="9"/>
  <c r="C184" i="9"/>
  <c r="C159" i="9"/>
  <c r="C91" i="9"/>
  <c r="C181" i="9"/>
  <c r="C176" i="9"/>
  <c r="C97" i="9"/>
  <c r="C95" i="9"/>
  <c r="C94" i="9"/>
  <c r="C183" i="9"/>
  <c r="C98" i="9"/>
  <c r="C175" i="9"/>
  <c r="C167" i="9"/>
  <c r="C186" i="9"/>
  <c r="C182" i="9"/>
  <c r="C102" i="9"/>
  <c r="C92" i="9"/>
  <c r="Q30" i="19" l="1"/>
  <c r="A421" i="107"/>
  <c r="A420" i="107"/>
  <c r="A419" i="107"/>
  <c r="A418" i="107"/>
  <c r="A417" i="107"/>
  <c r="A416" i="107"/>
  <c r="A415" i="107"/>
  <c r="A414" i="107"/>
  <c r="A413" i="107"/>
  <c r="A410" i="107"/>
  <c r="A409" i="107"/>
  <c r="A408" i="107"/>
  <c r="A407" i="107"/>
  <c r="A406" i="107"/>
  <c r="A405" i="107"/>
  <c r="A404" i="107"/>
  <c r="A403" i="107"/>
  <c r="A402" i="107"/>
  <c r="A401" i="107"/>
  <c r="A400" i="107"/>
  <c r="A399" i="107"/>
  <c r="A398" i="107"/>
  <c r="A397" i="107"/>
  <c r="A396" i="107"/>
  <c r="A395" i="107"/>
  <c r="A394" i="107"/>
  <c r="A393" i="107"/>
  <c r="A392" i="107"/>
  <c r="A391" i="107"/>
  <c r="A390" i="107"/>
  <c r="A389" i="107"/>
  <c r="A388" i="107"/>
  <c r="A387" i="107"/>
  <c r="A386" i="107"/>
  <c r="A385" i="107"/>
  <c r="A384" i="107"/>
  <c r="A383" i="107"/>
  <c r="A382" i="107"/>
  <c r="A381" i="107"/>
  <c r="K374" i="107"/>
  <c r="G374" i="107"/>
  <c r="F374" i="107"/>
  <c r="E374" i="107"/>
  <c r="D374" i="107"/>
  <c r="C374" i="107"/>
  <c r="I373" i="107"/>
  <c r="A373" i="107"/>
  <c r="I372" i="107"/>
  <c r="A372" i="107"/>
  <c r="I371" i="107"/>
  <c r="A371" i="107"/>
  <c r="I370" i="107"/>
  <c r="A370" i="107"/>
  <c r="I369" i="107"/>
  <c r="A369" i="107"/>
  <c r="I368" i="107"/>
  <c r="A368" i="107"/>
  <c r="I367" i="107"/>
  <c r="A367" i="107"/>
  <c r="I366" i="107"/>
  <c r="A366" i="107"/>
  <c r="I365" i="107"/>
  <c r="A365" i="107"/>
  <c r="I364" i="107"/>
  <c r="A364" i="107"/>
  <c r="I363" i="107"/>
  <c r="A363" i="107"/>
  <c r="I362" i="107"/>
  <c r="A362" i="107"/>
  <c r="I361" i="107"/>
  <c r="A361" i="107"/>
  <c r="I360" i="107"/>
  <c r="A360" i="107"/>
  <c r="I359" i="107"/>
  <c r="A359" i="107"/>
  <c r="I358" i="107"/>
  <c r="A358" i="107"/>
  <c r="I357" i="107"/>
  <c r="A357" i="107"/>
  <c r="I356" i="107"/>
  <c r="A356" i="107"/>
  <c r="I355" i="107"/>
  <c r="A355" i="107"/>
  <c r="I354" i="107"/>
  <c r="A354" i="107"/>
  <c r="I353" i="107"/>
  <c r="A353" i="107"/>
  <c r="I352" i="107"/>
  <c r="A352" i="107"/>
  <c r="I351" i="107"/>
  <c r="A351" i="107"/>
  <c r="I350" i="107"/>
  <c r="A350" i="107"/>
  <c r="I349" i="107"/>
  <c r="A349" i="107"/>
  <c r="I348" i="107"/>
  <c r="A348" i="107"/>
  <c r="I347" i="107"/>
  <c r="A347" i="107"/>
  <c r="I346" i="107"/>
  <c r="A346" i="107"/>
  <c r="I345" i="107"/>
  <c r="A345" i="107"/>
  <c r="I344" i="107"/>
  <c r="A344" i="107"/>
  <c r="I343" i="107"/>
  <c r="A343" i="107"/>
  <c r="I342" i="107"/>
  <c r="A342" i="107"/>
  <c r="I341" i="107"/>
  <c r="A341" i="107"/>
  <c r="I340" i="107"/>
  <c r="A340" i="107"/>
  <c r="I339" i="107"/>
  <c r="A339" i="107"/>
  <c r="I338" i="107"/>
  <c r="A338" i="107"/>
  <c r="I337" i="107"/>
  <c r="A337" i="107"/>
  <c r="I336" i="107"/>
  <c r="A336" i="107"/>
  <c r="I335" i="107"/>
  <c r="A335" i="107"/>
  <c r="I334" i="107"/>
  <c r="A334" i="107"/>
  <c r="I333" i="107"/>
  <c r="A333" i="107"/>
  <c r="I332" i="107"/>
  <c r="A332" i="107"/>
  <c r="I331" i="107"/>
  <c r="A331" i="107"/>
  <c r="I330" i="107"/>
  <c r="A330" i="107"/>
  <c r="I329" i="107"/>
  <c r="A329" i="107"/>
  <c r="I328" i="107"/>
  <c r="A328" i="107"/>
  <c r="I327" i="107"/>
  <c r="A327" i="107"/>
  <c r="I326" i="107"/>
  <c r="A326" i="107"/>
  <c r="I325" i="107"/>
  <c r="A325" i="107"/>
  <c r="I324" i="107"/>
  <c r="A324" i="107"/>
  <c r="I323" i="107"/>
  <c r="A323" i="107"/>
  <c r="I322" i="107"/>
  <c r="A322" i="107"/>
  <c r="I321" i="107"/>
  <c r="A321" i="107"/>
  <c r="I320" i="107"/>
  <c r="A320" i="107"/>
  <c r="I319" i="107"/>
  <c r="A319" i="107"/>
  <c r="I318" i="107"/>
  <c r="A318" i="107"/>
  <c r="I317" i="107"/>
  <c r="A317" i="107"/>
  <c r="I316" i="107"/>
  <c r="A316" i="107"/>
  <c r="I315" i="107"/>
  <c r="A315" i="107"/>
  <c r="I314" i="107"/>
  <c r="A314" i="107"/>
  <c r="I313" i="107"/>
  <c r="A313" i="107"/>
  <c r="I312" i="107"/>
  <c r="A312" i="107"/>
  <c r="I311" i="107"/>
  <c r="A311" i="107"/>
  <c r="I310" i="107"/>
  <c r="A310" i="107"/>
  <c r="I309" i="107"/>
  <c r="A309" i="107"/>
  <c r="I308" i="107"/>
  <c r="A308" i="107"/>
  <c r="I307" i="107"/>
  <c r="A307" i="107"/>
  <c r="I306" i="107"/>
  <c r="A306" i="107"/>
  <c r="I305" i="107"/>
  <c r="A305" i="107"/>
  <c r="I304" i="107"/>
  <c r="A304" i="107"/>
  <c r="I303" i="107"/>
  <c r="A303" i="107"/>
  <c r="I302" i="107"/>
  <c r="A302" i="107"/>
  <c r="I301" i="107"/>
  <c r="A301" i="107"/>
  <c r="I300" i="107"/>
  <c r="A300" i="107"/>
  <c r="I299" i="107"/>
  <c r="A299" i="107"/>
  <c r="I298" i="107"/>
  <c r="A298" i="107"/>
  <c r="I297" i="107"/>
  <c r="A297" i="107"/>
  <c r="I296" i="107"/>
  <c r="A296" i="107"/>
  <c r="I295" i="107"/>
  <c r="A295" i="107"/>
  <c r="I294" i="107"/>
  <c r="A294" i="107"/>
  <c r="I293" i="107"/>
  <c r="A293" i="107"/>
  <c r="I292" i="107"/>
  <c r="A292" i="107"/>
  <c r="I291" i="107"/>
  <c r="A291" i="107"/>
  <c r="I290" i="107"/>
  <c r="A290" i="107"/>
  <c r="I289" i="107"/>
  <c r="A289" i="107"/>
  <c r="I288" i="107"/>
  <c r="A288" i="107"/>
  <c r="I287" i="107"/>
  <c r="A287" i="107"/>
  <c r="I286" i="107"/>
  <c r="A286" i="107"/>
  <c r="I285" i="107"/>
  <c r="A285" i="107"/>
  <c r="I284" i="107"/>
  <c r="A284" i="107"/>
  <c r="I283" i="107"/>
  <c r="A283" i="107"/>
  <c r="I282" i="107"/>
  <c r="A282" i="107"/>
  <c r="I281" i="107"/>
  <c r="A281" i="107"/>
  <c r="I280" i="107"/>
  <c r="A280" i="107"/>
  <c r="I279" i="107"/>
  <c r="A279" i="107"/>
  <c r="I278" i="107"/>
  <c r="A278" i="107"/>
  <c r="I277" i="107"/>
  <c r="A277" i="107"/>
  <c r="I276" i="107"/>
  <c r="A276" i="107"/>
  <c r="I275" i="107"/>
  <c r="A275" i="107"/>
  <c r="I274" i="107"/>
  <c r="A274" i="107"/>
  <c r="I273" i="107"/>
  <c r="A273" i="107"/>
  <c r="I272" i="107"/>
  <c r="A272" i="107"/>
  <c r="I271" i="107"/>
  <c r="A271" i="107"/>
  <c r="I270" i="107"/>
  <c r="A270" i="107"/>
  <c r="I269" i="107"/>
  <c r="A269" i="107"/>
  <c r="I268" i="107"/>
  <c r="A268" i="107"/>
  <c r="I267" i="107"/>
  <c r="A267" i="107"/>
  <c r="I266" i="107"/>
  <c r="A266" i="107"/>
  <c r="I265" i="107"/>
  <c r="A265" i="107"/>
  <c r="I264" i="107"/>
  <c r="A264" i="107"/>
  <c r="I263" i="107"/>
  <c r="A263" i="107"/>
  <c r="I262" i="107"/>
  <c r="A262" i="107"/>
  <c r="I261" i="107"/>
  <c r="A261" i="107"/>
  <c r="I260" i="107"/>
  <c r="A260" i="107"/>
  <c r="I259" i="107"/>
  <c r="A259" i="107"/>
  <c r="I258" i="107"/>
  <c r="A258" i="107"/>
  <c r="I257" i="107"/>
  <c r="A257" i="107"/>
  <c r="I256" i="107"/>
  <c r="A256" i="107"/>
  <c r="I255" i="107"/>
  <c r="A255" i="107"/>
  <c r="I254" i="107"/>
  <c r="A254" i="107"/>
  <c r="I253" i="107"/>
  <c r="A253" i="107"/>
  <c r="I252" i="107"/>
  <c r="A252" i="107"/>
  <c r="I251" i="107"/>
  <c r="A251" i="107"/>
  <c r="I250" i="107"/>
  <c r="A250" i="107"/>
  <c r="I249" i="107"/>
  <c r="A249" i="107"/>
  <c r="I248" i="107"/>
  <c r="A248" i="107"/>
  <c r="I247" i="107"/>
  <c r="A247" i="107"/>
  <c r="I246" i="107"/>
  <c r="A246" i="107"/>
  <c r="I245" i="107"/>
  <c r="A245" i="107"/>
  <c r="I244" i="107"/>
  <c r="A244" i="107"/>
  <c r="I243" i="107"/>
  <c r="A243" i="107"/>
  <c r="I242" i="107"/>
  <c r="A242" i="107"/>
  <c r="I241" i="107"/>
  <c r="A241" i="107"/>
  <c r="I240" i="107"/>
  <c r="A240" i="107"/>
  <c r="I239" i="107"/>
  <c r="A239" i="107"/>
  <c r="I238" i="107"/>
  <c r="A238" i="107"/>
  <c r="I237" i="107"/>
  <c r="A237" i="107"/>
  <c r="I236" i="107"/>
  <c r="A236" i="107"/>
  <c r="I235" i="107"/>
  <c r="A235" i="107"/>
  <c r="I234" i="107"/>
  <c r="A234" i="107"/>
  <c r="I233" i="107"/>
  <c r="A233" i="107"/>
  <c r="I232" i="107"/>
  <c r="A232" i="107"/>
  <c r="I231" i="107"/>
  <c r="A231" i="107"/>
  <c r="I230" i="107"/>
  <c r="A230" i="107"/>
  <c r="I229" i="107"/>
  <c r="A229" i="107"/>
  <c r="I228" i="107"/>
  <c r="A228" i="107"/>
  <c r="I227" i="107"/>
  <c r="A227" i="107"/>
  <c r="I226" i="107"/>
  <c r="A226" i="107"/>
  <c r="I225" i="107"/>
  <c r="A225" i="107"/>
  <c r="I224" i="107"/>
  <c r="A224" i="107"/>
  <c r="I223" i="107"/>
  <c r="A223" i="107"/>
  <c r="I222" i="107"/>
  <c r="A222" i="107"/>
  <c r="I221" i="107"/>
  <c r="A221" i="107"/>
  <c r="I220" i="107"/>
  <c r="A220" i="107"/>
  <c r="I219" i="107"/>
  <c r="A219" i="107"/>
  <c r="I218" i="107"/>
  <c r="A218" i="107"/>
  <c r="I217" i="107"/>
  <c r="A217" i="107"/>
  <c r="I216" i="107"/>
  <c r="A216" i="107"/>
  <c r="I215" i="107"/>
  <c r="A215" i="107"/>
  <c r="I214" i="107"/>
  <c r="A214" i="107"/>
  <c r="I213" i="107"/>
  <c r="A213" i="107"/>
  <c r="I212" i="107"/>
  <c r="A212" i="107"/>
  <c r="I211" i="107"/>
  <c r="A211" i="107"/>
  <c r="I210" i="107"/>
  <c r="A210" i="107"/>
  <c r="I209" i="107"/>
  <c r="A209" i="107"/>
  <c r="I208" i="107"/>
  <c r="A208" i="107"/>
  <c r="I207" i="107"/>
  <c r="A207" i="107"/>
  <c r="I206" i="107"/>
  <c r="A206" i="107"/>
  <c r="I205" i="107"/>
  <c r="A205" i="107"/>
  <c r="I204" i="107"/>
  <c r="A204" i="107"/>
  <c r="I203" i="107"/>
  <c r="A203" i="107"/>
  <c r="I202" i="107"/>
  <c r="A202" i="107"/>
  <c r="I201" i="107"/>
  <c r="A201" i="107"/>
  <c r="I200" i="107"/>
  <c r="A200" i="107"/>
  <c r="I199" i="107"/>
  <c r="A199" i="107"/>
  <c r="I198" i="107"/>
  <c r="A198" i="107"/>
  <c r="I197" i="107"/>
  <c r="A197" i="107"/>
  <c r="I196" i="107"/>
  <c r="A196" i="107"/>
  <c r="I195" i="107"/>
  <c r="A195" i="107"/>
  <c r="I194" i="107"/>
  <c r="A194" i="107"/>
  <c r="I193" i="107"/>
  <c r="A193" i="107"/>
  <c r="I192" i="107"/>
  <c r="A192" i="107"/>
  <c r="I191" i="107"/>
  <c r="A191" i="107"/>
  <c r="I190" i="107"/>
  <c r="A190" i="107"/>
  <c r="I189" i="107"/>
  <c r="A189" i="107"/>
  <c r="I188" i="107"/>
  <c r="A188" i="107"/>
  <c r="I187" i="107"/>
  <c r="A187" i="107"/>
  <c r="I186" i="107"/>
  <c r="A186" i="107"/>
  <c r="I185" i="107"/>
  <c r="A185" i="107"/>
  <c r="I184" i="107"/>
  <c r="A184" i="107"/>
  <c r="I183" i="107"/>
  <c r="A183" i="107"/>
  <c r="I182" i="107"/>
  <c r="A182" i="107"/>
  <c r="I181" i="107"/>
  <c r="A181" i="107"/>
  <c r="I180" i="107"/>
  <c r="A180" i="107"/>
  <c r="I179" i="107"/>
  <c r="A179" i="107"/>
  <c r="I178" i="107"/>
  <c r="A178" i="107"/>
  <c r="I177" i="107"/>
  <c r="A177" i="107"/>
  <c r="I176" i="107"/>
  <c r="A176" i="107"/>
  <c r="I175" i="107"/>
  <c r="A175" i="107"/>
  <c r="I174" i="107"/>
  <c r="A174" i="107"/>
  <c r="I173" i="107"/>
  <c r="A173" i="107"/>
  <c r="I172" i="107"/>
  <c r="A172" i="107"/>
  <c r="I171" i="107"/>
  <c r="A171" i="107"/>
  <c r="I170" i="107"/>
  <c r="A170" i="107"/>
  <c r="I169" i="107"/>
  <c r="A169" i="107"/>
  <c r="I168" i="107"/>
  <c r="A168" i="107"/>
  <c r="I167" i="107"/>
  <c r="A167" i="107"/>
  <c r="I166" i="107"/>
  <c r="A166" i="107"/>
  <c r="I165" i="107"/>
  <c r="A165" i="107"/>
  <c r="I164" i="107"/>
  <c r="A164" i="107"/>
  <c r="I163" i="107"/>
  <c r="A163" i="107"/>
  <c r="I162" i="107"/>
  <c r="A162" i="107"/>
  <c r="I161" i="107"/>
  <c r="A161" i="107"/>
  <c r="I160" i="107"/>
  <c r="A160" i="107"/>
  <c r="I159" i="107"/>
  <c r="A159" i="107"/>
  <c r="I158" i="107"/>
  <c r="A158" i="107"/>
  <c r="I157" i="107"/>
  <c r="A157" i="107"/>
  <c r="I156" i="107"/>
  <c r="A156" i="107"/>
  <c r="I155" i="107"/>
  <c r="A155" i="107"/>
  <c r="I154" i="107"/>
  <c r="A154" i="107"/>
  <c r="I153" i="107"/>
  <c r="A153" i="107"/>
  <c r="I152" i="107"/>
  <c r="A152" i="107"/>
  <c r="I151" i="107"/>
  <c r="A151" i="107"/>
  <c r="I150" i="107"/>
  <c r="A150" i="107"/>
  <c r="I149" i="107"/>
  <c r="A149" i="107"/>
  <c r="I148" i="107"/>
  <c r="A148" i="107"/>
  <c r="I147" i="107"/>
  <c r="A147" i="107"/>
  <c r="I146" i="107"/>
  <c r="A146" i="107"/>
  <c r="I145" i="107"/>
  <c r="A145" i="107"/>
  <c r="I144" i="107"/>
  <c r="A144" i="107"/>
  <c r="I143" i="107"/>
  <c r="A143" i="107"/>
  <c r="I142" i="107"/>
  <c r="A142" i="107"/>
  <c r="I141" i="107"/>
  <c r="A141" i="107"/>
  <c r="I140" i="107"/>
  <c r="A140" i="107"/>
  <c r="I139" i="107"/>
  <c r="A139" i="107"/>
  <c r="I138" i="107"/>
  <c r="A138" i="107"/>
  <c r="I137" i="107"/>
  <c r="A137" i="107"/>
  <c r="I136" i="107"/>
  <c r="A136" i="107"/>
  <c r="I135" i="107"/>
  <c r="A135" i="107"/>
  <c r="I134" i="107"/>
  <c r="A134" i="107"/>
  <c r="I133" i="107"/>
  <c r="A133" i="107"/>
  <c r="I132" i="107"/>
  <c r="A132" i="107"/>
  <c r="I131" i="107"/>
  <c r="A131" i="107"/>
  <c r="I130" i="107"/>
  <c r="A130" i="107"/>
  <c r="I129" i="107"/>
  <c r="A129" i="107"/>
  <c r="I128" i="107"/>
  <c r="A128" i="107"/>
  <c r="I127" i="107"/>
  <c r="A127" i="107"/>
  <c r="I126" i="107"/>
  <c r="A126" i="107"/>
  <c r="I125" i="107"/>
  <c r="A125" i="107"/>
  <c r="I124" i="107"/>
  <c r="A124" i="107"/>
  <c r="I123" i="107"/>
  <c r="A123" i="107"/>
  <c r="I122" i="107"/>
  <c r="A122" i="107"/>
  <c r="I121" i="107"/>
  <c r="A121" i="107"/>
  <c r="I120" i="107"/>
  <c r="A120" i="107"/>
  <c r="I119" i="107"/>
  <c r="A119" i="107"/>
  <c r="I118" i="107"/>
  <c r="A118" i="107"/>
  <c r="I117" i="107"/>
  <c r="A117" i="107"/>
  <c r="I116" i="107"/>
  <c r="A116" i="107"/>
  <c r="I115" i="107"/>
  <c r="A115" i="107"/>
  <c r="I114" i="107"/>
  <c r="A114" i="107"/>
  <c r="I113" i="107"/>
  <c r="A113" i="107"/>
  <c r="I112" i="107"/>
  <c r="A112" i="107"/>
  <c r="I111" i="107"/>
  <c r="A111" i="107"/>
  <c r="I110" i="107"/>
  <c r="A110" i="107"/>
  <c r="I109" i="107"/>
  <c r="A109" i="107"/>
  <c r="I108" i="107"/>
  <c r="A108" i="107"/>
  <c r="I107" i="107"/>
  <c r="A107" i="107"/>
  <c r="I106" i="107"/>
  <c r="A106" i="107"/>
  <c r="I105" i="107"/>
  <c r="A105" i="107"/>
  <c r="I104" i="107"/>
  <c r="A104" i="107"/>
  <c r="I103" i="107"/>
  <c r="A103" i="107"/>
  <c r="I102" i="107"/>
  <c r="A102" i="107"/>
  <c r="I101" i="107"/>
  <c r="A101" i="107"/>
  <c r="I100" i="107"/>
  <c r="A100" i="107"/>
  <c r="I99" i="107"/>
  <c r="A99" i="107"/>
  <c r="I98" i="107"/>
  <c r="A98" i="107"/>
  <c r="I97" i="107"/>
  <c r="A97" i="107"/>
  <c r="I96" i="107"/>
  <c r="A96" i="107"/>
  <c r="I95" i="107"/>
  <c r="A95" i="107"/>
  <c r="I94" i="107"/>
  <c r="A94" i="107"/>
  <c r="I93" i="107"/>
  <c r="A93" i="107"/>
  <c r="I92" i="107"/>
  <c r="A92" i="107"/>
  <c r="I91" i="107"/>
  <c r="A91" i="107"/>
  <c r="I90" i="107"/>
  <c r="A90" i="107"/>
  <c r="I89" i="107"/>
  <c r="A89" i="107"/>
  <c r="I88" i="107"/>
  <c r="A88" i="107"/>
  <c r="I87" i="107"/>
  <c r="A87" i="107"/>
  <c r="I86" i="107"/>
  <c r="A86" i="107"/>
  <c r="I85" i="107"/>
  <c r="A85" i="107"/>
  <c r="I84" i="107"/>
  <c r="A84" i="107"/>
  <c r="I83" i="107"/>
  <c r="A83" i="107"/>
  <c r="I82" i="107"/>
  <c r="A82" i="107"/>
  <c r="I81" i="107"/>
  <c r="A81" i="107"/>
  <c r="I80" i="107"/>
  <c r="A80" i="107"/>
  <c r="I79" i="107"/>
  <c r="A79" i="107"/>
  <c r="I78" i="107"/>
  <c r="A78" i="107"/>
  <c r="I77" i="107"/>
  <c r="A77" i="107"/>
  <c r="I76" i="107"/>
  <c r="A76" i="107"/>
  <c r="I75" i="107"/>
  <c r="A75" i="107"/>
  <c r="I74" i="107"/>
  <c r="A74" i="107"/>
  <c r="I73" i="107"/>
  <c r="A73" i="107"/>
  <c r="I72" i="107"/>
  <c r="A72" i="107"/>
  <c r="I71" i="107"/>
  <c r="A71" i="107"/>
  <c r="I70" i="107"/>
  <c r="A70" i="107"/>
  <c r="I69" i="107"/>
  <c r="A69" i="107"/>
  <c r="I68" i="107"/>
  <c r="A68" i="107"/>
  <c r="I67" i="107"/>
  <c r="A67" i="107"/>
  <c r="I66" i="107"/>
  <c r="A66" i="107"/>
  <c r="I65" i="107"/>
  <c r="A65" i="107"/>
  <c r="I64" i="107"/>
  <c r="A64" i="107"/>
  <c r="I63" i="107"/>
  <c r="A63" i="107"/>
  <c r="I62" i="107"/>
  <c r="A62" i="107"/>
  <c r="I61" i="107"/>
  <c r="A61" i="107"/>
  <c r="I60" i="107"/>
  <c r="A60" i="107"/>
  <c r="I59" i="107"/>
  <c r="A59" i="107"/>
  <c r="I58" i="107"/>
  <c r="A58" i="107"/>
  <c r="I57" i="107"/>
  <c r="A57" i="107"/>
  <c r="I56" i="107"/>
  <c r="A56" i="107"/>
  <c r="I55" i="107"/>
  <c r="A55" i="107"/>
  <c r="I54" i="107"/>
  <c r="A54" i="107"/>
  <c r="I53" i="107"/>
  <c r="A53" i="107"/>
  <c r="I52" i="107"/>
  <c r="A52" i="107"/>
  <c r="I51" i="107"/>
  <c r="A51" i="107"/>
  <c r="I50" i="107"/>
  <c r="A50" i="107"/>
  <c r="I49" i="107"/>
  <c r="A49" i="107"/>
  <c r="I48" i="107"/>
  <c r="A48" i="107"/>
  <c r="I47" i="107"/>
  <c r="A47" i="107"/>
  <c r="I46" i="107"/>
  <c r="A46" i="107"/>
  <c r="I45" i="107"/>
  <c r="A45" i="107"/>
  <c r="I44" i="107"/>
  <c r="A44" i="107"/>
  <c r="I43" i="107"/>
  <c r="A43" i="107"/>
  <c r="I42" i="107"/>
  <c r="A42" i="107"/>
  <c r="I41" i="107"/>
  <c r="A41" i="107"/>
  <c r="I40" i="107"/>
  <c r="A40" i="107"/>
  <c r="I39" i="107"/>
  <c r="A39" i="107"/>
  <c r="I38" i="107"/>
  <c r="A38" i="107"/>
  <c r="I37" i="107"/>
  <c r="A37" i="107"/>
  <c r="I36" i="107"/>
  <c r="A36" i="107"/>
  <c r="I35" i="107"/>
  <c r="A35" i="107"/>
  <c r="I34" i="107"/>
  <c r="A34" i="107"/>
  <c r="I33" i="107"/>
  <c r="A33" i="107"/>
  <c r="I32" i="107"/>
  <c r="A32" i="107"/>
  <c r="I31" i="107"/>
  <c r="A31" i="107"/>
  <c r="I30" i="107"/>
  <c r="A30" i="107"/>
  <c r="I29" i="107"/>
  <c r="A29" i="107"/>
  <c r="I28" i="107"/>
  <c r="A28" i="107"/>
  <c r="I27" i="107"/>
  <c r="A27" i="107"/>
  <c r="I26" i="107"/>
  <c r="A26" i="107"/>
  <c r="I25" i="107"/>
  <c r="A25" i="107"/>
  <c r="I24" i="107"/>
  <c r="A24" i="107"/>
  <c r="I23" i="107"/>
  <c r="A23" i="107"/>
  <c r="I22" i="107"/>
  <c r="A22" i="107"/>
  <c r="I21" i="107"/>
  <c r="A21" i="107"/>
  <c r="I20" i="107"/>
  <c r="A20" i="107"/>
  <c r="I19" i="107"/>
  <c r="A19" i="107"/>
  <c r="I18" i="107"/>
  <c r="A18" i="107"/>
  <c r="I17" i="107"/>
  <c r="A17" i="107"/>
  <c r="I16" i="107"/>
  <c r="A16" i="107"/>
  <c r="I15" i="107"/>
  <c r="A15" i="107"/>
  <c r="I14" i="107"/>
  <c r="A14" i="107"/>
  <c r="I13" i="107"/>
  <c r="A13" i="107"/>
  <c r="I12" i="107"/>
  <c r="A12" i="107"/>
  <c r="I11" i="107"/>
  <c r="A11" i="107"/>
  <c r="I10" i="107"/>
  <c r="A10" i="107"/>
  <c r="I9" i="107"/>
  <c r="A9" i="107"/>
  <c r="E148" i="93" s="1" a="1"/>
  <c r="E148" i="93" s="1"/>
  <c r="C7" i="107"/>
  <c r="C6" i="107"/>
  <c r="J9" i="105"/>
  <c r="J10" i="105"/>
  <c r="J11" i="105"/>
  <c r="J12" i="105"/>
  <c r="J13" i="105"/>
  <c r="J14" i="105"/>
  <c r="J15" i="105"/>
  <c r="J16" i="105"/>
  <c r="J375" i="105" s="1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Q25" i="19"/>
  <c r="Q20" i="19"/>
  <c r="Q24" i="19"/>
  <c r="Q23" i="19"/>
  <c r="Q19" i="19"/>
  <c r="Q27" i="19"/>
  <c r="Q26" i="19"/>
  <c r="Q22" i="19"/>
  <c r="Q21" i="19"/>
  <c r="Q28" i="19" l="1"/>
  <c r="I21" i="9"/>
  <c r="E150" i="93" a="1"/>
  <c r="E150" i="93" s="1"/>
  <c r="E143" i="93" a="1"/>
  <c r="E143" i="93" s="1"/>
  <c r="E149" i="93" a="1"/>
  <c r="E149" i="93" s="1"/>
  <c r="E141" i="93" a="1"/>
  <c r="E141" i="93" s="1"/>
  <c r="E147" i="93" a="1"/>
  <c r="E147" i="93" s="1"/>
  <c r="E145" i="93" a="1"/>
  <c r="E145" i="93" s="1"/>
  <c r="E139" i="93" a="1"/>
  <c r="E139" i="93" s="1"/>
  <c r="E144" i="93" a="1"/>
  <c r="E144" i="93" s="1"/>
  <c r="E146" i="93" a="1"/>
  <c r="E146" i="93" s="1"/>
  <c r="E142" i="93" a="1"/>
  <c r="E142" i="93" s="1"/>
  <c r="E140" i="93" a="1"/>
  <c r="E140" i="93" s="1"/>
  <c r="I374" i="107"/>
  <c r="I375" i="107"/>
  <c r="I374" i="105"/>
  <c r="A430" i="106"/>
  <c r="A429" i="106"/>
  <c r="A428" i="106"/>
  <c r="A427" i="106"/>
  <c r="A426" i="106"/>
  <c r="A425" i="106"/>
  <c r="A424" i="106"/>
  <c r="A423" i="106"/>
  <c r="A422" i="106"/>
  <c r="A419" i="106"/>
  <c r="A418" i="106"/>
  <c r="A417" i="106"/>
  <c r="A416" i="106"/>
  <c r="A415" i="106"/>
  <c r="A414" i="106"/>
  <c r="A413" i="106"/>
  <c r="A412" i="106"/>
  <c r="A411" i="106"/>
  <c r="A410" i="106"/>
  <c r="A409" i="106"/>
  <c r="A408" i="106"/>
  <c r="A407" i="106"/>
  <c r="A406" i="106"/>
  <c r="A405" i="106"/>
  <c r="A404" i="106"/>
  <c r="A403" i="106"/>
  <c r="A402" i="106"/>
  <c r="A401" i="106"/>
  <c r="A400" i="106"/>
  <c r="A399" i="106"/>
  <c r="A398" i="106"/>
  <c r="A397" i="106"/>
  <c r="A396" i="106"/>
  <c r="A395" i="106"/>
  <c r="A394" i="106"/>
  <c r="A393" i="106"/>
  <c r="A392" i="106"/>
  <c r="A391" i="106"/>
  <c r="A390" i="106"/>
  <c r="A389" i="106"/>
  <c r="A388" i="106"/>
  <c r="A387" i="106"/>
  <c r="A386" i="106"/>
  <c r="A385" i="106"/>
  <c r="A384" i="106"/>
  <c r="A383" i="106"/>
  <c r="A382" i="106"/>
  <c r="A381" i="106"/>
  <c r="A380" i="106"/>
  <c r="A379" i="106"/>
  <c r="A378" i="106"/>
  <c r="A376" i="106"/>
  <c r="A375" i="106"/>
  <c r="I374" i="106"/>
  <c r="F374" i="106"/>
  <c r="E374" i="106"/>
  <c r="D374" i="106"/>
  <c r="C374" i="106"/>
  <c r="G373" i="106"/>
  <c r="A373" i="106"/>
  <c r="G372" i="106"/>
  <c r="A372" i="106"/>
  <c r="G371" i="106"/>
  <c r="A371" i="106"/>
  <c r="G370" i="106"/>
  <c r="A370" i="106"/>
  <c r="G369" i="106"/>
  <c r="A369" i="106"/>
  <c r="G368" i="106"/>
  <c r="A368" i="106"/>
  <c r="G367" i="106"/>
  <c r="A367" i="106"/>
  <c r="G366" i="106"/>
  <c r="A366" i="106"/>
  <c r="G365" i="106"/>
  <c r="A365" i="106"/>
  <c r="G364" i="106"/>
  <c r="A364" i="106"/>
  <c r="G363" i="106"/>
  <c r="A363" i="106"/>
  <c r="G362" i="106"/>
  <c r="A362" i="106"/>
  <c r="G361" i="106"/>
  <c r="A361" i="106"/>
  <c r="G360" i="106"/>
  <c r="A360" i="106"/>
  <c r="G359" i="106"/>
  <c r="A359" i="106"/>
  <c r="G358" i="106"/>
  <c r="A358" i="106"/>
  <c r="G357" i="106"/>
  <c r="A357" i="106"/>
  <c r="G356" i="106"/>
  <c r="A356" i="106"/>
  <c r="G355" i="106"/>
  <c r="A355" i="106"/>
  <c r="G354" i="106"/>
  <c r="A354" i="106"/>
  <c r="G353" i="106"/>
  <c r="A353" i="106"/>
  <c r="G352" i="106"/>
  <c r="A352" i="106"/>
  <c r="G351" i="106"/>
  <c r="A351" i="106"/>
  <c r="G350" i="106"/>
  <c r="A350" i="106"/>
  <c r="G349" i="106"/>
  <c r="A349" i="106"/>
  <c r="G348" i="106"/>
  <c r="A348" i="106"/>
  <c r="G347" i="106"/>
  <c r="A347" i="106"/>
  <c r="G346" i="106"/>
  <c r="A346" i="106"/>
  <c r="G345" i="106"/>
  <c r="A345" i="106"/>
  <c r="G344" i="106"/>
  <c r="A344" i="106"/>
  <c r="G343" i="106"/>
  <c r="A343" i="106"/>
  <c r="G342" i="106"/>
  <c r="A342" i="106"/>
  <c r="G341" i="106"/>
  <c r="A341" i="106"/>
  <c r="G340" i="106"/>
  <c r="A340" i="106"/>
  <c r="G339" i="106"/>
  <c r="A339" i="106"/>
  <c r="G338" i="106"/>
  <c r="A338" i="106"/>
  <c r="G337" i="106"/>
  <c r="A337" i="106"/>
  <c r="G336" i="106"/>
  <c r="A336" i="106"/>
  <c r="G335" i="106"/>
  <c r="A335" i="106"/>
  <c r="G334" i="106"/>
  <c r="A334" i="106"/>
  <c r="G333" i="106"/>
  <c r="A333" i="106"/>
  <c r="G332" i="106"/>
  <c r="A332" i="106"/>
  <c r="G331" i="106"/>
  <c r="A331" i="106"/>
  <c r="G330" i="106"/>
  <c r="A330" i="106"/>
  <c r="G329" i="106"/>
  <c r="A329" i="106"/>
  <c r="G328" i="106"/>
  <c r="A328" i="106"/>
  <c r="G327" i="106"/>
  <c r="A327" i="106"/>
  <c r="G326" i="106"/>
  <c r="A326" i="106"/>
  <c r="G325" i="106"/>
  <c r="A325" i="106"/>
  <c r="G324" i="106"/>
  <c r="A324" i="106"/>
  <c r="G323" i="106"/>
  <c r="A323" i="106"/>
  <c r="G322" i="106"/>
  <c r="A322" i="106"/>
  <c r="G321" i="106"/>
  <c r="A321" i="106"/>
  <c r="G320" i="106"/>
  <c r="A320" i="106"/>
  <c r="G319" i="106"/>
  <c r="A319" i="106"/>
  <c r="G318" i="106"/>
  <c r="A318" i="106"/>
  <c r="G317" i="106"/>
  <c r="A317" i="106"/>
  <c r="G316" i="106"/>
  <c r="A316" i="106"/>
  <c r="G315" i="106"/>
  <c r="A315" i="106"/>
  <c r="G314" i="106"/>
  <c r="A314" i="106"/>
  <c r="G313" i="106"/>
  <c r="A313" i="106"/>
  <c r="G312" i="106"/>
  <c r="A312" i="106"/>
  <c r="G311" i="106"/>
  <c r="A311" i="106"/>
  <c r="G310" i="106"/>
  <c r="A310" i="106"/>
  <c r="G309" i="106"/>
  <c r="A309" i="106"/>
  <c r="G308" i="106"/>
  <c r="A308" i="106"/>
  <c r="G307" i="106"/>
  <c r="A307" i="106"/>
  <c r="G306" i="106"/>
  <c r="A306" i="106"/>
  <c r="G305" i="106"/>
  <c r="A305" i="106"/>
  <c r="G304" i="106"/>
  <c r="A304" i="106"/>
  <c r="G303" i="106"/>
  <c r="A303" i="106"/>
  <c r="G302" i="106"/>
  <c r="A302" i="106"/>
  <c r="G301" i="106"/>
  <c r="A301" i="106"/>
  <c r="G300" i="106"/>
  <c r="A300" i="106"/>
  <c r="G299" i="106"/>
  <c r="A299" i="106"/>
  <c r="G298" i="106"/>
  <c r="A298" i="106"/>
  <c r="G297" i="106"/>
  <c r="A297" i="106"/>
  <c r="G296" i="106"/>
  <c r="A296" i="106"/>
  <c r="G295" i="106"/>
  <c r="A295" i="106"/>
  <c r="G294" i="106"/>
  <c r="A294" i="106"/>
  <c r="G293" i="106"/>
  <c r="A293" i="106"/>
  <c r="G292" i="106"/>
  <c r="A292" i="106"/>
  <c r="G291" i="106"/>
  <c r="A291" i="106"/>
  <c r="G290" i="106"/>
  <c r="A290" i="106"/>
  <c r="G289" i="106"/>
  <c r="A289" i="106"/>
  <c r="G288" i="106"/>
  <c r="A288" i="106"/>
  <c r="G287" i="106"/>
  <c r="A287" i="106"/>
  <c r="G286" i="106"/>
  <c r="A286" i="106"/>
  <c r="G285" i="106"/>
  <c r="A285" i="106"/>
  <c r="G284" i="106"/>
  <c r="A284" i="106"/>
  <c r="G283" i="106"/>
  <c r="A283" i="106"/>
  <c r="G282" i="106"/>
  <c r="A282" i="106"/>
  <c r="G281" i="106"/>
  <c r="A281" i="106"/>
  <c r="G280" i="106"/>
  <c r="A280" i="106"/>
  <c r="G279" i="106"/>
  <c r="A279" i="106"/>
  <c r="G278" i="106"/>
  <c r="A278" i="106"/>
  <c r="G277" i="106"/>
  <c r="A277" i="106"/>
  <c r="G276" i="106"/>
  <c r="A276" i="106"/>
  <c r="G275" i="106"/>
  <c r="A275" i="106"/>
  <c r="G274" i="106"/>
  <c r="A274" i="106"/>
  <c r="G273" i="106"/>
  <c r="A273" i="106"/>
  <c r="G272" i="106"/>
  <c r="A272" i="106"/>
  <c r="G271" i="106"/>
  <c r="A271" i="106"/>
  <c r="G270" i="106"/>
  <c r="A270" i="106"/>
  <c r="G269" i="106"/>
  <c r="A269" i="106"/>
  <c r="G268" i="106"/>
  <c r="A268" i="106"/>
  <c r="G267" i="106"/>
  <c r="A267" i="106"/>
  <c r="G266" i="106"/>
  <c r="A266" i="106"/>
  <c r="G265" i="106"/>
  <c r="A265" i="106"/>
  <c r="G264" i="106"/>
  <c r="A264" i="106"/>
  <c r="G263" i="106"/>
  <c r="A263" i="106"/>
  <c r="G262" i="106"/>
  <c r="A262" i="106"/>
  <c r="G261" i="106"/>
  <c r="A261" i="106"/>
  <c r="G260" i="106"/>
  <c r="A260" i="106"/>
  <c r="G259" i="106"/>
  <c r="A259" i="106"/>
  <c r="G258" i="106"/>
  <c r="A258" i="106"/>
  <c r="G257" i="106"/>
  <c r="A257" i="106"/>
  <c r="G256" i="106"/>
  <c r="A256" i="106"/>
  <c r="G255" i="106"/>
  <c r="A255" i="106"/>
  <c r="G254" i="106"/>
  <c r="A254" i="106"/>
  <c r="G253" i="106"/>
  <c r="A253" i="106"/>
  <c r="G252" i="106"/>
  <c r="A252" i="106"/>
  <c r="G251" i="106"/>
  <c r="A251" i="106"/>
  <c r="G250" i="106"/>
  <c r="A250" i="106"/>
  <c r="G249" i="106"/>
  <c r="A249" i="106"/>
  <c r="G248" i="106"/>
  <c r="A248" i="106"/>
  <c r="G247" i="106"/>
  <c r="A247" i="106"/>
  <c r="G246" i="106"/>
  <c r="A246" i="106"/>
  <c r="G245" i="106"/>
  <c r="A245" i="106"/>
  <c r="G244" i="106"/>
  <c r="A244" i="106"/>
  <c r="G243" i="106"/>
  <c r="A243" i="106"/>
  <c r="G242" i="106"/>
  <c r="A242" i="106"/>
  <c r="G241" i="106"/>
  <c r="A241" i="106"/>
  <c r="G240" i="106"/>
  <c r="A240" i="106"/>
  <c r="G239" i="106"/>
  <c r="A239" i="106"/>
  <c r="G238" i="106"/>
  <c r="A238" i="106"/>
  <c r="G237" i="106"/>
  <c r="A237" i="106"/>
  <c r="G236" i="106"/>
  <c r="A236" i="106"/>
  <c r="G235" i="106"/>
  <c r="A235" i="106"/>
  <c r="G234" i="106"/>
  <c r="A234" i="106"/>
  <c r="G233" i="106"/>
  <c r="A233" i="106"/>
  <c r="G232" i="106"/>
  <c r="A232" i="106"/>
  <c r="G231" i="106"/>
  <c r="A231" i="106"/>
  <c r="G230" i="106"/>
  <c r="A230" i="106"/>
  <c r="G229" i="106"/>
  <c r="A229" i="106"/>
  <c r="G228" i="106"/>
  <c r="A228" i="106"/>
  <c r="G227" i="106"/>
  <c r="A227" i="106"/>
  <c r="G226" i="106"/>
  <c r="A226" i="106"/>
  <c r="G225" i="106"/>
  <c r="A225" i="106"/>
  <c r="G224" i="106"/>
  <c r="A224" i="106"/>
  <c r="G223" i="106"/>
  <c r="A223" i="106"/>
  <c r="G222" i="106"/>
  <c r="A222" i="106"/>
  <c r="G221" i="106"/>
  <c r="A221" i="106"/>
  <c r="G220" i="106"/>
  <c r="A220" i="106"/>
  <c r="G219" i="106"/>
  <c r="A219" i="106"/>
  <c r="G218" i="106"/>
  <c r="A218" i="106"/>
  <c r="G217" i="106"/>
  <c r="A217" i="106"/>
  <c r="G216" i="106"/>
  <c r="A216" i="106"/>
  <c r="G215" i="106"/>
  <c r="A215" i="106"/>
  <c r="G214" i="106"/>
  <c r="A214" i="106"/>
  <c r="G213" i="106"/>
  <c r="A213" i="106"/>
  <c r="G212" i="106"/>
  <c r="A212" i="106"/>
  <c r="G211" i="106"/>
  <c r="A211" i="106"/>
  <c r="G210" i="106"/>
  <c r="A210" i="106"/>
  <c r="G209" i="106"/>
  <c r="A209" i="106"/>
  <c r="G208" i="106"/>
  <c r="A208" i="106"/>
  <c r="G207" i="106"/>
  <c r="A207" i="106"/>
  <c r="G206" i="106"/>
  <c r="A206" i="106"/>
  <c r="G205" i="106"/>
  <c r="A205" i="106"/>
  <c r="G204" i="106"/>
  <c r="A204" i="106"/>
  <c r="G203" i="106"/>
  <c r="A203" i="106"/>
  <c r="G202" i="106"/>
  <c r="A202" i="106"/>
  <c r="G201" i="106"/>
  <c r="A201" i="106"/>
  <c r="G200" i="106"/>
  <c r="A200" i="106"/>
  <c r="G199" i="106"/>
  <c r="A199" i="106"/>
  <c r="G198" i="106"/>
  <c r="A198" i="106"/>
  <c r="G197" i="106"/>
  <c r="A197" i="106"/>
  <c r="G196" i="106"/>
  <c r="A196" i="106"/>
  <c r="G195" i="106"/>
  <c r="A195" i="106"/>
  <c r="G194" i="106"/>
  <c r="A194" i="106"/>
  <c r="G193" i="106"/>
  <c r="A193" i="106"/>
  <c r="G192" i="106"/>
  <c r="A192" i="106"/>
  <c r="G191" i="106"/>
  <c r="A191" i="106"/>
  <c r="G190" i="106"/>
  <c r="A190" i="106"/>
  <c r="G189" i="106"/>
  <c r="A189" i="106"/>
  <c r="G188" i="106"/>
  <c r="A188" i="106"/>
  <c r="G187" i="106"/>
  <c r="A187" i="106"/>
  <c r="G186" i="106"/>
  <c r="A186" i="106"/>
  <c r="G185" i="106"/>
  <c r="A185" i="106"/>
  <c r="G184" i="106"/>
  <c r="A184" i="106"/>
  <c r="G183" i="106"/>
  <c r="A183" i="106"/>
  <c r="G182" i="106"/>
  <c r="A182" i="106"/>
  <c r="G181" i="106"/>
  <c r="A181" i="106"/>
  <c r="G180" i="106"/>
  <c r="A180" i="106"/>
  <c r="G179" i="106"/>
  <c r="A179" i="106"/>
  <c r="G178" i="106"/>
  <c r="A178" i="106"/>
  <c r="G177" i="106"/>
  <c r="A177" i="106"/>
  <c r="G176" i="106"/>
  <c r="A176" i="106"/>
  <c r="G175" i="106"/>
  <c r="A175" i="106"/>
  <c r="G174" i="106"/>
  <c r="A174" i="106"/>
  <c r="G173" i="106"/>
  <c r="A173" i="106"/>
  <c r="G172" i="106"/>
  <c r="A172" i="106"/>
  <c r="G171" i="106"/>
  <c r="A171" i="106"/>
  <c r="G170" i="106"/>
  <c r="A170" i="106"/>
  <c r="G169" i="106"/>
  <c r="A169" i="106"/>
  <c r="G168" i="106"/>
  <c r="A168" i="106"/>
  <c r="G167" i="106"/>
  <c r="A167" i="106"/>
  <c r="G166" i="106"/>
  <c r="A166" i="106"/>
  <c r="G165" i="106"/>
  <c r="A165" i="106"/>
  <c r="G164" i="106"/>
  <c r="A164" i="106"/>
  <c r="G163" i="106"/>
  <c r="A163" i="106"/>
  <c r="G162" i="106"/>
  <c r="A162" i="106"/>
  <c r="G161" i="106"/>
  <c r="A161" i="106"/>
  <c r="G160" i="106"/>
  <c r="A160" i="106"/>
  <c r="G159" i="106"/>
  <c r="A159" i="106"/>
  <c r="G158" i="106"/>
  <c r="A158" i="106"/>
  <c r="G157" i="106"/>
  <c r="A157" i="106"/>
  <c r="G156" i="106"/>
  <c r="A156" i="106"/>
  <c r="G155" i="106"/>
  <c r="A155" i="106"/>
  <c r="G154" i="106"/>
  <c r="A154" i="106"/>
  <c r="G153" i="106"/>
  <c r="A153" i="106"/>
  <c r="G152" i="106"/>
  <c r="A152" i="106"/>
  <c r="G151" i="106"/>
  <c r="A151" i="106"/>
  <c r="G150" i="106"/>
  <c r="A150" i="106"/>
  <c r="G149" i="106"/>
  <c r="A149" i="106"/>
  <c r="G148" i="106"/>
  <c r="A148" i="106"/>
  <c r="G147" i="106"/>
  <c r="A147" i="106"/>
  <c r="G146" i="106"/>
  <c r="A146" i="106"/>
  <c r="G145" i="106"/>
  <c r="A145" i="106"/>
  <c r="G144" i="106"/>
  <c r="A144" i="106"/>
  <c r="G143" i="106"/>
  <c r="A143" i="106"/>
  <c r="G142" i="106"/>
  <c r="A142" i="106"/>
  <c r="G141" i="106"/>
  <c r="A141" i="106"/>
  <c r="G140" i="106"/>
  <c r="A140" i="106"/>
  <c r="G139" i="106"/>
  <c r="A139" i="106"/>
  <c r="G138" i="106"/>
  <c r="A138" i="106"/>
  <c r="G137" i="106"/>
  <c r="A137" i="106"/>
  <c r="G136" i="106"/>
  <c r="A136" i="106"/>
  <c r="G135" i="106"/>
  <c r="A135" i="106"/>
  <c r="G134" i="106"/>
  <c r="A134" i="106"/>
  <c r="G133" i="106"/>
  <c r="A133" i="106"/>
  <c r="G132" i="106"/>
  <c r="A132" i="106"/>
  <c r="G131" i="106"/>
  <c r="A131" i="106"/>
  <c r="G130" i="106"/>
  <c r="A130" i="106"/>
  <c r="G129" i="106"/>
  <c r="A129" i="106"/>
  <c r="G128" i="106"/>
  <c r="A128" i="106"/>
  <c r="G127" i="106"/>
  <c r="A127" i="106"/>
  <c r="G126" i="106"/>
  <c r="A126" i="106"/>
  <c r="G125" i="106"/>
  <c r="A125" i="106"/>
  <c r="G124" i="106"/>
  <c r="A124" i="106"/>
  <c r="G123" i="106"/>
  <c r="A123" i="106"/>
  <c r="G122" i="106"/>
  <c r="A122" i="106"/>
  <c r="G121" i="106"/>
  <c r="A121" i="106"/>
  <c r="G120" i="106"/>
  <c r="A120" i="106"/>
  <c r="G119" i="106"/>
  <c r="A119" i="106"/>
  <c r="G118" i="106"/>
  <c r="A118" i="106"/>
  <c r="G117" i="106"/>
  <c r="A117" i="106"/>
  <c r="G116" i="106"/>
  <c r="A116" i="106"/>
  <c r="G115" i="106"/>
  <c r="A115" i="106"/>
  <c r="G114" i="106"/>
  <c r="A114" i="106"/>
  <c r="G113" i="106"/>
  <c r="A113" i="106"/>
  <c r="G112" i="106"/>
  <c r="A112" i="106"/>
  <c r="G111" i="106"/>
  <c r="A111" i="106"/>
  <c r="G110" i="106"/>
  <c r="A110" i="106"/>
  <c r="G109" i="106"/>
  <c r="A109" i="106"/>
  <c r="G108" i="106"/>
  <c r="A108" i="106"/>
  <c r="G107" i="106"/>
  <c r="A107" i="106"/>
  <c r="G106" i="106"/>
  <c r="A106" i="106"/>
  <c r="G105" i="106"/>
  <c r="A105" i="106"/>
  <c r="G104" i="106"/>
  <c r="A104" i="106"/>
  <c r="G103" i="106"/>
  <c r="A103" i="106"/>
  <c r="G102" i="106"/>
  <c r="A102" i="106"/>
  <c r="G101" i="106"/>
  <c r="A101" i="106"/>
  <c r="G100" i="106"/>
  <c r="A100" i="106"/>
  <c r="G99" i="106"/>
  <c r="A99" i="106"/>
  <c r="G98" i="106"/>
  <c r="A98" i="106"/>
  <c r="G97" i="106"/>
  <c r="A97" i="106"/>
  <c r="G96" i="106"/>
  <c r="A96" i="106"/>
  <c r="G95" i="106"/>
  <c r="A95" i="106"/>
  <c r="G94" i="106"/>
  <c r="A94" i="106"/>
  <c r="G93" i="106"/>
  <c r="A93" i="106"/>
  <c r="G92" i="106"/>
  <c r="A92" i="106"/>
  <c r="G91" i="106"/>
  <c r="A91" i="106"/>
  <c r="G90" i="106"/>
  <c r="A90" i="106"/>
  <c r="G89" i="106"/>
  <c r="A89" i="106"/>
  <c r="G88" i="106"/>
  <c r="A88" i="106"/>
  <c r="G87" i="106"/>
  <c r="A87" i="106"/>
  <c r="G86" i="106"/>
  <c r="A86" i="106"/>
  <c r="G85" i="106"/>
  <c r="A85" i="106"/>
  <c r="G84" i="106"/>
  <c r="A84" i="106"/>
  <c r="G83" i="106"/>
  <c r="A83" i="106"/>
  <c r="G82" i="106"/>
  <c r="A82" i="106"/>
  <c r="G81" i="106"/>
  <c r="A81" i="106"/>
  <c r="G80" i="106"/>
  <c r="A80" i="106"/>
  <c r="G79" i="106"/>
  <c r="A79" i="106"/>
  <c r="G78" i="106"/>
  <c r="A78" i="106"/>
  <c r="G77" i="106"/>
  <c r="A77" i="106"/>
  <c r="G76" i="106"/>
  <c r="A76" i="106"/>
  <c r="G75" i="106"/>
  <c r="A75" i="106"/>
  <c r="G74" i="106"/>
  <c r="A74" i="106"/>
  <c r="G73" i="106"/>
  <c r="A73" i="106"/>
  <c r="G72" i="106"/>
  <c r="A72" i="106"/>
  <c r="G71" i="106"/>
  <c r="A71" i="106"/>
  <c r="G70" i="106"/>
  <c r="A70" i="106"/>
  <c r="G69" i="106"/>
  <c r="A69" i="106"/>
  <c r="G68" i="106"/>
  <c r="A68" i="106"/>
  <c r="G67" i="106"/>
  <c r="A67" i="106"/>
  <c r="G66" i="106"/>
  <c r="A66" i="106"/>
  <c r="G65" i="106"/>
  <c r="A65" i="106"/>
  <c r="G64" i="106"/>
  <c r="A64" i="106"/>
  <c r="G63" i="106"/>
  <c r="A63" i="106"/>
  <c r="G62" i="106"/>
  <c r="A62" i="106"/>
  <c r="G61" i="106"/>
  <c r="A61" i="106"/>
  <c r="G60" i="106"/>
  <c r="A60" i="106"/>
  <c r="G59" i="106"/>
  <c r="A59" i="106"/>
  <c r="G58" i="106"/>
  <c r="A58" i="106"/>
  <c r="G57" i="106"/>
  <c r="A57" i="106"/>
  <c r="G56" i="106"/>
  <c r="A56" i="106"/>
  <c r="G55" i="106"/>
  <c r="A55" i="106"/>
  <c r="G54" i="106"/>
  <c r="A54" i="106"/>
  <c r="G53" i="106"/>
  <c r="A53" i="106"/>
  <c r="G52" i="106"/>
  <c r="A52" i="106"/>
  <c r="G51" i="106"/>
  <c r="A51" i="106"/>
  <c r="G50" i="106"/>
  <c r="A50" i="106"/>
  <c r="G49" i="106"/>
  <c r="A49" i="106"/>
  <c r="G48" i="106"/>
  <c r="A48" i="106"/>
  <c r="G47" i="106"/>
  <c r="A47" i="106"/>
  <c r="G46" i="106"/>
  <c r="A46" i="106"/>
  <c r="G45" i="106"/>
  <c r="A45" i="106"/>
  <c r="G44" i="106"/>
  <c r="A44" i="106"/>
  <c r="G43" i="106"/>
  <c r="A43" i="106"/>
  <c r="G42" i="106"/>
  <c r="A42" i="106"/>
  <c r="G41" i="106"/>
  <c r="A41" i="106"/>
  <c r="G40" i="106"/>
  <c r="A40" i="106"/>
  <c r="G39" i="106"/>
  <c r="A39" i="106"/>
  <c r="G38" i="106"/>
  <c r="A38" i="106"/>
  <c r="G37" i="106"/>
  <c r="A37" i="106"/>
  <c r="G36" i="106"/>
  <c r="A36" i="106"/>
  <c r="G35" i="106"/>
  <c r="A35" i="106"/>
  <c r="G34" i="106"/>
  <c r="A34" i="106"/>
  <c r="G33" i="106"/>
  <c r="A33" i="106"/>
  <c r="G32" i="106"/>
  <c r="A32" i="106"/>
  <c r="G31" i="106"/>
  <c r="A31" i="106"/>
  <c r="G30" i="106"/>
  <c r="A30" i="106"/>
  <c r="G29" i="106"/>
  <c r="A29" i="106"/>
  <c r="G28" i="106"/>
  <c r="A28" i="106"/>
  <c r="G27" i="106"/>
  <c r="A27" i="106"/>
  <c r="G26" i="106"/>
  <c r="A26" i="106"/>
  <c r="G25" i="106"/>
  <c r="A25" i="106"/>
  <c r="G24" i="106"/>
  <c r="A24" i="106"/>
  <c r="G23" i="106"/>
  <c r="A23" i="106"/>
  <c r="G22" i="106"/>
  <c r="A22" i="106"/>
  <c r="G21" i="106"/>
  <c r="A21" i="106"/>
  <c r="G20" i="106"/>
  <c r="A20" i="106"/>
  <c r="G19" i="106"/>
  <c r="A19" i="106"/>
  <c r="G18" i="106"/>
  <c r="A18" i="106"/>
  <c r="G17" i="106"/>
  <c r="A17" i="106"/>
  <c r="G16" i="106"/>
  <c r="A16" i="106"/>
  <c r="G15" i="106"/>
  <c r="A15" i="106"/>
  <c r="G14" i="106"/>
  <c r="A14" i="106"/>
  <c r="G13" i="106"/>
  <c r="A13" i="106"/>
  <c r="G12" i="106"/>
  <c r="A12" i="106"/>
  <c r="G11" i="106"/>
  <c r="A11" i="106"/>
  <c r="G10" i="106"/>
  <c r="A10" i="106"/>
  <c r="G9" i="106"/>
  <c r="A9" i="106"/>
  <c r="F7" i="106"/>
  <c r="E7" i="106"/>
  <c r="D7" i="106"/>
  <c r="C7" i="106"/>
  <c r="F6" i="106"/>
  <c r="E6" i="106"/>
  <c r="D6" i="106"/>
  <c r="C6" i="106"/>
  <c r="Q9" i="19"/>
  <c r="D167" i="9"/>
  <c r="D165" i="9"/>
  <c r="Q10" i="19"/>
  <c r="D163" i="9"/>
  <c r="Q7" i="19"/>
  <c r="D170" i="9"/>
  <c r="D171" i="9"/>
  <c r="C174" i="9"/>
  <c r="Q18" i="19"/>
  <c r="Q8" i="19"/>
  <c r="D168" i="9"/>
  <c r="Q5" i="19"/>
  <c r="D166" i="9"/>
  <c r="Q12" i="19"/>
  <c r="D164" i="9"/>
  <c r="Q11" i="19"/>
  <c r="Q13" i="19"/>
  <c r="Q6" i="19"/>
  <c r="D169" i="9"/>
  <c r="D172" i="9"/>
  <c r="Q29" i="19" l="1"/>
  <c r="E181" i="9"/>
  <c r="E182" i="9"/>
  <c r="E185" i="9"/>
  <c r="E179" i="9"/>
  <c r="E178" i="9"/>
  <c r="E184" i="9"/>
  <c r="E183" i="9"/>
  <c r="E186" i="9"/>
  <c r="E180" i="9"/>
  <c r="Q36" i="19"/>
  <c r="Q35" i="19"/>
  <c r="Q38" i="19"/>
  <c r="Q41" i="19"/>
  <c r="Q37" i="19"/>
  <c r="Q34" i="19"/>
  <c r="Q40" i="19"/>
  <c r="Q33" i="19"/>
  <c r="H21" i="9"/>
  <c r="J21" i="9" s="1"/>
  <c r="Q14" i="19" a="1"/>
  <c r="Q14" i="19" s="1"/>
  <c r="Q39" i="19"/>
  <c r="E175" i="9"/>
  <c r="E176" i="9"/>
  <c r="E177" i="9"/>
  <c r="G374" i="106"/>
  <c r="D148" i="93" a="1"/>
  <c r="D148" i="93" s="1"/>
  <c r="D140" i="93" a="1"/>
  <c r="D140" i="93" s="1"/>
  <c r="D147" i="93" a="1"/>
  <c r="D147" i="93" s="1"/>
  <c r="D146" i="93" a="1"/>
  <c r="D146" i="93" s="1"/>
  <c r="D145" i="93" a="1"/>
  <c r="D145" i="93" s="1"/>
  <c r="D149" i="93" a="1"/>
  <c r="D149" i="93" s="1"/>
  <c r="D144" i="93" a="1"/>
  <c r="D144" i="93" s="1"/>
  <c r="D141" i="93" a="1"/>
  <c r="D141" i="93" s="1"/>
  <c r="D143" i="93" a="1"/>
  <c r="D143" i="93" s="1"/>
  <c r="D139" i="93" a="1"/>
  <c r="D139" i="93" s="1"/>
  <c r="D150" i="93" a="1"/>
  <c r="D150" i="93" s="1"/>
  <c r="D142" i="93" a="1"/>
  <c r="D142" i="93" s="1"/>
  <c r="G375" i="106"/>
  <c r="C6" i="104"/>
  <c r="D6" i="104"/>
  <c r="E6" i="104"/>
  <c r="C7" i="104"/>
  <c r="D7" i="104"/>
  <c r="E7" i="104"/>
  <c r="C374" i="104"/>
  <c r="D374" i="104"/>
  <c r="E374" i="104"/>
  <c r="K9" i="104"/>
  <c r="K10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K37" i="104"/>
  <c r="K38" i="104"/>
  <c r="K39" i="104"/>
  <c r="K40" i="104"/>
  <c r="K41" i="104"/>
  <c r="K42" i="104"/>
  <c r="K43" i="104"/>
  <c r="K44" i="104"/>
  <c r="K45" i="104"/>
  <c r="K46" i="104"/>
  <c r="K47" i="104"/>
  <c r="K48" i="104"/>
  <c r="K49" i="104"/>
  <c r="K50" i="104"/>
  <c r="K51" i="104"/>
  <c r="K52" i="104"/>
  <c r="K53" i="104"/>
  <c r="K54" i="104"/>
  <c r="K55" i="104"/>
  <c r="K56" i="104"/>
  <c r="K57" i="104"/>
  <c r="K58" i="104"/>
  <c r="K59" i="104"/>
  <c r="K60" i="104"/>
  <c r="K61" i="104"/>
  <c r="K62" i="104"/>
  <c r="K63" i="104"/>
  <c r="K64" i="104"/>
  <c r="K65" i="104"/>
  <c r="K66" i="104"/>
  <c r="K67" i="104"/>
  <c r="K68" i="104"/>
  <c r="K69" i="104"/>
  <c r="K70" i="104"/>
  <c r="K71" i="104"/>
  <c r="K72" i="104"/>
  <c r="K73" i="104"/>
  <c r="K74" i="104"/>
  <c r="K75" i="104"/>
  <c r="K76" i="104"/>
  <c r="K77" i="104"/>
  <c r="K78" i="104"/>
  <c r="K79" i="104"/>
  <c r="K80" i="104"/>
  <c r="K81" i="104"/>
  <c r="K82" i="104"/>
  <c r="K83" i="104"/>
  <c r="K84" i="104"/>
  <c r="K85" i="104"/>
  <c r="K86" i="104"/>
  <c r="K87" i="104"/>
  <c r="K88" i="104"/>
  <c r="K89" i="104"/>
  <c r="K90" i="104"/>
  <c r="K91" i="104"/>
  <c r="K92" i="104"/>
  <c r="K93" i="104"/>
  <c r="K94" i="104"/>
  <c r="K95" i="104"/>
  <c r="K96" i="104"/>
  <c r="K97" i="104"/>
  <c r="K98" i="104"/>
  <c r="K99" i="104"/>
  <c r="K100" i="104"/>
  <c r="K101" i="104"/>
  <c r="K102" i="104"/>
  <c r="K103" i="104"/>
  <c r="K104" i="104"/>
  <c r="K105" i="104"/>
  <c r="K106" i="104"/>
  <c r="K107" i="104"/>
  <c r="K108" i="104"/>
  <c r="K109" i="104"/>
  <c r="K110" i="104"/>
  <c r="K111" i="104"/>
  <c r="K112" i="104"/>
  <c r="K113" i="104"/>
  <c r="K114" i="104"/>
  <c r="K115" i="104"/>
  <c r="K116" i="104"/>
  <c r="K117" i="104"/>
  <c r="K118" i="104"/>
  <c r="K119" i="104"/>
  <c r="K120" i="104"/>
  <c r="K121" i="104"/>
  <c r="K122" i="104"/>
  <c r="K123" i="104"/>
  <c r="K124" i="104"/>
  <c r="K125" i="104"/>
  <c r="K126" i="104"/>
  <c r="K127" i="104"/>
  <c r="K128" i="104"/>
  <c r="K129" i="104"/>
  <c r="K130" i="104"/>
  <c r="K131" i="104"/>
  <c r="K132" i="104"/>
  <c r="K133" i="104"/>
  <c r="K134" i="104"/>
  <c r="K135" i="104"/>
  <c r="K136" i="104"/>
  <c r="K137" i="104"/>
  <c r="K138" i="104"/>
  <c r="K139" i="104"/>
  <c r="K140" i="104"/>
  <c r="K141" i="104"/>
  <c r="K142" i="104"/>
  <c r="K143" i="104"/>
  <c r="K144" i="104"/>
  <c r="K145" i="104"/>
  <c r="K146" i="104"/>
  <c r="K147" i="104"/>
  <c r="K148" i="104"/>
  <c r="K149" i="104"/>
  <c r="K150" i="104"/>
  <c r="K151" i="104"/>
  <c r="K152" i="104"/>
  <c r="K153" i="104"/>
  <c r="K154" i="104"/>
  <c r="K155" i="104"/>
  <c r="K156" i="104"/>
  <c r="K157" i="104"/>
  <c r="K158" i="104"/>
  <c r="K159" i="104"/>
  <c r="K160" i="104"/>
  <c r="K161" i="104"/>
  <c r="K162" i="104"/>
  <c r="K163" i="104"/>
  <c r="K164" i="104"/>
  <c r="K165" i="104"/>
  <c r="K166" i="104"/>
  <c r="K167" i="104"/>
  <c r="K168" i="104"/>
  <c r="K169" i="104"/>
  <c r="K170" i="104"/>
  <c r="K171" i="104"/>
  <c r="K172" i="104"/>
  <c r="K173" i="104"/>
  <c r="K174" i="104"/>
  <c r="K175" i="104"/>
  <c r="K176" i="104"/>
  <c r="K177" i="104"/>
  <c r="K178" i="104"/>
  <c r="K179" i="104"/>
  <c r="K180" i="104"/>
  <c r="K181" i="104"/>
  <c r="K182" i="104"/>
  <c r="K183" i="104"/>
  <c r="K184" i="104"/>
  <c r="K185" i="104"/>
  <c r="K186" i="104"/>
  <c r="K187" i="104"/>
  <c r="K188" i="104"/>
  <c r="K189" i="104"/>
  <c r="K190" i="104"/>
  <c r="K191" i="104"/>
  <c r="K192" i="104"/>
  <c r="K193" i="104"/>
  <c r="K194" i="104"/>
  <c r="K195" i="104"/>
  <c r="K196" i="104"/>
  <c r="K197" i="104"/>
  <c r="K198" i="104"/>
  <c r="K199" i="104"/>
  <c r="K200" i="104"/>
  <c r="K201" i="104"/>
  <c r="K202" i="104"/>
  <c r="K203" i="104"/>
  <c r="K204" i="104"/>
  <c r="K205" i="104"/>
  <c r="K206" i="104"/>
  <c r="K207" i="104"/>
  <c r="K208" i="104"/>
  <c r="K209" i="104"/>
  <c r="K210" i="104"/>
  <c r="K211" i="104"/>
  <c r="K212" i="104"/>
  <c r="K213" i="104"/>
  <c r="K214" i="104"/>
  <c r="K215" i="104"/>
  <c r="K216" i="104"/>
  <c r="K217" i="104"/>
  <c r="K218" i="104"/>
  <c r="K219" i="104"/>
  <c r="K220" i="104"/>
  <c r="K221" i="104"/>
  <c r="K222" i="104"/>
  <c r="K223" i="104"/>
  <c r="K224" i="104"/>
  <c r="K225" i="104"/>
  <c r="K226" i="104"/>
  <c r="K227" i="104"/>
  <c r="K228" i="104"/>
  <c r="K229" i="104"/>
  <c r="K230" i="104"/>
  <c r="K231" i="104"/>
  <c r="K232" i="104"/>
  <c r="K233" i="104"/>
  <c r="K234" i="104"/>
  <c r="K235" i="104"/>
  <c r="K236" i="104"/>
  <c r="K237" i="104"/>
  <c r="K238" i="104"/>
  <c r="K239" i="104"/>
  <c r="K240" i="104"/>
  <c r="K241" i="104"/>
  <c r="K242" i="104"/>
  <c r="K243" i="104"/>
  <c r="K244" i="104"/>
  <c r="K245" i="104"/>
  <c r="K246" i="104"/>
  <c r="K247" i="104"/>
  <c r="K248" i="104"/>
  <c r="K249" i="104"/>
  <c r="K250" i="104"/>
  <c r="K251" i="104"/>
  <c r="K252" i="104"/>
  <c r="K253" i="104"/>
  <c r="K254" i="104"/>
  <c r="K255" i="104"/>
  <c r="K256" i="104"/>
  <c r="K257" i="104"/>
  <c r="K258" i="104"/>
  <c r="K259" i="104"/>
  <c r="K260" i="104"/>
  <c r="K261" i="104"/>
  <c r="K262" i="104"/>
  <c r="K263" i="104"/>
  <c r="K264" i="104"/>
  <c r="K265" i="104"/>
  <c r="K266" i="104"/>
  <c r="K267" i="104"/>
  <c r="K268" i="104"/>
  <c r="K269" i="104"/>
  <c r="K270" i="104"/>
  <c r="K271" i="104"/>
  <c r="K272" i="104"/>
  <c r="K273" i="104"/>
  <c r="K274" i="104"/>
  <c r="K275" i="104"/>
  <c r="K276" i="104"/>
  <c r="K277" i="104"/>
  <c r="K278" i="104"/>
  <c r="K279" i="104"/>
  <c r="K280" i="104"/>
  <c r="K281" i="104"/>
  <c r="K282" i="104"/>
  <c r="K283" i="104"/>
  <c r="K284" i="104"/>
  <c r="K285" i="104"/>
  <c r="K286" i="104"/>
  <c r="K287" i="104"/>
  <c r="K288" i="104"/>
  <c r="K289" i="104"/>
  <c r="K290" i="104"/>
  <c r="K291" i="104"/>
  <c r="K292" i="104"/>
  <c r="K293" i="104"/>
  <c r="K294" i="104"/>
  <c r="K295" i="104"/>
  <c r="K296" i="104"/>
  <c r="K297" i="104"/>
  <c r="K298" i="104"/>
  <c r="K299" i="104"/>
  <c r="K300" i="104"/>
  <c r="K301" i="104"/>
  <c r="K302" i="104"/>
  <c r="K303" i="104"/>
  <c r="K304" i="104"/>
  <c r="K305" i="104"/>
  <c r="K306" i="104"/>
  <c r="K307" i="104"/>
  <c r="K308" i="104"/>
  <c r="K309" i="104"/>
  <c r="K310" i="104"/>
  <c r="K311" i="104"/>
  <c r="K312" i="104"/>
  <c r="K313" i="104"/>
  <c r="K314" i="104"/>
  <c r="K315" i="104"/>
  <c r="K316" i="104"/>
  <c r="K317" i="104"/>
  <c r="K318" i="104"/>
  <c r="K319" i="104"/>
  <c r="K320" i="104"/>
  <c r="K321" i="104"/>
  <c r="K322" i="104"/>
  <c r="K323" i="104"/>
  <c r="K324" i="104"/>
  <c r="K325" i="104"/>
  <c r="K326" i="104"/>
  <c r="K327" i="104"/>
  <c r="K328" i="104"/>
  <c r="K329" i="104"/>
  <c r="K330" i="104"/>
  <c r="K331" i="104"/>
  <c r="K332" i="104"/>
  <c r="K333" i="104"/>
  <c r="K334" i="104"/>
  <c r="K335" i="104"/>
  <c r="K336" i="104"/>
  <c r="K337" i="104"/>
  <c r="K338" i="104"/>
  <c r="K339" i="104"/>
  <c r="K340" i="104"/>
  <c r="K341" i="104"/>
  <c r="K342" i="104"/>
  <c r="K343" i="104"/>
  <c r="K344" i="104"/>
  <c r="K345" i="104"/>
  <c r="K346" i="104"/>
  <c r="K347" i="104"/>
  <c r="K348" i="104"/>
  <c r="K349" i="104"/>
  <c r="K350" i="104"/>
  <c r="K351" i="104"/>
  <c r="K352" i="104"/>
  <c r="K353" i="104"/>
  <c r="K354" i="104"/>
  <c r="K355" i="104"/>
  <c r="K356" i="104"/>
  <c r="K357" i="104"/>
  <c r="K358" i="104"/>
  <c r="K359" i="104"/>
  <c r="K360" i="104"/>
  <c r="K361" i="104"/>
  <c r="K362" i="104"/>
  <c r="K363" i="104"/>
  <c r="K364" i="104"/>
  <c r="K365" i="104"/>
  <c r="K366" i="104"/>
  <c r="K367" i="104"/>
  <c r="K368" i="104"/>
  <c r="K369" i="104"/>
  <c r="K370" i="104"/>
  <c r="K371" i="104"/>
  <c r="K372" i="104"/>
  <c r="K373" i="104"/>
  <c r="J374" i="104"/>
  <c r="J7" i="104"/>
  <c r="J6" i="104"/>
  <c r="A26" i="104"/>
  <c r="A27" i="104"/>
  <c r="A28" i="104"/>
  <c r="A29" i="104"/>
  <c r="A30" i="104"/>
  <c r="A31" i="104"/>
  <c r="A32" i="104"/>
  <c r="A33" i="104"/>
  <c r="A34" i="104"/>
  <c r="A35" i="104"/>
  <c r="A36" i="104"/>
  <c r="A37" i="104"/>
  <c r="A38" i="104"/>
  <c r="A39" i="104"/>
  <c r="A40" i="104"/>
  <c r="A41" i="104"/>
  <c r="A42" i="104"/>
  <c r="A43" i="104"/>
  <c r="A44" i="104"/>
  <c r="A45" i="104"/>
  <c r="A46" i="104"/>
  <c r="A47" i="104"/>
  <c r="A48" i="104"/>
  <c r="A49" i="104"/>
  <c r="A50" i="104"/>
  <c r="A51" i="104"/>
  <c r="A52" i="104"/>
  <c r="A53" i="104"/>
  <c r="A54" i="104"/>
  <c r="A55" i="104"/>
  <c r="A56" i="104"/>
  <c r="A57" i="104"/>
  <c r="A58" i="104"/>
  <c r="A59" i="104"/>
  <c r="A60" i="104"/>
  <c r="A61" i="104"/>
  <c r="A62" i="104"/>
  <c r="A63" i="104"/>
  <c r="A64" i="104"/>
  <c r="A65" i="104"/>
  <c r="A66" i="104"/>
  <c r="A67" i="104"/>
  <c r="A68" i="104"/>
  <c r="A69" i="104"/>
  <c r="A70" i="104"/>
  <c r="A71" i="104"/>
  <c r="A72" i="104"/>
  <c r="A73" i="104"/>
  <c r="A74" i="104"/>
  <c r="A75" i="104"/>
  <c r="A76" i="104"/>
  <c r="A77" i="104"/>
  <c r="A78" i="104"/>
  <c r="A79" i="104"/>
  <c r="A80" i="104"/>
  <c r="A81" i="104"/>
  <c r="A82" i="104"/>
  <c r="A83" i="104"/>
  <c r="A84" i="104"/>
  <c r="A85" i="104"/>
  <c r="A86" i="104"/>
  <c r="A87" i="104"/>
  <c r="A88" i="104"/>
  <c r="A89" i="104"/>
  <c r="A90" i="104"/>
  <c r="A91" i="104"/>
  <c r="A92" i="104"/>
  <c r="A93" i="104"/>
  <c r="A94" i="104"/>
  <c r="A95" i="104"/>
  <c r="A96" i="104"/>
  <c r="A97" i="104"/>
  <c r="A98" i="104"/>
  <c r="A99" i="104"/>
  <c r="A100" i="104"/>
  <c r="A101" i="104"/>
  <c r="A102" i="104"/>
  <c r="A103" i="104"/>
  <c r="A104" i="104"/>
  <c r="A105" i="104"/>
  <c r="A106" i="104"/>
  <c r="A107" i="104"/>
  <c r="A108" i="104"/>
  <c r="A109" i="104"/>
  <c r="A110" i="104"/>
  <c r="A111" i="104"/>
  <c r="A112" i="104"/>
  <c r="A113" i="104"/>
  <c r="A114" i="104"/>
  <c r="A115" i="104"/>
  <c r="A116" i="104"/>
  <c r="A117" i="104"/>
  <c r="A118" i="104"/>
  <c r="A119" i="104"/>
  <c r="A120" i="104"/>
  <c r="A121" i="104"/>
  <c r="A122" i="104"/>
  <c r="A123" i="104"/>
  <c r="A124" i="104"/>
  <c r="A125" i="104"/>
  <c r="A126" i="104"/>
  <c r="A127" i="104"/>
  <c r="A128" i="104"/>
  <c r="A129" i="104"/>
  <c r="A130" i="104"/>
  <c r="A131" i="104"/>
  <c r="A132" i="104"/>
  <c r="A133" i="104"/>
  <c r="A134" i="104"/>
  <c r="A135" i="104"/>
  <c r="A136" i="104"/>
  <c r="A137" i="104"/>
  <c r="A138" i="104"/>
  <c r="A139" i="104"/>
  <c r="A140" i="104"/>
  <c r="A141" i="104"/>
  <c r="A142" i="104"/>
  <c r="A143" i="104"/>
  <c r="A144" i="104"/>
  <c r="A145" i="104"/>
  <c r="A146" i="104"/>
  <c r="A147" i="104"/>
  <c r="A148" i="104"/>
  <c r="A149" i="104"/>
  <c r="A150" i="104"/>
  <c r="A151" i="104"/>
  <c r="A152" i="104"/>
  <c r="A153" i="104"/>
  <c r="A154" i="104"/>
  <c r="A155" i="104"/>
  <c r="A156" i="104"/>
  <c r="A157" i="104"/>
  <c r="A158" i="104"/>
  <c r="A159" i="104"/>
  <c r="A160" i="104"/>
  <c r="A161" i="104"/>
  <c r="A162" i="104"/>
  <c r="A163" i="104"/>
  <c r="A164" i="104"/>
  <c r="A165" i="104"/>
  <c r="A166" i="104"/>
  <c r="A167" i="104"/>
  <c r="A168" i="104"/>
  <c r="A169" i="104"/>
  <c r="A170" i="104"/>
  <c r="A171" i="104"/>
  <c r="A172" i="104"/>
  <c r="A173" i="104"/>
  <c r="A174" i="104"/>
  <c r="A175" i="104"/>
  <c r="A176" i="104"/>
  <c r="A177" i="104"/>
  <c r="A178" i="104"/>
  <c r="A179" i="104"/>
  <c r="A180" i="104"/>
  <c r="A181" i="104"/>
  <c r="A182" i="104"/>
  <c r="A183" i="104"/>
  <c r="A184" i="104"/>
  <c r="A185" i="104"/>
  <c r="A186" i="104"/>
  <c r="A187" i="104"/>
  <c r="A188" i="104"/>
  <c r="A189" i="104"/>
  <c r="A190" i="104"/>
  <c r="A191" i="104"/>
  <c r="A192" i="104"/>
  <c r="A193" i="104"/>
  <c r="A194" i="104"/>
  <c r="A195" i="104"/>
  <c r="A196" i="104"/>
  <c r="A197" i="104"/>
  <c r="A198" i="104"/>
  <c r="A199" i="104"/>
  <c r="A200" i="104"/>
  <c r="A201" i="104"/>
  <c r="A202" i="104"/>
  <c r="A203" i="104"/>
  <c r="A204" i="104"/>
  <c r="A205" i="104"/>
  <c r="A206" i="104"/>
  <c r="A207" i="104"/>
  <c r="A208" i="104"/>
  <c r="A209" i="104"/>
  <c r="A210" i="104"/>
  <c r="A211" i="104"/>
  <c r="A212" i="104"/>
  <c r="A213" i="104"/>
  <c r="A214" i="104"/>
  <c r="A215" i="104"/>
  <c r="A216" i="104"/>
  <c r="A217" i="104"/>
  <c r="A218" i="104"/>
  <c r="A219" i="104"/>
  <c r="A220" i="104"/>
  <c r="A221" i="104"/>
  <c r="A222" i="104"/>
  <c r="A223" i="104"/>
  <c r="A224" i="104"/>
  <c r="A225" i="104"/>
  <c r="A226" i="104"/>
  <c r="A227" i="104"/>
  <c r="A228" i="104"/>
  <c r="A229" i="104"/>
  <c r="A230" i="104"/>
  <c r="A231" i="104"/>
  <c r="A232" i="104"/>
  <c r="A233" i="104"/>
  <c r="A234" i="104"/>
  <c r="A235" i="104"/>
  <c r="A236" i="104"/>
  <c r="A237" i="104"/>
  <c r="A238" i="104"/>
  <c r="A239" i="104"/>
  <c r="A240" i="104"/>
  <c r="A241" i="104"/>
  <c r="A242" i="104"/>
  <c r="A243" i="104"/>
  <c r="A244" i="104"/>
  <c r="A245" i="104"/>
  <c r="A246" i="104"/>
  <c r="A247" i="104"/>
  <c r="A248" i="104"/>
  <c r="A249" i="104"/>
  <c r="A250" i="104"/>
  <c r="A251" i="104"/>
  <c r="A252" i="104"/>
  <c r="A253" i="104"/>
  <c r="A254" i="104"/>
  <c r="A255" i="104"/>
  <c r="A256" i="104"/>
  <c r="A257" i="104"/>
  <c r="A258" i="104"/>
  <c r="A259" i="104"/>
  <c r="A260" i="104"/>
  <c r="A261" i="104"/>
  <c r="A262" i="104"/>
  <c r="A263" i="104"/>
  <c r="A264" i="104"/>
  <c r="A265" i="104"/>
  <c r="A266" i="104"/>
  <c r="A267" i="104"/>
  <c r="A268" i="104"/>
  <c r="A269" i="104"/>
  <c r="A270" i="104"/>
  <c r="A271" i="104"/>
  <c r="A272" i="104"/>
  <c r="A273" i="104"/>
  <c r="A274" i="104"/>
  <c r="A275" i="104"/>
  <c r="A276" i="104"/>
  <c r="A277" i="104"/>
  <c r="A278" i="104"/>
  <c r="A279" i="104"/>
  <c r="A280" i="104"/>
  <c r="A281" i="104"/>
  <c r="A282" i="104"/>
  <c r="A283" i="104"/>
  <c r="A284" i="104"/>
  <c r="A285" i="104"/>
  <c r="A286" i="104"/>
  <c r="A287" i="104"/>
  <c r="A288" i="104"/>
  <c r="A289" i="104"/>
  <c r="A290" i="104"/>
  <c r="A291" i="104"/>
  <c r="A292" i="104"/>
  <c r="A293" i="104"/>
  <c r="A294" i="104"/>
  <c r="A295" i="104"/>
  <c r="A296" i="104"/>
  <c r="A297" i="104"/>
  <c r="A298" i="104"/>
  <c r="A299" i="104"/>
  <c r="A300" i="104"/>
  <c r="A301" i="104"/>
  <c r="A302" i="104"/>
  <c r="A303" i="104"/>
  <c r="A304" i="104"/>
  <c r="A305" i="104"/>
  <c r="A306" i="104"/>
  <c r="A307" i="104"/>
  <c r="A308" i="104"/>
  <c r="A309" i="104"/>
  <c r="A310" i="104"/>
  <c r="A311" i="104"/>
  <c r="A312" i="104"/>
  <c r="A313" i="104"/>
  <c r="A314" i="104"/>
  <c r="A315" i="104"/>
  <c r="A316" i="104"/>
  <c r="A317" i="104"/>
  <c r="A318" i="104"/>
  <c r="A319" i="104"/>
  <c r="A320" i="104"/>
  <c r="A321" i="104"/>
  <c r="A322" i="104"/>
  <c r="A323" i="104"/>
  <c r="A324" i="104"/>
  <c r="A325" i="104"/>
  <c r="A326" i="104"/>
  <c r="A327" i="104"/>
  <c r="A328" i="104"/>
  <c r="A329" i="104"/>
  <c r="A330" i="104"/>
  <c r="A331" i="104"/>
  <c r="A332" i="104"/>
  <c r="A333" i="104"/>
  <c r="A334" i="104"/>
  <c r="A335" i="104"/>
  <c r="A336" i="104"/>
  <c r="A337" i="104"/>
  <c r="A338" i="104"/>
  <c r="A339" i="104"/>
  <c r="A340" i="104"/>
  <c r="A341" i="104"/>
  <c r="A342" i="104"/>
  <c r="A343" i="104"/>
  <c r="A344" i="104"/>
  <c r="A345" i="104"/>
  <c r="A346" i="104"/>
  <c r="A347" i="104"/>
  <c r="A348" i="104"/>
  <c r="A349" i="104"/>
  <c r="A350" i="104"/>
  <c r="A351" i="104"/>
  <c r="A352" i="104"/>
  <c r="A353" i="104"/>
  <c r="A354" i="104"/>
  <c r="A355" i="104"/>
  <c r="A356" i="104"/>
  <c r="A357" i="104"/>
  <c r="A358" i="104"/>
  <c r="A359" i="104"/>
  <c r="A360" i="104"/>
  <c r="A361" i="104"/>
  <c r="A362" i="104"/>
  <c r="A363" i="104"/>
  <c r="A364" i="104"/>
  <c r="A365" i="104"/>
  <c r="A366" i="104"/>
  <c r="A367" i="104"/>
  <c r="A368" i="104"/>
  <c r="A369" i="104"/>
  <c r="A370" i="104"/>
  <c r="A371" i="104"/>
  <c r="A372" i="104"/>
  <c r="A373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E374" i="103"/>
  <c r="E7" i="103"/>
  <c r="E6" i="103"/>
  <c r="F374" i="104"/>
  <c r="AG16" i="19"/>
  <c r="AG30" i="19"/>
  <c r="P16" i="19"/>
  <c r="P30" i="19"/>
  <c r="B138" i="93"/>
  <c r="E138" i="93" s="1" a="1"/>
  <c r="E138" i="93" s="1"/>
  <c r="A138" i="93"/>
  <c r="B137" i="93"/>
  <c r="D137" i="93" s="1" a="1"/>
  <c r="D137" i="93" s="1"/>
  <c r="A137" i="93"/>
  <c r="B136" i="93"/>
  <c r="E136" i="93" s="1" a="1"/>
  <c r="E136" i="93" s="1"/>
  <c r="A136" i="93"/>
  <c r="B135" i="93"/>
  <c r="E135" i="93" s="1" a="1"/>
  <c r="E135" i="93" s="1"/>
  <c r="A135" i="93"/>
  <c r="B134" i="93"/>
  <c r="D134" i="93" s="1" a="1"/>
  <c r="D134" i="93" s="1"/>
  <c r="A134" i="93"/>
  <c r="B133" i="93"/>
  <c r="D133" i="93" s="1" a="1"/>
  <c r="D133" i="93" s="1"/>
  <c r="A133" i="93"/>
  <c r="B132" i="93"/>
  <c r="D132" i="93" s="1" a="1"/>
  <c r="D132" i="93" s="1"/>
  <c r="A132" i="93"/>
  <c r="B131" i="93"/>
  <c r="E131" i="93" s="1" a="1"/>
  <c r="E131" i="93" s="1"/>
  <c r="A131" i="93"/>
  <c r="B130" i="93"/>
  <c r="E130" i="93" s="1" a="1"/>
  <c r="E130" i="93" s="1"/>
  <c r="A130" i="93"/>
  <c r="B129" i="93"/>
  <c r="D129" i="93" s="1" a="1"/>
  <c r="D129" i="93" s="1"/>
  <c r="A129" i="93"/>
  <c r="B128" i="93"/>
  <c r="D128" i="93" s="1" a="1"/>
  <c r="D128" i="93" s="1"/>
  <c r="A128" i="93"/>
  <c r="B127" i="93"/>
  <c r="E127" i="93" s="1" a="1"/>
  <c r="E127" i="93" s="1"/>
  <c r="A127" i="93"/>
  <c r="A163" i="9"/>
  <c r="A164" i="9"/>
  <c r="A165" i="9"/>
  <c r="A166" i="9"/>
  <c r="A167" i="9"/>
  <c r="A168" i="9"/>
  <c r="A169" i="9"/>
  <c r="A170" i="9"/>
  <c r="A171" i="9"/>
  <c r="A172" i="9"/>
  <c r="A173" i="9"/>
  <c r="A174" i="9"/>
  <c r="A421" i="105"/>
  <c r="A420" i="105"/>
  <c r="A419" i="105"/>
  <c r="A418" i="105"/>
  <c r="A417" i="105"/>
  <c r="A416" i="105"/>
  <c r="A415" i="105"/>
  <c r="A414" i="105"/>
  <c r="A413" i="105"/>
  <c r="A410" i="105"/>
  <c r="A409" i="105"/>
  <c r="A408" i="105"/>
  <c r="A407" i="105"/>
  <c r="A406" i="105"/>
  <c r="A405" i="105"/>
  <c r="A404" i="105"/>
  <c r="A403" i="105"/>
  <c r="A402" i="105"/>
  <c r="A401" i="105"/>
  <c r="A400" i="105"/>
  <c r="A399" i="105"/>
  <c r="A398" i="105"/>
  <c r="A397" i="105"/>
  <c r="A396" i="105"/>
  <c r="A395" i="105"/>
  <c r="A394" i="105"/>
  <c r="A393" i="105"/>
  <c r="A392" i="105"/>
  <c r="A391" i="105"/>
  <c r="A390" i="105"/>
  <c r="A389" i="105"/>
  <c r="A388" i="105"/>
  <c r="A387" i="105"/>
  <c r="A386" i="105"/>
  <c r="A385" i="105"/>
  <c r="A384" i="105"/>
  <c r="A383" i="105"/>
  <c r="A382" i="105"/>
  <c r="A381" i="105"/>
  <c r="L374" i="105"/>
  <c r="G374" i="105"/>
  <c r="F374" i="105"/>
  <c r="E374" i="105"/>
  <c r="H374" i="105"/>
  <c r="D374" i="105"/>
  <c r="C374" i="105"/>
  <c r="A373" i="105"/>
  <c r="A372" i="105"/>
  <c r="A371" i="105"/>
  <c r="A370" i="105"/>
  <c r="A369" i="105"/>
  <c r="A368" i="105"/>
  <c r="A367" i="105"/>
  <c r="A366" i="105"/>
  <c r="A365" i="105"/>
  <c r="A364" i="105"/>
  <c r="A363" i="105"/>
  <c r="A362" i="105"/>
  <c r="A361" i="105"/>
  <c r="A360" i="105"/>
  <c r="A359" i="105"/>
  <c r="A358" i="105"/>
  <c r="A357" i="105"/>
  <c r="A356" i="105"/>
  <c r="A355" i="105"/>
  <c r="A354" i="105"/>
  <c r="A353" i="105"/>
  <c r="A352" i="105"/>
  <c r="A351" i="105"/>
  <c r="A350" i="105"/>
  <c r="A349" i="105"/>
  <c r="A348" i="105"/>
  <c r="A347" i="105"/>
  <c r="A346" i="105"/>
  <c r="A345" i="105"/>
  <c r="A344" i="105"/>
  <c r="A343" i="105"/>
  <c r="A342" i="105"/>
  <c r="A341" i="105"/>
  <c r="A340" i="105"/>
  <c r="A339" i="105"/>
  <c r="A338" i="105"/>
  <c r="A337" i="105"/>
  <c r="A336" i="105"/>
  <c r="A335" i="105"/>
  <c r="A334" i="105"/>
  <c r="A333" i="105"/>
  <c r="A332" i="105"/>
  <c r="A331" i="105"/>
  <c r="A330" i="105"/>
  <c r="A329" i="105"/>
  <c r="A328" i="105"/>
  <c r="A327" i="105"/>
  <c r="A326" i="105"/>
  <c r="A325" i="105"/>
  <c r="A324" i="105"/>
  <c r="A323" i="105"/>
  <c r="A322" i="105"/>
  <c r="A321" i="105"/>
  <c r="A320" i="105"/>
  <c r="A319" i="105"/>
  <c r="A318" i="105"/>
  <c r="A317" i="105"/>
  <c r="A316" i="105"/>
  <c r="A315" i="105"/>
  <c r="A314" i="105"/>
  <c r="A313" i="105"/>
  <c r="A312" i="105"/>
  <c r="A311" i="105"/>
  <c r="A310" i="105"/>
  <c r="A309" i="105"/>
  <c r="A308" i="105"/>
  <c r="A307" i="105"/>
  <c r="A306" i="105"/>
  <c r="A305" i="105"/>
  <c r="A304" i="105"/>
  <c r="A303" i="105"/>
  <c r="A302" i="105"/>
  <c r="A301" i="105"/>
  <c r="A300" i="105"/>
  <c r="A299" i="105"/>
  <c r="A298" i="105"/>
  <c r="A297" i="105"/>
  <c r="A296" i="105"/>
  <c r="A295" i="105"/>
  <c r="A294" i="105"/>
  <c r="A293" i="105"/>
  <c r="A292" i="105"/>
  <c r="A291" i="105"/>
  <c r="A290" i="105"/>
  <c r="A289" i="105"/>
  <c r="A288" i="105"/>
  <c r="A287" i="105"/>
  <c r="A286" i="105"/>
  <c r="A285" i="105"/>
  <c r="A284" i="105"/>
  <c r="A283" i="105"/>
  <c r="A282" i="105"/>
  <c r="A281" i="105"/>
  <c r="A280" i="105"/>
  <c r="A279" i="105"/>
  <c r="A278" i="105"/>
  <c r="A277" i="105"/>
  <c r="A276" i="105"/>
  <c r="A275" i="105"/>
  <c r="A274" i="105"/>
  <c r="A273" i="105"/>
  <c r="A272" i="105"/>
  <c r="A271" i="105"/>
  <c r="A270" i="105"/>
  <c r="A269" i="105"/>
  <c r="A268" i="105"/>
  <c r="A267" i="105"/>
  <c r="A266" i="105"/>
  <c r="A265" i="105"/>
  <c r="A264" i="105"/>
  <c r="A263" i="105"/>
  <c r="A262" i="105"/>
  <c r="A261" i="105"/>
  <c r="A260" i="105"/>
  <c r="A259" i="105"/>
  <c r="A258" i="105"/>
  <c r="A257" i="105"/>
  <c r="A256" i="105"/>
  <c r="A255" i="105"/>
  <c r="A254" i="105"/>
  <c r="A253" i="105"/>
  <c r="A252" i="105"/>
  <c r="A251" i="105"/>
  <c r="A250" i="105"/>
  <c r="A249" i="105"/>
  <c r="A248" i="105"/>
  <c r="A247" i="105"/>
  <c r="A246" i="105"/>
  <c r="A245" i="105"/>
  <c r="A244" i="105"/>
  <c r="A243" i="105"/>
  <c r="A242" i="105"/>
  <c r="A241" i="105"/>
  <c r="A240" i="105"/>
  <c r="A239" i="105"/>
  <c r="A238" i="105"/>
  <c r="A237" i="105"/>
  <c r="A236" i="105"/>
  <c r="A235" i="105"/>
  <c r="A234" i="105"/>
  <c r="A233" i="105"/>
  <c r="A232" i="105"/>
  <c r="A231" i="105"/>
  <c r="A230" i="105"/>
  <c r="A229" i="105"/>
  <c r="A228" i="105"/>
  <c r="A227" i="105"/>
  <c r="A226" i="105"/>
  <c r="A225" i="105"/>
  <c r="A224" i="105"/>
  <c r="A223" i="105"/>
  <c r="A222" i="105"/>
  <c r="A221" i="105"/>
  <c r="A220" i="105"/>
  <c r="A219" i="105"/>
  <c r="A218" i="105"/>
  <c r="A217" i="105"/>
  <c r="A216" i="105"/>
  <c r="A215" i="105"/>
  <c r="A214" i="105"/>
  <c r="A213" i="105"/>
  <c r="A212" i="105"/>
  <c r="A211" i="105"/>
  <c r="A210" i="105"/>
  <c r="A209" i="105"/>
  <c r="A208" i="105"/>
  <c r="A207" i="105"/>
  <c r="A206" i="105"/>
  <c r="A205" i="105"/>
  <c r="A204" i="105"/>
  <c r="A203" i="105"/>
  <c r="A202" i="105"/>
  <c r="A201" i="105"/>
  <c r="A200" i="105"/>
  <c r="A199" i="105"/>
  <c r="A198" i="105"/>
  <c r="A197" i="105"/>
  <c r="A196" i="105"/>
  <c r="A195" i="105"/>
  <c r="A194" i="105"/>
  <c r="A193" i="105"/>
  <c r="A192" i="105"/>
  <c r="A191" i="105"/>
  <c r="A190" i="105"/>
  <c r="A189" i="105"/>
  <c r="A188" i="105"/>
  <c r="A187" i="105"/>
  <c r="A186" i="105"/>
  <c r="A185" i="105"/>
  <c r="A184" i="105"/>
  <c r="A183" i="105"/>
  <c r="A182" i="105"/>
  <c r="A181" i="105"/>
  <c r="A180" i="105"/>
  <c r="A179" i="105"/>
  <c r="A178" i="105"/>
  <c r="A177" i="105"/>
  <c r="A176" i="105"/>
  <c r="A175" i="105"/>
  <c r="A174" i="105"/>
  <c r="A173" i="105"/>
  <c r="A172" i="105"/>
  <c r="A171" i="105"/>
  <c r="A170" i="105"/>
  <c r="A169" i="105"/>
  <c r="A168" i="105"/>
  <c r="A167" i="105"/>
  <c r="A166" i="105"/>
  <c r="A165" i="105"/>
  <c r="A164" i="105"/>
  <c r="A163" i="105"/>
  <c r="A162" i="105"/>
  <c r="A161" i="105"/>
  <c r="A160" i="105"/>
  <c r="A159" i="105"/>
  <c r="A158" i="105"/>
  <c r="A157" i="105"/>
  <c r="A156" i="105"/>
  <c r="A155" i="105"/>
  <c r="A154" i="105"/>
  <c r="A153" i="105"/>
  <c r="A152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37" i="105"/>
  <c r="A136" i="105"/>
  <c r="A135" i="105"/>
  <c r="A134" i="105"/>
  <c r="A133" i="105"/>
  <c r="A132" i="105"/>
  <c r="A131" i="105"/>
  <c r="A130" i="105"/>
  <c r="A129" i="105"/>
  <c r="A128" i="105"/>
  <c r="A127" i="105"/>
  <c r="A126" i="105"/>
  <c r="A125" i="105"/>
  <c r="A124" i="105"/>
  <c r="A123" i="105"/>
  <c r="A122" i="105"/>
  <c r="A121" i="105"/>
  <c r="A120" i="105"/>
  <c r="A119" i="105"/>
  <c r="A118" i="105"/>
  <c r="A117" i="105"/>
  <c r="A116" i="105"/>
  <c r="A115" i="105"/>
  <c r="A114" i="105"/>
  <c r="A113" i="105"/>
  <c r="A112" i="105"/>
  <c r="A111" i="105"/>
  <c r="A110" i="105"/>
  <c r="A109" i="105"/>
  <c r="A108" i="105"/>
  <c r="A107" i="105"/>
  <c r="A106" i="105"/>
  <c r="A105" i="105"/>
  <c r="A104" i="105"/>
  <c r="A103" i="105"/>
  <c r="A102" i="105"/>
  <c r="A101" i="105"/>
  <c r="A100" i="105"/>
  <c r="A99" i="105"/>
  <c r="A98" i="105"/>
  <c r="A97" i="105"/>
  <c r="A96" i="105"/>
  <c r="A95" i="105"/>
  <c r="A94" i="105"/>
  <c r="A93" i="105"/>
  <c r="A92" i="105"/>
  <c r="A91" i="105"/>
  <c r="A90" i="105"/>
  <c r="A89" i="105"/>
  <c r="A88" i="105"/>
  <c r="A87" i="105"/>
  <c r="A86" i="105"/>
  <c r="A85" i="105"/>
  <c r="A84" i="105"/>
  <c r="A83" i="105"/>
  <c r="A82" i="105"/>
  <c r="A81" i="105"/>
  <c r="A80" i="105"/>
  <c r="A79" i="105"/>
  <c r="A78" i="105"/>
  <c r="A77" i="105"/>
  <c r="A76" i="105"/>
  <c r="A75" i="105"/>
  <c r="A74" i="105"/>
  <c r="A73" i="105"/>
  <c r="A72" i="105"/>
  <c r="A71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7" i="105"/>
  <c r="A56" i="105"/>
  <c r="A55" i="105"/>
  <c r="A54" i="105"/>
  <c r="A53" i="105"/>
  <c r="A52" i="105"/>
  <c r="A51" i="105"/>
  <c r="A50" i="105"/>
  <c r="A49" i="105"/>
  <c r="A48" i="105"/>
  <c r="A47" i="105"/>
  <c r="A46" i="105"/>
  <c r="A45" i="105"/>
  <c r="A44" i="105"/>
  <c r="A43" i="105"/>
  <c r="A42" i="105"/>
  <c r="A41" i="105"/>
  <c r="A40" i="105"/>
  <c r="A39" i="105"/>
  <c r="A38" i="105"/>
  <c r="A37" i="105"/>
  <c r="A36" i="105"/>
  <c r="A35" i="105"/>
  <c r="A34" i="105"/>
  <c r="A33" i="105"/>
  <c r="A32" i="105"/>
  <c r="A31" i="105"/>
  <c r="A30" i="105"/>
  <c r="A29" i="105"/>
  <c r="A28" i="105"/>
  <c r="A27" i="105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A10" i="105"/>
  <c r="A9" i="105"/>
  <c r="C7" i="105"/>
  <c r="C6" i="105"/>
  <c r="F7" i="104"/>
  <c r="F6" i="104"/>
  <c r="A430" i="104"/>
  <c r="A429" i="104"/>
  <c r="A428" i="104"/>
  <c r="A427" i="104"/>
  <c r="A426" i="104"/>
  <c r="A425" i="104"/>
  <c r="A424" i="104"/>
  <c r="A423" i="104"/>
  <c r="A422" i="104"/>
  <c r="A419" i="104"/>
  <c r="A418" i="104"/>
  <c r="A417" i="104"/>
  <c r="A416" i="104"/>
  <c r="A415" i="104"/>
  <c r="A414" i="104"/>
  <c r="A413" i="104"/>
  <c r="A412" i="104"/>
  <c r="A411" i="104"/>
  <c r="A410" i="104"/>
  <c r="A409" i="104"/>
  <c r="A408" i="104"/>
  <c r="A407" i="104"/>
  <c r="A406" i="104"/>
  <c r="A405" i="104"/>
  <c r="A404" i="104"/>
  <c r="A403" i="104"/>
  <c r="A402" i="104"/>
  <c r="A401" i="104"/>
  <c r="A400" i="104"/>
  <c r="A399" i="104"/>
  <c r="A398" i="104"/>
  <c r="A397" i="104"/>
  <c r="A396" i="104"/>
  <c r="A395" i="104"/>
  <c r="A394" i="104"/>
  <c r="A393" i="104"/>
  <c r="A392" i="104"/>
  <c r="A391" i="104"/>
  <c r="A390" i="104"/>
  <c r="A389" i="104"/>
  <c r="A388" i="104"/>
  <c r="A387" i="104"/>
  <c r="A386" i="104"/>
  <c r="A385" i="104"/>
  <c r="A384" i="104"/>
  <c r="A383" i="104"/>
  <c r="A382" i="104"/>
  <c r="A381" i="104"/>
  <c r="A380" i="104"/>
  <c r="A379" i="104"/>
  <c r="A378" i="104"/>
  <c r="A376" i="104"/>
  <c r="A375" i="104"/>
  <c r="M374" i="104"/>
  <c r="I374" i="104"/>
  <c r="H374" i="104"/>
  <c r="G374" i="104"/>
  <c r="A9" i="104"/>
  <c r="I7" i="104"/>
  <c r="H7" i="104"/>
  <c r="G7" i="104"/>
  <c r="I6" i="104"/>
  <c r="H6" i="104"/>
  <c r="G6" i="104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35" i="103"/>
  <c r="J36" i="103"/>
  <c r="J37" i="103"/>
  <c r="J38" i="103"/>
  <c r="J39" i="103"/>
  <c r="J40" i="103"/>
  <c r="J41" i="103"/>
  <c r="J42" i="103"/>
  <c r="J43" i="103"/>
  <c r="J44" i="103"/>
  <c r="J45" i="103"/>
  <c r="J46" i="103"/>
  <c r="J47" i="103"/>
  <c r="J48" i="103"/>
  <c r="J49" i="103"/>
  <c r="J50" i="103"/>
  <c r="J51" i="103"/>
  <c r="J52" i="103"/>
  <c r="J53" i="103"/>
  <c r="J54" i="103"/>
  <c r="J55" i="103"/>
  <c r="J56" i="103"/>
  <c r="J57" i="103"/>
  <c r="J58" i="103"/>
  <c r="J59" i="103"/>
  <c r="J60" i="103"/>
  <c r="J61" i="103"/>
  <c r="J62" i="103"/>
  <c r="J63" i="103"/>
  <c r="J64" i="103"/>
  <c r="J65" i="103"/>
  <c r="J66" i="103"/>
  <c r="J67" i="103"/>
  <c r="J68" i="103"/>
  <c r="J69" i="103"/>
  <c r="J70" i="103"/>
  <c r="J71" i="103"/>
  <c r="J72" i="103"/>
  <c r="J73" i="103"/>
  <c r="J74" i="103"/>
  <c r="J75" i="103"/>
  <c r="J76" i="103"/>
  <c r="J77" i="103"/>
  <c r="J78" i="103"/>
  <c r="J79" i="103"/>
  <c r="J80" i="103"/>
  <c r="J81" i="103"/>
  <c r="J82" i="103"/>
  <c r="J83" i="103"/>
  <c r="J84" i="103"/>
  <c r="J85" i="103"/>
  <c r="J86" i="103"/>
  <c r="J87" i="103"/>
  <c r="J88" i="103"/>
  <c r="J89" i="103"/>
  <c r="J90" i="103"/>
  <c r="J91" i="103"/>
  <c r="J92" i="103"/>
  <c r="J93" i="103"/>
  <c r="J94" i="103"/>
  <c r="J95" i="103"/>
  <c r="J96" i="103"/>
  <c r="J97" i="103"/>
  <c r="J98" i="103"/>
  <c r="J99" i="103"/>
  <c r="J100" i="103"/>
  <c r="J101" i="103"/>
  <c r="J102" i="103"/>
  <c r="J103" i="103"/>
  <c r="J104" i="103"/>
  <c r="J105" i="103"/>
  <c r="J106" i="103"/>
  <c r="J107" i="103"/>
  <c r="J108" i="103"/>
  <c r="J109" i="103"/>
  <c r="J110" i="103"/>
  <c r="J111" i="103"/>
  <c r="J112" i="103"/>
  <c r="J113" i="103"/>
  <c r="J114" i="103"/>
  <c r="J115" i="103"/>
  <c r="J116" i="103"/>
  <c r="J117" i="103"/>
  <c r="J118" i="103"/>
  <c r="J119" i="103"/>
  <c r="J120" i="103"/>
  <c r="J121" i="103"/>
  <c r="J122" i="103"/>
  <c r="J123" i="103"/>
  <c r="J124" i="103"/>
  <c r="J125" i="103"/>
  <c r="J126" i="103"/>
  <c r="J127" i="103"/>
  <c r="J128" i="103"/>
  <c r="J129" i="103"/>
  <c r="J130" i="103"/>
  <c r="J131" i="103"/>
  <c r="J132" i="103"/>
  <c r="J133" i="103"/>
  <c r="J134" i="103"/>
  <c r="J135" i="103"/>
  <c r="J136" i="103"/>
  <c r="J137" i="103"/>
  <c r="J138" i="103"/>
  <c r="J139" i="103"/>
  <c r="J140" i="103"/>
  <c r="J141" i="103"/>
  <c r="J142" i="103"/>
  <c r="J143" i="103"/>
  <c r="J144" i="103"/>
  <c r="J145" i="103"/>
  <c r="J146" i="103"/>
  <c r="J147" i="103"/>
  <c r="J148" i="103"/>
  <c r="J149" i="103"/>
  <c r="J150" i="103"/>
  <c r="J151" i="103"/>
  <c r="J152" i="103"/>
  <c r="J153" i="103"/>
  <c r="J154" i="103"/>
  <c r="J155" i="103"/>
  <c r="J156" i="103"/>
  <c r="J157" i="103"/>
  <c r="J158" i="103"/>
  <c r="J159" i="103"/>
  <c r="J160" i="103"/>
  <c r="J161" i="103"/>
  <c r="J162" i="103"/>
  <c r="J163" i="103"/>
  <c r="J164" i="103"/>
  <c r="J165" i="103"/>
  <c r="J166" i="103"/>
  <c r="J167" i="103"/>
  <c r="J168" i="103"/>
  <c r="J169" i="103"/>
  <c r="J170" i="103"/>
  <c r="J171" i="103"/>
  <c r="J172" i="103"/>
  <c r="J173" i="103"/>
  <c r="J174" i="103"/>
  <c r="J175" i="103"/>
  <c r="J176" i="103"/>
  <c r="J177" i="103"/>
  <c r="J178" i="103"/>
  <c r="J179" i="103"/>
  <c r="J180" i="103"/>
  <c r="J181" i="103"/>
  <c r="J182" i="103"/>
  <c r="J183" i="103"/>
  <c r="J184" i="103"/>
  <c r="J185" i="103"/>
  <c r="J186" i="103"/>
  <c r="J187" i="103"/>
  <c r="J188" i="103"/>
  <c r="J189" i="103"/>
  <c r="J190" i="103"/>
  <c r="J191" i="103"/>
  <c r="J192" i="103"/>
  <c r="J193" i="103"/>
  <c r="J194" i="103"/>
  <c r="J195" i="103"/>
  <c r="J196" i="103"/>
  <c r="J197" i="103"/>
  <c r="J198" i="103"/>
  <c r="J199" i="103"/>
  <c r="J200" i="103"/>
  <c r="J201" i="103"/>
  <c r="J202" i="103"/>
  <c r="J203" i="103"/>
  <c r="J204" i="103"/>
  <c r="J205" i="103"/>
  <c r="J206" i="103"/>
  <c r="J207" i="103"/>
  <c r="J208" i="103"/>
  <c r="J209" i="103"/>
  <c r="J210" i="103"/>
  <c r="J211" i="103"/>
  <c r="J212" i="103"/>
  <c r="J213" i="103"/>
  <c r="J214" i="103"/>
  <c r="J215" i="103"/>
  <c r="J216" i="103"/>
  <c r="J217" i="103"/>
  <c r="J218" i="103"/>
  <c r="J219" i="103"/>
  <c r="J220" i="103"/>
  <c r="J221" i="103"/>
  <c r="J222" i="103"/>
  <c r="J223" i="103"/>
  <c r="J224" i="103"/>
  <c r="J225" i="103"/>
  <c r="J226" i="103"/>
  <c r="J227" i="103"/>
  <c r="J228" i="103"/>
  <c r="J229" i="103"/>
  <c r="J230" i="103"/>
  <c r="J231" i="103"/>
  <c r="J232" i="103"/>
  <c r="J233" i="103"/>
  <c r="J234" i="103"/>
  <c r="J235" i="103"/>
  <c r="J236" i="103"/>
  <c r="J237" i="103"/>
  <c r="J238" i="103"/>
  <c r="J239" i="103"/>
  <c r="J240" i="103"/>
  <c r="J241" i="103"/>
  <c r="J242" i="103"/>
  <c r="J243" i="103"/>
  <c r="J244" i="103"/>
  <c r="J245" i="103"/>
  <c r="J246" i="103"/>
  <c r="J247" i="103"/>
  <c r="J248" i="103"/>
  <c r="J249" i="103"/>
  <c r="J250" i="103"/>
  <c r="J251" i="103"/>
  <c r="J252" i="103"/>
  <c r="J253" i="103"/>
  <c r="J254" i="103"/>
  <c r="J255" i="103"/>
  <c r="J256" i="103"/>
  <c r="J257" i="103"/>
  <c r="J258" i="103"/>
  <c r="J259" i="103"/>
  <c r="J260" i="103"/>
  <c r="J261" i="103"/>
  <c r="J262" i="103"/>
  <c r="J263" i="103"/>
  <c r="J264" i="103"/>
  <c r="J265" i="103"/>
  <c r="J266" i="103"/>
  <c r="J267" i="103"/>
  <c r="J268" i="103"/>
  <c r="J269" i="103"/>
  <c r="J270" i="103"/>
  <c r="J271" i="103"/>
  <c r="J272" i="103"/>
  <c r="J273" i="103"/>
  <c r="J274" i="103"/>
  <c r="J275" i="103"/>
  <c r="J276" i="103"/>
  <c r="J277" i="103"/>
  <c r="J278" i="103"/>
  <c r="J279" i="103"/>
  <c r="J280" i="103"/>
  <c r="J281" i="103"/>
  <c r="J282" i="103"/>
  <c r="J283" i="103"/>
  <c r="J284" i="103"/>
  <c r="J285" i="103"/>
  <c r="J286" i="103"/>
  <c r="J287" i="103"/>
  <c r="J288" i="103"/>
  <c r="J289" i="103"/>
  <c r="J290" i="103"/>
  <c r="J291" i="103"/>
  <c r="J292" i="103"/>
  <c r="J293" i="103"/>
  <c r="J294" i="103"/>
  <c r="J295" i="103"/>
  <c r="J296" i="103"/>
  <c r="J297" i="103"/>
  <c r="J298" i="103"/>
  <c r="J299" i="103"/>
  <c r="J300" i="103"/>
  <c r="J301" i="103"/>
  <c r="J302" i="103"/>
  <c r="J303" i="103"/>
  <c r="J304" i="103"/>
  <c r="J305" i="103"/>
  <c r="J306" i="103"/>
  <c r="J307" i="103"/>
  <c r="J308" i="103"/>
  <c r="J309" i="103"/>
  <c r="J310" i="103"/>
  <c r="J311" i="103"/>
  <c r="J312" i="103"/>
  <c r="J313" i="103"/>
  <c r="J314" i="103"/>
  <c r="J315" i="103"/>
  <c r="J316" i="103"/>
  <c r="J317" i="103"/>
  <c r="J318" i="103"/>
  <c r="J319" i="103"/>
  <c r="J320" i="103"/>
  <c r="J321" i="103"/>
  <c r="J322" i="103"/>
  <c r="J323" i="103"/>
  <c r="J324" i="103"/>
  <c r="J325" i="103"/>
  <c r="J326" i="103"/>
  <c r="J327" i="103"/>
  <c r="J328" i="103"/>
  <c r="J329" i="103"/>
  <c r="J330" i="103"/>
  <c r="J331" i="103"/>
  <c r="J332" i="103"/>
  <c r="J333" i="103"/>
  <c r="J334" i="103"/>
  <c r="J335" i="103"/>
  <c r="J336" i="103"/>
  <c r="J337" i="103"/>
  <c r="J338" i="103"/>
  <c r="J339" i="103"/>
  <c r="J340" i="103"/>
  <c r="J341" i="103"/>
  <c r="J342" i="103"/>
  <c r="J343" i="103"/>
  <c r="J344" i="103"/>
  <c r="J345" i="103"/>
  <c r="J346" i="103"/>
  <c r="J347" i="103"/>
  <c r="J348" i="103"/>
  <c r="J349" i="103"/>
  <c r="J350" i="103"/>
  <c r="J351" i="103"/>
  <c r="J352" i="103"/>
  <c r="J353" i="103"/>
  <c r="J354" i="103"/>
  <c r="J355" i="103"/>
  <c r="J356" i="103"/>
  <c r="J357" i="103"/>
  <c r="J358" i="103"/>
  <c r="J359" i="103"/>
  <c r="J360" i="103"/>
  <c r="J361" i="103"/>
  <c r="J362" i="103"/>
  <c r="J363" i="103"/>
  <c r="J364" i="103"/>
  <c r="J365" i="103"/>
  <c r="J366" i="103"/>
  <c r="J367" i="103"/>
  <c r="J368" i="103"/>
  <c r="J369" i="103"/>
  <c r="J370" i="103"/>
  <c r="J371" i="103"/>
  <c r="J372" i="103"/>
  <c r="J373" i="103"/>
  <c r="H374" i="103"/>
  <c r="H7" i="103"/>
  <c r="H6" i="103"/>
  <c r="F375" i="87"/>
  <c r="I10" i="95"/>
  <c r="I11" i="95"/>
  <c r="I12" i="95"/>
  <c r="I13" i="95"/>
  <c r="I14" i="95"/>
  <c r="I15" i="95"/>
  <c r="I16" i="95"/>
  <c r="I17" i="95"/>
  <c r="I18" i="95"/>
  <c r="I19" i="95"/>
  <c r="I20" i="95"/>
  <c r="I21" i="95"/>
  <c r="I22" i="95"/>
  <c r="I23" i="95"/>
  <c r="I24" i="95"/>
  <c r="I25" i="95"/>
  <c r="I26" i="95"/>
  <c r="I27" i="95"/>
  <c r="I28" i="95"/>
  <c r="I29" i="95"/>
  <c r="I30" i="95"/>
  <c r="I31" i="95"/>
  <c r="I32" i="95"/>
  <c r="I33" i="95"/>
  <c r="I34" i="95"/>
  <c r="I35" i="95"/>
  <c r="I36" i="95"/>
  <c r="I37" i="95"/>
  <c r="I38" i="95"/>
  <c r="I39" i="95"/>
  <c r="I40" i="95"/>
  <c r="I41" i="95"/>
  <c r="I42" i="95"/>
  <c r="I43" i="95"/>
  <c r="I44" i="95"/>
  <c r="I45" i="95"/>
  <c r="I46" i="95"/>
  <c r="I47" i="95"/>
  <c r="I48" i="95"/>
  <c r="I49" i="95"/>
  <c r="I50" i="95"/>
  <c r="I51" i="95"/>
  <c r="I52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I72" i="95"/>
  <c r="I73" i="95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I106" i="95"/>
  <c r="I107" i="95"/>
  <c r="I108" i="95"/>
  <c r="I109" i="95"/>
  <c r="I110" i="95"/>
  <c r="I111" i="95"/>
  <c r="I112" i="95"/>
  <c r="I113" i="95"/>
  <c r="I114" i="95"/>
  <c r="I115" i="95"/>
  <c r="I116" i="95"/>
  <c r="I117" i="95"/>
  <c r="I118" i="95"/>
  <c r="I119" i="95"/>
  <c r="I120" i="95"/>
  <c r="I121" i="95"/>
  <c r="I122" i="95"/>
  <c r="I123" i="95"/>
  <c r="I124" i="95"/>
  <c r="I125" i="95"/>
  <c r="I126" i="95"/>
  <c r="I127" i="95"/>
  <c r="I128" i="95"/>
  <c r="I129" i="95"/>
  <c r="I130" i="95"/>
  <c r="I131" i="95"/>
  <c r="I132" i="95"/>
  <c r="I133" i="95"/>
  <c r="I134" i="95"/>
  <c r="I135" i="95"/>
  <c r="I136" i="95"/>
  <c r="I137" i="95"/>
  <c r="I138" i="95"/>
  <c r="I139" i="95"/>
  <c r="I140" i="95"/>
  <c r="I141" i="95"/>
  <c r="I142" i="95"/>
  <c r="I143" i="95"/>
  <c r="I144" i="95"/>
  <c r="I145" i="95"/>
  <c r="I146" i="95"/>
  <c r="I147" i="95"/>
  <c r="I148" i="95"/>
  <c r="I149" i="95"/>
  <c r="I150" i="95"/>
  <c r="I151" i="95"/>
  <c r="I152" i="95"/>
  <c r="I153" i="95"/>
  <c r="I154" i="95"/>
  <c r="I155" i="95"/>
  <c r="I156" i="95"/>
  <c r="I157" i="95"/>
  <c r="I158" i="95"/>
  <c r="I159" i="95"/>
  <c r="I160" i="95"/>
  <c r="I161" i="95"/>
  <c r="I162" i="95"/>
  <c r="I163" i="95"/>
  <c r="I164" i="95"/>
  <c r="I165" i="95"/>
  <c r="I166" i="95"/>
  <c r="I167" i="95"/>
  <c r="I168" i="95"/>
  <c r="I169" i="95"/>
  <c r="I170" i="95"/>
  <c r="I171" i="95"/>
  <c r="I172" i="95"/>
  <c r="I173" i="95"/>
  <c r="I174" i="95"/>
  <c r="I175" i="95"/>
  <c r="I176" i="95"/>
  <c r="I177" i="95"/>
  <c r="I178" i="95"/>
  <c r="I179" i="95"/>
  <c r="I180" i="95"/>
  <c r="I181" i="95"/>
  <c r="I182" i="95"/>
  <c r="I183" i="95"/>
  <c r="I184" i="95"/>
  <c r="I185" i="95"/>
  <c r="I186" i="95"/>
  <c r="I187" i="95"/>
  <c r="I188" i="95"/>
  <c r="I189" i="95"/>
  <c r="I190" i="95"/>
  <c r="I191" i="95"/>
  <c r="I192" i="95"/>
  <c r="I193" i="95"/>
  <c r="I194" i="95"/>
  <c r="I195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208" i="95"/>
  <c r="I209" i="95"/>
  <c r="I210" i="95"/>
  <c r="I211" i="95"/>
  <c r="I212" i="95"/>
  <c r="I213" i="95"/>
  <c r="I214" i="95"/>
  <c r="I215" i="95"/>
  <c r="I216" i="95"/>
  <c r="I217" i="95"/>
  <c r="I218" i="95"/>
  <c r="I219" i="95"/>
  <c r="I220" i="95"/>
  <c r="I221" i="95"/>
  <c r="I222" i="95"/>
  <c r="I223" i="95"/>
  <c r="I224" i="95"/>
  <c r="I225" i="95"/>
  <c r="I226" i="95"/>
  <c r="I227" i="95"/>
  <c r="I228" i="95"/>
  <c r="I229" i="95"/>
  <c r="I230" i="95"/>
  <c r="I231" i="95"/>
  <c r="I232" i="95"/>
  <c r="I233" i="95"/>
  <c r="I234" i="95"/>
  <c r="I235" i="95"/>
  <c r="I236" i="95"/>
  <c r="I237" i="95"/>
  <c r="I238" i="95"/>
  <c r="I239" i="95"/>
  <c r="I240" i="95"/>
  <c r="I241" i="95"/>
  <c r="I242" i="95"/>
  <c r="I243" i="95"/>
  <c r="I244" i="95"/>
  <c r="I245" i="95"/>
  <c r="I246" i="95"/>
  <c r="I247" i="95"/>
  <c r="I248" i="95"/>
  <c r="I249" i="95"/>
  <c r="I250" i="95"/>
  <c r="I251" i="95"/>
  <c r="I252" i="95"/>
  <c r="I253" i="95"/>
  <c r="I254" i="95"/>
  <c r="I255" i="95"/>
  <c r="I256" i="95"/>
  <c r="I257" i="95"/>
  <c r="I258" i="95"/>
  <c r="I259" i="95"/>
  <c r="I260" i="95"/>
  <c r="I261" i="95"/>
  <c r="I262" i="95"/>
  <c r="I263" i="95"/>
  <c r="I264" i="95"/>
  <c r="I265" i="95"/>
  <c r="I266" i="95"/>
  <c r="I267" i="95"/>
  <c r="I268" i="95"/>
  <c r="I269" i="95"/>
  <c r="I270" i="95"/>
  <c r="I271" i="95"/>
  <c r="I272" i="95"/>
  <c r="I273" i="95"/>
  <c r="I274" i="95"/>
  <c r="I275" i="95"/>
  <c r="I276" i="95"/>
  <c r="I277" i="95"/>
  <c r="I278" i="95"/>
  <c r="I279" i="95"/>
  <c r="I280" i="95"/>
  <c r="I281" i="95"/>
  <c r="I282" i="95"/>
  <c r="I283" i="95"/>
  <c r="I284" i="95"/>
  <c r="I285" i="95"/>
  <c r="I286" i="95"/>
  <c r="I287" i="95"/>
  <c r="I288" i="95"/>
  <c r="I289" i="95"/>
  <c r="I290" i="95"/>
  <c r="I291" i="95"/>
  <c r="I292" i="95"/>
  <c r="I293" i="95"/>
  <c r="I294" i="95"/>
  <c r="I295" i="95"/>
  <c r="I296" i="95"/>
  <c r="I297" i="95"/>
  <c r="I298" i="95"/>
  <c r="I299" i="95"/>
  <c r="I300" i="95"/>
  <c r="I301" i="95"/>
  <c r="I302" i="95"/>
  <c r="I303" i="95"/>
  <c r="I304" i="95"/>
  <c r="I305" i="95"/>
  <c r="I306" i="95"/>
  <c r="I307" i="95"/>
  <c r="I308" i="95"/>
  <c r="I309" i="95"/>
  <c r="I310" i="95"/>
  <c r="I311" i="95"/>
  <c r="I312" i="95"/>
  <c r="I313" i="95"/>
  <c r="I314" i="95"/>
  <c r="I315" i="95"/>
  <c r="I316" i="95"/>
  <c r="I317" i="95"/>
  <c r="I318" i="95"/>
  <c r="I319" i="95"/>
  <c r="I320" i="95"/>
  <c r="I321" i="95"/>
  <c r="I322" i="95"/>
  <c r="I323" i="95"/>
  <c r="I324" i="95"/>
  <c r="I325" i="95"/>
  <c r="I326" i="95"/>
  <c r="I327" i="95"/>
  <c r="I328" i="95"/>
  <c r="I329" i="95"/>
  <c r="I330" i="95"/>
  <c r="I331" i="95"/>
  <c r="I332" i="95"/>
  <c r="I333" i="95"/>
  <c r="I334" i="95"/>
  <c r="I335" i="95"/>
  <c r="I336" i="95"/>
  <c r="I337" i="95"/>
  <c r="I338" i="95"/>
  <c r="I339" i="95"/>
  <c r="I340" i="95"/>
  <c r="I341" i="95"/>
  <c r="I342" i="95"/>
  <c r="I343" i="95"/>
  <c r="I344" i="95"/>
  <c r="I345" i="95"/>
  <c r="I346" i="95"/>
  <c r="I347" i="95"/>
  <c r="I348" i="95"/>
  <c r="I349" i="95"/>
  <c r="I350" i="95"/>
  <c r="I351" i="95"/>
  <c r="I352" i="95"/>
  <c r="I353" i="95"/>
  <c r="I354" i="95"/>
  <c r="I355" i="95"/>
  <c r="I356" i="95"/>
  <c r="I357" i="95"/>
  <c r="I358" i="95"/>
  <c r="I359" i="95"/>
  <c r="I360" i="95"/>
  <c r="I361" i="95"/>
  <c r="I362" i="95"/>
  <c r="I363" i="95"/>
  <c r="I364" i="95"/>
  <c r="I365" i="95"/>
  <c r="I366" i="95"/>
  <c r="I367" i="95"/>
  <c r="I368" i="95"/>
  <c r="I369" i="95"/>
  <c r="I370" i="95"/>
  <c r="I371" i="95"/>
  <c r="I372" i="95"/>
  <c r="I373" i="95"/>
  <c r="I374" i="95"/>
  <c r="C375" i="95"/>
  <c r="D375" i="95"/>
  <c r="E375" i="95"/>
  <c r="F375" i="95"/>
  <c r="G375" i="95"/>
  <c r="H375" i="95"/>
  <c r="A11" i="102"/>
  <c r="A12" i="102"/>
  <c r="A13" i="102"/>
  <c r="A14" i="102"/>
  <c r="A15" i="102"/>
  <c r="A16" i="102"/>
  <c r="A17" i="102"/>
  <c r="A18" i="102"/>
  <c r="A19" i="102"/>
  <c r="A20" i="102"/>
  <c r="A21" i="102"/>
  <c r="A22" i="102"/>
  <c r="A23" i="102"/>
  <c r="A24" i="102"/>
  <c r="A25" i="102"/>
  <c r="A26" i="102"/>
  <c r="A27" i="102"/>
  <c r="A28" i="102"/>
  <c r="A29" i="102"/>
  <c r="A30" i="102"/>
  <c r="A31" i="102"/>
  <c r="A32" i="102"/>
  <c r="A33" i="102"/>
  <c r="A34" i="102"/>
  <c r="A35" i="102"/>
  <c r="A36" i="102"/>
  <c r="A37" i="102"/>
  <c r="A38" i="102"/>
  <c r="A39" i="102"/>
  <c r="A40" i="102"/>
  <c r="A41" i="102"/>
  <c r="A42" i="102"/>
  <c r="A43" i="102"/>
  <c r="A44" i="102"/>
  <c r="A45" i="102"/>
  <c r="A46" i="102"/>
  <c r="A47" i="102"/>
  <c r="A48" i="102"/>
  <c r="A49" i="102"/>
  <c r="A50" i="102"/>
  <c r="A51" i="102"/>
  <c r="A52" i="102"/>
  <c r="A53" i="102"/>
  <c r="A54" i="102"/>
  <c r="A55" i="102"/>
  <c r="A56" i="102"/>
  <c r="A57" i="102"/>
  <c r="A58" i="102"/>
  <c r="A59" i="102"/>
  <c r="A60" i="102"/>
  <c r="A61" i="102"/>
  <c r="A62" i="102"/>
  <c r="A63" i="102"/>
  <c r="A64" i="102"/>
  <c r="A65" i="102"/>
  <c r="A66" i="102"/>
  <c r="A67" i="102"/>
  <c r="A68" i="102"/>
  <c r="A69" i="102"/>
  <c r="A70" i="102"/>
  <c r="A71" i="102"/>
  <c r="A72" i="102"/>
  <c r="A73" i="102"/>
  <c r="A74" i="102"/>
  <c r="A75" i="102"/>
  <c r="A76" i="102"/>
  <c r="A77" i="102"/>
  <c r="A78" i="102"/>
  <c r="A79" i="102"/>
  <c r="A80" i="102"/>
  <c r="A81" i="102"/>
  <c r="A82" i="102"/>
  <c r="A83" i="102"/>
  <c r="A84" i="102"/>
  <c r="A85" i="102"/>
  <c r="A86" i="102"/>
  <c r="A87" i="102"/>
  <c r="A88" i="102"/>
  <c r="A89" i="102"/>
  <c r="A90" i="102"/>
  <c r="A91" i="102"/>
  <c r="A92" i="102"/>
  <c r="A93" i="102"/>
  <c r="A94" i="102"/>
  <c r="A95" i="102"/>
  <c r="A96" i="102"/>
  <c r="A97" i="102"/>
  <c r="A98" i="102"/>
  <c r="A99" i="102"/>
  <c r="A100" i="102"/>
  <c r="A101" i="102"/>
  <c r="A102" i="102"/>
  <c r="A103" i="102"/>
  <c r="A104" i="102"/>
  <c r="A105" i="102"/>
  <c r="A106" i="102"/>
  <c r="A107" i="102"/>
  <c r="A108" i="102"/>
  <c r="A109" i="102"/>
  <c r="A110" i="102"/>
  <c r="A111" i="102"/>
  <c r="A112" i="102"/>
  <c r="A113" i="102"/>
  <c r="A114" i="102"/>
  <c r="A115" i="102"/>
  <c r="A116" i="102"/>
  <c r="A117" i="102"/>
  <c r="A118" i="102"/>
  <c r="A119" i="102"/>
  <c r="A120" i="102"/>
  <c r="A121" i="102"/>
  <c r="A122" i="102"/>
  <c r="A123" i="102"/>
  <c r="A124" i="102"/>
  <c r="A125" i="102"/>
  <c r="A126" i="102"/>
  <c r="A127" i="102"/>
  <c r="A128" i="102"/>
  <c r="A129" i="102"/>
  <c r="A130" i="102"/>
  <c r="A131" i="102"/>
  <c r="A132" i="102"/>
  <c r="A133" i="102"/>
  <c r="A134" i="102"/>
  <c r="A135" i="102"/>
  <c r="A136" i="102"/>
  <c r="A137" i="102"/>
  <c r="A138" i="102"/>
  <c r="A139" i="102"/>
  <c r="A140" i="102"/>
  <c r="A141" i="102"/>
  <c r="A142" i="102"/>
  <c r="A143" i="102"/>
  <c r="A144" i="102"/>
  <c r="A145" i="102"/>
  <c r="A146" i="102"/>
  <c r="A147" i="102"/>
  <c r="A148" i="102"/>
  <c r="A149" i="102"/>
  <c r="A150" i="102"/>
  <c r="A151" i="102"/>
  <c r="A152" i="102"/>
  <c r="A153" i="102"/>
  <c r="A154" i="102"/>
  <c r="A155" i="102"/>
  <c r="A156" i="102"/>
  <c r="A157" i="102"/>
  <c r="A158" i="102"/>
  <c r="A159" i="102"/>
  <c r="A160" i="102"/>
  <c r="A161" i="102"/>
  <c r="A162" i="102"/>
  <c r="A163" i="102"/>
  <c r="A164" i="102"/>
  <c r="A165" i="102"/>
  <c r="A166" i="102"/>
  <c r="A167" i="102"/>
  <c r="A168" i="102"/>
  <c r="A169" i="102"/>
  <c r="A170" i="102"/>
  <c r="A171" i="102"/>
  <c r="A172" i="102"/>
  <c r="A173" i="102"/>
  <c r="A174" i="102"/>
  <c r="A175" i="102"/>
  <c r="A176" i="102"/>
  <c r="A177" i="102"/>
  <c r="A178" i="102"/>
  <c r="A179" i="102"/>
  <c r="A180" i="102"/>
  <c r="A181" i="102"/>
  <c r="A182" i="102"/>
  <c r="A183" i="102"/>
  <c r="A184" i="102"/>
  <c r="A185" i="102"/>
  <c r="A186" i="102"/>
  <c r="A187" i="102"/>
  <c r="A188" i="102"/>
  <c r="A189" i="102"/>
  <c r="A190" i="102"/>
  <c r="A191" i="102"/>
  <c r="A192" i="102"/>
  <c r="A193" i="102"/>
  <c r="A194" i="102"/>
  <c r="A195" i="102"/>
  <c r="A196" i="102"/>
  <c r="A197" i="102"/>
  <c r="A198" i="102"/>
  <c r="A199" i="102"/>
  <c r="A200" i="102"/>
  <c r="A201" i="102"/>
  <c r="A202" i="102"/>
  <c r="A203" i="102"/>
  <c r="A204" i="102"/>
  <c r="A205" i="102"/>
  <c r="A206" i="102"/>
  <c r="A207" i="102"/>
  <c r="A208" i="102"/>
  <c r="A209" i="102"/>
  <c r="A210" i="102"/>
  <c r="A211" i="102"/>
  <c r="A212" i="102"/>
  <c r="A213" i="102"/>
  <c r="A214" i="102"/>
  <c r="A215" i="102"/>
  <c r="A216" i="102"/>
  <c r="A217" i="102"/>
  <c r="A218" i="102"/>
  <c r="A219" i="102"/>
  <c r="A220" i="102"/>
  <c r="A221" i="102"/>
  <c r="A222" i="102"/>
  <c r="A223" i="102"/>
  <c r="A224" i="102"/>
  <c r="A225" i="102"/>
  <c r="A226" i="102"/>
  <c r="A227" i="102"/>
  <c r="A228" i="102"/>
  <c r="A229" i="102"/>
  <c r="A230" i="102"/>
  <c r="A231" i="102"/>
  <c r="A232" i="102"/>
  <c r="A233" i="102"/>
  <c r="A234" i="102"/>
  <c r="A235" i="102"/>
  <c r="A236" i="102"/>
  <c r="A237" i="102"/>
  <c r="A238" i="102"/>
  <c r="A239" i="102"/>
  <c r="A240" i="102"/>
  <c r="A241" i="102"/>
  <c r="A242" i="102"/>
  <c r="A243" i="102"/>
  <c r="A244" i="102"/>
  <c r="A245" i="102"/>
  <c r="A246" i="102"/>
  <c r="A247" i="102"/>
  <c r="A248" i="102"/>
  <c r="A249" i="102"/>
  <c r="A250" i="102"/>
  <c r="A251" i="102"/>
  <c r="A252" i="102"/>
  <c r="A253" i="102"/>
  <c r="A254" i="102"/>
  <c r="A255" i="102"/>
  <c r="A256" i="102"/>
  <c r="A257" i="102"/>
  <c r="A258" i="102"/>
  <c r="A259" i="102"/>
  <c r="A260" i="102"/>
  <c r="A261" i="102"/>
  <c r="A262" i="102"/>
  <c r="A263" i="102"/>
  <c r="A264" i="102"/>
  <c r="A265" i="102"/>
  <c r="A266" i="102"/>
  <c r="A267" i="102"/>
  <c r="A268" i="102"/>
  <c r="A269" i="102"/>
  <c r="A270" i="102"/>
  <c r="A271" i="102"/>
  <c r="A272" i="102"/>
  <c r="A273" i="102"/>
  <c r="A274" i="102"/>
  <c r="A275" i="102"/>
  <c r="A276" i="102"/>
  <c r="A277" i="102"/>
  <c r="A278" i="102"/>
  <c r="A279" i="102"/>
  <c r="A280" i="102"/>
  <c r="A281" i="102"/>
  <c r="A282" i="102"/>
  <c r="A283" i="102"/>
  <c r="A284" i="102"/>
  <c r="A285" i="102"/>
  <c r="A286" i="102"/>
  <c r="A287" i="102"/>
  <c r="A288" i="102"/>
  <c r="A289" i="102"/>
  <c r="A290" i="102"/>
  <c r="A291" i="102"/>
  <c r="A292" i="102"/>
  <c r="A293" i="102"/>
  <c r="A294" i="102"/>
  <c r="A295" i="102"/>
  <c r="A296" i="102"/>
  <c r="A297" i="102"/>
  <c r="A298" i="102"/>
  <c r="A299" i="102"/>
  <c r="A300" i="102"/>
  <c r="A301" i="102"/>
  <c r="A302" i="102"/>
  <c r="A303" i="102"/>
  <c r="A304" i="102"/>
  <c r="A305" i="102"/>
  <c r="A306" i="102"/>
  <c r="A307" i="102"/>
  <c r="A308" i="102"/>
  <c r="A309" i="102"/>
  <c r="A310" i="102"/>
  <c r="A311" i="102"/>
  <c r="A312" i="102"/>
  <c r="A313" i="102"/>
  <c r="A314" i="102"/>
  <c r="A315" i="102"/>
  <c r="A316" i="102"/>
  <c r="A317" i="102"/>
  <c r="A318" i="102"/>
  <c r="A319" i="102"/>
  <c r="A320" i="102"/>
  <c r="A321" i="102"/>
  <c r="A322" i="102"/>
  <c r="A323" i="102"/>
  <c r="A324" i="102"/>
  <c r="A325" i="102"/>
  <c r="A326" i="102"/>
  <c r="A327" i="102"/>
  <c r="A328" i="102"/>
  <c r="A329" i="102"/>
  <c r="A330" i="102"/>
  <c r="A331" i="102"/>
  <c r="A332" i="102"/>
  <c r="A333" i="102"/>
  <c r="A334" i="102"/>
  <c r="A335" i="102"/>
  <c r="A336" i="102"/>
  <c r="A337" i="102"/>
  <c r="A338" i="102"/>
  <c r="A339" i="102"/>
  <c r="A340" i="102"/>
  <c r="A341" i="102"/>
  <c r="A342" i="102"/>
  <c r="A343" i="102"/>
  <c r="A344" i="102"/>
  <c r="A345" i="102"/>
  <c r="A346" i="102"/>
  <c r="A347" i="102"/>
  <c r="A348" i="102"/>
  <c r="A349" i="102"/>
  <c r="A350" i="102"/>
  <c r="A351" i="102"/>
  <c r="A352" i="102"/>
  <c r="A353" i="102"/>
  <c r="A354" i="102"/>
  <c r="A355" i="102"/>
  <c r="A356" i="102"/>
  <c r="A357" i="102"/>
  <c r="A358" i="102"/>
  <c r="A359" i="102"/>
  <c r="A360" i="102"/>
  <c r="A361" i="102"/>
  <c r="A362" i="102"/>
  <c r="A363" i="102"/>
  <c r="A364" i="102"/>
  <c r="A365" i="102"/>
  <c r="A366" i="102"/>
  <c r="A367" i="102"/>
  <c r="A368" i="102"/>
  <c r="A369" i="102"/>
  <c r="A370" i="102"/>
  <c r="A371" i="102"/>
  <c r="A372" i="102"/>
  <c r="A373" i="102"/>
  <c r="A13" i="95"/>
  <c r="A14" i="95"/>
  <c r="A15" i="95"/>
  <c r="A16" i="95"/>
  <c r="A17" i="95"/>
  <c r="A18" i="95"/>
  <c r="A19" i="95"/>
  <c r="A20" i="95"/>
  <c r="A21" i="95"/>
  <c r="A22" i="95"/>
  <c r="A23" i="95"/>
  <c r="A24" i="95"/>
  <c r="A25" i="95"/>
  <c r="A26" i="95"/>
  <c r="A27" i="95"/>
  <c r="A28" i="95"/>
  <c r="A29" i="95"/>
  <c r="A30" i="95"/>
  <c r="A31" i="95"/>
  <c r="A32" i="95"/>
  <c r="A33" i="95"/>
  <c r="A34" i="95"/>
  <c r="A35" i="95"/>
  <c r="A36" i="95"/>
  <c r="A37" i="95"/>
  <c r="A38" i="95"/>
  <c r="A39" i="95"/>
  <c r="A40" i="95"/>
  <c r="A41" i="95"/>
  <c r="A42" i="95"/>
  <c r="A43" i="95"/>
  <c r="A44" i="95"/>
  <c r="A45" i="95"/>
  <c r="A46" i="95"/>
  <c r="A47" i="95"/>
  <c r="A48" i="95"/>
  <c r="A49" i="95"/>
  <c r="A50" i="95"/>
  <c r="A51" i="95"/>
  <c r="A52" i="95"/>
  <c r="A53" i="95"/>
  <c r="A54" i="95"/>
  <c r="A55" i="95"/>
  <c r="A56" i="95"/>
  <c r="A57" i="95"/>
  <c r="A58" i="95"/>
  <c r="A59" i="95"/>
  <c r="A60" i="95"/>
  <c r="A61" i="95"/>
  <c r="A62" i="95"/>
  <c r="A63" i="95"/>
  <c r="A64" i="95"/>
  <c r="A65" i="95"/>
  <c r="A66" i="95"/>
  <c r="A67" i="95"/>
  <c r="A68" i="95"/>
  <c r="A69" i="95"/>
  <c r="A70" i="95"/>
  <c r="A71" i="95"/>
  <c r="A72" i="95"/>
  <c r="A73" i="95"/>
  <c r="A74" i="95"/>
  <c r="A75" i="95"/>
  <c r="A76" i="95"/>
  <c r="A77" i="95"/>
  <c r="A78" i="95"/>
  <c r="A79" i="95"/>
  <c r="A80" i="95"/>
  <c r="A81" i="95"/>
  <c r="A82" i="95"/>
  <c r="A83" i="95"/>
  <c r="A84" i="95"/>
  <c r="A85" i="95"/>
  <c r="A86" i="95"/>
  <c r="A87" i="95"/>
  <c r="A88" i="95"/>
  <c r="A89" i="95"/>
  <c r="A90" i="95"/>
  <c r="A91" i="95"/>
  <c r="A92" i="95"/>
  <c r="A93" i="95"/>
  <c r="A94" i="95"/>
  <c r="A95" i="95"/>
  <c r="A96" i="95"/>
  <c r="A97" i="95"/>
  <c r="A98" i="95"/>
  <c r="A99" i="95"/>
  <c r="A100" i="95"/>
  <c r="A101" i="95"/>
  <c r="A102" i="95"/>
  <c r="A103" i="95"/>
  <c r="A104" i="95"/>
  <c r="A105" i="95"/>
  <c r="A106" i="95"/>
  <c r="A107" i="95"/>
  <c r="A108" i="95"/>
  <c r="A109" i="95"/>
  <c r="A110" i="95"/>
  <c r="A111" i="95"/>
  <c r="A112" i="95"/>
  <c r="A113" i="95"/>
  <c r="A114" i="95"/>
  <c r="A115" i="95"/>
  <c r="A116" i="95"/>
  <c r="A117" i="95"/>
  <c r="A118" i="95"/>
  <c r="A119" i="95"/>
  <c r="A120" i="95"/>
  <c r="A121" i="95"/>
  <c r="A122" i="95"/>
  <c r="A123" i="95"/>
  <c r="A124" i="95"/>
  <c r="A125" i="95"/>
  <c r="A126" i="95"/>
  <c r="A127" i="95"/>
  <c r="A128" i="95"/>
  <c r="A129" i="95"/>
  <c r="A130" i="95"/>
  <c r="A131" i="95"/>
  <c r="A132" i="95"/>
  <c r="A133" i="95"/>
  <c r="A134" i="95"/>
  <c r="A135" i="95"/>
  <c r="A136" i="95"/>
  <c r="A137" i="95"/>
  <c r="A138" i="95"/>
  <c r="A139" i="95"/>
  <c r="A140" i="95"/>
  <c r="A141" i="95"/>
  <c r="A142" i="95"/>
  <c r="A143" i="95"/>
  <c r="A144" i="95"/>
  <c r="A145" i="95"/>
  <c r="A146" i="95"/>
  <c r="A147" i="95"/>
  <c r="A148" i="95"/>
  <c r="A149" i="95"/>
  <c r="A150" i="95"/>
  <c r="A151" i="95"/>
  <c r="A152" i="95"/>
  <c r="A153" i="95"/>
  <c r="A154" i="95"/>
  <c r="A155" i="95"/>
  <c r="A156" i="95"/>
  <c r="A157" i="95"/>
  <c r="A158" i="95"/>
  <c r="A159" i="95"/>
  <c r="A160" i="95"/>
  <c r="A161" i="95"/>
  <c r="A162" i="95"/>
  <c r="A163" i="95"/>
  <c r="A164" i="95"/>
  <c r="A165" i="95"/>
  <c r="A166" i="95"/>
  <c r="A167" i="95"/>
  <c r="A168" i="95"/>
  <c r="A169" i="95"/>
  <c r="A170" i="95"/>
  <c r="A171" i="95"/>
  <c r="A172" i="95"/>
  <c r="A173" i="95"/>
  <c r="A174" i="95"/>
  <c r="A175" i="95"/>
  <c r="A176" i="95"/>
  <c r="A177" i="95"/>
  <c r="A178" i="95"/>
  <c r="A179" i="95"/>
  <c r="A180" i="95"/>
  <c r="A181" i="95"/>
  <c r="A182" i="95"/>
  <c r="A183" i="95"/>
  <c r="A184" i="95"/>
  <c r="A185" i="95"/>
  <c r="A186" i="95"/>
  <c r="A187" i="95"/>
  <c r="A188" i="95"/>
  <c r="A189" i="95"/>
  <c r="A190" i="95"/>
  <c r="A191" i="95"/>
  <c r="A192" i="95"/>
  <c r="A193" i="95"/>
  <c r="A194" i="95"/>
  <c r="A195" i="95"/>
  <c r="A196" i="95"/>
  <c r="A197" i="95"/>
  <c r="A198" i="95"/>
  <c r="A199" i="95"/>
  <c r="A200" i="95"/>
  <c r="A201" i="95"/>
  <c r="A202" i="95"/>
  <c r="A203" i="95"/>
  <c r="A204" i="95"/>
  <c r="A205" i="95"/>
  <c r="A206" i="95"/>
  <c r="A207" i="95"/>
  <c r="A208" i="95"/>
  <c r="A209" i="95"/>
  <c r="A210" i="95"/>
  <c r="A211" i="95"/>
  <c r="A212" i="95"/>
  <c r="A213" i="95"/>
  <c r="A214" i="95"/>
  <c r="A215" i="95"/>
  <c r="A216" i="95"/>
  <c r="A217" i="95"/>
  <c r="A218" i="95"/>
  <c r="A219" i="95"/>
  <c r="A220" i="95"/>
  <c r="A221" i="95"/>
  <c r="A222" i="95"/>
  <c r="A223" i="95"/>
  <c r="A224" i="95"/>
  <c r="A225" i="95"/>
  <c r="A226" i="95"/>
  <c r="A227" i="95"/>
  <c r="A228" i="95"/>
  <c r="A229" i="95"/>
  <c r="A230" i="95"/>
  <c r="A231" i="95"/>
  <c r="A232" i="95"/>
  <c r="A233" i="95"/>
  <c r="A234" i="95"/>
  <c r="A235" i="95"/>
  <c r="A236" i="95"/>
  <c r="A237" i="95"/>
  <c r="A238" i="95"/>
  <c r="A239" i="95"/>
  <c r="A240" i="95"/>
  <c r="A241" i="95"/>
  <c r="A242" i="95"/>
  <c r="A243" i="95"/>
  <c r="A244" i="95"/>
  <c r="A245" i="95"/>
  <c r="A246" i="95"/>
  <c r="A247" i="95"/>
  <c r="A248" i="95"/>
  <c r="A249" i="95"/>
  <c r="A250" i="95"/>
  <c r="A251" i="95"/>
  <c r="A252" i="95"/>
  <c r="A253" i="95"/>
  <c r="A254" i="95"/>
  <c r="A255" i="95"/>
  <c r="A256" i="95"/>
  <c r="A257" i="95"/>
  <c r="A258" i="95"/>
  <c r="A259" i="95"/>
  <c r="A260" i="95"/>
  <c r="A261" i="95"/>
  <c r="A262" i="95"/>
  <c r="A263" i="95"/>
  <c r="A264" i="95"/>
  <c r="A265" i="95"/>
  <c r="A266" i="95"/>
  <c r="A267" i="95"/>
  <c r="A268" i="95"/>
  <c r="A269" i="95"/>
  <c r="A270" i="95"/>
  <c r="A271" i="95"/>
  <c r="A272" i="95"/>
  <c r="A273" i="95"/>
  <c r="A274" i="95"/>
  <c r="A275" i="95"/>
  <c r="A276" i="95"/>
  <c r="A277" i="95"/>
  <c r="A278" i="95"/>
  <c r="A279" i="95"/>
  <c r="A280" i="95"/>
  <c r="A281" i="95"/>
  <c r="A282" i="95"/>
  <c r="A283" i="95"/>
  <c r="A284" i="95"/>
  <c r="A285" i="95"/>
  <c r="A286" i="95"/>
  <c r="A287" i="95"/>
  <c r="A288" i="95"/>
  <c r="A289" i="95"/>
  <c r="A290" i="95"/>
  <c r="A291" i="95"/>
  <c r="A292" i="95"/>
  <c r="A293" i="95"/>
  <c r="A294" i="95"/>
  <c r="A295" i="95"/>
  <c r="A296" i="95"/>
  <c r="A297" i="95"/>
  <c r="A298" i="95"/>
  <c r="A299" i="95"/>
  <c r="A300" i="95"/>
  <c r="A301" i="95"/>
  <c r="A302" i="95"/>
  <c r="A303" i="95"/>
  <c r="A304" i="95"/>
  <c r="A305" i="95"/>
  <c r="A306" i="95"/>
  <c r="A307" i="95"/>
  <c r="A308" i="95"/>
  <c r="A309" i="95"/>
  <c r="A310" i="95"/>
  <c r="A311" i="95"/>
  <c r="A312" i="95"/>
  <c r="A313" i="95"/>
  <c r="A314" i="95"/>
  <c r="A315" i="95"/>
  <c r="A316" i="95"/>
  <c r="A317" i="95"/>
  <c r="A318" i="95"/>
  <c r="A319" i="95"/>
  <c r="A320" i="95"/>
  <c r="A321" i="95"/>
  <c r="A322" i="95"/>
  <c r="A323" i="95"/>
  <c r="A324" i="95"/>
  <c r="A325" i="95"/>
  <c r="A326" i="95"/>
  <c r="A327" i="95"/>
  <c r="A328" i="95"/>
  <c r="A329" i="95"/>
  <c r="A330" i="95"/>
  <c r="A331" i="95"/>
  <c r="A332" i="95"/>
  <c r="A333" i="95"/>
  <c r="A334" i="95"/>
  <c r="A335" i="95"/>
  <c r="A336" i="95"/>
  <c r="A337" i="95"/>
  <c r="A338" i="95"/>
  <c r="A339" i="95"/>
  <c r="A340" i="95"/>
  <c r="A341" i="95"/>
  <c r="A342" i="95"/>
  <c r="A343" i="95"/>
  <c r="A344" i="95"/>
  <c r="A345" i="95"/>
  <c r="A346" i="95"/>
  <c r="A347" i="95"/>
  <c r="A348" i="95"/>
  <c r="A349" i="95"/>
  <c r="A350" i="95"/>
  <c r="A351" i="95"/>
  <c r="A352" i="95"/>
  <c r="A353" i="95"/>
  <c r="A354" i="95"/>
  <c r="A355" i="95"/>
  <c r="A356" i="95"/>
  <c r="A357" i="95"/>
  <c r="A358" i="95"/>
  <c r="A359" i="95"/>
  <c r="A360" i="95"/>
  <c r="A361" i="95"/>
  <c r="A362" i="95"/>
  <c r="A363" i="95"/>
  <c r="A364" i="95"/>
  <c r="A365" i="95"/>
  <c r="A366" i="95"/>
  <c r="A367" i="95"/>
  <c r="A368" i="95"/>
  <c r="A369" i="95"/>
  <c r="A370" i="95"/>
  <c r="A371" i="95"/>
  <c r="A372" i="95"/>
  <c r="A373" i="95"/>
  <c r="A374" i="95"/>
  <c r="A11" i="103"/>
  <c r="A12" i="103"/>
  <c r="A13" i="103"/>
  <c r="A14" i="103"/>
  <c r="A15" i="103"/>
  <c r="A16" i="103"/>
  <c r="A17" i="103"/>
  <c r="A18" i="103"/>
  <c r="A19" i="103"/>
  <c r="A20" i="103"/>
  <c r="A21" i="103"/>
  <c r="A22" i="103"/>
  <c r="A23" i="103"/>
  <c r="A24" i="103"/>
  <c r="A25" i="103"/>
  <c r="A26" i="103"/>
  <c r="A27" i="103"/>
  <c r="A28" i="103"/>
  <c r="A29" i="103"/>
  <c r="A30" i="103"/>
  <c r="A31" i="103"/>
  <c r="A32" i="103"/>
  <c r="A33" i="103"/>
  <c r="A34" i="103"/>
  <c r="A35" i="103"/>
  <c r="A36" i="103"/>
  <c r="A37" i="103"/>
  <c r="A38" i="103"/>
  <c r="A39" i="103"/>
  <c r="A40" i="103"/>
  <c r="A41" i="103"/>
  <c r="A42" i="103"/>
  <c r="A43" i="103"/>
  <c r="A44" i="103"/>
  <c r="A45" i="103"/>
  <c r="A46" i="103"/>
  <c r="A47" i="103"/>
  <c r="A48" i="103"/>
  <c r="A49" i="103"/>
  <c r="A50" i="103"/>
  <c r="A51" i="103"/>
  <c r="A52" i="103"/>
  <c r="A53" i="103"/>
  <c r="A54" i="103"/>
  <c r="A55" i="103"/>
  <c r="A56" i="103"/>
  <c r="A57" i="103"/>
  <c r="A58" i="103"/>
  <c r="A59" i="103"/>
  <c r="A60" i="103"/>
  <c r="A61" i="103"/>
  <c r="A62" i="103"/>
  <c r="A63" i="103"/>
  <c r="A64" i="103"/>
  <c r="A65" i="103"/>
  <c r="A66" i="103"/>
  <c r="A67" i="103"/>
  <c r="A68" i="103"/>
  <c r="A69" i="103"/>
  <c r="A70" i="103"/>
  <c r="A71" i="103"/>
  <c r="A72" i="103"/>
  <c r="A73" i="103"/>
  <c r="A74" i="103"/>
  <c r="A75" i="103"/>
  <c r="A76" i="103"/>
  <c r="A77" i="103"/>
  <c r="A78" i="103"/>
  <c r="A79" i="103"/>
  <c r="A80" i="103"/>
  <c r="A81" i="103"/>
  <c r="A82" i="103"/>
  <c r="A83" i="103"/>
  <c r="A84" i="103"/>
  <c r="A85" i="103"/>
  <c r="A86" i="103"/>
  <c r="A87" i="103"/>
  <c r="A88" i="103"/>
  <c r="A89" i="103"/>
  <c r="A90" i="103"/>
  <c r="A91" i="103"/>
  <c r="A92" i="103"/>
  <c r="A93" i="103"/>
  <c r="A94" i="103"/>
  <c r="A95" i="103"/>
  <c r="A96" i="103"/>
  <c r="A97" i="103"/>
  <c r="A98" i="103"/>
  <c r="A99" i="103"/>
  <c r="A100" i="103"/>
  <c r="A101" i="103"/>
  <c r="A102" i="103"/>
  <c r="A103" i="103"/>
  <c r="A104" i="103"/>
  <c r="A105" i="103"/>
  <c r="A106" i="103"/>
  <c r="A107" i="103"/>
  <c r="A108" i="103"/>
  <c r="A109" i="103"/>
  <c r="A110" i="103"/>
  <c r="A111" i="103"/>
  <c r="A112" i="103"/>
  <c r="A113" i="103"/>
  <c r="A114" i="103"/>
  <c r="A115" i="103"/>
  <c r="A116" i="103"/>
  <c r="A117" i="103"/>
  <c r="A118" i="103"/>
  <c r="A119" i="103"/>
  <c r="A120" i="103"/>
  <c r="A121" i="103"/>
  <c r="A122" i="103"/>
  <c r="A123" i="103"/>
  <c r="A124" i="103"/>
  <c r="A125" i="103"/>
  <c r="A126" i="103"/>
  <c r="A127" i="103"/>
  <c r="A128" i="103"/>
  <c r="A129" i="103"/>
  <c r="A130" i="103"/>
  <c r="A131" i="103"/>
  <c r="A132" i="103"/>
  <c r="A133" i="103"/>
  <c r="A134" i="103"/>
  <c r="A135" i="103"/>
  <c r="A136" i="103"/>
  <c r="A137" i="103"/>
  <c r="A138" i="103"/>
  <c r="A139" i="103"/>
  <c r="A140" i="103"/>
  <c r="A141" i="103"/>
  <c r="A142" i="103"/>
  <c r="A143" i="103"/>
  <c r="A144" i="103"/>
  <c r="A145" i="103"/>
  <c r="A146" i="103"/>
  <c r="A147" i="103"/>
  <c r="A148" i="103"/>
  <c r="A149" i="103"/>
  <c r="A150" i="103"/>
  <c r="A151" i="103"/>
  <c r="A152" i="103"/>
  <c r="A153" i="103"/>
  <c r="A154" i="103"/>
  <c r="A155" i="103"/>
  <c r="A156" i="103"/>
  <c r="A157" i="103"/>
  <c r="A158" i="103"/>
  <c r="A159" i="103"/>
  <c r="A160" i="103"/>
  <c r="A161" i="103"/>
  <c r="A162" i="103"/>
  <c r="A163" i="103"/>
  <c r="A164" i="103"/>
  <c r="A165" i="103"/>
  <c r="A166" i="103"/>
  <c r="A167" i="103"/>
  <c r="A168" i="103"/>
  <c r="A169" i="103"/>
  <c r="A170" i="103"/>
  <c r="A171" i="103"/>
  <c r="A172" i="103"/>
  <c r="A173" i="103"/>
  <c r="A174" i="103"/>
  <c r="A175" i="103"/>
  <c r="A176" i="103"/>
  <c r="A177" i="103"/>
  <c r="A178" i="103"/>
  <c r="A179" i="103"/>
  <c r="A180" i="103"/>
  <c r="A181" i="103"/>
  <c r="A182" i="103"/>
  <c r="A183" i="103"/>
  <c r="A184" i="103"/>
  <c r="A185" i="103"/>
  <c r="A186" i="103"/>
  <c r="A187" i="103"/>
  <c r="A188" i="103"/>
  <c r="A189" i="103"/>
  <c r="A190" i="103"/>
  <c r="A191" i="103"/>
  <c r="A192" i="103"/>
  <c r="A193" i="103"/>
  <c r="A194" i="103"/>
  <c r="A195" i="103"/>
  <c r="A196" i="103"/>
  <c r="A197" i="103"/>
  <c r="A198" i="103"/>
  <c r="A199" i="103"/>
  <c r="A200" i="103"/>
  <c r="A201" i="103"/>
  <c r="A202" i="103"/>
  <c r="A203" i="103"/>
  <c r="A204" i="103"/>
  <c r="A205" i="103"/>
  <c r="A206" i="103"/>
  <c r="A207" i="103"/>
  <c r="A208" i="103"/>
  <c r="A209" i="103"/>
  <c r="A210" i="103"/>
  <c r="A211" i="103"/>
  <c r="A212" i="103"/>
  <c r="A213" i="103"/>
  <c r="A214" i="103"/>
  <c r="A215" i="103"/>
  <c r="A216" i="103"/>
  <c r="A217" i="103"/>
  <c r="A218" i="103"/>
  <c r="A219" i="103"/>
  <c r="A220" i="103"/>
  <c r="A221" i="103"/>
  <c r="A222" i="103"/>
  <c r="A223" i="103"/>
  <c r="A224" i="103"/>
  <c r="A225" i="103"/>
  <c r="A226" i="103"/>
  <c r="A227" i="103"/>
  <c r="A228" i="103"/>
  <c r="A229" i="103"/>
  <c r="A230" i="103"/>
  <c r="A231" i="103"/>
  <c r="A232" i="103"/>
  <c r="A233" i="103"/>
  <c r="A234" i="103"/>
  <c r="A235" i="103"/>
  <c r="A236" i="103"/>
  <c r="A237" i="103"/>
  <c r="A238" i="103"/>
  <c r="A239" i="103"/>
  <c r="A240" i="103"/>
  <c r="A241" i="103"/>
  <c r="A242" i="103"/>
  <c r="A243" i="103"/>
  <c r="A244" i="103"/>
  <c r="A245" i="103"/>
  <c r="A246" i="103"/>
  <c r="A247" i="103"/>
  <c r="A248" i="103"/>
  <c r="A249" i="103"/>
  <c r="A250" i="103"/>
  <c r="A251" i="103"/>
  <c r="A252" i="103"/>
  <c r="A253" i="103"/>
  <c r="A254" i="103"/>
  <c r="A255" i="103"/>
  <c r="A256" i="103"/>
  <c r="A257" i="103"/>
  <c r="A258" i="103"/>
  <c r="A259" i="103"/>
  <c r="A260" i="103"/>
  <c r="A261" i="103"/>
  <c r="A262" i="103"/>
  <c r="A263" i="103"/>
  <c r="A264" i="103"/>
  <c r="A265" i="103"/>
  <c r="A266" i="103"/>
  <c r="A267" i="103"/>
  <c r="A268" i="103"/>
  <c r="A269" i="103"/>
  <c r="A270" i="103"/>
  <c r="A271" i="103"/>
  <c r="A272" i="103"/>
  <c r="A273" i="103"/>
  <c r="A274" i="103"/>
  <c r="A275" i="103"/>
  <c r="A276" i="103"/>
  <c r="A277" i="103"/>
  <c r="A278" i="103"/>
  <c r="A279" i="103"/>
  <c r="A280" i="103"/>
  <c r="A281" i="103"/>
  <c r="A282" i="103"/>
  <c r="A283" i="103"/>
  <c r="A284" i="103"/>
  <c r="A285" i="103"/>
  <c r="A286" i="103"/>
  <c r="A287" i="103"/>
  <c r="A288" i="103"/>
  <c r="A289" i="103"/>
  <c r="A290" i="103"/>
  <c r="A291" i="103"/>
  <c r="A292" i="103"/>
  <c r="A293" i="103"/>
  <c r="A294" i="103"/>
  <c r="A295" i="103"/>
  <c r="A296" i="103"/>
  <c r="A297" i="103"/>
  <c r="A298" i="103"/>
  <c r="A299" i="103"/>
  <c r="A300" i="103"/>
  <c r="A301" i="103"/>
  <c r="A302" i="103"/>
  <c r="A303" i="103"/>
  <c r="A304" i="103"/>
  <c r="A305" i="103"/>
  <c r="A306" i="103"/>
  <c r="A307" i="103"/>
  <c r="A308" i="103"/>
  <c r="A309" i="103"/>
  <c r="A310" i="103"/>
  <c r="A311" i="103"/>
  <c r="A312" i="103"/>
  <c r="A313" i="103"/>
  <c r="A314" i="103"/>
  <c r="A315" i="103"/>
  <c r="A316" i="103"/>
  <c r="A317" i="103"/>
  <c r="A318" i="103"/>
  <c r="A319" i="103"/>
  <c r="A320" i="103"/>
  <c r="A321" i="103"/>
  <c r="A322" i="103"/>
  <c r="A323" i="103"/>
  <c r="A324" i="103"/>
  <c r="A325" i="103"/>
  <c r="A326" i="103"/>
  <c r="A327" i="103"/>
  <c r="A328" i="103"/>
  <c r="A329" i="103"/>
  <c r="A330" i="103"/>
  <c r="A331" i="103"/>
  <c r="A332" i="103"/>
  <c r="A333" i="103"/>
  <c r="A334" i="103"/>
  <c r="A335" i="103"/>
  <c r="A336" i="103"/>
  <c r="A337" i="103"/>
  <c r="A338" i="103"/>
  <c r="A339" i="103"/>
  <c r="A340" i="103"/>
  <c r="A341" i="103"/>
  <c r="A342" i="103"/>
  <c r="A343" i="103"/>
  <c r="A344" i="103"/>
  <c r="A345" i="103"/>
  <c r="A346" i="103"/>
  <c r="A347" i="103"/>
  <c r="A348" i="103"/>
  <c r="A349" i="103"/>
  <c r="A350" i="103"/>
  <c r="A351" i="103"/>
  <c r="A352" i="103"/>
  <c r="A353" i="103"/>
  <c r="A354" i="103"/>
  <c r="A355" i="103"/>
  <c r="A356" i="103"/>
  <c r="A357" i="103"/>
  <c r="A358" i="103"/>
  <c r="A359" i="103"/>
  <c r="A360" i="103"/>
  <c r="A361" i="103"/>
  <c r="A362" i="103"/>
  <c r="A363" i="103"/>
  <c r="A364" i="103"/>
  <c r="A365" i="103"/>
  <c r="A366" i="103"/>
  <c r="A367" i="103"/>
  <c r="A368" i="103"/>
  <c r="A369" i="103"/>
  <c r="A370" i="103"/>
  <c r="A371" i="103"/>
  <c r="A372" i="103"/>
  <c r="A373" i="103"/>
  <c r="A11" i="100"/>
  <c r="A12" i="100"/>
  <c r="A13" i="100"/>
  <c r="A14" i="100"/>
  <c r="A15" i="100"/>
  <c r="A16" i="100"/>
  <c r="A17" i="100"/>
  <c r="A18" i="100"/>
  <c r="A19" i="100"/>
  <c r="A20" i="100"/>
  <c r="A21" i="100"/>
  <c r="A22" i="100"/>
  <c r="A23" i="100"/>
  <c r="A24" i="100"/>
  <c r="A25" i="100"/>
  <c r="A26" i="100"/>
  <c r="A27" i="100"/>
  <c r="A28" i="100"/>
  <c r="A29" i="100"/>
  <c r="A30" i="100"/>
  <c r="A31" i="100"/>
  <c r="A32" i="100"/>
  <c r="A33" i="100"/>
  <c r="A34" i="100"/>
  <c r="A35" i="100"/>
  <c r="A36" i="100"/>
  <c r="A37" i="100"/>
  <c r="A38" i="100"/>
  <c r="A39" i="100"/>
  <c r="A40" i="100"/>
  <c r="A41" i="100"/>
  <c r="A42" i="100"/>
  <c r="A43" i="100"/>
  <c r="A44" i="100"/>
  <c r="A45" i="100"/>
  <c r="A46" i="100"/>
  <c r="A47" i="100"/>
  <c r="A48" i="100"/>
  <c r="A49" i="100"/>
  <c r="A50" i="100"/>
  <c r="A51" i="100"/>
  <c r="A52" i="100"/>
  <c r="A53" i="100"/>
  <c r="A54" i="100"/>
  <c r="A55" i="100"/>
  <c r="A56" i="100"/>
  <c r="A57" i="100"/>
  <c r="A58" i="100"/>
  <c r="A59" i="100"/>
  <c r="A60" i="100"/>
  <c r="A61" i="100"/>
  <c r="A62" i="100"/>
  <c r="A63" i="100"/>
  <c r="A64" i="100"/>
  <c r="A65" i="100"/>
  <c r="A66" i="100"/>
  <c r="A67" i="100"/>
  <c r="A68" i="100"/>
  <c r="A69" i="100"/>
  <c r="A70" i="100"/>
  <c r="A71" i="100"/>
  <c r="A72" i="100"/>
  <c r="A73" i="100"/>
  <c r="A74" i="100"/>
  <c r="A75" i="100"/>
  <c r="A76" i="100"/>
  <c r="A77" i="100"/>
  <c r="A78" i="100"/>
  <c r="A79" i="100"/>
  <c r="A80" i="100"/>
  <c r="A81" i="100"/>
  <c r="A82" i="100"/>
  <c r="A83" i="100"/>
  <c r="A84" i="100"/>
  <c r="A85" i="100"/>
  <c r="A86" i="100"/>
  <c r="A87" i="100"/>
  <c r="A88" i="100"/>
  <c r="A89" i="100"/>
  <c r="A90" i="100"/>
  <c r="A91" i="100"/>
  <c r="A92" i="100"/>
  <c r="A93" i="100"/>
  <c r="A94" i="100"/>
  <c r="A95" i="100"/>
  <c r="A96" i="100"/>
  <c r="A97" i="100"/>
  <c r="A98" i="100"/>
  <c r="A99" i="100"/>
  <c r="A100" i="100"/>
  <c r="A101" i="100"/>
  <c r="A102" i="100"/>
  <c r="A103" i="100"/>
  <c r="A104" i="100"/>
  <c r="A105" i="100"/>
  <c r="A106" i="100"/>
  <c r="A107" i="100"/>
  <c r="A108" i="100"/>
  <c r="A109" i="100"/>
  <c r="A110" i="100"/>
  <c r="A111" i="100"/>
  <c r="A112" i="100"/>
  <c r="A113" i="100"/>
  <c r="A114" i="100"/>
  <c r="A115" i="100"/>
  <c r="A116" i="100"/>
  <c r="A117" i="100"/>
  <c r="A118" i="100"/>
  <c r="A119" i="100"/>
  <c r="A120" i="100"/>
  <c r="A121" i="100"/>
  <c r="A122" i="100"/>
  <c r="A123" i="100"/>
  <c r="A124" i="100"/>
  <c r="A125" i="100"/>
  <c r="A126" i="100"/>
  <c r="A127" i="100"/>
  <c r="A128" i="100"/>
  <c r="A129" i="100"/>
  <c r="A130" i="100"/>
  <c r="A131" i="100"/>
  <c r="A132" i="100"/>
  <c r="A133" i="100"/>
  <c r="A134" i="100"/>
  <c r="A135" i="100"/>
  <c r="A136" i="100"/>
  <c r="A137" i="100"/>
  <c r="A138" i="100"/>
  <c r="A139" i="100"/>
  <c r="A140" i="100"/>
  <c r="A141" i="100"/>
  <c r="A142" i="100"/>
  <c r="A143" i="100"/>
  <c r="A144" i="100"/>
  <c r="A145" i="100"/>
  <c r="A146" i="100"/>
  <c r="A147" i="100"/>
  <c r="A148" i="100"/>
  <c r="A149" i="100"/>
  <c r="A150" i="100"/>
  <c r="A151" i="100"/>
  <c r="A152" i="100"/>
  <c r="A153" i="100"/>
  <c r="A154" i="100"/>
  <c r="A155" i="100"/>
  <c r="A156" i="100"/>
  <c r="A157" i="100"/>
  <c r="A158" i="100"/>
  <c r="A159" i="100"/>
  <c r="A160" i="100"/>
  <c r="A161" i="100"/>
  <c r="A162" i="100"/>
  <c r="A163" i="100"/>
  <c r="A164" i="100"/>
  <c r="A165" i="100"/>
  <c r="A166" i="100"/>
  <c r="A167" i="100"/>
  <c r="A168" i="100"/>
  <c r="A169" i="100"/>
  <c r="A170" i="100"/>
  <c r="A171" i="100"/>
  <c r="A172" i="100"/>
  <c r="A173" i="100"/>
  <c r="A174" i="100"/>
  <c r="A175" i="100"/>
  <c r="A176" i="100"/>
  <c r="A177" i="100"/>
  <c r="A178" i="100"/>
  <c r="A179" i="100"/>
  <c r="A180" i="100"/>
  <c r="A181" i="100"/>
  <c r="A182" i="100"/>
  <c r="A183" i="100"/>
  <c r="A184" i="100"/>
  <c r="A185" i="100"/>
  <c r="A186" i="100"/>
  <c r="A187" i="100"/>
  <c r="A188" i="100"/>
  <c r="A189" i="100"/>
  <c r="A190" i="100"/>
  <c r="A191" i="100"/>
  <c r="A192" i="100"/>
  <c r="A193" i="100"/>
  <c r="A194" i="100"/>
  <c r="A195" i="100"/>
  <c r="A196" i="100"/>
  <c r="A197" i="100"/>
  <c r="A198" i="100"/>
  <c r="A199" i="100"/>
  <c r="A200" i="100"/>
  <c r="A201" i="100"/>
  <c r="A202" i="100"/>
  <c r="A203" i="100"/>
  <c r="A204" i="100"/>
  <c r="A205" i="100"/>
  <c r="A206" i="100"/>
  <c r="A207" i="100"/>
  <c r="A208" i="100"/>
  <c r="A209" i="100"/>
  <c r="A210" i="100"/>
  <c r="A211" i="100"/>
  <c r="A212" i="100"/>
  <c r="A213" i="100"/>
  <c r="A214" i="100"/>
  <c r="A215" i="100"/>
  <c r="A216" i="100"/>
  <c r="A217" i="100"/>
  <c r="A218" i="100"/>
  <c r="A219" i="100"/>
  <c r="A220" i="100"/>
  <c r="A221" i="100"/>
  <c r="A222" i="100"/>
  <c r="A223" i="100"/>
  <c r="A224" i="100"/>
  <c r="A225" i="100"/>
  <c r="A226" i="100"/>
  <c r="A227" i="100"/>
  <c r="A228" i="100"/>
  <c r="A229" i="100"/>
  <c r="A230" i="100"/>
  <c r="A231" i="100"/>
  <c r="A232" i="100"/>
  <c r="A233" i="100"/>
  <c r="A234" i="100"/>
  <c r="A235" i="100"/>
  <c r="A236" i="100"/>
  <c r="A237" i="100"/>
  <c r="A238" i="100"/>
  <c r="A239" i="100"/>
  <c r="A240" i="100"/>
  <c r="A241" i="100"/>
  <c r="A242" i="100"/>
  <c r="A243" i="100"/>
  <c r="A244" i="100"/>
  <c r="A245" i="100"/>
  <c r="A246" i="100"/>
  <c r="A247" i="100"/>
  <c r="A248" i="100"/>
  <c r="A249" i="100"/>
  <c r="A250" i="100"/>
  <c r="A251" i="100"/>
  <c r="A252" i="100"/>
  <c r="A253" i="100"/>
  <c r="A254" i="100"/>
  <c r="A255" i="100"/>
  <c r="A256" i="100"/>
  <c r="A257" i="100"/>
  <c r="A258" i="100"/>
  <c r="A259" i="100"/>
  <c r="A260" i="100"/>
  <c r="A261" i="100"/>
  <c r="A262" i="100"/>
  <c r="A263" i="100"/>
  <c r="A264" i="100"/>
  <c r="A265" i="100"/>
  <c r="A266" i="100"/>
  <c r="A267" i="100"/>
  <c r="A268" i="100"/>
  <c r="A269" i="100"/>
  <c r="A270" i="100"/>
  <c r="A271" i="100"/>
  <c r="A272" i="100"/>
  <c r="A273" i="100"/>
  <c r="A274" i="100"/>
  <c r="A275" i="100"/>
  <c r="A276" i="100"/>
  <c r="A277" i="100"/>
  <c r="A278" i="100"/>
  <c r="A279" i="100"/>
  <c r="A280" i="100"/>
  <c r="A281" i="100"/>
  <c r="A282" i="100"/>
  <c r="A283" i="100"/>
  <c r="A284" i="100"/>
  <c r="A285" i="100"/>
  <c r="A286" i="100"/>
  <c r="A287" i="100"/>
  <c r="A288" i="100"/>
  <c r="A289" i="100"/>
  <c r="A290" i="100"/>
  <c r="A291" i="100"/>
  <c r="A292" i="100"/>
  <c r="A293" i="100"/>
  <c r="A294" i="100"/>
  <c r="A295" i="100"/>
  <c r="A296" i="100"/>
  <c r="A297" i="100"/>
  <c r="A298" i="100"/>
  <c r="A299" i="100"/>
  <c r="A300" i="100"/>
  <c r="A301" i="100"/>
  <c r="A302" i="100"/>
  <c r="A303" i="100"/>
  <c r="A304" i="100"/>
  <c r="A305" i="100"/>
  <c r="A306" i="100"/>
  <c r="A307" i="100"/>
  <c r="A308" i="100"/>
  <c r="A309" i="100"/>
  <c r="A310" i="100"/>
  <c r="A311" i="100"/>
  <c r="A312" i="100"/>
  <c r="A313" i="100"/>
  <c r="A314" i="100"/>
  <c r="A315" i="100"/>
  <c r="A316" i="100"/>
  <c r="A317" i="100"/>
  <c r="A318" i="100"/>
  <c r="A319" i="100"/>
  <c r="A320" i="100"/>
  <c r="A321" i="100"/>
  <c r="A322" i="100"/>
  <c r="A323" i="100"/>
  <c r="A324" i="100"/>
  <c r="A325" i="100"/>
  <c r="A326" i="100"/>
  <c r="A327" i="100"/>
  <c r="A328" i="100"/>
  <c r="A329" i="100"/>
  <c r="A330" i="100"/>
  <c r="A331" i="100"/>
  <c r="A332" i="100"/>
  <c r="A333" i="100"/>
  <c r="A334" i="100"/>
  <c r="A335" i="100"/>
  <c r="A336" i="100"/>
  <c r="A337" i="100"/>
  <c r="A338" i="100"/>
  <c r="A339" i="100"/>
  <c r="A340" i="100"/>
  <c r="A341" i="100"/>
  <c r="A342" i="100"/>
  <c r="A343" i="100"/>
  <c r="A344" i="100"/>
  <c r="A345" i="100"/>
  <c r="A346" i="100"/>
  <c r="A347" i="100"/>
  <c r="A348" i="100"/>
  <c r="A349" i="100"/>
  <c r="A350" i="100"/>
  <c r="A351" i="100"/>
  <c r="A352" i="100"/>
  <c r="A353" i="100"/>
  <c r="A354" i="100"/>
  <c r="A355" i="100"/>
  <c r="A356" i="100"/>
  <c r="A357" i="100"/>
  <c r="A358" i="100"/>
  <c r="A359" i="100"/>
  <c r="A360" i="100"/>
  <c r="A361" i="100"/>
  <c r="A362" i="100"/>
  <c r="A363" i="100"/>
  <c r="A364" i="100"/>
  <c r="A365" i="100"/>
  <c r="A366" i="100"/>
  <c r="A367" i="100"/>
  <c r="A368" i="100"/>
  <c r="A369" i="100"/>
  <c r="A370" i="100"/>
  <c r="A371" i="100"/>
  <c r="A372" i="100"/>
  <c r="A373" i="100"/>
  <c r="A374" i="100"/>
  <c r="A10" i="98"/>
  <c r="A13" i="98"/>
  <c r="A14" i="98"/>
  <c r="A15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46" i="98"/>
  <c r="A47" i="98"/>
  <c r="A48" i="98"/>
  <c r="A49" i="98"/>
  <c r="A50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73" i="98"/>
  <c r="A74" i="98"/>
  <c r="A75" i="98"/>
  <c r="A76" i="98"/>
  <c r="A77" i="98"/>
  <c r="A78" i="98"/>
  <c r="A79" i="98"/>
  <c r="A80" i="98"/>
  <c r="A81" i="98"/>
  <c r="A82" i="98"/>
  <c r="A83" i="98"/>
  <c r="A84" i="98"/>
  <c r="A85" i="98"/>
  <c r="A86" i="98"/>
  <c r="A87" i="98"/>
  <c r="A88" i="98"/>
  <c r="A89" i="98"/>
  <c r="A90" i="98"/>
  <c r="A91" i="98"/>
  <c r="A92" i="98"/>
  <c r="A93" i="98"/>
  <c r="A94" i="98"/>
  <c r="A95" i="98"/>
  <c r="A96" i="98"/>
  <c r="A97" i="98"/>
  <c r="A98" i="98"/>
  <c r="A99" i="98"/>
  <c r="A100" i="98"/>
  <c r="A101" i="98"/>
  <c r="A102" i="98"/>
  <c r="A103" i="98"/>
  <c r="A104" i="98"/>
  <c r="A105" i="98"/>
  <c r="A106" i="98"/>
  <c r="A107" i="98"/>
  <c r="A108" i="98"/>
  <c r="A109" i="98"/>
  <c r="A110" i="98"/>
  <c r="A111" i="98"/>
  <c r="A112" i="98"/>
  <c r="A113" i="98"/>
  <c r="A114" i="98"/>
  <c r="A115" i="98"/>
  <c r="A116" i="98"/>
  <c r="A117" i="98"/>
  <c r="A118" i="98"/>
  <c r="A119" i="98"/>
  <c r="A120" i="98"/>
  <c r="A121" i="98"/>
  <c r="A122" i="98"/>
  <c r="A123" i="98"/>
  <c r="A124" i="98"/>
  <c r="A125" i="98"/>
  <c r="A126" i="98"/>
  <c r="A127" i="98"/>
  <c r="A128" i="98"/>
  <c r="A129" i="98"/>
  <c r="A130" i="98"/>
  <c r="A131" i="98"/>
  <c r="A132" i="98"/>
  <c r="A133" i="98"/>
  <c r="A134" i="98"/>
  <c r="A135" i="98"/>
  <c r="A136" i="98"/>
  <c r="A137" i="98"/>
  <c r="A138" i="98"/>
  <c r="A139" i="98"/>
  <c r="A140" i="98"/>
  <c r="A141" i="98"/>
  <c r="A142" i="98"/>
  <c r="A143" i="98"/>
  <c r="A144" i="98"/>
  <c r="A145" i="98"/>
  <c r="A146" i="98"/>
  <c r="A147" i="98"/>
  <c r="A148" i="98"/>
  <c r="A149" i="98"/>
  <c r="A150" i="98"/>
  <c r="A151" i="98"/>
  <c r="A152" i="98"/>
  <c r="A153" i="98"/>
  <c r="A154" i="98"/>
  <c r="A155" i="98"/>
  <c r="A156" i="98"/>
  <c r="A157" i="98"/>
  <c r="A158" i="98"/>
  <c r="A159" i="98"/>
  <c r="A160" i="98"/>
  <c r="A161" i="98"/>
  <c r="A162" i="98"/>
  <c r="A163" i="98"/>
  <c r="A164" i="98"/>
  <c r="A165" i="98"/>
  <c r="A166" i="98"/>
  <c r="A167" i="98"/>
  <c r="A168" i="98"/>
  <c r="A169" i="98"/>
  <c r="A170" i="98"/>
  <c r="A171" i="98"/>
  <c r="A172" i="98"/>
  <c r="A173" i="98"/>
  <c r="A174" i="98"/>
  <c r="A175" i="98"/>
  <c r="A176" i="98"/>
  <c r="A177" i="98"/>
  <c r="A178" i="98"/>
  <c r="A179" i="98"/>
  <c r="A180" i="98"/>
  <c r="A181" i="98"/>
  <c r="A182" i="98"/>
  <c r="A183" i="98"/>
  <c r="A184" i="98"/>
  <c r="A185" i="98"/>
  <c r="A186" i="98"/>
  <c r="A187" i="98"/>
  <c r="A188" i="98"/>
  <c r="A189" i="98"/>
  <c r="A190" i="98"/>
  <c r="A191" i="98"/>
  <c r="A192" i="98"/>
  <c r="A193" i="98"/>
  <c r="A194" i="98"/>
  <c r="A195" i="98"/>
  <c r="A196" i="98"/>
  <c r="A197" i="98"/>
  <c r="A198" i="98"/>
  <c r="A199" i="98"/>
  <c r="A200" i="98"/>
  <c r="A201" i="98"/>
  <c r="A202" i="98"/>
  <c r="A203" i="98"/>
  <c r="A204" i="98"/>
  <c r="A205" i="98"/>
  <c r="A206" i="98"/>
  <c r="A207" i="98"/>
  <c r="A208" i="98"/>
  <c r="A209" i="98"/>
  <c r="A210" i="98"/>
  <c r="A211" i="98"/>
  <c r="A212" i="98"/>
  <c r="A213" i="98"/>
  <c r="A214" i="98"/>
  <c r="A215" i="98"/>
  <c r="A216" i="98"/>
  <c r="A217" i="98"/>
  <c r="A218" i="98"/>
  <c r="A219" i="98"/>
  <c r="A220" i="98"/>
  <c r="A221" i="98"/>
  <c r="A222" i="98"/>
  <c r="A223" i="98"/>
  <c r="A224" i="98"/>
  <c r="A225" i="98"/>
  <c r="A226" i="98"/>
  <c r="A227" i="98"/>
  <c r="A228" i="98"/>
  <c r="A229" i="98"/>
  <c r="A230" i="98"/>
  <c r="A231" i="98"/>
  <c r="A232" i="98"/>
  <c r="A233" i="98"/>
  <c r="A234" i="98"/>
  <c r="A235" i="98"/>
  <c r="A236" i="98"/>
  <c r="A237" i="98"/>
  <c r="A238" i="98"/>
  <c r="A239" i="98"/>
  <c r="A240" i="98"/>
  <c r="A241" i="98"/>
  <c r="A242" i="98"/>
  <c r="A243" i="98"/>
  <c r="A244" i="98"/>
  <c r="A245" i="98"/>
  <c r="A246" i="98"/>
  <c r="A247" i="98"/>
  <c r="A248" i="98"/>
  <c r="A249" i="98"/>
  <c r="A250" i="98"/>
  <c r="A251" i="98"/>
  <c r="A252" i="98"/>
  <c r="A253" i="98"/>
  <c r="A254" i="98"/>
  <c r="A255" i="98"/>
  <c r="A256" i="98"/>
  <c r="A257" i="98"/>
  <c r="A258" i="98"/>
  <c r="A259" i="98"/>
  <c r="A260" i="98"/>
  <c r="A261" i="98"/>
  <c r="A262" i="98"/>
  <c r="A263" i="98"/>
  <c r="A264" i="98"/>
  <c r="A265" i="98"/>
  <c r="A266" i="98"/>
  <c r="A267" i="98"/>
  <c r="A268" i="98"/>
  <c r="A269" i="98"/>
  <c r="A270" i="98"/>
  <c r="A271" i="98"/>
  <c r="A272" i="98"/>
  <c r="A273" i="98"/>
  <c r="A274" i="98"/>
  <c r="A275" i="98"/>
  <c r="A276" i="98"/>
  <c r="A277" i="98"/>
  <c r="A278" i="98"/>
  <c r="A279" i="98"/>
  <c r="A280" i="98"/>
  <c r="A281" i="98"/>
  <c r="A282" i="98"/>
  <c r="A283" i="98"/>
  <c r="A284" i="98"/>
  <c r="A285" i="98"/>
  <c r="A286" i="98"/>
  <c r="A287" i="98"/>
  <c r="A288" i="98"/>
  <c r="A289" i="98"/>
  <c r="A290" i="98"/>
  <c r="A291" i="98"/>
  <c r="A292" i="98"/>
  <c r="A293" i="98"/>
  <c r="A294" i="98"/>
  <c r="A295" i="98"/>
  <c r="A296" i="98"/>
  <c r="A297" i="98"/>
  <c r="A298" i="98"/>
  <c r="A299" i="98"/>
  <c r="A300" i="98"/>
  <c r="A301" i="98"/>
  <c r="A302" i="98"/>
  <c r="A303" i="98"/>
  <c r="A304" i="98"/>
  <c r="A305" i="98"/>
  <c r="A306" i="98"/>
  <c r="A307" i="98"/>
  <c r="A308" i="98"/>
  <c r="A309" i="98"/>
  <c r="A310" i="98"/>
  <c r="A311" i="98"/>
  <c r="A312" i="98"/>
  <c r="A313" i="98"/>
  <c r="A314" i="98"/>
  <c r="A315" i="98"/>
  <c r="A316" i="98"/>
  <c r="A317" i="98"/>
  <c r="A318" i="98"/>
  <c r="A319" i="98"/>
  <c r="A320" i="98"/>
  <c r="A321" i="98"/>
  <c r="A322" i="98"/>
  <c r="A323" i="98"/>
  <c r="A324" i="98"/>
  <c r="A325" i="98"/>
  <c r="A326" i="98"/>
  <c r="A327" i="98"/>
  <c r="A328" i="98"/>
  <c r="A329" i="98"/>
  <c r="A330" i="98"/>
  <c r="A331" i="98"/>
  <c r="A332" i="98"/>
  <c r="A333" i="98"/>
  <c r="A334" i="98"/>
  <c r="A335" i="98"/>
  <c r="A336" i="98"/>
  <c r="A337" i="98"/>
  <c r="A338" i="98"/>
  <c r="A339" i="98"/>
  <c r="A340" i="98"/>
  <c r="A341" i="98"/>
  <c r="A342" i="98"/>
  <c r="A343" i="98"/>
  <c r="A344" i="98"/>
  <c r="A345" i="98"/>
  <c r="A346" i="98"/>
  <c r="A347" i="98"/>
  <c r="A348" i="98"/>
  <c r="A349" i="98"/>
  <c r="A350" i="98"/>
  <c r="A351" i="98"/>
  <c r="A352" i="98"/>
  <c r="A353" i="98"/>
  <c r="A354" i="98"/>
  <c r="A355" i="98"/>
  <c r="A356" i="98"/>
  <c r="A357" i="98"/>
  <c r="A358" i="98"/>
  <c r="A359" i="98"/>
  <c r="A360" i="98"/>
  <c r="A361" i="98"/>
  <c r="A362" i="98"/>
  <c r="A363" i="98"/>
  <c r="A364" i="98"/>
  <c r="A365" i="98"/>
  <c r="A366" i="98"/>
  <c r="A367" i="98"/>
  <c r="A368" i="98"/>
  <c r="A369" i="98"/>
  <c r="A370" i="98"/>
  <c r="A371" i="98"/>
  <c r="A372" i="98"/>
  <c r="A373" i="98"/>
  <c r="A374" i="98"/>
  <c r="A11" i="96"/>
  <c r="A12" i="96"/>
  <c r="A13" i="96"/>
  <c r="A14" i="96"/>
  <c r="A15" i="96"/>
  <c r="A16" i="96"/>
  <c r="A17" i="96"/>
  <c r="A18" i="96"/>
  <c r="A19" i="96"/>
  <c r="A20" i="96"/>
  <c r="A21" i="96"/>
  <c r="A22" i="96"/>
  <c r="A23" i="96"/>
  <c r="A24" i="96"/>
  <c r="A25" i="96"/>
  <c r="A26" i="96"/>
  <c r="A27" i="96"/>
  <c r="A28" i="96"/>
  <c r="A29" i="96"/>
  <c r="A30" i="96"/>
  <c r="A31" i="96"/>
  <c r="A32" i="96"/>
  <c r="A33" i="96"/>
  <c r="A34" i="96"/>
  <c r="A35" i="96"/>
  <c r="A36" i="96"/>
  <c r="A37" i="96"/>
  <c r="A38" i="96"/>
  <c r="A39" i="96"/>
  <c r="A40" i="96"/>
  <c r="A41" i="96"/>
  <c r="A42" i="96"/>
  <c r="A43" i="96"/>
  <c r="A44" i="96"/>
  <c r="A45" i="96"/>
  <c r="A46" i="96"/>
  <c r="A47" i="96"/>
  <c r="A48" i="96"/>
  <c r="A49" i="96"/>
  <c r="A50" i="96"/>
  <c r="A51" i="96"/>
  <c r="A52" i="96"/>
  <c r="A53" i="96"/>
  <c r="A54" i="96"/>
  <c r="A55" i="96"/>
  <c r="A56" i="96"/>
  <c r="A57" i="96"/>
  <c r="A58" i="96"/>
  <c r="A59" i="96"/>
  <c r="A60" i="96"/>
  <c r="A61" i="96"/>
  <c r="A62" i="96"/>
  <c r="A63" i="96"/>
  <c r="A64" i="96"/>
  <c r="A65" i="96"/>
  <c r="A66" i="96"/>
  <c r="A67" i="96"/>
  <c r="A68" i="96"/>
  <c r="A69" i="96"/>
  <c r="A70" i="96"/>
  <c r="A71" i="96"/>
  <c r="A72" i="96"/>
  <c r="A73" i="96"/>
  <c r="A74" i="96"/>
  <c r="A75" i="96"/>
  <c r="A76" i="96"/>
  <c r="A77" i="96"/>
  <c r="A78" i="96"/>
  <c r="A79" i="96"/>
  <c r="A80" i="96"/>
  <c r="A81" i="96"/>
  <c r="A82" i="96"/>
  <c r="A83" i="96"/>
  <c r="A84" i="96"/>
  <c r="A85" i="96"/>
  <c r="A86" i="96"/>
  <c r="A87" i="96"/>
  <c r="A88" i="96"/>
  <c r="A89" i="96"/>
  <c r="A90" i="96"/>
  <c r="A91" i="96"/>
  <c r="A92" i="96"/>
  <c r="A93" i="96"/>
  <c r="A94" i="96"/>
  <c r="A95" i="96"/>
  <c r="A96" i="96"/>
  <c r="A97" i="96"/>
  <c r="A98" i="96"/>
  <c r="A99" i="96"/>
  <c r="A100" i="96"/>
  <c r="A101" i="96"/>
  <c r="A102" i="96"/>
  <c r="A103" i="96"/>
  <c r="A104" i="96"/>
  <c r="A105" i="96"/>
  <c r="A106" i="96"/>
  <c r="A107" i="96"/>
  <c r="A108" i="96"/>
  <c r="A109" i="96"/>
  <c r="A110" i="96"/>
  <c r="A111" i="96"/>
  <c r="A112" i="96"/>
  <c r="A113" i="96"/>
  <c r="A114" i="96"/>
  <c r="A115" i="96"/>
  <c r="A116" i="96"/>
  <c r="A117" i="96"/>
  <c r="A118" i="96"/>
  <c r="A119" i="96"/>
  <c r="A120" i="96"/>
  <c r="A121" i="96"/>
  <c r="A122" i="96"/>
  <c r="A123" i="96"/>
  <c r="A124" i="96"/>
  <c r="A125" i="96"/>
  <c r="A126" i="96"/>
  <c r="A127" i="96"/>
  <c r="A128" i="96"/>
  <c r="A129" i="96"/>
  <c r="A130" i="96"/>
  <c r="A131" i="96"/>
  <c r="A132" i="96"/>
  <c r="A133" i="96"/>
  <c r="A134" i="96"/>
  <c r="A135" i="96"/>
  <c r="A136" i="96"/>
  <c r="A137" i="96"/>
  <c r="A138" i="96"/>
  <c r="A139" i="96"/>
  <c r="A140" i="96"/>
  <c r="A141" i="96"/>
  <c r="A142" i="96"/>
  <c r="A143" i="96"/>
  <c r="A144" i="96"/>
  <c r="A145" i="96"/>
  <c r="A146" i="96"/>
  <c r="A147" i="96"/>
  <c r="A148" i="96"/>
  <c r="A149" i="96"/>
  <c r="A150" i="96"/>
  <c r="A151" i="96"/>
  <c r="A152" i="96"/>
  <c r="A153" i="96"/>
  <c r="A154" i="96"/>
  <c r="A155" i="96"/>
  <c r="A156" i="96"/>
  <c r="A157" i="96"/>
  <c r="A158" i="96"/>
  <c r="A159" i="96"/>
  <c r="A160" i="96"/>
  <c r="A161" i="96"/>
  <c r="A162" i="96"/>
  <c r="A163" i="96"/>
  <c r="A164" i="96"/>
  <c r="A165" i="96"/>
  <c r="A166" i="96"/>
  <c r="A167" i="96"/>
  <c r="A168" i="96"/>
  <c r="A169" i="96"/>
  <c r="A170" i="96"/>
  <c r="A171" i="96"/>
  <c r="A172" i="96"/>
  <c r="A173" i="96"/>
  <c r="A174" i="96"/>
  <c r="A175" i="96"/>
  <c r="A176" i="96"/>
  <c r="A177" i="96"/>
  <c r="A178" i="96"/>
  <c r="A179" i="96"/>
  <c r="A180" i="96"/>
  <c r="A181" i="96"/>
  <c r="A182" i="96"/>
  <c r="A183" i="96"/>
  <c r="A184" i="96"/>
  <c r="A185" i="96"/>
  <c r="A186" i="96"/>
  <c r="A187" i="96"/>
  <c r="A188" i="96"/>
  <c r="A189" i="96"/>
  <c r="A190" i="96"/>
  <c r="A191" i="96"/>
  <c r="A192" i="96"/>
  <c r="A193" i="96"/>
  <c r="A194" i="96"/>
  <c r="A195" i="96"/>
  <c r="A196" i="96"/>
  <c r="A197" i="96"/>
  <c r="A198" i="96"/>
  <c r="A199" i="96"/>
  <c r="A200" i="96"/>
  <c r="A201" i="96"/>
  <c r="A202" i="96"/>
  <c r="A203" i="96"/>
  <c r="A204" i="96"/>
  <c r="A205" i="96"/>
  <c r="A206" i="96"/>
  <c r="A207" i="96"/>
  <c r="A208" i="96"/>
  <c r="A209" i="96"/>
  <c r="A210" i="96"/>
  <c r="A211" i="96"/>
  <c r="A212" i="96"/>
  <c r="A213" i="96"/>
  <c r="A214" i="96"/>
  <c r="A215" i="96"/>
  <c r="A216" i="96"/>
  <c r="A217" i="96"/>
  <c r="A218" i="96"/>
  <c r="A219" i="96"/>
  <c r="A220" i="96"/>
  <c r="A221" i="96"/>
  <c r="A222" i="96"/>
  <c r="A223" i="96"/>
  <c r="A224" i="96"/>
  <c r="A225" i="96"/>
  <c r="A226" i="96"/>
  <c r="A227" i="96"/>
  <c r="A228" i="96"/>
  <c r="A229" i="96"/>
  <c r="A230" i="96"/>
  <c r="A231" i="96"/>
  <c r="A232" i="96"/>
  <c r="A233" i="96"/>
  <c r="A234" i="96"/>
  <c r="A235" i="96"/>
  <c r="A236" i="96"/>
  <c r="A237" i="96"/>
  <c r="A238" i="96"/>
  <c r="A239" i="96"/>
  <c r="A240" i="96"/>
  <c r="A241" i="96"/>
  <c r="A242" i="96"/>
  <c r="A243" i="96"/>
  <c r="A244" i="96"/>
  <c r="A245" i="96"/>
  <c r="A246" i="96"/>
  <c r="A247" i="96"/>
  <c r="A248" i="96"/>
  <c r="A249" i="96"/>
  <c r="A250" i="96"/>
  <c r="A251" i="96"/>
  <c r="A252" i="96"/>
  <c r="A253" i="96"/>
  <c r="A254" i="96"/>
  <c r="A255" i="96"/>
  <c r="A256" i="96"/>
  <c r="A257" i="96"/>
  <c r="A258" i="96"/>
  <c r="A259" i="96"/>
  <c r="A260" i="96"/>
  <c r="A261" i="96"/>
  <c r="A262" i="96"/>
  <c r="A263" i="96"/>
  <c r="A264" i="96"/>
  <c r="A265" i="96"/>
  <c r="A266" i="96"/>
  <c r="A267" i="96"/>
  <c r="A268" i="96"/>
  <c r="A269" i="96"/>
  <c r="A270" i="96"/>
  <c r="A271" i="96"/>
  <c r="A272" i="96"/>
  <c r="A273" i="96"/>
  <c r="A274" i="96"/>
  <c r="A275" i="96"/>
  <c r="A276" i="96"/>
  <c r="A277" i="96"/>
  <c r="A278" i="96"/>
  <c r="A279" i="96"/>
  <c r="A280" i="96"/>
  <c r="A281" i="96"/>
  <c r="A282" i="96"/>
  <c r="A283" i="96"/>
  <c r="A284" i="96"/>
  <c r="A285" i="96"/>
  <c r="A286" i="96"/>
  <c r="A287" i="96"/>
  <c r="A288" i="96"/>
  <c r="A289" i="96"/>
  <c r="A290" i="96"/>
  <c r="A291" i="96"/>
  <c r="A292" i="96"/>
  <c r="A293" i="96"/>
  <c r="A294" i="96"/>
  <c r="A295" i="96"/>
  <c r="A296" i="96"/>
  <c r="A297" i="96"/>
  <c r="A298" i="96"/>
  <c r="A299" i="96"/>
  <c r="A300" i="96"/>
  <c r="A301" i="96"/>
  <c r="A302" i="96"/>
  <c r="A303" i="96"/>
  <c r="A304" i="96"/>
  <c r="A305" i="96"/>
  <c r="A306" i="96"/>
  <c r="A307" i="96"/>
  <c r="A308" i="96"/>
  <c r="A309" i="96"/>
  <c r="A310" i="96"/>
  <c r="A311" i="96"/>
  <c r="A312" i="96"/>
  <c r="A313" i="96"/>
  <c r="A314" i="96"/>
  <c r="A315" i="96"/>
  <c r="A316" i="96"/>
  <c r="A317" i="96"/>
  <c r="A318" i="96"/>
  <c r="A319" i="96"/>
  <c r="A320" i="96"/>
  <c r="A321" i="96"/>
  <c r="A322" i="96"/>
  <c r="A323" i="96"/>
  <c r="A324" i="96"/>
  <c r="A325" i="96"/>
  <c r="A326" i="96"/>
  <c r="A327" i="96"/>
  <c r="A328" i="96"/>
  <c r="A329" i="96"/>
  <c r="A330" i="96"/>
  <c r="A331" i="96"/>
  <c r="A332" i="96"/>
  <c r="A333" i="96"/>
  <c r="A334" i="96"/>
  <c r="A335" i="96"/>
  <c r="A336" i="96"/>
  <c r="A337" i="96"/>
  <c r="A338" i="96"/>
  <c r="A339" i="96"/>
  <c r="A340" i="96"/>
  <c r="A341" i="96"/>
  <c r="A342" i="96"/>
  <c r="A343" i="96"/>
  <c r="A344" i="96"/>
  <c r="A345" i="96"/>
  <c r="A346" i="96"/>
  <c r="A347" i="96"/>
  <c r="A348" i="96"/>
  <c r="A349" i="96"/>
  <c r="A350" i="96"/>
  <c r="A351" i="96"/>
  <c r="A352" i="96"/>
  <c r="A353" i="96"/>
  <c r="A354" i="96"/>
  <c r="A355" i="96"/>
  <c r="A356" i="96"/>
  <c r="A357" i="96"/>
  <c r="A358" i="96"/>
  <c r="A359" i="96"/>
  <c r="A360" i="96"/>
  <c r="A361" i="96"/>
  <c r="A362" i="96"/>
  <c r="A363" i="96"/>
  <c r="A364" i="96"/>
  <c r="A365" i="96"/>
  <c r="A366" i="96"/>
  <c r="A367" i="96"/>
  <c r="A368" i="96"/>
  <c r="A369" i="96"/>
  <c r="A370" i="96"/>
  <c r="A371" i="96"/>
  <c r="A372" i="96"/>
  <c r="A373" i="96"/>
  <c r="A374" i="96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10" i="94"/>
  <c r="I375" i="95"/>
  <c r="D376" i="91"/>
  <c r="D8" i="91"/>
  <c r="D7" i="91"/>
  <c r="I9" i="102"/>
  <c r="I10" i="102"/>
  <c r="I11" i="102"/>
  <c r="I12" i="102"/>
  <c r="I13" i="102"/>
  <c r="I14" i="102"/>
  <c r="I15" i="102"/>
  <c r="I16" i="102"/>
  <c r="I17" i="102"/>
  <c r="I18" i="102"/>
  <c r="I19" i="102"/>
  <c r="I20" i="102"/>
  <c r="I21" i="102"/>
  <c r="I22" i="102"/>
  <c r="I23" i="102"/>
  <c r="I24" i="102"/>
  <c r="I25" i="102"/>
  <c r="I26" i="102"/>
  <c r="I27" i="102"/>
  <c r="I28" i="102"/>
  <c r="I29" i="102"/>
  <c r="I30" i="102"/>
  <c r="I31" i="102"/>
  <c r="I32" i="102"/>
  <c r="I33" i="102"/>
  <c r="I34" i="102"/>
  <c r="I35" i="102"/>
  <c r="I36" i="102"/>
  <c r="I37" i="102"/>
  <c r="I38" i="102"/>
  <c r="I39" i="102"/>
  <c r="I40" i="102"/>
  <c r="I41" i="102"/>
  <c r="I42" i="102"/>
  <c r="I43" i="102"/>
  <c r="I44" i="102"/>
  <c r="I45" i="102"/>
  <c r="I46" i="102"/>
  <c r="I47" i="102"/>
  <c r="I48" i="102"/>
  <c r="I49" i="102"/>
  <c r="I50" i="102"/>
  <c r="I51" i="102"/>
  <c r="I52" i="102"/>
  <c r="I53" i="102"/>
  <c r="I54" i="102"/>
  <c r="I55" i="102"/>
  <c r="I56" i="102"/>
  <c r="I57" i="102"/>
  <c r="I58" i="102"/>
  <c r="I59" i="102"/>
  <c r="I60" i="102"/>
  <c r="I61" i="102"/>
  <c r="I62" i="102"/>
  <c r="I63" i="102"/>
  <c r="I64" i="102"/>
  <c r="I65" i="102"/>
  <c r="I66" i="102"/>
  <c r="I67" i="102"/>
  <c r="I68" i="102"/>
  <c r="I69" i="102"/>
  <c r="I70" i="102"/>
  <c r="I71" i="102"/>
  <c r="I72" i="102"/>
  <c r="I73" i="102"/>
  <c r="I74" i="102"/>
  <c r="I75" i="102"/>
  <c r="I76" i="102"/>
  <c r="I77" i="102"/>
  <c r="I78" i="102"/>
  <c r="I79" i="102"/>
  <c r="I80" i="102"/>
  <c r="I81" i="102"/>
  <c r="I82" i="102"/>
  <c r="I83" i="102"/>
  <c r="I84" i="102"/>
  <c r="I85" i="102"/>
  <c r="I86" i="102"/>
  <c r="I87" i="102"/>
  <c r="I88" i="102"/>
  <c r="I89" i="102"/>
  <c r="I90" i="102"/>
  <c r="I91" i="102"/>
  <c r="I92" i="102"/>
  <c r="I93" i="102"/>
  <c r="I94" i="102"/>
  <c r="I95" i="102"/>
  <c r="I96" i="102"/>
  <c r="I97" i="102"/>
  <c r="I98" i="102"/>
  <c r="I99" i="102"/>
  <c r="I100" i="102"/>
  <c r="I101" i="102"/>
  <c r="I102" i="102"/>
  <c r="I103" i="102"/>
  <c r="I104" i="102"/>
  <c r="I105" i="102"/>
  <c r="I106" i="102"/>
  <c r="I107" i="102"/>
  <c r="I108" i="102"/>
  <c r="I109" i="102"/>
  <c r="I110" i="102"/>
  <c r="I111" i="102"/>
  <c r="I112" i="102"/>
  <c r="I113" i="102"/>
  <c r="I114" i="102"/>
  <c r="I115" i="102"/>
  <c r="I116" i="102"/>
  <c r="I117" i="102"/>
  <c r="I118" i="102"/>
  <c r="I119" i="102"/>
  <c r="I120" i="102"/>
  <c r="I121" i="102"/>
  <c r="I122" i="102"/>
  <c r="I123" i="102"/>
  <c r="I124" i="102"/>
  <c r="I125" i="102"/>
  <c r="I126" i="102"/>
  <c r="I127" i="102"/>
  <c r="I128" i="102"/>
  <c r="I129" i="102"/>
  <c r="I130" i="102"/>
  <c r="I131" i="102"/>
  <c r="I132" i="102"/>
  <c r="I133" i="102"/>
  <c r="I134" i="102"/>
  <c r="I135" i="102"/>
  <c r="I136" i="102"/>
  <c r="I137" i="102"/>
  <c r="I138" i="102"/>
  <c r="I139" i="102"/>
  <c r="I140" i="102"/>
  <c r="I141" i="102"/>
  <c r="I142" i="102"/>
  <c r="I143" i="102"/>
  <c r="I144" i="102"/>
  <c r="I145" i="102"/>
  <c r="I146" i="102"/>
  <c r="I147" i="102"/>
  <c r="I148" i="102"/>
  <c r="I149" i="102"/>
  <c r="I150" i="102"/>
  <c r="I151" i="102"/>
  <c r="I152" i="102"/>
  <c r="I153" i="102"/>
  <c r="I154" i="102"/>
  <c r="I155" i="102"/>
  <c r="I156" i="102"/>
  <c r="I157" i="102"/>
  <c r="I158" i="102"/>
  <c r="I159" i="102"/>
  <c r="I160" i="102"/>
  <c r="I161" i="102"/>
  <c r="I162" i="102"/>
  <c r="I163" i="102"/>
  <c r="I164" i="102"/>
  <c r="I165" i="102"/>
  <c r="I166" i="102"/>
  <c r="I167" i="102"/>
  <c r="I168" i="102"/>
  <c r="I169" i="102"/>
  <c r="I170" i="102"/>
  <c r="I171" i="102"/>
  <c r="I172" i="102"/>
  <c r="I173" i="102"/>
  <c r="I174" i="102"/>
  <c r="I175" i="102"/>
  <c r="I176" i="102"/>
  <c r="I177" i="102"/>
  <c r="I178" i="102"/>
  <c r="I179" i="102"/>
  <c r="I180" i="102"/>
  <c r="I181" i="102"/>
  <c r="I182" i="102"/>
  <c r="I183" i="102"/>
  <c r="I184" i="102"/>
  <c r="I185" i="102"/>
  <c r="I186" i="102"/>
  <c r="I187" i="102"/>
  <c r="I188" i="102"/>
  <c r="I189" i="102"/>
  <c r="I190" i="102"/>
  <c r="I191" i="102"/>
  <c r="I192" i="102"/>
  <c r="I193" i="102"/>
  <c r="I194" i="102"/>
  <c r="I195" i="102"/>
  <c r="I196" i="102"/>
  <c r="I197" i="102"/>
  <c r="I198" i="102"/>
  <c r="I199" i="102"/>
  <c r="I200" i="102"/>
  <c r="I201" i="102"/>
  <c r="I202" i="102"/>
  <c r="I203" i="102"/>
  <c r="I204" i="102"/>
  <c r="I205" i="102"/>
  <c r="I206" i="102"/>
  <c r="I207" i="102"/>
  <c r="I208" i="102"/>
  <c r="I209" i="102"/>
  <c r="I210" i="102"/>
  <c r="I211" i="102"/>
  <c r="I212" i="102"/>
  <c r="I213" i="102"/>
  <c r="I214" i="102"/>
  <c r="I215" i="102"/>
  <c r="I216" i="102"/>
  <c r="I217" i="102"/>
  <c r="I218" i="102"/>
  <c r="I219" i="102"/>
  <c r="I220" i="102"/>
  <c r="I221" i="102"/>
  <c r="I222" i="102"/>
  <c r="I223" i="102"/>
  <c r="I224" i="102"/>
  <c r="I225" i="102"/>
  <c r="I226" i="102"/>
  <c r="I227" i="102"/>
  <c r="I228" i="102"/>
  <c r="I229" i="102"/>
  <c r="I230" i="102"/>
  <c r="I231" i="102"/>
  <c r="I232" i="102"/>
  <c r="I233" i="102"/>
  <c r="I234" i="102"/>
  <c r="I235" i="102"/>
  <c r="I236" i="102"/>
  <c r="I237" i="102"/>
  <c r="I238" i="102"/>
  <c r="I239" i="102"/>
  <c r="I240" i="102"/>
  <c r="I241" i="102"/>
  <c r="I242" i="102"/>
  <c r="I243" i="102"/>
  <c r="I244" i="102"/>
  <c r="I245" i="102"/>
  <c r="I246" i="102"/>
  <c r="I247" i="102"/>
  <c r="I248" i="102"/>
  <c r="I249" i="102"/>
  <c r="I250" i="102"/>
  <c r="I251" i="102"/>
  <c r="I252" i="102"/>
  <c r="I253" i="102"/>
  <c r="I254" i="102"/>
  <c r="I255" i="102"/>
  <c r="I256" i="102"/>
  <c r="I257" i="102"/>
  <c r="I258" i="102"/>
  <c r="I259" i="102"/>
  <c r="I260" i="102"/>
  <c r="I261" i="102"/>
  <c r="I262" i="102"/>
  <c r="I263" i="102"/>
  <c r="I264" i="102"/>
  <c r="I265" i="102"/>
  <c r="I266" i="102"/>
  <c r="I267" i="102"/>
  <c r="I268" i="102"/>
  <c r="I269" i="102"/>
  <c r="I270" i="102"/>
  <c r="I271" i="102"/>
  <c r="I272" i="102"/>
  <c r="I273" i="102"/>
  <c r="I274" i="102"/>
  <c r="I275" i="102"/>
  <c r="I276" i="102"/>
  <c r="I277" i="102"/>
  <c r="I278" i="102"/>
  <c r="I279" i="102"/>
  <c r="I280" i="102"/>
  <c r="I281" i="102"/>
  <c r="I282" i="102"/>
  <c r="I283" i="102"/>
  <c r="I284" i="102"/>
  <c r="I285" i="102"/>
  <c r="I286" i="102"/>
  <c r="I287" i="102"/>
  <c r="I288" i="102"/>
  <c r="I289" i="102"/>
  <c r="I290" i="102"/>
  <c r="I291" i="102"/>
  <c r="I292" i="102"/>
  <c r="I293" i="102"/>
  <c r="I294" i="102"/>
  <c r="I295" i="102"/>
  <c r="I296" i="102"/>
  <c r="I297" i="102"/>
  <c r="I298" i="102"/>
  <c r="I299" i="102"/>
  <c r="I300" i="102"/>
  <c r="I301" i="102"/>
  <c r="I302" i="102"/>
  <c r="I303" i="102"/>
  <c r="I304" i="102"/>
  <c r="I305" i="102"/>
  <c r="I306" i="102"/>
  <c r="I307" i="102"/>
  <c r="I308" i="102"/>
  <c r="I309" i="102"/>
  <c r="I310" i="102"/>
  <c r="I311" i="102"/>
  <c r="I312" i="102"/>
  <c r="I313" i="102"/>
  <c r="I314" i="102"/>
  <c r="I315" i="102"/>
  <c r="I316" i="102"/>
  <c r="I317" i="102"/>
  <c r="I318" i="102"/>
  <c r="I319" i="102"/>
  <c r="I320" i="102"/>
  <c r="I321" i="102"/>
  <c r="I322" i="102"/>
  <c r="I323" i="102"/>
  <c r="I324" i="102"/>
  <c r="I325" i="102"/>
  <c r="I326" i="102"/>
  <c r="I327" i="102"/>
  <c r="I328" i="102"/>
  <c r="I329" i="102"/>
  <c r="I330" i="102"/>
  <c r="I331" i="102"/>
  <c r="I332" i="102"/>
  <c r="I333" i="102"/>
  <c r="I334" i="102"/>
  <c r="I335" i="102"/>
  <c r="I336" i="102"/>
  <c r="I337" i="102"/>
  <c r="I338" i="102"/>
  <c r="I339" i="102"/>
  <c r="I340" i="102"/>
  <c r="I341" i="102"/>
  <c r="I342" i="102"/>
  <c r="I343" i="102"/>
  <c r="I344" i="102"/>
  <c r="I345" i="102"/>
  <c r="I346" i="102"/>
  <c r="I347" i="102"/>
  <c r="I348" i="102"/>
  <c r="I349" i="102"/>
  <c r="I350" i="102"/>
  <c r="I351" i="102"/>
  <c r="I352" i="102"/>
  <c r="I353" i="102"/>
  <c r="I354" i="102"/>
  <c r="I355" i="102"/>
  <c r="I356" i="102"/>
  <c r="I357" i="102"/>
  <c r="I358" i="102"/>
  <c r="I359" i="102"/>
  <c r="I360" i="102"/>
  <c r="I361" i="102"/>
  <c r="I362" i="102"/>
  <c r="I363" i="102"/>
  <c r="I364" i="102"/>
  <c r="I365" i="102"/>
  <c r="I366" i="102"/>
  <c r="I367" i="102"/>
  <c r="I368" i="102"/>
  <c r="I369" i="102"/>
  <c r="I370" i="102"/>
  <c r="I371" i="102"/>
  <c r="I372" i="102"/>
  <c r="I373" i="102"/>
  <c r="I374" i="103"/>
  <c r="I7" i="103"/>
  <c r="I6" i="103"/>
  <c r="AF16" i="19"/>
  <c r="AF30" i="19"/>
  <c r="U2" i="19"/>
  <c r="U16" i="19"/>
  <c r="U30" i="19"/>
  <c r="AC16" i="19"/>
  <c r="AC30" i="19"/>
  <c r="AE16" i="19"/>
  <c r="AE30" i="19"/>
  <c r="AD16" i="19"/>
  <c r="AD30" i="19"/>
  <c r="AB16" i="19"/>
  <c r="AB30" i="19"/>
  <c r="T16" i="19"/>
  <c r="T30" i="19"/>
  <c r="C16" i="19"/>
  <c r="C30" i="19" s="1"/>
  <c r="D16" i="19"/>
  <c r="D30" i="19" s="1"/>
  <c r="E16" i="19"/>
  <c r="E30" i="19" s="1"/>
  <c r="F16" i="19"/>
  <c r="F30" i="19" s="1"/>
  <c r="G16" i="19"/>
  <c r="G30" i="19"/>
  <c r="H16" i="19"/>
  <c r="H30" i="19"/>
  <c r="I16" i="19"/>
  <c r="I30" i="19" s="1"/>
  <c r="J16" i="19"/>
  <c r="J30" i="19"/>
  <c r="K16" i="19"/>
  <c r="K30" i="19"/>
  <c r="L16" i="19"/>
  <c r="L30" i="19"/>
  <c r="M16" i="19"/>
  <c r="M30" i="19" s="1"/>
  <c r="N16" i="19"/>
  <c r="N30" i="19"/>
  <c r="O16" i="19"/>
  <c r="O30" i="19"/>
  <c r="B126" i="93"/>
  <c r="E126" i="93" s="1" a="1"/>
  <c r="E126" i="93" s="1"/>
  <c r="A126" i="93"/>
  <c r="B125" i="93"/>
  <c r="E125" i="93" s="1" a="1"/>
  <c r="E125" i="93" s="1"/>
  <c r="A125" i="93"/>
  <c r="B124" i="93"/>
  <c r="D124" i="93" s="1" a="1"/>
  <c r="D124" i="93" s="1"/>
  <c r="A124" i="93"/>
  <c r="B123" i="93"/>
  <c r="E123" i="93" s="1" a="1"/>
  <c r="E123" i="93" s="1"/>
  <c r="A123" i="93"/>
  <c r="B122" i="93"/>
  <c r="E122" i="93" s="1" a="1"/>
  <c r="E122" i="93" s="1"/>
  <c r="A122" i="93"/>
  <c r="B121" i="93"/>
  <c r="D121" i="93" s="1" a="1"/>
  <c r="D121" i="93" s="1"/>
  <c r="A121" i="93"/>
  <c r="B120" i="93"/>
  <c r="D120" i="93" s="1" a="1"/>
  <c r="D120" i="93" s="1"/>
  <c r="A120" i="93"/>
  <c r="B119" i="93"/>
  <c r="E119" i="93" s="1" a="1"/>
  <c r="E119" i="93" s="1"/>
  <c r="A119" i="93"/>
  <c r="B118" i="93"/>
  <c r="D118" i="93" s="1" a="1"/>
  <c r="D118" i="93" s="1"/>
  <c r="A118" i="93"/>
  <c r="B117" i="93"/>
  <c r="E117" i="93" s="1" a="1"/>
  <c r="E117" i="93" s="1"/>
  <c r="A117" i="93"/>
  <c r="B116" i="93"/>
  <c r="E116" i="93" s="1" a="1"/>
  <c r="E116" i="93" s="1"/>
  <c r="A116" i="93"/>
  <c r="B115" i="93"/>
  <c r="E115" i="93" s="1" a="1"/>
  <c r="E115" i="93" s="1"/>
  <c r="A115" i="93"/>
  <c r="A8" i="93"/>
  <c r="B8" i="93"/>
  <c r="A9" i="93"/>
  <c r="B9" i="93"/>
  <c r="D9" i="93" s="1" a="1"/>
  <c r="D9" i="93" s="1"/>
  <c r="A10" i="93"/>
  <c r="B10" i="93"/>
  <c r="A11" i="93"/>
  <c r="B11" i="93"/>
  <c r="D11" i="93" s="1" a="1"/>
  <c r="D11" i="93" s="1"/>
  <c r="A12" i="93"/>
  <c r="B12" i="93"/>
  <c r="A13" i="93"/>
  <c r="B13" i="93"/>
  <c r="E13" i="93" s="1" a="1"/>
  <c r="E13" i="93" s="1"/>
  <c r="A14" i="93"/>
  <c r="B14" i="93"/>
  <c r="A15" i="93"/>
  <c r="B15" i="93"/>
  <c r="E15" i="93" s="1" a="1"/>
  <c r="E15" i="93" s="1"/>
  <c r="A16" i="93"/>
  <c r="B16" i="93"/>
  <c r="A17" i="93"/>
  <c r="B17" i="93"/>
  <c r="D17" i="93" s="1" a="1"/>
  <c r="D17" i="93" s="1"/>
  <c r="A18" i="93"/>
  <c r="B18" i="93"/>
  <c r="A19" i="93"/>
  <c r="B19" i="93"/>
  <c r="D19" i="93" s="1" a="1"/>
  <c r="D19" i="93" s="1"/>
  <c r="A20" i="93"/>
  <c r="B20" i="93"/>
  <c r="A21" i="93"/>
  <c r="B21" i="93"/>
  <c r="E21" i="93" s="1" a="1"/>
  <c r="E21" i="93" s="1"/>
  <c r="A22" i="93"/>
  <c r="B22" i="93"/>
  <c r="A23" i="93"/>
  <c r="B23" i="93"/>
  <c r="E23" i="93" s="1" a="1"/>
  <c r="E23" i="93" s="1"/>
  <c r="A24" i="93"/>
  <c r="B24" i="93"/>
  <c r="A25" i="93"/>
  <c r="B25" i="93"/>
  <c r="E25" i="93" s="1" a="1"/>
  <c r="E25" i="93" s="1"/>
  <c r="A26" i="93"/>
  <c r="B26" i="93"/>
  <c r="A27" i="93"/>
  <c r="B27" i="93"/>
  <c r="D27" i="93" s="1" a="1"/>
  <c r="D27" i="93" s="1"/>
  <c r="A28" i="93"/>
  <c r="B28" i="93"/>
  <c r="A29" i="93"/>
  <c r="B29" i="93"/>
  <c r="E29" i="93" s="1" a="1"/>
  <c r="E29" i="93" s="1"/>
  <c r="A30" i="93"/>
  <c r="B30" i="93"/>
  <c r="A31" i="93"/>
  <c r="B31" i="93"/>
  <c r="D31" i="93" s="1" a="1"/>
  <c r="D31" i="93" s="1"/>
  <c r="A32" i="93"/>
  <c r="B32" i="93"/>
  <c r="A33" i="93"/>
  <c r="B33" i="93"/>
  <c r="D33" i="93" s="1" a="1"/>
  <c r="D33" i="93" s="1"/>
  <c r="A34" i="93"/>
  <c r="B34" i="93"/>
  <c r="A35" i="93"/>
  <c r="B35" i="93"/>
  <c r="E35" i="93" s="1" a="1"/>
  <c r="E35" i="93" s="1"/>
  <c r="A36" i="93"/>
  <c r="B36" i="93"/>
  <c r="A37" i="93"/>
  <c r="B37" i="93"/>
  <c r="D37" i="93" s="1" a="1"/>
  <c r="D37" i="93" s="1"/>
  <c r="A38" i="93"/>
  <c r="B38" i="93"/>
  <c r="A39" i="93"/>
  <c r="B39" i="93"/>
  <c r="E39" i="93" s="1" a="1"/>
  <c r="E39" i="93" s="1"/>
  <c r="A40" i="93"/>
  <c r="B40" i="93"/>
  <c r="A41" i="93"/>
  <c r="B41" i="93"/>
  <c r="E41" i="93" s="1" a="1"/>
  <c r="E41" i="93" s="1"/>
  <c r="A42" i="93"/>
  <c r="B42" i="93"/>
  <c r="A43" i="93"/>
  <c r="B43" i="93"/>
  <c r="D43" i="93" s="1" a="1"/>
  <c r="D43" i="93" s="1"/>
  <c r="A44" i="93"/>
  <c r="B44" i="93"/>
  <c r="A45" i="93"/>
  <c r="B45" i="93"/>
  <c r="D45" i="93" s="1" a="1"/>
  <c r="D45" i="93" s="1"/>
  <c r="A46" i="93"/>
  <c r="B46" i="93"/>
  <c r="A47" i="93"/>
  <c r="B47" i="93"/>
  <c r="E47" i="93" s="1" a="1"/>
  <c r="E47" i="93" s="1"/>
  <c r="A48" i="93"/>
  <c r="B48" i="93"/>
  <c r="A49" i="93"/>
  <c r="B49" i="93"/>
  <c r="E49" i="93" s="1" a="1"/>
  <c r="E49" i="93" s="1"/>
  <c r="A50" i="93"/>
  <c r="B50" i="93"/>
  <c r="A51" i="93"/>
  <c r="B51" i="93"/>
  <c r="E51" i="93" s="1" a="1"/>
  <c r="E51" i="93" s="1"/>
  <c r="A52" i="93"/>
  <c r="B52" i="93"/>
  <c r="A53" i="93"/>
  <c r="B53" i="93"/>
  <c r="E53" i="93" s="1" a="1"/>
  <c r="E53" i="93" s="1"/>
  <c r="A54" i="93"/>
  <c r="B54" i="93"/>
  <c r="A55" i="93"/>
  <c r="B55" i="93"/>
  <c r="E55" i="93" s="1" a="1"/>
  <c r="E55" i="93" s="1"/>
  <c r="A56" i="93"/>
  <c r="B56" i="93"/>
  <c r="A57" i="93"/>
  <c r="B57" i="93"/>
  <c r="E57" i="93" s="1" a="1"/>
  <c r="E57" i="93" s="1"/>
  <c r="A58" i="93"/>
  <c r="B58" i="93"/>
  <c r="E58" i="93" s="1" a="1"/>
  <c r="E58" i="93" s="1"/>
  <c r="A59" i="93"/>
  <c r="B59" i="93"/>
  <c r="D59" i="93" s="1" a="1"/>
  <c r="D59" i="93" s="1"/>
  <c r="A60" i="93"/>
  <c r="B60" i="93"/>
  <c r="A61" i="93"/>
  <c r="B61" i="93"/>
  <c r="E61" i="93" s="1" a="1"/>
  <c r="E61" i="93" s="1"/>
  <c r="A62" i="93"/>
  <c r="B62" i="93"/>
  <c r="A63" i="93"/>
  <c r="B63" i="93"/>
  <c r="E63" i="93" s="1" a="1"/>
  <c r="E63" i="93" s="1"/>
  <c r="A64" i="93"/>
  <c r="B64" i="93"/>
  <c r="A65" i="93"/>
  <c r="B65" i="93"/>
  <c r="D65" i="93" s="1" a="1"/>
  <c r="D65" i="93" s="1"/>
  <c r="A66" i="93"/>
  <c r="B66" i="93"/>
  <c r="A67" i="93"/>
  <c r="B67" i="93"/>
  <c r="E67" i="93" s="1" a="1"/>
  <c r="E67" i="93" s="1"/>
  <c r="A68" i="93"/>
  <c r="B68" i="93"/>
  <c r="A69" i="93"/>
  <c r="B69" i="93"/>
  <c r="E69" i="93" s="1" a="1"/>
  <c r="E69" i="93" s="1"/>
  <c r="A70" i="93"/>
  <c r="B70" i="93"/>
  <c r="A71" i="93"/>
  <c r="B71" i="93"/>
  <c r="D71" i="93" s="1" a="1"/>
  <c r="D71" i="93" s="1"/>
  <c r="A72" i="93"/>
  <c r="B72" i="93"/>
  <c r="A73" i="93"/>
  <c r="B73" i="93"/>
  <c r="D73" i="93" s="1" a="1"/>
  <c r="D73" i="93" s="1"/>
  <c r="A74" i="93"/>
  <c r="B74" i="93"/>
  <c r="A75" i="93"/>
  <c r="B75" i="93"/>
  <c r="D75" i="93" s="1" a="1"/>
  <c r="D75" i="93" s="1"/>
  <c r="A76" i="93"/>
  <c r="B76" i="93"/>
  <c r="A77" i="93"/>
  <c r="B77" i="93"/>
  <c r="E77" i="93" s="1" a="1"/>
  <c r="E77" i="93" s="1"/>
  <c r="A78" i="93"/>
  <c r="B78" i="93"/>
  <c r="A79" i="93"/>
  <c r="B79" i="93"/>
  <c r="E79" i="93" s="1" a="1"/>
  <c r="E79" i="93" s="1"/>
  <c r="A80" i="93"/>
  <c r="B80" i="93"/>
  <c r="A81" i="93"/>
  <c r="B81" i="93"/>
  <c r="D81" i="93" s="1" a="1"/>
  <c r="D81" i="93" s="1"/>
  <c r="A82" i="93"/>
  <c r="B82" i="93"/>
  <c r="A83" i="93"/>
  <c r="B83" i="93"/>
  <c r="E83" i="93" s="1" a="1"/>
  <c r="E83" i="93" s="1"/>
  <c r="A84" i="93"/>
  <c r="B84" i="93"/>
  <c r="A85" i="93"/>
  <c r="B85" i="93"/>
  <c r="E85" i="93" s="1" a="1"/>
  <c r="E85" i="93" s="1"/>
  <c r="A86" i="93"/>
  <c r="B86" i="93"/>
  <c r="A87" i="93"/>
  <c r="B87" i="93"/>
  <c r="E87" i="93" s="1" a="1"/>
  <c r="E87" i="93" s="1"/>
  <c r="A88" i="93"/>
  <c r="B88" i="93"/>
  <c r="A89" i="93"/>
  <c r="B89" i="93"/>
  <c r="D89" i="93" s="1" a="1"/>
  <c r="D89" i="93" s="1"/>
  <c r="A90" i="93"/>
  <c r="B90" i="93"/>
  <c r="A91" i="93"/>
  <c r="B91" i="93"/>
  <c r="D91" i="93" s="1" a="1"/>
  <c r="D91" i="93" s="1"/>
  <c r="A92" i="93"/>
  <c r="B92" i="93"/>
  <c r="A93" i="93"/>
  <c r="B93" i="93"/>
  <c r="E93" i="93" s="1" a="1"/>
  <c r="E93" i="93" s="1"/>
  <c r="A94" i="93"/>
  <c r="B94" i="93"/>
  <c r="A95" i="93"/>
  <c r="B95" i="93"/>
  <c r="D95" i="93" s="1" a="1"/>
  <c r="D95" i="93" s="1"/>
  <c r="A96" i="93"/>
  <c r="B96" i="93"/>
  <c r="A97" i="93"/>
  <c r="B97" i="93"/>
  <c r="E97" i="93" s="1" a="1"/>
  <c r="E97" i="93" s="1"/>
  <c r="A98" i="93"/>
  <c r="B98" i="93"/>
  <c r="A99" i="93"/>
  <c r="B99" i="93"/>
  <c r="E99" i="93" s="1" a="1"/>
  <c r="E99" i="93" s="1"/>
  <c r="A100" i="93"/>
  <c r="B100" i="93"/>
  <c r="A101" i="93"/>
  <c r="B101" i="93"/>
  <c r="E101" i="93" s="1" a="1"/>
  <c r="E101" i="93" s="1"/>
  <c r="A102" i="93"/>
  <c r="B102" i="93"/>
  <c r="A103" i="93"/>
  <c r="B103" i="93"/>
  <c r="D103" i="93" s="1" a="1"/>
  <c r="D103" i="93" s="1"/>
  <c r="A104" i="93"/>
  <c r="B104" i="93"/>
  <c r="A105" i="93"/>
  <c r="B105" i="93"/>
  <c r="D105" i="93" s="1" a="1"/>
  <c r="D105" i="93" s="1"/>
  <c r="A106" i="93"/>
  <c r="B106" i="93"/>
  <c r="A107" i="93"/>
  <c r="B107" i="93"/>
  <c r="D107" i="93" s="1" a="1"/>
  <c r="D107" i="93" s="1"/>
  <c r="A108" i="93"/>
  <c r="B108" i="93"/>
  <c r="A109" i="93"/>
  <c r="B109" i="93"/>
  <c r="D109" i="93" s="1" a="1"/>
  <c r="D109" i="93" s="1"/>
  <c r="A110" i="93"/>
  <c r="B110" i="93"/>
  <c r="A111" i="93"/>
  <c r="B111" i="93"/>
  <c r="E111" i="93" s="1" a="1"/>
  <c r="E111" i="93" s="1"/>
  <c r="A112" i="93"/>
  <c r="B112" i="93"/>
  <c r="A113" i="93"/>
  <c r="B113" i="93"/>
  <c r="E113" i="93" s="1" a="1"/>
  <c r="E113" i="93" s="1"/>
  <c r="A114" i="93"/>
  <c r="B114" i="93"/>
  <c r="B7" i="93"/>
  <c r="E7" i="93" s="1" a="1"/>
  <c r="E7" i="93" s="1"/>
  <c r="V2" i="19"/>
  <c r="V16" i="19"/>
  <c r="V30" i="19"/>
  <c r="W2" i="19"/>
  <c r="W16" i="19"/>
  <c r="W30" i="19"/>
  <c r="X2" i="19"/>
  <c r="X16" i="19"/>
  <c r="X30" i="19"/>
  <c r="D375" i="101"/>
  <c r="E375" i="101"/>
  <c r="F375" i="101"/>
  <c r="G375" i="101"/>
  <c r="H375" i="101"/>
  <c r="I375" i="101"/>
  <c r="J375" i="101"/>
  <c r="K375" i="101"/>
  <c r="L375" i="101"/>
  <c r="M375" i="101"/>
  <c r="Y2" i="19"/>
  <c r="Y16" i="19"/>
  <c r="Y30" i="19"/>
  <c r="Z2" i="19"/>
  <c r="D374" i="102"/>
  <c r="Z16" i="19"/>
  <c r="Z30" i="19"/>
  <c r="AA2" i="19"/>
  <c r="AA16" i="19"/>
  <c r="AA30" i="19"/>
  <c r="C374" i="103"/>
  <c r="C7" i="103"/>
  <c r="C6" i="103"/>
  <c r="G6" i="103"/>
  <c r="G7" i="103"/>
  <c r="G374" i="103"/>
  <c r="F6" i="103"/>
  <c r="F7" i="103"/>
  <c r="F374" i="103"/>
  <c r="D6" i="103"/>
  <c r="D7" i="103"/>
  <c r="D374" i="103"/>
  <c r="J374" i="103"/>
  <c r="A430" i="103"/>
  <c r="A429" i="103"/>
  <c r="A428" i="103"/>
  <c r="A427" i="103"/>
  <c r="A426" i="103"/>
  <c r="A425" i="103"/>
  <c r="A424" i="103"/>
  <c r="A423" i="103"/>
  <c r="A422" i="103"/>
  <c r="A419" i="103"/>
  <c r="A418" i="103"/>
  <c r="A417" i="103"/>
  <c r="A416" i="103"/>
  <c r="A415" i="103"/>
  <c r="A414" i="103"/>
  <c r="A413" i="103"/>
  <c r="A412" i="103"/>
  <c r="A411" i="103"/>
  <c r="A410" i="103"/>
  <c r="A409" i="103"/>
  <c r="A408" i="103"/>
  <c r="A407" i="103"/>
  <c r="A406" i="103"/>
  <c r="A405" i="103"/>
  <c r="A404" i="103"/>
  <c r="A403" i="103"/>
  <c r="A402" i="103"/>
  <c r="A401" i="103"/>
  <c r="A400" i="103"/>
  <c r="A399" i="103"/>
  <c r="A398" i="103"/>
  <c r="A397" i="103"/>
  <c r="A396" i="103"/>
  <c r="A395" i="103"/>
  <c r="A394" i="103"/>
  <c r="A393" i="103"/>
  <c r="A392" i="103"/>
  <c r="A391" i="103"/>
  <c r="A390" i="103"/>
  <c r="A389" i="103"/>
  <c r="A388" i="103"/>
  <c r="A387" i="103"/>
  <c r="A386" i="103"/>
  <c r="A385" i="103"/>
  <c r="A384" i="103"/>
  <c r="A383" i="103"/>
  <c r="A382" i="103"/>
  <c r="A381" i="103"/>
  <c r="A380" i="103"/>
  <c r="A379" i="103"/>
  <c r="A378" i="103"/>
  <c r="A376" i="103"/>
  <c r="A375" i="103"/>
  <c r="L374" i="103"/>
  <c r="A10" i="103"/>
  <c r="A9" i="103"/>
  <c r="A419" i="102"/>
  <c r="A418" i="102"/>
  <c r="A417" i="102"/>
  <c r="A416" i="102"/>
  <c r="A415" i="102"/>
  <c r="A414" i="102"/>
  <c r="A413" i="102"/>
  <c r="A412" i="102"/>
  <c r="A411" i="102"/>
  <c r="A408" i="102"/>
  <c r="A407" i="102"/>
  <c r="A406" i="102"/>
  <c r="A405" i="102"/>
  <c r="A404" i="102"/>
  <c r="A403" i="102"/>
  <c r="A402" i="102"/>
  <c r="A401" i="102"/>
  <c r="A400" i="102"/>
  <c r="A399" i="102"/>
  <c r="A398" i="102"/>
  <c r="A397" i="102"/>
  <c r="A396" i="102"/>
  <c r="A395" i="102"/>
  <c r="A394" i="102"/>
  <c r="A393" i="102"/>
  <c r="A392" i="102"/>
  <c r="A391" i="102"/>
  <c r="A390" i="102"/>
  <c r="A389" i="102"/>
  <c r="A388" i="102"/>
  <c r="A387" i="102"/>
  <c r="A386" i="102"/>
  <c r="A385" i="102"/>
  <c r="A384" i="102"/>
  <c r="A383" i="102"/>
  <c r="A382" i="102"/>
  <c r="A381" i="102"/>
  <c r="A380" i="102"/>
  <c r="A379" i="102"/>
  <c r="K374" i="102"/>
  <c r="C374" i="102"/>
  <c r="H374" i="102"/>
  <c r="G374" i="102"/>
  <c r="F374" i="102"/>
  <c r="E374" i="102"/>
  <c r="A10" i="102"/>
  <c r="A9" i="102"/>
  <c r="C7" i="102"/>
  <c r="C6" i="102"/>
  <c r="A162" i="9"/>
  <c r="A161" i="9"/>
  <c r="A160" i="9"/>
  <c r="A159" i="9"/>
  <c r="A158" i="9"/>
  <c r="A157" i="9"/>
  <c r="A156" i="9"/>
  <c r="A155" i="9"/>
  <c r="A154" i="9"/>
  <c r="A153" i="9"/>
  <c r="A152" i="9"/>
  <c r="A151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366" i="101"/>
  <c r="A367" i="101"/>
  <c r="A368" i="101"/>
  <c r="A369" i="101"/>
  <c r="A370" i="101"/>
  <c r="A371" i="101"/>
  <c r="I9" i="100"/>
  <c r="I10" i="100"/>
  <c r="I11" i="100"/>
  <c r="I12" i="100"/>
  <c r="I13" i="100"/>
  <c r="I14" i="100"/>
  <c r="I15" i="100"/>
  <c r="I16" i="100"/>
  <c r="I17" i="100"/>
  <c r="I18" i="100"/>
  <c r="I19" i="100"/>
  <c r="I20" i="100"/>
  <c r="I21" i="100"/>
  <c r="I22" i="100"/>
  <c r="I23" i="100"/>
  <c r="I24" i="100"/>
  <c r="I25" i="100"/>
  <c r="I26" i="100"/>
  <c r="I27" i="100"/>
  <c r="I28" i="100"/>
  <c r="I29" i="100"/>
  <c r="I30" i="100"/>
  <c r="I31" i="100"/>
  <c r="I32" i="100"/>
  <c r="I33" i="100"/>
  <c r="I34" i="100"/>
  <c r="I35" i="100"/>
  <c r="I36" i="100"/>
  <c r="I37" i="100"/>
  <c r="I38" i="100"/>
  <c r="I39" i="100"/>
  <c r="I40" i="100"/>
  <c r="I41" i="100"/>
  <c r="I42" i="100"/>
  <c r="I43" i="100"/>
  <c r="I44" i="100"/>
  <c r="I45" i="100"/>
  <c r="I46" i="100"/>
  <c r="I47" i="100"/>
  <c r="I48" i="100"/>
  <c r="I49" i="100"/>
  <c r="I50" i="100"/>
  <c r="I51" i="100"/>
  <c r="I52" i="100"/>
  <c r="I53" i="100"/>
  <c r="I54" i="100"/>
  <c r="I55" i="100"/>
  <c r="I56" i="100"/>
  <c r="I57" i="100"/>
  <c r="I58" i="100"/>
  <c r="I59" i="100"/>
  <c r="I60" i="100"/>
  <c r="I61" i="100"/>
  <c r="I62" i="100"/>
  <c r="I63" i="100"/>
  <c r="I64" i="100"/>
  <c r="I65" i="100"/>
  <c r="I66" i="100"/>
  <c r="I67" i="100"/>
  <c r="I68" i="100"/>
  <c r="I69" i="100"/>
  <c r="I70" i="100"/>
  <c r="I71" i="100"/>
  <c r="I72" i="100"/>
  <c r="I73" i="100"/>
  <c r="I74" i="100"/>
  <c r="I75" i="100"/>
  <c r="I76" i="100"/>
  <c r="I77" i="100"/>
  <c r="I78" i="100"/>
  <c r="I79" i="100"/>
  <c r="I80" i="100"/>
  <c r="I81" i="100"/>
  <c r="I82" i="100"/>
  <c r="I83" i="100"/>
  <c r="I84" i="100"/>
  <c r="I85" i="100"/>
  <c r="I86" i="100"/>
  <c r="I87" i="100"/>
  <c r="I88" i="100"/>
  <c r="I89" i="100"/>
  <c r="I90" i="100"/>
  <c r="I91" i="100"/>
  <c r="I92" i="100"/>
  <c r="I93" i="100"/>
  <c r="I94" i="100"/>
  <c r="I95" i="100"/>
  <c r="I96" i="100"/>
  <c r="I97" i="100"/>
  <c r="I98" i="100"/>
  <c r="I99" i="100"/>
  <c r="I100" i="100"/>
  <c r="I101" i="100"/>
  <c r="I102" i="100"/>
  <c r="I103" i="100"/>
  <c r="I104" i="100"/>
  <c r="I105" i="100"/>
  <c r="I106" i="100"/>
  <c r="I107" i="100"/>
  <c r="I108" i="100"/>
  <c r="I109" i="100"/>
  <c r="I110" i="100"/>
  <c r="I111" i="100"/>
  <c r="I112" i="100"/>
  <c r="I113" i="100"/>
  <c r="I114" i="100"/>
  <c r="I115" i="100"/>
  <c r="I116" i="100"/>
  <c r="I117" i="100"/>
  <c r="I118" i="100"/>
  <c r="I119" i="100"/>
  <c r="I120" i="100"/>
  <c r="I121" i="100"/>
  <c r="I122" i="100"/>
  <c r="I123" i="100"/>
  <c r="I124" i="100"/>
  <c r="I125" i="100"/>
  <c r="I126" i="100"/>
  <c r="I127" i="100"/>
  <c r="I128" i="100"/>
  <c r="I129" i="100"/>
  <c r="I130" i="100"/>
  <c r="I131" i="100"/>
  <c r="I132" i="100"/>
  <c r="I133" i="100"/>
  <c r="I134" i="100"/>
  <c r="I135" i="100"/>
  <c r="I136" i="100"/>
  <c r="I137" i="100"/>
  <c r="I138" i="100"/>
  <c r="I139" i="100"/>
  <c r="I140" i="100"/>
  <c r="I141" i="100"/>
  <c r="I142" i="100"/>
  <c r="I143" i="100"/>
  <c r="I144" i="100"/>
  <c r="I145" i="100"/>
  <c r="I146" i="100"/>
  <c r="I147" i="100"/>
  <c r="I148" i="100"/>
  <c r="I149" i="100"/>
  <c r="I150" i="100"/>
  <c r="I151" i="100"/>
  <c r="I152" i="100"/>
  <c r="I153" i="100"/>
  <c r="I154" i="100"/>
  <c r="I155" i="100"/>
  <c r="I156" i="100"/>
  <c r="I157" i="100"/>
  <c r="I158" i="100"/>
  <c r="I159" i="100"/>
  <c r="I160" i="100"/>
  <c r="I161" i="100"/>
  <c r="I162" i="100"/>
  <c r="I163" i="100"/>
  <c r="I164" i="100"/>
  <c r="I165" i="100"/>
  <c r="I166" i="100"/>
  <c r="I167" i="100"/>
  <c r="I168" i="100"/>
  <c r="I169" i="100"/>
  <c r="I170" i="100"/>
  <c r="I171" i="100"/>
  <c r="I172" i="100"/>
  <c r="I173" i="100"/>
  <c r="I174" i="100"/>
  <c r="I175" i="100"/>
  <c r="I176" i="100"/>
  <c r="I177" i="100"/>
  <c r="I178" i="100"/>
  <c r="I179" i="100"/>
  <c r="I180" i="100"/>
  <c r="I181" i="100"/>
  <c r="I182" i="100"/>
  <c r="I183" i="100"/>
  <c r="I184" i="100"/>
  <c r="I185" i="100"/>
  <c r="I186" i="100"/>
  <c r="I187" i="100"/>
  <c r="I188" i="100"/>
  <c r="I189" i="100"/>
  <c r="I190" i="100"/>
  <c r="I191" i="100"/>
  <c r="I192" i="100"/>
  <c r="I193" i="100"/>
  <c r="I194" i="100"/>
  <c r="I195" i="100"/>
  <c r="I196" i="100"/>
  <c r="I197" i="100"/>
  <c r="I198" i="100"/>
  <c r="I199" i="100"/>
  <c r="I200" i="100"/>
  <c r="I201" i="100"/>
  <c r="I202" i="100"/>
  <c r="I203" i="100"/>
  <c r="I204" i="100"/>
  <c r="I205" i="100"/>
  <c r="I206" i="100"/>
  <c r="I207" i="100"/>
  <c r="I208" i="100"/>
  <c r="I209" i="100"/>
  <c r="I210" i="100"/>
  <c r="I211" i="100"/>
  <c r="I212" i="100"/>
  <c r="I213" i="100"/>
  <c r="I214" i="100"/>
  <c r="I215" i="100"/>
  <c r="I216" i="100"/>
  <c r="I217" i="100"/>
  <c r="I218" i="100"/>
  <c r="I219" i="100"/>
  <c r="I220" i="100"/>
  <c r="I221" i="100"/>
  <c r="I222" i="100"/>
  <c r="I223" i="100"/>
  <c r="I224" i="100"/>
  <c r="I225" i="100"/>
  <c r="I226" i="100"/>
  <c r="I227" i="100"/>
  <c r="I228" i="100"/>
  <c r="I229" i="100"/>
  <c r="I230" i="100"/>
  <c r="I231" i="100"/>
  <c r="I232" i="100"/>
  <c r="I233" i="100"/>
  <c r="I234" i="100"/>
  <c r="I235" i="100"/>
  <c r="I236" i="100"/>
  <c r="I237" i="100"/>
  <c r="I238" i="100"/>
  <c r="I239" i="100"/>
  <c r="I240" i="100"/>
  <c r="I241" i="100"/>
  <c r="I242" i="100"/>
  <c r="I243" i="100"/>
  <c r="I244" i="100"/>
  <c r="I245" i="100"/>
  <c r="I246" i="100"/>
  <c r="I247" i="100"/>
  <c r="I248" i="100"/>
  <c r="I249" i="100"/>
  <c r="I250" i="100"/>
  <c r="I251" i="100"/>
  <c r="I252" i="100"/>
  <c r="I253" i="100"/>
  <c r="I254" i="100"/>
  <c r="I255" i="100"/>
  <c r="I256" i="100"/>
  <c r="I257" i="100"/>
  <c r="I258" i="100"/>
  <c r="I259" i="100"/>
  <c r="I260" i="100"/>
  <c r="I261" i="100"/>
  <c r="I262" i="100"/>
  <c r="I263" i="100"/>
  <c r="I264" i="100"/>
  <c r="I265" i="100"/>
  <c r="I266" i="100"/>
  <c r="I267" i="100"/>
  <c r="I268" i="100"/>
  <c r="I269" i="100"/>
  <c r="I270" i="100"/>
  <c r="I271" i="100"/>
  <c r="I272" i="100"/>
  <c r="I273" i="100"/>
  <c r="I274" i="100"/>
  <c r="I275" i="100"/>
  <c r="I276" i="100"/>
  <c r="I277" i="100"/>
  <c r="I278" i="100"/>
  <c r="I279" i="100"/>
  <c r="I280" i="100"/>
  <c r="I281" i="100"/>
  <c r="I282" i="100"/>
  <c r="I283" i="100"/>
  <c r="I284" i="100"/>
  <c r="I285" i="100"/>
  <c r="I286" i="100"/>
  <c r="I287" i="100"/>
  <c r="I288" i="100"/>
  <c r="I289" i="100"/>
  <c r="I290" i="100"/>
  <c r="I291" i="100"/>
  <c r="I292" i="100"/>
  <c r="I293" i="100"/>
  <c r="I294" i="100"/>
  <c r="I295" i="100"/>
  <c r="I296" i="100"/>
  <c r="I297" i="100"/>
  <c r="I298" i="100"/>
  <c r="I299" i="100"/>
  <c r="I300" i="100"/>
  <c r="I301" i="100"/>
  <c r="I302" i="100"/>
  <c r="I303" i="100"/>
  <c r="I304" i="100"/>
  <c r="I305" i="100"/>
  <c r="I306" i="100"/>
  <c r="I307" i="100"/>
  <c r="I308" i="100"/>
  <c r="I309" i="100"/>
  <c r="I310" i="100"/>
  <c r="I311" i="100"/>
  <c r="I312" i="100"/>
  <c r="I313" i="100"/>
  <c r="I314" i="100"/>
  <c r="I315" i="100"/>
  <c r="I316" i="100"/>
  <c r="I317" i="100"/>
  <c r="I318" i="100"/>
  <c r="I319" i="100"/>
  <c r="I320" i="100"/>
  <c r="I321" i="100"/>
  <c r="I322" i="100"/>
  <c r="I323" i="100"/>
  <c r="I324" i="100"/>
  <c r="I325" i="100"/>
  <c r="I326" i="100"/>
  <c r="I327" i="100"/>
  <c r="I328" i="100"/>
  <c r="I329" i="100"/>
  <c r="I330" i="100"/>
  <c r="I331" i="100"/>
  <c r="I332" i="100"/>
  <c r="I333" i="100"/>
  <c r="I334" i="100"/>
  <c r="I335" i="100"/>
  <c r="I336" i="100"/>
  <c r="I337" i="100"/>
  <c r="I338" i="100"/>
  <c r="I339" i="100"/>
  <c r="I340" i="100"/>
  <c r="I341" i="100"/>
  <c r="I342" i="100"/>
  <c r="I343" i="100"/>
  <c r="I344" i="100"/>
  <c r="I345" i="100"/>
  <c r="I346" i="100"/>
  <c r="I347" i="100"/>
  <c r="I348" i="100"/>
  <c r="I349" i="100"/>
  <c r="I350" i="100"/>
  <c r="I351" i="100"/>
  <c r="I352" i="100"/>
  <c r="I353" i="100"/>
  <c r="I354" i="100"/>
  <c r="I355" i="100"/>
  <c r="I356" i="100"/>
  <c r="I357" i="100"/>
  <c r="I358" i="100"/>
  <c r="I359" i="100"/>
  <c r="I360" i="100"/>
  <c r="I361" i="100"/>
  <c r="I362" i="100"/>
  <c r="I363" i="100"/>
  <c r="I364" i="100"/>
  <c r="I365" i="100"/>
  <c r="I366" i="100"/>
  <c r="I367" i="100"/>
  <c r="I368" i="100"/>
  <c r="I369" i="100"/>
  <c r="I370" i="100"/>
  <c r="I371" i="100"/>
  <c r="I372" i="100"/>
  <c r="I373" i="100"/>
  <c r="I374" i="100"/>
  <c r="J375" i="103"/>
  <c r="I374" i="102"/>
  <c r="I375" i="102"/>
  <c r="E124" i="93" a="1"/>
  <c r="E124" i="93" s="1"/>
  <c r="C375" i="101"/>
  <c r="N221" i="101"/>
  <c r="N222" i="101"/>
  <c r="N223" i="101"/>
  <c r="N224" i="101"/>
  <c r="N225" i="101"/>
  <c r="N226" i="101"/>
  <c r="N227" i="101"/>
  <c r="N228" i="101"/>
  <c r="N229" i="101"/>
  <c r="N230" i="101"/>
  <c r="N231" i="101"/>
  <c r="N232" i="101"/>
  <c r="N233" i="101"/>
  <c r="N234" i="101"/>
  <c r="N235" i="101"/>
  <c r="N236" i="101"/>
  <c r="N237" i="101"/>
  <c r="N238" i="101"/>
  <c r="N239" i="101"/>
  <c r="N240" i="101"/>
  <c r="N241" i="101"/>
  <c r="N242" i="101"/>
  <c r="N243" i="101"/>
  <c r="N244" i="101"/>
  <c r="N245" i="101"/>
  <c r="N246" i="101"/>
  <c r="N247" i="101"/>
  <c r="N248" i="101"/>
  <c r="N249" i="101"/>
  <c r="N250" i="101"/>
  <c r="N251" i="101"/>
  <c r="N252" i="101"/>
  <c r="E375" i="100"/>
  <c r="D375" i="100"/>
  <c r="E7" i="100"/>
  <c r="D7" i="100"/>
  <c r="E6" i="100"/>
  <c r="D6" i="100"/>
  <c r="C375" i="100"/>
  <c r="C7" i="100"/>
  <c r="C6" i="100"/>
  <c r="N370" i="101"/>
  <c r="A422" i="101"/>
  <c r="A421" i="101"/>
  <c r="A420" i="101"/>
  <c r="A419" i="101"/>
  <c r="A418" i="101"/>
  <c r="A417" i="101"/>
  <c r="A416" i="101"/>
  <c r="A415" i="101"/>
  <c r="A414" i="101"/>
  <c r="A411" i="101"/>
  <c r="A410" i="101"/>
  <c r="A409" i="101"/>
  <c r="A408" i="101"/>
  <c r="A407" i="101"/>
  <c r="A406" i="101"/>
  <c r="A405" i="101"/>
  <c r="A404" i="101"/>
  <c r="A403" i="101"/>
  <c r="A402" i="101"/>
  <c r="A401" i="101"/>
  <c r="A400" i="101"/>
  <c r="A399" i="101"/>
  <c r="A398" i="101"/>
  <c r="A397" i="101"/>
  <c r="A396" i="101"/>
  <c r="A395" i="101"/>
  <c r="A394" i="101"/>
  <c r="A393" i="101"/>
  <c r="A392" i="101"/>
  <c r="A391" i="101"/>
  <c r="A390" i="101"/>
  <c r="A389" i="101"/>
  <c r="A388" i="101"/>
  <c r="A387" i="101"/>
  <c r="A386" i="101"/>
  <c r="A385" i="101"/>
  <c r="A384" i="101"/>
  <c r="A383" i="101"/>
  <c r="A382" i="101"/>
  <c r="P375" i="101"/>
  <c r="N374" i="101"/>
  <c r="A374" i="101"/>
  <c r="N373" i="101"/>
  <c r="A373" i="101"/>
  <c r="N372" i="101"/>
  <c r="A372" i="101"/>
  <c r="N371" i="101"/>
  <c r="N369" i="101"/>
  <c r="N368" i="101"/>
  <c r="N367" i="101"/>
  <c r="N366" i="101"/>
  <c r="N365" i="101"/>
  <c r="A365" i="101"/>
  <c r="N364" i="101"/>
  <c r="A364" i="101"/>
  <c r="N363" i="101"/>
  <c r="A363" i="101"/>
  <c r="N362" i="101"/>
  <c r="A362" i="101"/>
  <c r="N361" i="101"/>
  <c r="A361" i="101"/>
  <c r="N360" i="101"/>
  <c r="A360" i="101"/>
  <c r="N359" i="101"/>
  <c r="A359" i="101"/>
  <c r="N358" i="101"/>
  <c r="A358" i="101"/>
  <c r="N357" i="101"/>
  <c r="A357" i="101"/>
  <c r="N356" i="101"/>
  <c r="A356" i="101"/>
  <c r="N355" i="101"/>
  <c r="A355" i="101"/>
  <c r="N354" i="101"/>
  <c r="A354" i="101"/>
  <c r="N353" i="101"/>
  <c r="A353" i="101"/>
  <c r="N352" i="101"/>
  <c r="A352" i="101"/>
  <c r="N351" i="101"/>
  <c r="A351" i="101"/>
  <c r="N350" i="101"/>
  <c r="A350" i="101"/>
  <c r="N349" i="101"/>
  <c r="A349" i="101"/>
  <c r="N348" i="101"/>
  <c r="A348" i="101"/>
  <c r="N347" i="101"/>
  <c r="A347" i="101"/>
  <c r="N346" i="101"/>
  <c r="A346" i="101"/>
  <c r="N345" i="101"/>
  <c r="A345" i="101"/>
  <c r="N344" i="101"/>
  <c r="A344" i="101"/>
  <c r="N343" i="101"/>
  <c r="A343" i="101"/>
  <c r="N342" i="101"/>
  <c r="A342" i="101"/>
  <c r="N341" i="101"/>
  <c r="A341" i="101"/>
  <c r="N340" i="101"/>
  <c r="A340" i="101"/>
  <c r="N339" i="101"/>
  <c r="A339" i="101"/>
  <c r="N338" i="101"/>
  <c r="A338" i="101"/>
  <c r="N337" i="101"/>
  <c r="A337" i="101"/>
  <c r="N336" i="101"/>
  <c r="A336" i="101"/>
  <c r="N335" i="101"/>
  <c r="A335" i="101"/>
  <c r="N334" i="101"/>
  <c r="A334" i="101"/>
  <c r="N333" i="101"/>
  <c r="A333" i="101"/>
  <c r="N332" i="101"/>
  <c r="A332" i="101"/>
  <c r="N331" i="101"/>
  <c r="A331" i="101"/>
  <c r="N330" i="101"/>
  <c r="A330" i="101"/>
  <c r="N329" i="101"/>
  <c r="A329" i="101"/>
  <c r="N328" i="101"/>
  <c r="A328" i="101"/>
  <c r="N327" i="101"/>
  <c r="A327" i="101"/>
  <c r="N326" i="101"/>
  <c r="A326" i="101"/>
  <c r="N325" i="101"/>
  <c r="A325" i="101"/>
  <c r="N324" i="101"/>
  <c r="A324" i="101"/>
  <c r="N323" i="101"/>
  <c r="A323" i="101"/>
  <c r="N322" i="101"/>
  <c r="A322" i="101"/>
  <c r="N321" i="101"/>
  <c r="A321" i="101"/>
  <c r="N320" i="101"/>
  <c r="A320" i="101"/>
  <c r="N319" i="101"/>
  <c r="A319" i="101"/>
  <c r="N318" i="101"/>
  <c r="A318" i="101"/>
  <c r="N317" i="101"/>
  <c r="A317" i="101"/>
  <c r="N316" i="101"/>
  <c r="A316" i="101"/>
  <c r="N315" i="101"/>
  <c r="A315" i="101"/>
  <c r="N314" i="101"/>
  <c r="A314" i="101"/>
  <c r="N313" i="101"/>
  <c r="A313" i="101"/>
  <c r="N312" i="101"/>
  <c r="A312" i="101"/>
  <c r="N311" i="101"/>
  <c r="A311" i="101"/>
  <c r="N310" i="101"/>
  <c r="A310" i="101"/>
  <c r="N309" i="101"/>
  <c r="A309" i="101"/>
  <c r="N308" i="101"/>
  <c r="A308" i="101"/>
  <c r="N307" i="101"/>
  <c r="A307" i="101"/>
  <c r="N306" i="101"/>
  <c r="A306" i="101"/>
  <c r="N305" i="101"/>
  <c r="A305" i="101"/>
  <c r="N304" i="101"/>
  <c r="A304" i="101"/>
  <c r="N303" i="101"/>
  <c r="A303" i="101"/>
  <c r="N302" i="101"/>
  <c r="A302" i="101"/>
  <c r="N301" i="101"/>
  <c r="A301" i="101"/>
  <c r="N300" i="101"/>
  <c r="A300" i="101"/>
  <c r="N299" i="101"/>
  <c r="A299" i="101"/>
  <c r="N298" i="101"/>
  <c r="A298" i="101"/>
  <c r="N297" i="101"/>
  <c r="A297" i="101"/>
  <c r="N296" i="101"/>
  <c r="A296" i="101"/>
  <c r="N295" i="101"/>
  <c r="A295" i="101"/>
  <c r="N294" i="101"/>
  <c r="A294" i="101"/>
  <c r="N293" i="101"/>
  <c r="A293" i="101"/>
  <c r="N292" i="101"/>
  <c r="A292" i="101"/>
  <c r="N291" i="101"/>
  <c r="A291" i="101"/>
  <c r="N290" i="101"/>
  <c r="A290" i="101"/>
  <c r="N289" i="101"/>
  <c r="A289" i="101"/>
  <c r="N288" i="101"/>
  <c r="A288" i="101"/>
  <c r="N287" i="101"/>
  <c r="A287" i="101"/>
  <c r="N286" i="101"/>
  <c r="A286" i="101"/>
  <c r="N285" i="101"/>
  <c r="A285" i="101"/>
  <c r="N284" i="101"/>
  <c r="A284" i="101"/>
  <c r="N283" i="101"/>
  <c r="A283" i="101"/>
  <c r="N282" i="101"/>
  <c r="A282" i="101"/>
  <c r="N281" i="101"/>
  <c r="A281" i="101"/>
  <c r="N280" i="101"/>
  <c r="A280" i="101"/>
  <c r="N279" i="101"/>
  <c r="A279" i="101"/>
  <c r="N278" i="101"/>
  <c r="A278" i="101"/>
  <c r="N277" i="101"/>
  <c r="A277" i="101"/>
  <c r="N276" i="101"/>
  <c r="A276" i="101"/>
  <c r="N275" i="101"/>
  <c r="A275" i="101"/>
  <c r="N274" i="101"/>
  <c r="A274" i="101"/>
  <c r="N273" i="101"/>
  <c r="A273" i="101"/>
  <c r="N272" i="101"/>
  <c r="A272" i="101"/>
  <c r="N271" i="101"/>
  <c r="A271" i="101"/>
  <c r="N270" i="101"/>
  <c r="A270" i="101"/>
  <c r="N269" i="101"/>
  <c r="A269" i="101"/>
  <c r="N268" i="101"/>
  <c r="A268" i="101"/>
  <c r="N267" i="101"/>
  <c r="A267" i="101"/>
  <c r="N266" i="101"/>
  <c r="A266" i="101"/>
  <c r="N265" i="101"/>
  <c r="A265" i="101"/>
  <c r="N264" i="101"/>
  <c r="A264" i="101"/>
  <c r="N263" i="101"/>
  <c r="A263" i="101"/>
  <c r="N262" i="101"/>
  <c r="A262" i="101"/>
  <c r="N261" i="101"/>
  <c r="A261" i="101"/>
  <c r="N260" i="101"/>
  <c r="A260" i="101"/>
  <c r="N259" i="101"/>
  <c r="A259" i="101"/>
  <c r="N258" i="101"/>
  <c r="A258" i="101"/>
  <c r="N257" i="101"/>
  <c r="A257" i="101"/>
  <c r="N256" i="101"/>
  <c r="A256" i="101"/>
  <c r="N255" i="101"/>
  <c r="A255" i="101"/>
  <c r="N254" i="101"/>
  <c r="A254" i="101"/>
  <c r="N253" i="101"/>
  <c r="A253" i="101"/>
  <c r="A252" i="101"/>
  <c r="A251" i="101"/>
  <c r="A250" i="101"/>
  <c r="A249" i="101"/>
  <c r="A248" i="101"/>
  <c r="A247" i="101"/>
  <c r="A246" i="101"/>
  <c r="A245" i="101"/>
  <c r="A244" i="101"/>
  <c r="A243" i="101"/>
  <c r="A242" i="101"/>
  <c r="A241" i="101"/>
  <c r="A240" i="101"/>
  <c r="A239" i="101"/>
  <c r="A238" i="101"/>
  <c r="A237" i="101"/>
  <c r="A236" i="101"/>
  <c r="A235" i="101"/>
  <c r="A234" i="101"/>
  <c r="A233" i="101"/>
  <c r="A232" i="101"/>
  <c r="A231" i="101"/>
  <c r="A230" i="101"/>
  <c r="A229" i="101"/>
  <c r="A228" i="101"/>
  <c r="A227" i="101"/>
  <c r="A226" i="101"/>
  <c r="A225" i="101"/>
  <c r="A224" i="101"/>
  <c r="A223" i="101"/>
  <c r="A222" i="101"/>
  <c r="A221" i="101"/>
  <c r="N220" i="101"/>
  <c r="A220" i="101"/>
  <c r="N219" i="101"/>
  <c r="A219" i="101"/>
  <c r="N218" i="101"/>
  <c r="A218" i="101"/>
  <c r="N217" i="101"/>
  <c r="A217" i="101"/>
  <c r="N216" i="101"/>
  <c r="A216" i="101"/>
  <c r="N215" i="101"/>
  <c r="A215" i="101"/>
  <c r="N214" i="101"/>
  <c r="A214" i="101"/>
  <c r="N213" i="101"/>
  <c r="A213" i="101"/>
  <c r="N212" i="101"/>
  <c r="A212" i="101"/>
  <c r="N211" i="101"/>
  <c r="A211" i="101"/>
  <c r="N210" i="101"/>
  <c r="A210" i="101"/>
  <c r="N209" i="101"/>
  <c r="A209" i="101"/>
  <c r="N208" i="101"/>
  <c r="A208" i="101"/>
  <c r="N207" i="101"/>
  <c r="A207" i="101"/>
  <c r="N206" i="101"/>
  <c r="A206" i="101"/>
  <c r="N205" i="101"/>
  <c r="A205" i="101"/>
  <c r="N204" i="101"/>
  <c r="A204" i="101"/>
  <c r="N203" i="101"/>
  <c r="A203" i="101"/>
  <c r="N202" i="101"/>
  <c r="A202" i="101"/>
  <c r="N201" i="101"/>
  <c r="A201" i="101"/>
  <c r="N200" i="101"/>
  <c r="A200" i="101"/>
  <c r="N199" i="101"/>
  <c r="A199" i="101"/>
  <c r="N198" i="101"/>
  <c r="A198" i="101"/>
  <c r="N197" i="101"/>
  <c r="A197" i="101"/>
  <c r="N196" i="101"/>
  <c r="A196" i="101"/>
  <c r="N195" i="101"/>
  <c r="A195" i="101"/>
  <c r="N194" i="101"/>
  <c r="A194" i="101"/>
  <c r="N193" i="101"/>
  <c r="A193" i="101"/>
  <c r="N192" i="101"/>
  <c r="A192" i="101"/>
  <c r="N191" i="101"/>
  <c r="A191" i="101"/>
  <c r="N190" i="101"/>
  <c r="A190" i="101"/>
  <c r="N189" i="101"/>
  <c r="A189" i="101"/>
  <c r="N188" i="101"/>
  <c r="A188" i="101"/>
  <c r="N187" i="101"/>
  <c r="A187" i="101"/>
  <c r="N186" i="101"/>
  <c r="A186" i="101"/>
  <c r="N185" i="101"/>
  <c r="A185" i="101"/>
  <c r="N184" i="101"/>
  <c r="A184" i="101"/>
  <c r="N183" i="101"/>
  <c r="A183" i="101"/>
  <c r="N182" i="101"/>
  <c r="A182" i="101"/>
  <c r="N181" i="101"/>
  <c r="A181" i="101"/>
  <c r="N180" i="101"/>
  <c r="A180" i="101"/>
  <c r="N179" i="101"/>
  <c r="A179" i="101"/>
  <c r="N178" i="101"/>
  <c r="A178" i="101"/>
  <c r="N177" i="101"/>
  <c r="A177" i="101"/>
  <c r="N176" i="101"/>
  <c r="A176" i="101"/>
  <c r="N175" i="101"/>
  <c r="A175" i="101"/>
  <c r="N174" i="101"/>
  <c r="A174" i="101"/>
  <c r="N173" i="101"/>
  <c r="A173" i="101"/>
  <c r="N172" i="101"/>
  <c r="A172" i="101"/>
  <c r="N171" i="101"/>
  <c r="A171" i="101"/>
  <c r="N170" i="101"/>
  <c r="A170" i="101"/>
  <c r="N169" i="101"/>
  <c r="A169" i="101"/>
  <c r="N168" i="101"/>
  <c r="A168" i="101"/>
  <c r="N167" i="101"/>
  <c r="A167" i="101"/>
  <c r="N166" i="101"/>
  <c r="A166" i="101"/>
  <c r="N165" i="101"/>
  <c r="A165" i="101"/>
  <c r="N164" i="101"/>
  <c r="A164" i="101"/>
  <c r="N163" i="101"/>
  <c r="A163" i="101"/>
  <c r="N162" i="101"/>
  <c r="A162" i="101"/>
  <c r="N161" i="101"/>
  <c r="A161" i="101"/>
  <c r="N160" i="101"/>
  <c r="A160" i="101"/>
  <c r="N159" i="101"/>
  <c r="A159" i="101"/>
  <c r="N158" i="101"/>
  <c r="A158" i="101"/>
  <c r="N157" i="101"/>
  <c r="A157" i="101"/>
  <c r="N156" i="101"/>
  <c r="A156" i="101"/>
  <c r="N155" i="101"/>
  <c r="A155" i="101"/>
  <c r="N154" i="101"/>
  <c r="A154" i="101"/>
  <c r="N153" i="101"/>
  <c r="A153" i="101"/>
  <c r="N152" i="101"/>
  <c r="A152" i="101"/>
  <c r="N151" i="101"/>
  <c r="A151" i="101"/>
  <c r="N150" i="101"/>
  <c r="A150" i="101"/>
  <c r="N149" i="101"/>
  <c r="A149" i="101"/>
  <c r="N148" i="101"/>
  <c r="A148" i="101"/>
  <c r="N147" i="101"/>
  <c r="A147" i="101"/>
  <c r="N146" i="101"/>
  <c r="A146" i="101"/>
  <c r="N145" i="101"/>
  <c r="A145" i="101"/>
  <c r="N144" i="101"/>
  <c r="A144" i="101"/>
  <c r="N143" i="101"/>
  <c r="A143" i="101"/>
  <c r="N142" i="101"/>
  <c r="A142" i="101"/>
  <c r="N141" i="101"/>
  <c r="A141" i="101"/>
  <c r="N140" i="101"/>
  <c r="A140" i="101"/>
  <c r="N139" i="101"/>
  <c r="A139" i="101"/>
  <c r="N138" i="101"/>
  <c r="A138" i="101"/>
  <c r="N137" i="101"/>
  <c r="A137" i="101"/>
  <c r="N136" i="101"/>
  <c r="A136" i="101"/>
  <c r="N135" i="101"/>
  <c r="A135" i="101"/>
  <c r="N134" i="101"/>
  <c r="A134" i="101"/>
  <c r="N133" i="101"/>
  <c r="A133" i="101"/>
  <c r="N132" i="101"/>
  <c r="A132" i="101"/>
  <c r="N131" i="101"/>
  <c r="A131" i="101"/>
  <c r="N130" i="101"/>
  <c r="A130" i="101"/>
  <c r="N129" i="101"/>
  <c r="A129" i="101"/>
  <c r="N128" i="101"/>
  <c r="A128" i="101"/>
  <c r="N127" i="101"/>
  <c r="A127" i="101"/>
  <c r="N126" i="101"/>
  <c r="A126" i="101"/>
  <c r="N125" i="101"/>
  <c r="A125" i="101"/>
  <c r="N124" i="101"/>
  <c r="A124" i="101"/>
  <c r="N123" i="101"/>
  <c r="A123" i="101"/>
  <c r="N122" i="101"/>
  <c r="A122" i="101"/>
  <c r="N121" i="101"/>
  <c r="A121" i="101"/>
  <c r="N120" i="101"/>
  <c r="A120" i="101"/>
  <c r="N119" i="101"/>
  <c r="A119" i="101"/>
  <c r="N118" i="101"/>
  <c r="A118" i="101"/>
  <c r="N117" i="101"/>
  <c r="A117" i="101"/>
  <c r="N116" i="101"/>
  <c r="A116" i="101"/>
  <c r="N115" i="101"/>
  <c r="A115" i="101"/>
  <c r="N114" i="101"/>
  <c r="A114" i="101"/>
  <c r="N113" i="101"/>
  <c r="A113" i="101"/>
  <c r="N112" i="101"/>
  <c r="A112" i="101"/>
  <c r="N111" i="101"/>
  <c r="A111" i="101"/>
  <c r="N110" i="101"/>
  <c r="A110" i="101"/>
  <c r="N109" i="101"/>
  <c r="A109" i="101"/>
  <c r="N108" i="101"/>
  <c r="A108" i="101"/>
  <c r="N107" i="101"/>
  <c r="A107" i="101"/>
  <c r="N106" i="101"/>
  <c r="A106" i="101"/>
  <c r="N105" i="101"/>
  <c r="A105" i="101"/>
  <c r="N104" i="101"/>
  <c r="A104" i="101"/>
  <c r="N103" i="101"/>
  <c r="A103" i="101"/>
  <c r="N102" i="101"/>
  <c r="A102" i="101"/>
  <c r="N101" i="101"/>
  <c r="A101" i="101"/>
  <c r="N100" i="101"/>
  <c r="A100" i="101"/>
  <c r="N99" i="101"/>
  <c r="A99" i="101"/>
  <c r="N98" i="101"/>
  <c r="A98" i="101"/>
  <c r="N97" i="101"/>
  <c r="A97" i="101"/>
  <c r="N96" i="101"/>
  <c r="A96" i="101"/>
  <c r="N95" i="101"/>
  <c r="A95" i="101"/>
  <c r="N94" i="101"/>
  <c r="A94" i="101"/>
  <c r="N93" i="101"/>
  <c r="A93" i="101"/>
  <c r="N92" i="101"/>
  <c r="A92" i="101"/>
  <c r="N91" i="101"/>
  <c r="A91" i="101"/>
  <c r="N90" i="101"/>
  <c r="A90" i="101"/>
  <c r="N89" i="101"/>
  <c r="A89" i="101"/>
  <c r="N88" i="101"/>
  <c r="A88" i="101"/>
  <c r="N87" i="101"/>
  <c r="A87" i="101"/>
  <c r="N86" i="101"/>
  <c r="A86" i="101"/>
  <c r="N85" i="101"/>
  <c r="A85" i="101"/>
  <c r="N84" i="101"/>
  <c r="A84" i="101"/>
  <c r="N83" i="101"/>
  <c r="A83" i="101"/>
  <c r="N82" i="101"/>
  <c r="A82" i="101"/>
  <c r="N81" i="101"/>
  <c r="A81" i="101"/>
  <c r="N80" i="101"/>
  <c r="A80" i="101"/>
  <c r="N79" i="101"/>
  <c r="A79" i="101"/>
  <c r="N78" i="101"/>
  <c r="A78" i="101"/>
  <c r="N77" i="101"/>
  <c r="A77" i="101"/>
  <c r="N76" i="101"/>
  <c r="A76" i="101"/>
  <c r="N75" i="101"/>
  <c r="A75" i="101"/>
  <c r="N74" i="101"/>
  <c r="A74" i="101"/>
  <c r="N73" i="101"/>
  <c r="A73" i="101"/>
  <c r="N72" i="101"/>
  <c r="A72" i="101"/>
  <c r="N71" i="101"/>
  <c r="A71" i="101"/>
  <c r="N70" i="101"/>
  <c r="A70" i="101"/>
  <c r="N69" i="101"/>
  <c r="A69" i="101"/>
  <c r="N68" i="101"/>
  <c r="A68" i="101"/>
  <c r="N67" i="101"/>
  <c r="N66" i="101"/>
  <c r="A66" i="101"/>
  <c r="N65" i="101"/>
  <c r="A65" i="101"/>
  <c r="N64" i="101"/>
  <c r="A64" i="101"/>
  <c r="N63" i="101"/>
  <c r="A63" i="101"/>
  <c r="N62" i="101"/>
  <c r="A62" i="101"/>
  <c r="N61" i="101"/>
  <c r="A61" i="101"/>
  <c r="N60" i="101"/>
  <c r="A60" i="101"/>
  <c r="N59" i="101"/>
  <c r="A59" i="101"/>
  <c r="N58" i="101"/>
  <c r="A58" i="101"/>
  <c r="N57" i="101"/>
  <c r="A57" i="101"/>
  <c r="N56" i="101"/>
  <c r="A56" i="101"/>
  <c r="N55" i="101"/>
  <c r="A55" i="101"/>
  <c r="N54" i="101"/>
  <c r="A54" i="101"/>
  <c r="N53" i="101"/>
  <c r="A53" i="101"/>
  <c r="N52" i="101"/>
  <c r="A52" i="101"/>
  <c r="N51" i="101"/>
  <c r="A51" i="101"/>
  <c r="N50" i="101"/>
  <c r="A50" i="101"/>
  <c r="N49" i="101"/>
  <c r="A49" i="101"/>
  <c r="N48" i="101"/>
  <c r="A48" i="101"/>
  <c r="N47" i="101"/>
  <c r="A47" i="101"/>
  <c r="N46" i="101"/>
  <c r="A46" i="101"/>
  <c r="N45" i="101"/>
  <c r="A45" i="101"/>
  <c r="N44" i="101"/>
  <c r="A44" i="101"/>
  <c r="N43" i="101"/>
  <c r="A43" i="101"/>
  <c r="N42" i="101"/>
  <c r="A42" i="101"/>
  <c r="N41" i="101"/>
  <c r="A41" i="101"/>
  <c r="N40" i="101"/>
  <c r="A40" i="101"/>
  <c r="N39" i="101"/>
  <c r="A39" i="101"/>
  <c r="N38" i="101"/>
  <c r="A38" i="101"/>
  <c r="N37" i="101"/>
  <c r="A37" i="101"/>
  <c r="N36" i="101"/>
  <c r="A36" i="101"/>
  <c r="N35" i="101"/>
  <c r="A35" i="101"/>
  <c r="N34" i="101"/>
  <c r="A34" i="101"/>
  <c r="N33" i="101"/>
  <c r="A33" i="101"/>
  <c r="N32" i="101"/>
  <c r="A32" i="101"/>
  <c r="N31" i="101"/>
  <c r="A31" i="101"/>
  <c r="N30" i="101"/>
  <c r="A30" i="101"/>
  <c r="N29" i="101"/>
  <c r="A29" i="101"/>
  <c r="N28" i="101"/>
  <c r="A28" i="101"/>
  <c r="N27" i="101"/>
  <c r="A27" i="101"/>
  <c r="N26" i="101"/>
  <c r="A26" i="101"/>
  <c r="N25" i="101"/>
  <c r="A25" i="101"/>
  <c r="N24" i="101"/>
  <c r="A24" i="101"/>
  <c r="N23" i="101"/>
  <c r="A23" i="101"/>
  <c r="N22" i="101"/>
  <c r="A22" i="101"/>
  <c r="N21" i="101"/>
  <c r="A21" i="101"/>
  <c r="N20" i="101"/>
  <c r="A20" i="101"/>
  <c r="N19" i="101"/>
  <c r="A19" i="101"/>
  <c r="N18" i="101"/>
  <c r="A18" i="101"/>
  <c r="N17" i="101"/>
  <c r="A17" i="101"/>
  <c r="N16" i="101"/>
  <c r="A16" i="101"/>
  <c r="N15" i="101"/>
  <c r="A15" i="101"/>
  <c r="N14" i="101"/>
  <c r="A14" i="101"/>
  <c r="N13" i="101"/>
  <c r="A13" i="101"/>
  <c r="N12" i="101"/>
  <c r="A12" i="101"/>
  <c r="N11" i="101"/>
  <c r="A11" i="101"/>
  <c r="N10" i="101"/>
  <c r="A10" i="101"/>
  <c r="N9" i="101"/>
  <c r="A9" i="101"/>
  <c r="M7" i="101"/>
  <c r="M6" i="101"/>
  <c r="A431" i="100"/>
  <c r="A430" i="100"/>
  <c r="A429" i="100"/>
  <c r="A428" i="100"/>
  <c r="A427" i="100"/>
  <c r="A426" i="100"/>
  <c r="A425" i="100"/>
  <c r="A424" i="100"/>
  <c r="A423" i="100"/>
  <c r="A420" i="100"/>
  <c r="A419" i="100"/>
  <c r="A418" i="100"/>
  <c r="A417" i="100"/>
  <c r="A416" i="100"/>
  <c r="A415" i="100"/>
  <c r="A414" i="100"/>
  <c r="A413" i="100"/>
  <c r="A412" i="100"/>
  <c r="A411" i="100"/>
  <c r="A410" i="100"/>
  <c r="A409" i="100"/>
  <c r="A408" i="100"/>
  <c r="A407" i="100"/>
  <c r="A406" i="100"/>
  <c r="A405" i="100"/>
  <c r="A404" i="100"/>
  <c r="A403" i="100"/>
  <c r="A402" i="100"/>
  <c r="A401" i="100"/>
  <c r="A400" i="100"/>
  <c r="A399" i="100"/>
  <c r="A398" i="100"/>
  <c r="A397" i="100"/>
  <c r="A396" i="100"/>
  <c r="A395" i="100"/>
  <c r="A394" i="100"/>
  <c r="A393" i="100"/>
  <c r="A392" i="100"/>
  <c r="A391" i="100"/>
  <c r="A390" i="100"/>
  <c r="A389" i="100"/>
  <c r="A388" i="100"/>
  <c r="A387" i="100"/>
  <c r="A386" i="100"/>
  <c r="A385" i="100"/>
  <c r="A384" i="100"/>
  <c r="A383" i="100"/>
  <c r="A382" i="100"/>
  <c r="A381" i="100"/>
  <c r="A380" i="100"/>
  <c r="A379" i="100"/>
  <c r="A377" i="100"/>
  <c r="A376" i="100"/>
  <c r="K375" i="100"/>
  <c r="H375" i="100"/>
  <c r="G375" i="100"/>
  <c r="F375" i="100"/>
  <c r="A10" i="100"/>
  <c r="A9" i="100"/>
  <c r="H7" i="100"/>
  <c r="G7" i="100"/>
  <c r="F7" i="100"/>
  <c r="H6" i="100"/>
  <c r="G6" i="100"/>
  <c r="F6" i="100"/>
  <c r="H375" i="99"/>
  <c r="J374" i="97"/>
  <c r="J373" i="97"/>
  <c r="J372" i="97"/>
  <c r="J371" i="97"/>
  <c r="J370" i="97"/>
  <c r="J369" i="97"/>
  <c r="J368" i="97"/>
  <c r="J367" i="97"/>
  <c r="J366" i="97"/>
  <c r="J365" i="97"/>
  <c r="J364" i="97"/>
  <c r="J363" i="97"/>
  <c r="J362" i="97"/>
  <c r="J361" i="97"/>
  <c r="J360" i="97"/>
  <c r="J359" i="97"/>
  <c r="J358" i="97"/>
  <c r="J357" i="97"/>
  <c r="J356" i="97"/>
  <c r="J355" i="97"/>
  <c r="J354" i="97"/>
  <c r="J353" i="97"/>
  <c r="J352" i="97"/>
  <c r="J351" i="97"/>
  <c r="J350" i="97"/>
  <c r="J349" i="97"/>
  <c r="J348" i="97"/>
  <c r="J347" i="97"/>
  <c r="J346" i="97"/>
  <c r="J345" i="97"/>
  <c r="J344" i="97"/>
  <c r="J343" i="97"/>
  <c r="J342" i="97"/>
  <c r="J341" i="97"/>
  <c r="J340" i="97"/>
  <c r="J339" i="97"/>
  <c r="J338" i="97"/>
  <c r="J337" i="97"/>
  <c r="J336" i="97"/>
  <c r="J335" i="97"/>
  <c r="J334" i="97"/>
  <c r="J333" i="97"/>
  <c r="J332" i="97"/>
  <c r="J331" i="97"/>
  <c r="J330" i="97"/>
  <c r="J329" i="97"/>
  <c r="J328" i="97"/>
  <c r="J327" i="97"/>
  <c r="J326" i="97"/>
  <c r="J325" i="97"/>
  <c r="J324" i="97"/>
  <c r="J323" i="97"/>
  <c r="J322" i="97"/>
  <c r="J321" i="97"/>
  <c r="J320" i="97"/>
  <c r="J319" i="97"/>
  <c r="J318" i="97"/>
  <c r="J317" i="97"/>
  <c r="J316" i="97"/>
  <c r="J315" i="97"/>
  <c r="J314" i="97"/>
  <c r="J313" i="97"/>
  <c r="J312" i="97"/>
  <c r="J311" i="97"/>
  <c r="J310" i="97"/>
  <c r="J309" i="97"/>
  <c r="J308" i="97"/>
  <c r="J307" i="97"/>
  <c r="J306" i="97"/>
  <c r="J305" i="97"/>
  <c r="J304" i="97"/>
  <c r="J303" i="97"/>
  <c r="J302" i="97"/>
  <c r="J301" i="97"/>
  <c r="J300" i="97"/>
  <c r="J299" i="97"/>
  <c r="J298" i="97"/>
  <c r="J297" i="97"/>
  <c r="J296" i="97"/>
  <c r="J295" i="97"/>
  <c r="J294" i="97"/>
  <c r="J293" i="97"/>
  <c r="J292" i="97"/>
  <c r="J291" i="97"/>
  <c r="J290" i="97"/>
  <c r="J289" i="97"/>
  <c r="J288" i="97"/>
  <c r="J287" i="97"/>
  <c r="J286" i="97"/>
  <c r="J285" i="97"/>
  <c r="J284" i="97"/>
  <c r="J283" i="97"/>
  <c r="J282" i="97"/>
  <c r="J281" i="97"/>
  <c r="J280" i="97"/>
  <c r="J279" i="97"/>
  <c r="J278" i="97"/>
  <c r="J277" i="97"/>
  <c r="J276" i="97"/>
  <c r="J275" i="97"/>
  <c r="J274" i="97"/>
  <c r="J273" i="97"/>
  <c r="J272" i="97"/>
  <c r="J271" i="97"/>
  <c r="J270" i="97"/>
  <c r="J269" i="97"/>
  <c r="J268" i="97"/>
  <c r="J267" i="97"/>
  <c r="J266" i="97"/>
  <c r="J265" i="97"/>
  <c r="J264" i="97"/>
  <c r="J263" i="97"/>
  <c r="J262" i="97"/>
  <c r="J261" i="97"/>
  <c r="J260" i="97"/>
  <c r="J259" i="97"/>
  <c r="J258" i="97"/>
  <c r="J257" i="97"/>
  <c r="J256" i="97"/>
  <c r="J255" i="97"/>
  <c r="J254" i="97"/>
  <c r="J253" i="97"/>
  <c r="J252" i="97"/>
  <c r="J251" i="97"/>
  <c r="J250" i="97"/>
  <c r="J249" i="97"/>
  <c r="J248" i="97"/>
  <c r="J247" i="97"/>
  <c r="J246" i="97"/>
  <c r="J245" i="97"/>
  <c r="J244" i="97"/>
  <c r="J243" i="97"/>
  <c r="J242" i="97"/>
  <c r="J241" i="97"/>
  <c r="J240" i="97"/>
  <c r="J239" i="97"/>
  <c r="J238" i="97"/>
  <c r="J237" i="97"/>
  <c r="J236" i="97"/>
  <c r="J235" i="97"/>
  <c r="J234" i="97"/>
  <c r="J233" i="97"/>
  <c r="J232" i="97"/>
  <c r="J231" i="97"/>
  <c r="J230" i="97"/>
  <c r="J229" i="97"/>
  <c r="J228" i="97"/>
  <c r="J227" i="97"/>
  <c r="J226" i="97"/>
  <c r="J225" i="97"/>
  <c r="J224" i="97"/>
  <c r="J223" i="97"/>
  <c r="J222" i="97"/>
  <c r="J221" i="97"/>
  <c r="J220" i="97"/>
  <c r="J219" i="97"/>
  <c r="J218" i="97"/>
  <c r="J217" i="97"/>
  <c r="J216" i="97"/>
  <c r="J215" i="97"/>
  <c r="J214" i="97"/>
  <c r="J213" i="97"/>
  <c r="J212" i="97"/>
  <c r="J211" i="97"/>
  <c r="J210" i="97"/>
  <c r="J209" i="97"/>
  <c r="J208" i="97"/>
  <c r="J207" i="97"/>
  <c r="J206" i="97"/>
  <c r="J205" i="97"/>
  <c r="J204" i="97"/>
  <c r="J203" i="97"/>
  <c r="J202" i="97"/>
  <c r="J201" i="97"/>
  <c r="J200" i="97"/>
  <c r="J199" i="97"/>
  <c r="J198" i="97"/>
  <c r="J197" i="97"/>
  <c r="J196" i="97"/>
  <c r="J195" i="97"/>
  <c r="J194" i="97"/>
  <c r="J193" i="97"/>
  <c r="J192" i="97"/>
  <c r="J191" i="97"/>
  <c r="J190" i="97"/>
  <c r="J189" i="97"/>
  <c r="J188" i="97"/>
  <c r="J187" i="97"/>
  <c r="J186" i="97"/>
  <c r="J185" i="97"/>
  <c r="J184" i="97"/>
  <c r="J183" i="97"/>
  <c r="J182" i="97"/>
  <c r="J181" i="97"/>
  <c r="J180" i="97"/>
  <c r="J179" i="97"/>
  <c r="J178" i="97"/>
  <c r="J177" i="97"/>
  <c r="J176" i="97"/>
  <c r="J175" i="97"/>
  <c r="J174" i="97"/>
  <c r="J173" i="97"/>
  <c r="J172" i="97"/>
  <c r="J171" i="97"/>
  <c r="J170" i="97"/>
  <c r="J169" i="97"/>
  <c r="J168" i="97"/>
  <c r="J167" i="97"/>
  <c r="J166" i="97"/>
  <c r="J165" i="97"/>
  <c r="J164" i="97"/>
  <c r="J163" i="97"/>
  <c r="J162" i="97"/>
  <c r="J161" i="97"/>
  <c r="J160" i="97"/>
  <c r="J159" i="97"/>
  <c r="J158" i="97"/>
  <c r="J157" i="97"/>
  <c r="J156" i="97"/>
  <c r="J155" i="97"/>
  <c r="J154" i="97"/>
  <c r="J153" i="97"/>
  <c r="J152" i="97"/>
  <c r="J151" i="97"/>
  <c r="J150" i="97"/>
  <c r="J149" i="97"/>
  <c r="J148" i="97"/>
  <c r="J147" i="97"/>
  <c r="J146" i="97"/>
  <c r="J145" i="97"/>
  <c r="J144" i="97"/>
  <c r="J143" i="97"/>
  <c r="J142" i="97"/>
  <c r="J141" i="97"/>
  <c r="J140" i="97"/>
  <c r="J139" i="97"/>
  <c r="J138" i="97"/>
  <c r="J137" i="97"/>
  <c r="J136" i="97"/>
  <c r="J135" i="97"/>
  <c r="J134" i="97"/>
  <c r="J133" i="97"/>
  <c r="J132" i="97"/>
  <c r="J131" i="97"/>
  <c r="J130" i="97"/>
  <c r="J129" i="97"/>
  <c r="J128" i="97"/>
  <c r="J127" i="97"/>
  <c r="J126" i="97"/>
  <c r="J125" i="97"/>
  <c r="J124" i="97"/>
  <c r="J123" i="97"/>
  <c r="J122" i="97"/>
  <c r="J121" i="97"/>
  <c r="J120" i="97"/>
  <c r="J119" i="97"/>
  <c r="J118" i="97"/>
  <c r="J117" i="97"/>
  <c r="J116" i="97"/>
  <c r="J115" i="97"/>
  <c r="J114" i="97"/>
  <c r="J113" i="97"/>
  <c r="J112" i="97"/>
  <c r="J111" i="97"/>
  <c r="J110" i="97"/>
  <c r="J109" i="97"/>
  <c r="J108" i="97"/>
  <c r="J107" i="97"/>
  <c r="J106" i="97"/>
  <c r="J105" i="97"/>
  <c r="J104" i="97"/>
  <c r="J103" i="97"/>
  <c r="J102" i="97"/>
  <c r="J101" i="97"/>
  <c r="J100" i="97"/>
  <c r="J99" i="97"/>
  <c r="J98" i="97"/>
  <c r="J97" i="97"/>
  <c r="J96" i="97"/>
  <c r="J95" i="97"/>
  <c r="J94" i="97"/>
  <c r="J93" i="97"/>
  <c r="J92" i="97"/>
  <c r="J91" i="97"/>
  <c r="J90" i="97"/>
  <c r="J89" i="97"/>
  <c r="J88" i="97"/>
  <c r="J87" i="97"/>
  <c r="J86" i="97"/>
  <c r="J85" i="97"/>
  <c r="J84" i="97"/>
  <c r="J83" i="97"/>
  <c r="J82" i="97"/>
  <c r="J81" i="97"/>
  <c r="J80" i="97"/>
  <c r="J79" i="97"/>
  <c r="J78" i="97"/>
  <c r="J77" i="97"/>
  <c r="J76" i="97"/>
  <c r="J75" i="97"/>
  <c r="J74" i="97"/>
  <c r="J73" i="97"/>
  <c r="J72" i="97"/>
  <c r="J71" i="97"/>
  <c r="J70" i="97"/>
  <c r="J69" i="97"/>
  <c r="J68" i="97"/>
  <c r="J67" i="97"/>
  <c r="J66" i="97"/>
  <c r="J65" i="97"/>
  <c r="J64" i="97"/>
  <c r="J63" i="97"/>
  <c r="J62" i="97"/>
  <c r="J61" i="97"/>
  <c r="J60" i="97"/>
  <c r="J59" i="97"/>
  <c r="J58" i="97"/>
  <c r="J57" i="97"/>
  <c r="J56" i="97"/>
  <c r="J55" i="97"/>
  <c r="J54" i="97"/>
  <c r="J53" i="97"/>
  <c r="J52" i="97"/>
  <c r="J51" i="97"/>
  <c r="J50" i="97"/>
  <c r="J49" i="97"/>
  <c r="J48" i="97"/>
  <c r="J47" i="97"/>
  <c r="J46" i="97"/>
  <c r="J45" i="97"/>
  <c r="J44" i="97"/>
  <c r="J43" i="97"/>
  <c r="J42" i="97"/>
  <c r="J41" i="97"/>
  <c r="J40" i="97"/>
  <c r="J39" i="97"/>
  <c r="J38" i="97"/>
  <c r="J37" i="97"/>
  <c r="J36" i="97"/>
  <c r="J35" i="97"/>
  <c r="J34" i="97"/>
  <c r="J33" i="97"/>
  <c r="J32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7" i="97"/>
  <c r="J16" i="97"/>
  <c r="J15" i="97"/>
  <c r="J14" i="97"/>
  <c r="J13" i="97"/>
  <c r="J12" i="97"/>
  <c r="J11" i="97"/>
  <c r="H375" i="97"/>
  <c r="G375" i="98"/>
  <c r="H374" i="98"/>
  <c r="H373" i="98"/>
  <c r="H372" i="98"/>
  <c r="H371" i="98"/>
  <c r="H370" i="98"/>
  <c r="H369" i="98"/>
  <c r="H368" i="98"/>
  <c r="H367" i="98"/>
  <c r="H366" i="98"/>
  <c r="H365" i="98"/>
  <c r="H364" i="98"/>
  <c r="H363" i="98"/>
  <c r="H362" i="98"/>
  <c r="H361" i="98"/>
  <c r="H360" i="98"/>
  <c r="H359" i="98"/>
  <c r="H358" i="98"/>
  <c r="H357" i="98"/>
  <c r="H356" i="98"/>
  <c r="H355" i="98"/>
  <c r="H354" i="98"/>
  <c r="H353" i="98"/>
  <c r="H352" i="98"/>
  <c r="H351" i="98"/>
  <c r="H350" i="98"/>
  <c r="H349" i="98"/>
  <c r="H348" i="98"/>
  <c r="H347" i="98"/>
  <c r="H346" i="98"/>
  <c r="H345" i="98"/>
  <c r="H344" i="98"/>
  <c r="H343" i="98"/>
  <c r="H342" i="98"/>
  <c r="H341" i="98"/>
  <c r="H340" i="98"/>
  <c r="H339" i="98"/>
  <c r="H338" i="98"/>
  <c r="H337" i="98"/>
  <c r="H336" i="98"/>
  <c r="H335" i="98"/>
  <c r="H334" i="98"/>
  <c r="H333" i="98"/>
  <c r="H332" i="98"/>
  <c r="H331" i="98"/>
  <c r="H330" i="98"/>
  <c r="H329" i="98"/>
  <c r="H328" i="98"/>
  <c r="H327" i="98"/>
  <c r="H326" i="98"/>
  <c r="H325" i="98"/>
  <c r="H324" i="98"/>
  <c r="H323" i="98"/>
  <c r="H322" i="98"/>
  <c r="H321" i="98"/>
  <c r="H320" i="98"/>
  <c r="H319" i="98"/>
  <c r="H318" i="98"/>
  <c r="H317" i="98"/>
  <c r="H316" i="98"/>
  <c r="H315" i="98"/>
  <c r="H314" i="98"/>
  <c r="H313" i="98"/>
  <c r="H312" i="98"/>
  <c r="H311" i="98"/>
  <c r="H310" i="98"/>
  <c r="H309" i="98"/>
  <c r="H308" i="98"/>
  <c r="H307" i="98"/>
  <c r="H306" i="98"/>
  <c r="H305" i="98"/>
  <c r="H304" i="98"/>
  <c r="H303" i="98"/>
  <c r="H302" i="98"/>
  <c r="H301" i="98"/>
  <c r="H300" i="98"/>
  <c r="H299" i="98"/>
  <c r="H298" i="98"/>
  <c r="H297" i="98"/>
  <c r="H296" i="98"/>
  <c r="H295" i="98"/>
  <c r="H294" i="98"/>
  <c r="H293" i="98"/>
  <c r="H292" i="98"/>
  <c r="H291" i="98"/>
  <c r="H290" i="98"/>
  <c r="H289" i="98"/>
  <c r="H288" i="98"/>
  <c r="H287" i="98"/>
  <c r="H286" i="98"/>
  <c r="H285" i="98"/>
  <c r="H284" i="98"/>
  <c r="H283" i="98"/>
  <c r="H282" i="98"/>
  <c r="H281" i="98"/>
  <c r="H280" i="98"/>
  <c r="H279" i="98"/>
  <c r="H278" i="98"/>
  <c r="H277" i="98"/>
  <c r="H276" i="98"/>
  <c r="H275" i="98"/>
  <c r="H274" i="98"/>
  <c r="H273" i="98"/>
  <c r="H272" i="98"/>
  <c r="H271" i="98"/>
  <c r="H270" i="98"/>
  <c r="H269" i="98"/>
  <c r="H268" i="98"/>
  <c r="H267" i="98"/>
  <c r="H266" i="98"/>
  <c r="H265" i="98"/>
  <c r="H264" i="98"/>
  <c r="H263" i="98"/>
  <c r="H262" i="98"/>
  <c r="H261" i="98"/>
  <c r="H260" i="98"/>
  <c r="H259" i="98"/>
  <c r="H258" i="98"/>
  <c r="H257" i="98"/>
  <c r="H256" i="98"/>
  <c r="H255" i="98"/>
  <c r="H254" i="98"/>
  <c r="H253" i="98"/>
  <c r="H252" i="98"/>
  <c r="H251" i="98"/>
  <c r="H250" i="98"/>
  <c r="H249" i="98"/>
  <c r="H248" i="98"/>
  <c r="H247" i="98"/>
  <c r="H246" i="98"/>
  <c r="H245" i="98"/>
  <c r="H244" i="98"/>
  <c r="H243" i="98"/>
  <c r="H242" i="98"/>
  <c r="H241" i="98"/>
  <c r="H240" i="98"/>
  <c r="H239" i="98"/>
  <c r="H238" i="98"/>
  <c r="H237" i="98"/>
  <c r="H236" i="98"/>
  <c r="H235" i="98"/>
  <c r="H234" i="98"/>
  <c r="H233" i="98"/>
  <c r="H232" i="98"/>
  <c r="H231" i="98"/>
  <c r="H230" i="98"/>
  <c r="H229" i="98"/>
  <c r="H228" i="98"/>
  <c r="H227" i="98"/>
  <c r="H226" i="98"/>
  <c r="H225" i="98"/>
  <c r="H224" i="98"/>
  <c r="H223" i="98"/>
  <c r="H222" i="98"/>
  <c r="H221" i="98"/>
  <c r="H220" i="98"/>
  <c r="H219" i="98"/>
  <c r="H218" i="98"/>
  <c r="H217" i="98"/>
  <c r="H216" i="98"/>
  <c r="H215" i="98"/>
  <c r="H214" i="98"/>
  <c r="H213" i="98"/>
  <c r="H212" i="98"/>
  <c r="H211" i="98"/>
  <c r="H210" i="98"/>
  <c r="H209" i="98"/>
  <c r="H208" i="98"/>
  <c r="H207" i="98"/>
  <c r="H206" i="98"/>
  <c r="H205" i="98"/>
  <c r="H204" i="98"/>
  <c r="H203" i="98"/>
  <c r="H202" i="98"/>
  <c r="H201" i="98"/>
  <c r="H200" i="98"/>
  <c r="H199" i="98"/>
  <c r="H198" i="98"/>
  <c r="H197" i="98"/>
  <c r="H196" i="98"/>
  <c r="H195" i="98"/>
  <c r="H194" i="98"/>
  <c r="H193" i="98"/>
  <c r="H192" i="98"/>
  <c r="H191" i="98"/>
  <c r="H190" i="98"/>
  <c r="H189" i="98"/>
  <c r="H188" i="98"/>
  <c r="H187" i="98"/>
  <c r="H186" i="98"/>
  <c r="H185" i="98"/>
  <c r="H184" i="98"/>
  <c r="H183" i="98"/>
  <c r="H182" i="98"/>
  <c r="H181" i="98"/>
  <c r="H180" i="98"/>
  <c r="H179" i="98"/>
  <c r="H178" i="98"/>
  <c r="H177" i="98"/>
  <c r="H176" i="98"/>
  <c r="H175" i="98"/>
  <c r="H174" i="98"/>
  <c r="H173" i="98"/>
  <c r="H172" i="98"/>
  <c r="H171" i="98"/>
  <c r="H170" i="98"/>
  <c r="H169" i="98"/>
  <c r="H168" i="98"/>
  <c r="H167" i="98"/>
  <c r="H166" i="98"/>
  <c r="H165" i="98"/>
  <c r="H164" i="98"/>
  <c r="H163" i="98"/>
  <c r="H162" i="98"/>
  <c r="H161" i="98"/>
  <c r="H160" i="98"/>
  <c r="H159" i="98"/>
  <c r="H158" i="98"/>
  <c r="H157" i="98"/>
  <c r="H156" i="98"/>
  <c r="H155" i="98"/>
  <c r="H154" i="98"/>
  <c r="H153" i="98"/>
  <c r="H152" i="98"/>
  <c r="H151" i="98"/>
  <c r="H150" i="98"/>
  <c r="H149" i="98"/>
  <c r="H148" i="98"/>
  <c r="H147" i="98"/>
  <c r="H146" i="98"/>
  <c r="H145" i="98"/>
  <c r="H144" i="98"/>
  <c r="H143" i="98"/>
  <c r="H142" i="98"/>
  <c r="H141" i="98"/>
  <c r="H140" i="98"/>
  <c r="H139" i="98"/>
  <c r="H138" i="98"/>
  <c r="H137" i="98"/>
  <c r="H136" i="98"/>
  <c r="H135" i="98"/>
  <c r="H134" i="98"/>
  <c r="H133" i="98"/>
  <c r="H132" i="98"/>
  <c r="H131" i="98"/>
  <c r="H130" i="98"/>
  <c r="H129" i="98"/>
  <c r="H128" i="98"/>
  <c r="H127" i="98"/>
  <c r="H126" i="98"/>
  <c r="H125" i="98"/>
  <c r="H124" i="98"/>
  <c r="H123" i="98"/>
  <c r="H122" i="98"/>
  <c r="H121" i="98"/>
  <c r="H120" i="98"/>
  <c r="H119" i="98"/>
  <c r="H118" i="98"/>
  <c r="H117" i="98"/>
  <c r="H116" i="98"/>
  <c r="H115" i="98"/>
  <c r="H114" i="98"/>
  <c r="H113" i="98"/>
  <c r="H112" i="98"/>
  <c r="H111" i="98"/>
  <c r="H110" i="98"/>
  <c r="H109" i="98"/>
  <c r="H108" i="98"/>
  <c r="H107" i="98"/>
  <c r="H106" i="98"/>
  <c r="H105" i="98"/>
  <c r="H104" i="98"/>
  <c r="H103" i="98"/>
  <c r="H102" i="98"/>
  <c r="H101" i="98"/>
  <c r="H100" i="98"/>
  <c r="H99" i="98"/>
  <c r="H98" i="98"/>
  <c r="H97" i="98"/>
  <c r="H96" i="98"/>
  <c r="H95" i="98"/>
  <c r="H94" i="98"/>
  <c r="H93" i="98"/>
  <c r="H92" i="98"/>
  <c r="H91" i="98"/>
  <c r="H90" i="98"/>
  <c r="H89" i="98"/>
  <c r="H88" i="98"/>
  <c r="H87" i="98"/>
  <c r="H86" i="98"/>
  <c r="H85" i="98"/>
  <c r="H84" i="98"/>
  <c r="H83" i="98"/>
  <c r="H82" i="98"/>
  <c r="H81" i="98"/>
  <c r="H80" i="98"/>
  <c r="H79" i="98"/>
  <c r="H78" i="98"/>
  <c r="H77" i="98"/>
  <c r="H76" i="98"/>
  <c r="H75" i="98"/>
  <c r="H74" i="98"/>
  <c r="H73" i="98"/>
  <c r="H72" i="98"/>
  <c r="H71" i="98"/>
  <c r="H70" i="98"/>
  <c r="H69" i="98"/>
  <c r="H68" i="98"/>
  <c r="H67" i="98"/>
  <c r="H66" i="98"/>
  <c r="H65" i="98"/>
  <c r="H64" i="98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H10" i="98"/>
  <c r="G8" i="98"/>
  <c r="G7" i="98"/>
  <c r="J69" i="99"/>
  <c r="A422" i="99"/>
  <c r="A421" i="99"/>
  <c r="A420" i="99"/>
  <c r="A419" i="99"/>
  <c r="A418" i="99"/>
  <c r="A417" i="99"/>
  <c r="A416" i="99"/>
  <c r="A415" i="99"/>
  <c r="A414" i="99"/>
  <c r="A411" i="99"/>
  <c r="A410" i="99"/>
  <c r="A409" i="99"/>
  <c r="A408" i="99"/>
  <c r="A407" i="99"/>
  <c r="A406" i="99"/>
  <c r="A405" i="99"/>
  <c r="A404" i="99"/>
  <c r="A403" i="99"/>
  <c r="A402" i="99"/>
  <c r="A401" i="99"/>
  <c r="A400" i="99"/>
  <c r="A399" i="99"/>
  <c r="A398" i="99"/>
  <c r="A397" i="99"/>
  <c r="A396" i="99"/>
  <c r="A395" i="99"/>
  <c r="A394" i="99"/>
  <c r="A393" i="99"/>
  <c r="A392" i="99"/>
  <c r="A391" i="99"/>
  <c r="A390" i="99"/>
  <c r="A389" i="99"/>
  <c r="A388" i="99"/>
  <c r="A387" i="99"/>
  <c r="A386" i="99"/>
  <c r="A385" i="99"/>
  <c r="A384" i="99"/>
  <c r="A383" i="99"/>
  <c r="A382" i="99"/>
  <c r="L375" i="99"/>
  <c r="I375" i="99"/>
  <c r="G375" i="99"/>
  <c r="F375" i="99"/>
  <c r="E375" i="99"/>
  <c r="D375" i="99"/>
  <c r="C375" i="99"/>
  <c r="J374" i="99"/>
  <c r="A374" i="99"/>
  <c r="J373" i="99"/>
  <c r="A373" i="99"/>
  <c r="J372" i="99"/>
  <c r="A372" i="99"/>
  <c r="J371" i="99"/>
  <c r="A371" i="99"/>
  <c r="J370" i="99"/>
  <c r="A370" i="99"/>
  <c r="J369" i="99"/>
  <c r="A369" i="99"/>
  <c r="J368" i="99"/>
  <c r="A368" i="99"/>
  <c r="J367" i="99"/>
  <c r="A367" i="99"/>
  <c r="J366" i="99"/>
  <c r="A366" i="99"/>
  <c r="J365" i="99"/>
  <c r="A365" i="99"/>
  <c r="J364" i="99"/>
  <c r="A364" i="99"/>
  <c r="J363" i="99"/>
  <c r="A363" i="99"/>
  <c r="J362" i="99"/>
  <c r="A362" i="99"/>
  <c r="J361" i="99"/>
  <c r="A361" i="99"/>
  <c r="J360" i="99"/>
  <c r="A360" i="99"/>
  <c r="J359" i="99"/>
  <c r="A359" i="99"/>
  <c r="J358" i="99"/>
  <c r="A358" i="99"/>
  <c r="J357" i="99"/>
  <c r="A357" i="99"/>
  <c r="J356" i="99"/>
  <c r="A356" i="99"/>
  <c r="J355" i="99"/>
  <c r="A355" i="99"/>
  <c r="J354" i="99"/>
  <c r="A354" i="99"/>
  <c r="J353" i="99"/>
  <c r="A353" i="99"/>
  <c r="J352" i="99"/>
  <c r="A352" i="99"/>
  <c r="J351" i="99"/>
  <c r="A351" i="99"/>
  <c r="J350" i="99"/>
  <c r="A350" i="99"/>
  <c r="J349" i="99"/>
  <c r="A349" i="99"/>
  <c r="J348" i="99"/>
  <c r="A348" i="99"/>
  <c r="J347" i="99"/>
  <c r="A347" i="99"/>
  <c r="J346" i="99"/>
  <c r="A346" i="99"/>
  <c r="J345" i="99"/>
  <c r="A345" i="99"/>
  <c r="J344" i="99"/>
  <c r="A344" i="99"/>
  <c r="J343" i="99"/>
  <c r="A343" i="99"/>
  <c r="J342" i="99"/>
  <c r="A342" i="99"/>
  <c r="J341" i="99"/>
  <c r="A341" i="99"/>
  <c r="J340" i="99"/>
  <c r="A340" i="99"/>
  <c r="J339" i="99"/>
  <c r="A339" i="99"/>
  <c r="J338" i="99"/>
  <c r="A338" i="99"/>
  <c r="J337" i="99"/>
  <c r="A337" i="99"/>
  <c r="J336" i="99"/>
  <c r="A336" i="99"/>
  <c r="J335" i="99"/>
  <c r="A335" i="99"/>
  <c r="J334" i="99"/>
  <c r="A334" i="99"/>
  <c r="J333" i="99"/>
  <c r="A333" i="99"/>
  <c r="J332" i="99"/>
  <c r="A332" i="99"/>
  <c r="J331" i="99"/>
  <c r="A331" i="99"/>
  <c r="J330" i="99"/>
  <c r="A330" i="99"/>
  <c r="J329" i="99"/>
  <c r="A329" i="99"/>
  <c r="J328" i="99"/>
  <c r="A328" i="99"/>
  <c r="J327" i="99"/>
  <c r="A327" i="99"/>
  <c r="J326" i="99"/>
  <c r="A326" i="99"/>
  <c r="J325" i="99"/>
  <c r="A325" i="99"/>
  <c r="J324" i="99"/>
  <c r="A324" i="99"/>
  <c r="J323" i="99"/>
  <c r="A323" i="99"/>
  <c r="J322" i="99"/>
  <c r="A322" i="99"/>
  <c r="J321" i="99"/>
  <c r="A321" i="99"/>
  <c r="J320" i="99"/>
  <c r="A320" i="99"/>
  <c r="J319" i="99"/>
  <c r="A319" i="99"/>
  <c r="J318" i="99"/>
  <c r="A318" i="99"/>
  <c r="J317" i="99"/>
  <c r="A317" i="99"/>
  <c r="J316" i="99"/>
  <c r="A316" i="99"/>
  <c r="J315" i="99"/>
  <c r="A315" i="99"/>
  <c r="J314" i="99"/>
  <c r="A314" i="99"/>
  <c r="J313" i="99"/>
  <c r="A313" i="99"/>
  <c r="J312" i="99"/>
  <c r="A312" i="99"/>
  <c r="J311" i="99"/>
  <c r="A311" i="99"/>
  <c r="J310" i="99"/>
  <c r="A310" i="99"/>
  <c r="J309" i="99"/>
  <c r="A309" i="99"/>
  <c r="J308" i="99"/>
  <c r="A308" i="99"/>
  <c r="J307" i="99"/>
  <c r="A307" i="99"/>
  <c r="J306" i="99"/>
  <c r="A306" i="99"/>
  <c r="J305" i="99"/>
  <c r="A305" i="99"/>
  <c r="J304" i="99"/>
  <c r="A304" i="99"/>
  <c r="J303" i="99"/>
  <c r="A303" i="99"/>
  <c r="J302" i="99"/>
  <c r="A302" i="99"/>
  <c r="J301" i="99"/>
  <c r="A301" i="99"/>
  <c r="J300" i="99"/>
  <c r="A300" i="99"/>
  <c r="J299" i="99"/>
  <c r="A299" i="99"/>
  <c r="J298" i="99"/>
  <c r="A298" i="99"/>
  <c r="J297" i="99"/>
  <c r="A297" i="99"/>
  <c r="J296" i="99"/>
  <c r="A296" i="99"/>
  <c r="J295" i="99"/>
  <c r="A295" i="99"/>
  <c r="J294" i="99"/>
  <c r="A294" i="99"/>
  <c r="J293" i="99"/>
  <c r="A293" i="99"/>
  <c r="J292" i="99"/>
  <c r="A292" i="99"/>
  <c r="J291" i="99"/>
  <c r="A291" i="99"/>
  <c r="J290" i="99"/>
  <c r="A290" i="99"/>
  <c r="J289" i="99"/>
  <c r="A289" i="99"/>
  <c r="J288" i="99"/>
  <c r="A288" i="99"/>
  <c r="J287" i="99"/>
  <c r="A287" i="99"/>
  <c r="J286" i="99"/>
  <c r="A286" i="99"/>
  <c r="J285" i="99"/>
  <c r="A285" i="99"/>
  <c r="J284" i="99"/>
  <c r="A284" i="99"/>
  <c r="J283" i="99"/>
  <c r="A283" i="99"/>
  <c r="J282" i="99"/>
  <c r="A282" i="99"/>
  <c r="J281" i="99"/>
  <c r="A281" i="99"/>
  <c r="J280" i="99"/>
  <c r="A280" i="99"/>
  <c r="J279" i="99"/>
  <c r="A279" i="99"/>
  <c r="J278" i="99"/>
  <c r="A278" i="99"/>
  <c r="J277" i="99"/>
  <c r="A277" i="99"/>
  <c r="J276" i="99"/>
  <c r="A276" i="99"/>
  <c r="J275" i="99"/>
  <c r="A275" i="99"/>
  <c r="J274" i="99"/>
  <c r="A274" i="99"/>
  <c r="J273" i="99"/>
  <c r="A273" i="99"/>
  <c r="J272" i="99"/>
  <c r="A272" i="99"/>
  <c r="J271" i="99"/>
  <c r="A271" i="99"/>
  <c r="J270" i="99"/>
  <c r="A270" i="99"/>
  <c r="J269" i="99"/>
  <c r="A269" i="99"/>
  <c r="J268" i="99"/>
  <c r="A268" i="99"/>
  <c r="J267" i="99"/>
  <c r="A267" i="99"/>
  <c r="J266" i="99"/>
  <c r="A266" i="99"/>
  <c r="J265" i="99"/>
  <c r="A265" i="99"/>
  <c r="J264" i="99"/>
  <c r="A264" i="99"/>
  <c r="J263" i="99"/>
  <c r="A263" i="99"/>
  <c r="J262" i="99"/>
  <c r="A262" i="99"/>
  <c r="J261" i="99"/>
  <c r="A261" i="99"/>
  <c r="J260" i="99"/>
  <c r="A260" i="99"/>
  <c r="J259" i="99"/>
  <c r="A259" i="99"/>
  <c r="J258" i="99"/>
  <c r="A258" i="99"/>
  <c r="J257" i="99"/>
  <c r="A257" i="99"/>
  <c r="J256" i="99"/>
  <c r="A256" i="99"/>
  <c r="J255" i="99"/>
  <c r="A255" i="99"/>
  <c r="J254" i="99"/>
  <c r="A254" i="99"/>
  <c r="J253" i="99"/>
  <c r="A253" i="99"/>
  <c r="J252" i="99"/>
  <c r="A252" i="99"/>
  <c r="J251" i="99"/>
  <c r="A251" i="99"/>
  <c r="J250" i="99"/>
  <c r="A250" i="99"/>
  <c r="J249" i="99"/>
  <c r="A249" i="99"/>
  <c r="J248" i="99"/>
  <c r="A248" i="99"/>
  <c r="J247" i="99"/>
  <c r="A247" i="99"/>
  <c r="J246" i="99"/>
  <c r="A246" i="99"/>
  <c r="J245" i="99"/>
  <c r="A245" i="99"/>
  <c r="J244" i="99"/>
  <c r="A244" i="99"/>
  <c r="J243" i="99"/>
  <c r="A243" i="99"/>
  <c r="J242" i="99"/>
  <c r="A242" i="99"/>
  <c r="J241" i="99"/>
  <c r="A241" i="99"/>
  <c r="J240" i="99"/>
  <c r="A240" i="99"/>
  <c r="J239" i="99"/>
  <c r="A239" i="99"/>
  <c r="J238" i="99"/>
  <c r="A238" i="99"/>
  <c r="J237" i="99"/>
  <c r="A237" i="99"/>
  <c r="J236" i="99"/>
  <c r="A236" i="99"/>
  <c r="J235" i="99"/>
  <c r="A235" i="99"/>
  <c r="J234" i="99"/>
  <c r="A234" i="99"/>
  <c r="J233" i="99"/>
  <c r="A233" i="99"/>
  <c r="J232" i="99"/>
  <c r="A232" i="99"/>
  <c r="J231" i="99"/>
  <c r="A231" i="99"/>
  <c r="J230" i="99"/>
  <c r="A230" i="99"/>
  <c r="J229" i="99"/>
  <c r="A229" i="99"/>
  <c r="J228" i="99"/>
  <c r="A228" i="99"/>
  <c r="J227" i="99"/>
  <c r="A227" i="99"/>
  <c r="J226" i="99"/>
  <c r="A226" i="99"/>
  <c r="J225" i="99"/>
  <c r="A225" i="99"/>
  <c r="J224" i="99"/>
  <c r="A224" i="99"/>
  <c r="J223" i="99"/>
  <c r="A223" i="99"/>
  <c r="J222" i="99"/>
  <c r="A222" i="99"/>
  <c r="J221" i="99"/>
  <c r="A221" i="99"/>
  <c r="J220" i="99"/>
  <c r="A220" i="99"/>
  <c r="J219" i="99"/>
  <c r="A219" i="99"/>
  <c r="J218" i="99"/>
  <c r="A218" i="99"/>
  <c r="J217" i="99"/>
  <c r="A217" i="99"/>
  <c r="J216" i="99"/>
  <c r="A216" i="99"/>
  <c r="J215" i="99"/>
  <c r="A215" i="99"/>
  <c r="J214" i="99"/>
  <c r="A214" i="99"/>
  <c r="J213" i="99"/>
  <c r="A213" i="99"/>
  <c r="J212" i="99"/>
  <c r="A212" i="99"/>
  <c r="J211" i="99"/>
  <c r="A211" i="99"/>
  <c r="J210" i="99"/>
  <c r="A210" i="99"/>
  <c r="J209" i="99"/>
  <c r="A209" i="99"/>
  <c r="J208" i="99"/>
  <c r="A208" i="99"/>
  <c r="J207" i="99"/>
  <c r="A207" i="99"/>
  <c r="J206" i="99"/>
  <c r="A206" i="99"/>
  <c r="J205" i="99"/>
  <c r="A205" i="99"/>
  <c r="J204" i="99"/>
  <c r="A204" i="99"/>
  <c r="J203" i="99"/>
  <c r="A203" i="99"/>
  <c r="J202" i="99"/>
  <c r="A202" i="99"/>
  <c r="J201" i="99"/>
  <c r="A201" i="99"/>
  <c r="J200" i="99"/>
  <c r="A200" i="99"/>
  <c r="J199" i="99"/>
  <c r="A199" i="99"/>
  <c r="J198" i="99"/>
  <c r="A198" i="99"/>
  <c r="J197" i="99"/>
  <c r="A197" i="99"/>
  <c r="J196" i="99"/>
  <c r="A196" i="99"/>
  <c r="J195" i="99"/>
  <c r="A195" i="99"/>
  <c r="J194" i="99"/>
  <c r="A194" i="99"/>
  <c r="J193" i="99"/>
  <c r="A193" i="99"/>
  <c r="J192" i="99"/>
  <c r="A192" i="99"/>
  <c r="J191" i="99"/>
  <c r="A191" i="99"/>
  <c r="J190" i="99"/>
  <c r="A190" i="99"/>
  <c r="J189" i="99"/>
  <c r="A189" i="99"/>
  <c r="J188" i="99"/>
  <c r="A188" i="99"/>
  <c r="J187" i="99"/>
  <c r="A187" i="99"/>
  <c r="J186" i="99"/>
  <c r="A186" i="99"/>
  <c r="J185" i="99"/>
  <c r="A185" i="99"/>
  <c r="J184" i="99"/>
  <c r="A184" i="99"/>
  <c r="J183" i="99"/>
  <c r="A183" i="99"/>
  <c r="J182" i="99"/>
  <c r="A182" i="99"/>
  <c r="J181" i="99"/>
  <c r="A181" i="99"/>
  <c r="J180" i="99"/>
  <c r="A180" i="99"/>
  <c r="J179" i="99"/>
  <c r="A179" i="99"/>
  <c r="J178" i="99"/>
  <c r="A178" i="99"/>
  <c r="J177" i="99"/>
  <c r="A177" i="99"/>
  <c r="J176" i="99"/>
  <c r="A176" i="99"/>
  <c r="J175" i="99"/>
  <c r="A175" i="99"/>
  <c r="J174" i="99"/>
  <c r="A174" i="99"/>
  <c r="J173" i="99"/>
  <c r="A173" i="99"/>
  <c r="J172" i="99"/>
  <c r="A172" i="99"/>
  <c r="J171" i="99"/>
  <c r="A171" i="99"/>
  <c r="J170" i="99"/>
  <c r="A170" i="99"/>
  <c r="J169" i="99"/>
  <c r="A169" i="99"/>
  <c r="J168" i="99"/>
  <c r="A168" i="99"/>
  <c r="J167" i="99"/>
  <c r="A167" i="99"/>
  <c r="J166" i="99"/>
  <c r="A166" i="99"/>
  <c r="J165" i="99"/>
  <c r="A165" i="99"/>
  <c r="J164" i="99"/>
  <c r="A164" i="99"/>
  <c r="J163" i="99"/>
  <c r="A163" i="99"/>
  <c r="J162" i="99"/>
  <c r="A162" i="99"/>
  <c r="J161" i="99"/>
  <c r="A161" i="99"/>
  <c r="J160" i="99"/>
  <c r="A160" i="99"/>
  <c r="J159" i="99"/>
  <c r="A159" i="99"/>
  <c r="J158" i="99"/>
  <c r="A158" i="99"/>
  <c r="J157" i="99"/>
  <c r="A157" i="99"/>
  <c r="J156" i="99"/>
  <c r="A156" i="99"/>
  <c r="J155" i="99"/>
  <c r="A155" i="99"/>
  <c r="J154" i="99"/>
  <c r="A154" i="99"/>
  <c r="J153" i="99"/>
  <c r="A153" i="99"/>
  <c r="J152" i="99"/>
  <c r="A152" i="99"/>
  <c r="J151" i="99"/>
  <c r="A151" i="99"/>
  <c r="J150" i="99"/>
  <c r="A150" i="99"/>
  <c r="J149" i="99"/>
  <c r="A149" i="99"/>
  <c r="J148" i="99"/>
  <c r="A148" i="99"/>
  <c r="J147" i="99"/>
  <c r="A147" i="99"/>
  <c r="J146" i="99"/>
  <c r="A146" i="99"/>
  <c r="J145" i="99"/>
  <c r="A145" i="99"/>
  <c r="J144" i="99"/>
  <c r="A144" i="99"/>
  <c r="J143" i="99"/>
  <c r="A143" i="99"/>
  <c r="J142" i="99"/>
  <c r="A142" i="99"/>
  <c r="J141" i="99"/>
  <c r="A141" i="99"/>
  <c r="J140" i="99"/>
  <c r="A140" i="99"/>
  <c r="J139" i="99"/>
  <c r="A139" i="99"/>
  <c r="J138" i="99"/>
  <c r="A138" i="99"/>
  <c r="J137" i="99"/>
  <c r="A137" i="99"/>
  <c r="J136" i="99"/>
  <c r="A136" i="99"/>
  <c r="J135" i="99"/>
  <c r="A135" i="99"/>
  <c r="J134" i="99"/>
  <c r="A134" i="99"/>
  <c r="J133" i="99"/>
  <c r="A133" i="99"/>
  <c r="J132" i="99"/>
  <c r="A132" i="99"/>
  <c r="J131" i="99"/>
  <c r="A131" i="99"/>
  <c r="J130" i="99"/>
  <c r="A130" i="99"/>
  <c r="J129" i="99"/>
  <c r="A129" i="99"/>
  <c r="J128" i="99"/>
  <c r="A128" i="99"/>
  <c r="J127" i="99"/>
  <c r="A127" i="99"/>
  <c r="J126" i="99"/>
  <c r="A126" i="99"/>
  <c r="J125" i="99"/>
  <c r="A125" i="99"/>
  <c r="J124" i="99"/>
  <c r="A124" i="99"/>
  <c r="J123" i="99"/>
  <c r="A123" i="99"/>
  <c r="J122" i="99"/>
  <c r="A122" i="99"/>
  <c r="J121" i="99"/>
  <c r="A121" i="99"/>
  <c r="J120" i="99"/>
  <c r="A120" i="99"/>
  <c r="J119" i="99"/>
  <c r="A119" i="99"/>
  <c r="J118" i="99"/>
  <c r="A118" i="99"/>
  <c r="J117" i="99"/>
  <c r="A117" i="99"/>
  <c r="J116" i="99"/>
  <c r="A116" i="99"/>
  <c r="J115" i="99"/>
  <c r="A115" i="99"/>
  <c r="J114" i="99"/>
  <c r="A114" i="99"/>
  <c r="J113" i="99"/>
  <c r="A113" i="99"/>
  <c r="J112" i="99"/>
  <c r="A112" i="99"/>
  <c r="J111" i="99"/>
  <c r="A111" i="99"/>
  <c r="J110" i="99"/>
  <c r="A110" i="99"/>
  <c r="J109" i="99"/>
  <c r="A109" i="99"/>
  <c r="J108" i="99"/>
  <c r="A108" i="99"/>
  <c r="J107" i="99"/>
  <c r="A107" i="99"/>
  <c r="J106" i="99"/>
  <c r="A106" i="99"/>
  <c r="J105" i="99"/>
  <c r="A105" i="99"/>
  <c r="J104" i="99"/>
  <c r="A104" i="99"/>
  <c r="J103" i="99"/>
  <c r="A103" i="99"/>
  <c r="J102" i="99"/>
  <c r="A102" i="99"/>
  <c r="J101" i="99"/>
  <c r="A101" i="99"/>
  <c r="J100" i="99"/>
  <c r="A100" i="99"/>
  <c r="J99" i="99"/>
  <c r="A99" i="99"/>
  <c r="J98" i="99"/>
  <c r="A98" i="99"/>
  <c r="J97" i="99"/>
  <c r="A97" i="99"/>
  <c r="J96" i="99"/>
  <c r="A96" i="99"/>
  <c r="J95" i="99"/>
  <c r="A95" i="99"/>
  <c r="J94" i="99"/>
  <c r="A94" i="99"/>
  <c r="J93" i="99"/>
  <c r="A93" i="99"/>
  <c r="J92" i="99"/>
  <c r="A92" i="99"/>
  <c r="J91" i="99"/>
  <c r="A91" i="99"/>
  <c r="J90" i="99"/>
  <c r="A90" i="99"/>
  <c r="J89" i="99"/>
  <c r="A89" i="99"/>
  <c r="J88" i="99"/>
  <c r="A88" i="99"/>
  <c r="J87" i="99"/>
  <c r="A87" i="99"/>
  <c r="J86" i="99"/>
  <c r="A86" i="99"/>
  <c r="J85" i="99"/>
  <c r="A85" i="99"/>
  <c r="J84" i="99"/>
  <c r="A84" i="99"/>
  <c r="J83" i="99"/>
  <c r="A83" i="99"/>
  <c r="J82" i="99"/>
  <c r="A82" i="99"/>
  <c r="J81" i="99"/>
  <c r="A81" i="99"/>
  <c r="J80" i="99"/>
  <c r="A80" i="99"/>
  <c r="J79" i="99"/>
  <c r="A79" i="99"/>
  <c r="J78" i="99"/>
  <c r="A78" i="99"/>
  <c r="J77" i="99"/>
  <c r="A77" i="99"/>
  <c r="J76" i="99"/>
  <c r="A76" i="99"/>
  <c r="J75" i="99"/>
  <c r="A75" i="99"/>
  <c r="J74" i="99"/>
  <c r="A74" i="99"/>
  <c r="J73" i="99"/>
  <c r="A73" i="99"/>
  <c r="J72" i="99"/>
  <c r="A72" i="99"/>
  <c r="J71" i="99"/>
  <c r="A71" i="99"/>
  <c r="J70" i="99"/>
  <c r="A70" i="99"/>
  <c r="A69" i="99"/>
  <c r="J68" i="99"/>
  <c r="J67" i="99"/>
  <c r="A67" i="99"/>
  <c r="J66" i="99"/>
  <c r="A66" i="99"/>
  <c r="J65" i="99"/>
  <c r="A65" i="99"/>
  <c r="J64" i="99"/>
  <c r="A64" i="99"/>
  <c r="J63" i="99"/>
  <c r="A63" i="99"/>
  <c r="J62" i="99"/>
  <c r="A62" i="99"/>
  <c r="J61" i="99"/>
  <c r="A61" i="99"/>
  <c r="J60" i="99"/>
  <c r="A60" i="99"/>
  <c r="J59" i="99"/>
  <c r="A59" i="99"/>
  <c r="J58" i="99"/>
  <c r="A58" i="99"/>
  <c r="J57" i="99"/>
  <c r="A57" i="99"/>
  <c r="J56" i="99"/>
  <c r="A56" i="99"/>
  <c r="J55" i="99"/>
  <c r="A55" i="99"/>
  <c r="J54" i="99"/>
  <c r="A54" i="99"/>
  <c r="J53" i="99"/>
  <c r="A53" i="99"/>
  <c r="J52" i="99"/>
  <c r="A52" i="99"/>
  <c r="J51" i="99"/>
  <c r="A51" i="99"/>
  <c r="J50" i="99"/>
  <c r="A50" i="99"/>
  <c r="J49" i="99"/>
  <c r="A49" i="99"/>
  <c r="J48" i="99"/>
  <c r="A48" i="99"/>
  <c r="J47" i="99"/>
  <c r="A47" i="99"/>
  <c r="J46" i="99"/>
  <c r="A46" i="99"/>
  <c r="J45" i="99"/>
  <c r="A45" i="99"/>
  <c r="J44" i="99"/>
  <c r="A44" i="99"/>
  <c r="J43" i="99"/>
  <c r="A43" i="99"/>
  <c r="J42" i="99"/>
  <c r="A42" i="99"/>
  <c r="J41" i="99"/>
  <c r="A41" i="99"/>
  <c r="J40" i="99"/>
  <c r="A40" i="99"/>
  <c r="J39" i="99"/>
  <c r="A39" i="99"/>
  <c r="J38" i="99"/>
  <c r="A38" i="99"/>
  <c r="J37" i="99"/>
  <c r="A37" i="99"/>
  <c r="J36" i="99"/>
  <c r="A36" i="99"/>
  <c r="J35" i="99"/>
  <c r="A35" i="99"/>
  <c r="J34" i="99"/>
  <c r="A34" i="99"/>
  <c r="J33" i="99"/>
  <c r="A33" i="99"/>
  <c r="J32" i="99"/>
  <c r="A32" i="99"/>
  <c r="J31" i="99"/>
  <c r="A31" i="99"/>
  <c r="J30" i="99"/>
  <c r="A30" i="99"/>
  <c r="J29" i="99"/>
  <c r="A29" i="99"/>
  <c r="J28" i="99"/>
  <c r="A28" i="99"/>
  <c r="J27" i="99"/>
  <c r="A27" i="99"/>
  <c r="J26" i="99"/>
  <c r="A26" i="99"/>
  <c r="J25" i="99"/>
  <c r="A25" i="99"/>
  <c r="J24" i="99"/>
  <c r="A24" i="99"/>
  <c r="J23" i="99"/>
  <c r="A23" i="99"/>
  <c r="J22" i="99"/>
  <c r="A22" i="99"/>
  <c r="J21" i="99"/>
  <c r="A21" i="99"/>
  <c r="J20" i="99"/>
  <c r="A20" i="99"/>
  <c r="J19" i="99"/>
  <c r="A19" i="99"/>
  <c r="J18" i="99"/>
  <c r="A18" i="99"/>
  <c r="J17" i="99"/>
  <c r="A17" i="99"/>
  <c r="J16" i="99"/>
  <c r="A16" i="99"/>
  <c r="J15" i="99"/>
  <c r="A15" i="99"/>
  <c r="J14" i="99"/>
  <c r="A14" i="99"/>
  <c r="J13" i="99"/>
  <c r="A13" i="99"/>
  <c r="J12" i="99"/>
  <c r="A12" i="99"/>
  <c r="J11" i="99"/>
  <c r="A11" i="99"/>
  <c r="J10" i="99"/>
  <c r="A10" i="99"/>
  <c r="I8" i="99"/>
  <c r="E8" i="99"/>
  <c r="D8" i="99"/>
  <c r="C8" i="99"/>
  <c r="I7" i="99"/>
  <c r="E7" i="99"/>
  <c r="D7" i="99"/>
  <c r="C7" i="99"/>
  <c r="A431" i="98"/>
  <c r="A430" i="98"/>
  <c r="A429" i="98"/>
  <c r="A428" i="98"/>
  <c r="A427" i="98"/>
  <c r="A426" i="98"/>
  <c r="A425" i="98"/>
  <c r="A424" i="98"/>
  <c r="A423" i="98"/>
  <c r="A420" i="98"/>
  <c r="A419" i="98"/>
  <c r="A418" i="98"/>
  <c r="A417" i="98"/>
  <c r="A416" i="98"/>
  <c r="A415" i="98"/>
  <c r="A414" i="98"/>
  <c r="A413" i="98"/>
  <c r="A412" i="98"/>
  <c r="A411" i="98"/>
  <c r="A410" i="98"/>
  <c r="A409" i="98"/>
  <c r="A408" i="98"/>
  <c r="A407" i="98"/>
  <c r="A406" i="98"/>
  <c r="A405" i="98"/>
  <c r="A404" i="98"/>
  <c r="A403" i="98"/>
  <c r="A402" i="98"/>
  <c r="A401" i="98"/>
  <c r="A400" i="98"/>
  <c r="A399" i="98"/>
  <c r="A398" i="98"/>
  <c r="A397" i="98"/>
  <c r="A396" i="98"/>
  <c r="A395" i="98"/>
  <c r="A394" i="98"/>
  <c r="A393" i="98"/>
  <c r="A392" i="98"/>
  <c r="A391" i="98"/>
  <c r="A390" i="98"/>
  <c r="A389" i="98"/>
  <c r="A388" i="98"/>
  <c r="A387" i="98"/>
  <c r="A386" i="98"/>
  <c r="A385" i="98"/>
  <c r="A384" i="98"/>
  <c r="A383" i="98"/>
  <c r="A382" i="98"/>
  <c r="A381" i="98"/>
  <c r="A380" i="98"/>
  <c r="A379" i="98"/>
  <c r="A377" i="98"/>
  <c r="A376" i="98"/>
  <c r="J375" i="98"/>
  <c r="F375" i="98"/>
  <c r="E375" i="98"/>
  <c r="D375" i="98"/>
  <c r="C375" i="98"/>
  <c r="H375" i="98"/>
  <c r="A12" i="98"/>
  <c r="A11" i="98"/>
  <c r="F8" i="98"/>
  <c r="E8" i="98"/>
  <c r="D8" i="98"/>
  <c r="C8" i="98"/>
  <c r="F7" i="98"/>
  <c r="E7" i="98"/>
  <c r="D7" i="98"/>
  <c r="C7" i="98"/>
  <c r="D375" i="96"/>
  <c r="D7" i="96"/>
  <c r="D8" i="96"/>
  <c r="D375" i="94"/>
  <c r="D8" i="94"/>
  <c r="D7" i="94"/>
  <c r="G151" i="96"/>
  <c r="G78" i="96"/>
  <c r="G76" i="96"/>
  <c r="G75" i="96"/>
  <c r="G74" i="96"/>
  <c r="G73" i="96"/>
  <c r="G72" i="96"/>
  <c r="G71" i="96"/>
  <c r="G70" i="96"/>
  <c r="G69" i="96"/>
  <c r="G68" i="96"/>
  <c r="G67" i="96"/>
  <c r="G66" i="96"/>
  <c r="G65" i="96"/>
  <c r="G64" i="96"/>
  <c r="G63" i="96"/>
  <c r="G62" i="96"/>
  <c r="G61" i="96"/>
  <c r="G60" i="96"/>
  <c r="G59" i="96"/>
  <c r="G58" i="96"/>
  <c r="G57" i="96"/>
  <c r="G56" i="96"/>
  <c r="G55" i="96"/>
  <c r="G54" i="96"/>
  <c r="G53" i="96"/>
  <c r="G52" i="96"/>
  <c r="G51" i="96"/>
  <c r="G50" i="96"/>
  <c r="G49" i="96"/>
  <c r="G48" i="96"/>
  <c r="G47" i="96"/>
  <c r="G46" i="96"/>
  <c r="G45" i="96"/>
  <c r="G44" i="96"/>
  <c r="G43" i="96"/>
  <c r="G42" i="96"/>
  <c r="G41" i="96"/>
  <c r="G40" i="96"/>
  <c r="G39" i="96"/>
  <c r="G38" i="96"/>
  <c r="G37" i="96"/>
  <c r="G36" i="96"/>
  <c r="G35" i="96"/>
  <c r="G34" i="96"/>
  <c r="G33" i="96"/>
  <c r="G32" i="96"/>
  <c r="G31" i="96"/>
  <c r="G30" i="96"/>
  <c r="G29" i="96"/>
  <c r="G28" i="96"/>
  <c r="G27" i="96"/>
  <c r="G26" i="96"/>
  <c r="G25" i="96"/>
  <c r="G24" i="96"/>
  <c r="G23" i="96"/>
  <c r="G22" i="96"/>
  <c r="G21" i="96"/>
  <c r="G20" i="96"/>
  <c r="G19" i="96"/>
  <c r="G18" i="96"/>
  <c r="G17" i="96"/>
  <c r="G16" i="96"/>
  <c r="G15" i="96"/>
  <c r="G14" i="96"/>
  <c r="G13" i="96"/>
  <c r="G12" i="96"/>
  <c r="G11" i="96"/>
  <c r="G10" i="96"/>
  <c r="A422" i="97"/>
  <c r="A421" i="97"/>
  <c r="A420" i="97"/>
  <c r="A419" i="97"/>
  <c r="A418" i="97"/>
  <c r="A417" i="97"/>
  <c r="A416" i="97"/>
  <c r="A415" i="97"/>
  <c r="A414" i="97"/>
  <c r="A411" i="97"/>
  <c r="A410" i="97"/>
  <c r="A409" i="97"/>
  <c r="A408" i="97"/>
  <c r="A407" i="97"/>
  <c r="A406" i="97"/>
  <c r="A405" i="97"/>
  <c r="A404" i="97"/>
  <c r="A403" i="97"/>
  <c r="A402" i="97"/>
  <c r="A401" i="97"/>
  <c r="A400" i="97"/>
  <c r="A399" i="97"/>
  <c r="A398" i="97"/>
  <c r="A397" i="97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L375" i="97"/>
  <c r="I375" i="97"/>
  <c r="G375" i="97"/>
  <c r="F375" i="97"/>
  <c r="E375" i="97"/>
  <c r="D375" i="97"/>
  <c r="C375" i="97"/>
  <c r="A374" i="97"/>
  <c r="A373" i="97"/>
  <c r="A372" i="97"/>
  <c r="A371" i="97"/>
  <c r="A370" i="97"/>
  <c r="A369" i="97"/>
  <c r="A368" i="97"/>
  <c r="A367" i="97"/>
  <c r="A366" i="97"/>
  <c r="A365" i="97"/>
  <c r="A364" i="97"/>
  <c r="A363" i="97"/>
  <c r="A362" i="97"/>
  <c r="A361" i="97"/>
  <c r="A360" i="97"/>
  <c r="A359" i="97"/>
  <c r="A358" i="97"/>
  <c r="A357" i="97"/>
  <c r="A356" i="97"/>
  <c r="A355" i="97"/>
  <c r="A354" i="97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322" i="97"/>
  <c r="A321" i="97"/>
  <c r="A320" i="97"/>
  <c r="A319" i="97"/>
  <c r="A318" i="97"/>
  <c r="A317" i="97"/>
  <c r="A316" i="97"/>
  <c r="A315" i="97"/>
  <c r="A314" i="97"/>
  <c r="A313" i="97"/>
  <c r="A312" i="97"/>
  <c r="A311" i="97"/>
  <c r="A310" i="97"/>
  <c r="A309" i="97"/>
  <c r="A308" i="97"/>
  <c r="A307" i="97"/>
  <c r="A306" i="97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274" i="97"/>
  <c r="A273" i="97"/>
  <c r="A272" i="97"/>
  <c r="A271" i="97"/>
  <c r="A270" i="97"/>
  <c r="A269" i="97"/>
  <c r="A268" i="97"/>
  <c r="A267" i="97"/>
  <c r="A266" i="97"/>
  <c r="A265" i="97"/>
  <c r="A264" i="97"/>
  <c r="A263" i="97"/>
  <c r="A262" i="97"/>
  <c r="A261" i="97"/>
  <c r="A260" i="97"/>
  <c r="A259" i="97"/>
  <c r="A258" i="97"/>
  <c r="A257" i="97"/>
  <c r="A256" i="97"/>
  <c r="A255" i="97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30" i="97"/>
  <c r="A229" i="97"/>
  <c r="A228" i="97"/>
  <c r="A227" i="97"/>
  <c r="A226" i="97"/>
  <c r="A225" i="97"/>
  <c r="A224" i="97"/>
  <c r="A223" i="97"/>
  <c r="A222" i="97"/>
  <c r="A221" i="97"/>
  <c r="A220" i="97"/>
  <c r="A219" i="97"/>
  <c r="A218" i="97"/>
  <c r="A217" i="97"/>
  <c r="A216" i="97"/>
  <c r="A215" i="97"/>
  <c r="A214" i="97"/>
  <c r="A213" i="97"/>
  <c r="A212" i="97"/>
  <c r="A211" i="97"/>
  <c r="A210" i="97"/>
  <c r="A209" i="97"/>
  <c r="A208" i="97"/>
  <c r="A207" i="97"/>
  <c r="A206" i="97"/>
  <c r="A205" i="97"/>
  <c r="A204" i="97"/>
  <c r="A203" i="97"/>
  <c r="A202" i="97"/>
  <c r="A201" i="97"/>
  <c r="A200" i="97"/>
  <c r="A199" i="97"/>
  <c r="A198" i="97"/>
  <c r="A197" i="97"/>
  <c r="A196" i="97"/>
  <c r="A195" i="97"/>
  <c r="A194" i="97"/>
  <c r="A193" i="97"/>
  <c r="A192" i="97"/>
  <c r="A191" i="97"/>
  <c r="A190" i="97"/>
  <c r="A189" i="97"/>
  <c r="A188" i="97"/>
  <c r="A187" i="97"/>
  <c r="A186" i="97"/>
  <c r="A185" i="97"/>
  <c r="A184" i="97"/>
  <c r="A183" i="97"/>
  <c r="A182" i="97"/>
  <c r="A181" i="97"/>
  <c r="A180" i="97"/>
  <c r="A179" i="97"/>
  <c r="A178" i="97"/>
  <c r="A177" i="97"/>
  <c r="A176" i="97"/>
  <c r="A175" i="97"/>
  <c r="A174" i="97"/>
  <c r="A173" i="97"/>
  <c r="A172" i="97"/>
  <c r="A171" i="97"/>
  <c r="A170" i="97"/>
  <c r="A169" i="97"/>
  <c r="A168" i="97"/>
  <c r="A167" i="97"/>
  <c r="A166" i="97"/>
  <c r="A165" i="97"/>
  <c r="A164" i="97"/>
  <c r="A163" i="97"/>
  <c r="A162" i="97"/>
  <c r="A161" i="97"/>
  <c r="A160" i="97"/>
  <c r="A159" i="97"/>
  <c r="A158" i="97"/>
  <c r="A157" i="97"/>
  <c r="A156" i="97"/>
  <c r="A155" i="97"/>
  <c r="A154" i="97"/>
  <c r="A153" i="97"/>
  <c r="A152" i="97"/>
  <c r="A151" i="97"/>
  <c r="A150" i="97"/>
  <c r="A149" i="97"/>
  <c r="A148" i="97"/>
  <c r="A147" i="97"/>
  <c r="A146" i="97"/>
  <c r="A145" i="97"/>
  <c r="A144" i="97"/>
  <c r="A143" i="97"/>
  <c r="A142" i="97"/>
  <c r="A141" i="97"/>
  <c r="A140" i="97"/>
  <c r="A139" i="97"/>
  <c r="A138" i="97"/>
  <c r="A137" i="97"/>
  <c r="A136" i="97"/>
  <c r="A135" i="97"/>
  <c r="A134" i="97"/>
  <c r="A133" i="97"/>
  <c r="A132" i="97"/>
  <c r="A131" i="97"/>
  <c r="A130" i="97"/>
  <c r="A129" i="97"/>
  <c r="A128" i="97"/>
  <c r="A127" i="97"/>
  <c r="A126" i="97"/>
  <c r="A125" i="97"/>
  <c r="A124" i="97"/>
  <c r="A123" i="97"/>
  <c r="A122" i="97"/>
  <c r="A121" i="97"/>
  <c r="A120" i="97"/>
  <c r="A119" i="97"/>
  <c r="A118" i="97"/>
  <c r="A117" i="97"/>
  <c r="A116" i="97"/>
  <c r="A115" i="97"/>
  <c r="A114" i="97"/>
  <c r="A113" i="97"/>
  <c r="A112" i="97"/>
  <c r="A111" i="97"/>
  <c r="A110" i="97"/>
  <c r="A109" i="97"/>
  <c r="A108" i="97"/>
  <c r="A107" i="97"/>
  <c r="A106" i="97"/>
  <c r="A105" i="97"/>
  <c r="A104" i="97"/>
  <c r="A103" i="97"/>
  <c r="A102" i="97"/>
  <c r="A101" i="97"/>
  <c r="A100" i="97"/>
  <c r="A99" i="97"/>
  <c r="A98" i="97"/>
  <c r="A97" i="97"/>
  <c r="A96" i="97"/>
  <c r="A95" i="97"/>
  <c r="A94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70" i="97"/>
  <c r="A69" i="97"/>
  <c r="A67" i="97"/>
  <c r="A66" i="97"/>
  <c r="A65" i="97"/>
  <c r="A64" i="97"/>
  <c r="A63" i="97"/>
  <c r="A62" i="97"/>
  <c r="A61" i="97"/>
  <c r="A60" i="97"/>
  <c r="A59" i="97"/>
  <c r="A58" i="97"/>
  <c r="A57" i="97"/>
  <c r="A56" i="97"/>
  <c r="A55" i="97"/>
  <c r="A54" i="97"/>
  <c r="A53" i="97"/>
  <c r="A52" i="97"/>
  <c r="A51" i="97"/>
  <c r="A50" i="97"/>
  <c r="A49" i="97"/>
  <c r="A48" i="97"/>
  <c r="A47" i="97"/>
  <c r="A46" i="97"/>
  <c r="A45" i="97"/>
  <c r="A44" i="97"/>
  <c r="A43" i="97"/>
  <c r="A42" i="97"/>
  <c r="A41" i="97"/>
  <c r="A40" i="97"/>
  <c r="A39" i="97"/>
  <c r="A38" i="97"/>
  <c r="A37" i="97"/>
  <c r="A36" i="97"/>
  <c r="A35" i="97"/>
  <c r="A34" i="97"/>
  <c r="A33" i="97"/>
  <c r="A32" i="97"/>
  <c r="A31" i="97"/>
  <c r="A30" i="97"/>
  <c r="A29" i="97"/>
  <c r="A28" i="97"/>
  <c r="A27" i="97"/>
  <c r="A26" i="97"/>
  <c r="A25" i="97"/>
  <c r="A24" i="97"/>
  <c r="A23" i="97"/>
  <c r="A22" i="97"/>
  <c r="A21" i="97"/>
  <c r="A20" i="97"/>
  <c r="A19" i="97"/>
  <c r="A18" i="97"/>
  <c r="A17" i="97"/>
  <c r="A16" i="97"/>
  <c r="A15" i="97"/>
  <c r="A14" i="97"/>
  <c r="A13" i="97"/>
  <c r="A12" i="97"/>
  <c r="A11" i="97"/>
  <c r="J10" i="97"/>
  <c r="A10" i="97"/>
  <c r="E80" i="93" a="1"/>
  <c r="E80" i="93" s="1"/>
  <c r="I8" i="97"/>
  <c r="E8" i="97"/>
  <c r="D8" i="97"/>
  <c r="C8" i="97"/>
  <c r="I7" i="97"/>
  <c r="E7" i="97"/>
  <c r="D7" i="97"/>
  <c r="C7" i="97"/>
  <c r="A431" i="96"/>
  <c r="A430" i="96"/>
  <c r="A429" i="96"/>
  <c r="A428" i="96"/>
  <c r="A427" i="96"/>
  <c r="A426" i="96"/>
  <c r="A425" i="96"/>
  <c r="A424" i="96"/>
  <c r="A423" i="96"/>
  <c r="A420" i="96"/>
  <c r="A419" i="96"/>
  <c r="A418" i="96"/>
  <c r="A417" i="96"/>
  <c r="A416" i="96"/>
  <c r="A415" i="96"/>
  <c r="A414" i="96"/>
  <c r="A413" i="96"/>
  <c r="A412" i="96"/>
  <c r="A411" i="96"/>
  <c r="A410" i="96"/>
  <c r="A409" i="96"/>
  <c r="A408" i="96"/>
  <c r="A407" i="96"/>
  <c r="A406" i="96"/>
  <c r="A405" i="96"/>
  <c r="A404" i="96"/>
  <c r="A403" i="96"/>
  <c r="A402" i="96"/>
  <c r="A401" i="96"/>
  <c r="A400" i="96"/>
  <c r="A399" i="96"/>
  <c r="A398" i="96"/>
  <c r="A397" i="96"/>
  <c r="A396" i="96"/>
  <c r="A395" i="96"/>
  <c r="A394" i="96"/>
  <c r="A393" i="96"/>
  <c r="A392" i="96"/>
  <c r="A391" i="96"/>
  <c r="A390" i="96"/>
  <c r="A389" i="96"/>
  <c r="A388" i="96"/>
  <c r="A387" i="96"/>
  <c r="A386" i="96"/>
  <c r="A385" i="96"/>
  <c r="A384" i="96"/>
  <c r="A383" i="96"/>
  <c r="A382" i="96"/>
  <c r="A381" i="96"/>
  <c r="A380" i="96"/>
  <c r="A379" i="96"/>
  <c r="A377" i="96"/>
  <c r="A376" i="96"/>
  <c r="I375" i="96"/>
  <c r="F375" i="96"/>
  <c r="E375" i="96"/>
  <c r="C375" i="96"/>
  <c r="G374" i="96"/>
  <c r="G373" i="96"/>
  <c r="G372" i="96"/>
  <c r="G371" i="96"/>
  <c r="G370" i="96"/>
  <c r="G369" i="96"/>
  <c r="G368" i="96"/>
  <c r="G367" i="96"/>
  <c r="G366" i="96"/>
  <c r="G365" i="96"/>
  <c r="G364" i="96"/>
  <c r="G363" i="96"/>
  <c r="G362" i="96"/>
  <c r="G361" i="96"/>
  <c r="G360" i="96"/>
  <c r="G359" i="96"/>
  <c r="G358" i="96"/>
  <c r="G357" i="96"/>
  <c r="G356" i="96"/>
  <c r="G355" i="96"/>
  <c r="G354" i="96"/>
  <c r="G353" i="96"/>
  <c r="G352" i="96"/>
  <c r="G351" i="96"/>
  <c r="G350" i="96"/>
  <c r="G349" i="96"/>
  <c r="G348" i="96"/>
  <c r="G347" i="96"/>
  <c r="G346" i="96"/>
  <c r="G345" i="96"/>
  <c r="G344" i="96"/>
  <c r="G343" i="96"/>
  <c r="G342" i="96"/>
  <c r="G341" i="96"/>
  <c r="G340" i="96"/>
  <c r="G339" i="96"/>
  <c r="G338" i="96"/>
  <c r="G337" i="96"/>
  <c r="G336" i="96"/>
  <c r="G335" i="96"/>
  <c r="G334" i="96"/>
  <c r="G333" i="96"/>
  <c r="G332" i="96"/>
  <c r="G331" i="96"/>
  <c r="G330" i="96"/>
  <c r="G329" i="96"/>
  <c r="G328" i="96"/>
  <c r="G327" i="96"/>
  <c r="G326" i="96"/>
  <c r="G325" i="96"/>
  <c r="G324" i="96"/>
  <c r="G323" i="96"/>
  <c r="G322" i="96"/>
  <c r="G321" i="96"/>
  <c r="G320" i="96"/>
  <c r="G319" i="96"/>
  <c r="G318" i="96"/>
  <c r="G317" i="96"/>
  <c r="G316" i="96"/>
  <c r="G315" i="96"/>
  <c r="G314" i="96"/>
  <c r="G313" i="96"/>
  <c r="G312" i="96"/>
  <c r="G311" i="96"/>
  <c r="G310" i="96"/>
  <c r="G309" i="96"/>
  <c r="G308" i="96"/>
  <c r="G307" i="96"/>
  <c r="G306" i="96"/>
  <c r="G305" i="96"/>
  <c r="G304" i="96"/>
  <c r="G303" i="96"/>
  <c r="G302" i="96"/>
  <c r="G301" i="96"/>
  <c r="G300" i="96"/>
  <c r="G299" i="96"/>
  <c r="G298" i="96"/>
  <c r="G297" i="96"/>
  <c r="G296" i="96"/>
  <c r="G295" i="96"/>
  <c r="G294" i="96"/>
  <c r="G293" i="96"/>
  <c r="G292" i="96"/>
  <c r="G291" i="96"/>
  <c r="G290" i="96"/>
  <c r="G289" i="96"/>
  <c r="G288" i="96"/>
  <c r="G287" i="96"/>
  <c r="G286" i="96"/>
  <c r="G285" i="96"/>
  <c r="G284" i="96"/>
  <c r="G283" i="96"/>
  <c r="G282" i="96"/>
  <c r="G281" i="96"/>
  <c r="G280" i="96"/>
  <c r="G279" i="96"/>
  <c r="G278" i="96"/>
  <c r="G277" i="96"/>
  <c r="G276" i="96"/>
  <c r="G275" i="96"/>
  <c r="G274" i="96"/>
  <c r="G273" i="96"/>
  <c r="G272" i="96"/>
  <c r="G271" i="96"/>
  <c r="G270" i="96"/>
  <c r="G269" i="96"/>
  <c r="G268" i="96"/>
  <c r="G267" i="96"/>
  <c r="G266" i="96"/>
  <c r="G265" i="96"/>
  <c r="G264" i="96"/>
  <c r="G263" i="96"/>
  <c r="G262" i="96"/>
  <c r="G261" i="96"/>
  <c r="G260" i="96"/>
  <c r="G259" i="96"/>
  <c r="G258" i="96"/>
  <c r="G257" i="96"/>
  <c r="G256" i="96"/>
  <c r="G255" i="96"/>
  <c r="G254" i="96"/>
  <c r="G253" i="96"/>
  <c r="G252" i="96"/>
  <c r="G251" i="96"/>
  <c r="G250" i="96"/>
  <c r="G249" i="96"/>
  <c r="G248" i="96"/>
  <c r="G247" i="96"/>
  <c r="G246" i="96"/>
  <c r="G245" i="96"/>
  <c r="G244" i="96"/>
  <c r="G243" i="96"/>
  <c r="G242" i="96"/>
  <c r="G241" i="96"/>
  <c r="G240" i="96"/>
  <c r="G239" i="96"/>
  <c r="G238" i="96"/>
  <c r="G237" i="96"/>
  <c r="G236" i="96"/>
  <c r="G235" i="96"/>
  <c r="G234" i="96"/>
  <c r="G233" i="96"/>
  <c r="G232" i="96"/>
  <c r="G231" i="96"/>
  <c r="G230" i="96"/>
  <c r="G229" i="96"/>
  <c r="G228" i="96"/>
  <c r="G227" i="96"/>
  <c r="G226" i="96"/>
  <c r="G225" i="96"/>
  <c r="G224" i="96"/>
  <c r="G223" i="96"/>
  <c r="G222" i="96"/>
  <c r="G221" i="96"/>
  <c r="G220" i="96"/>
  <c r="G219" i="96"/>
  <c r="G218" i="96"/>
  <c r="G217" i="96"/>
  <c r="G216" i="96"/>
  <c r="G215" i="96"/>
  <c r="G214" i="96"/>
  <c r="G213" i="96"/>
  <c r="G212" i="96"/>
  <c r="G211" i="96"/>
  <c r="G210" i="96"/>
  <c r="G209" i="96"/>
  <c r="G208" i="96"/>
  <c r="G207" i="96"/>
  <c r="G206" i="96"/>
  <c r="G205" i="96"/>
  <c r="G204" i="96"/>
  <c r="G203" i="96"/>
  <c r="G202" i="96"/>
  <c r="G201" i="96"/>
  <c r="G200" i="96"/>
  <c r="G199" i="96"/>
  <c r="G198" i="96"/>
  <c r="G197" i="96"/>
  <c r="G196" i="96"/>
  <c r="G195" i="96"/>
  <c r="G194" i="96"/>
  <c r="G193" i="96"/>
  <c r="G192" i="96"/>
  <c r="G191" i="96"/>
  <c r="G190" i="96"/>
  <c r="G189" i="96"/>
  <c r="G188" i="96"/>
  <c r="G187" i="96"/>
  <c r="G186" i="96"/>
  <c r="G185" i="96"/>
  <c r="G184" i="96"/>
  <c r="G183" i="96"/>
  <c r="G182" i="96"/>
  <c r="G181" i="96"/>
  <c r="G180" i="96"/>
  <c r="G179" i="96"/>
  <c r="G178" i="96"/>
  <c r="G177" i="96"/>
  <c r="G176" i="96"/>
  <c r="G175" i="96"/>
  <c r="G174" i="96"/>
  <c r="G173" i="96"/>
  <c r="G172" i="96"/>
  <c r="G171" i="96"/>
  <c r="G170" i="96"/>
  <c r="G169" i="96"/>
  <c r="G168" i="96"/>
  <c r="G167" i="96"/>
  <c r="G166" i="96"/>
  <c r="G165" i="96"/>
  <c r="G164" i="96"/>
  <c r="G163" i="96"/>
  <c r="G162" i="96"/>
  <c r="G161" i="96"/>
  <c r="G160" i="96"/>
  <c r="G159" i="96"/>
  <c r="G158" i="96"/>
  <c r="G157" i="96"/>
  <c r="G156" i="96"/>
  <c r="G155" i="96"/>
  <c r="G154" i="96"/>
  <c r="G153" i="96"/>
  <c r="G152" i="96"/>
  <c r="G150" i="96"/>
  <c r="G149" i="96"/>
  <c r="G148" i="96"/>
  <c r="G147" i="96"/>
  <c r="G146" i="96"/>
  <c r="G145" i="96"/>
  <c r="G144" i="96"/>
  <c r="G143" i="96"/>
  <c r="G142" i="96"/>
  <c r="G141" i="96"/>
  <c r="G140" i="96"/>
  <c r="G139" i="96"/>
  <c r="G138" i="96"/>
  <c r="G137" i="96"/>
  <c r="G136" i="96"/>
  <c r="G135" i="96"/>
  <c r="G134" i="96"/>
  <c r="G133" i="96"/>
  <c r="G132" i="96"/>
  <c r="G131" i="96"/>
  <c r="G130" i="96"/>
  <c r="G129" i="96"/>
  <c r="G128" i="96"/>
  <c r="G127" i="96"/>
  <c r="G126" i="96"/>
  <c r="G125" i="96"/>
  <c r="G124" i="96"/>
  <c r="G123" i="96"/>
  <c r="G122" i="96"/>
  <c r="G121" i="96"/>
  <c r="G120" i="96"/>
  <c r="G119" i="96"/>
  <c r="G118" i="96"/>
  <c r="G117" i="96"/>
  <c r="G116" i="96"/>
  <c r="G115" i="96"/>
  <c r="G114" i="96"/>
  <c r="G113" i="96"/>
  <c r="G112" i="96"/>
  <c r="G111" i="96"/>
  <c r="G110" i="96"/>
  <c r="G109" i="96"/>
  <c r="G108" i="96"/>
  <c r="G107" i="96"/>
  <c r="G106" i="96"/>
  <c r="G105" i="96"/>
  <c r="G104" i="96"/>
  <c r="G103" i="96"/>
  <c r="G102" i="96"/>
  <c r="G101" i="96"/>
  <c r="G100" i="96"/>
  <c r="G99" i="96"/>
  <c r="G98" i="96"/>
  <c r="G97" i="96"/>
  <c r="G96" i="96"/>
  <c r="G95" i="96"/>
  <c r="G94" i="96"/>
  <c r="G93" i="96"/>
  <c r="G92" i="96"/>
  <c r="G91" i="96"/>
  <c r="G90" i="96"/>
  <c r="G89" i="96"/>
  <c r="G88" i="96"/>
  <c r="G87" i="96"/>
  <c r="G86" i="96"/>
  <c r="G85" i="96"/>
  <c r="G84" i="96"/>
  <c r="G83" i="96"/>
  <c r="G82" i="96"/>
  <c r="G81" i="96"/>
  <c r="G80" i="96"/>
  <c r="G79" i="96"/>
  <c r="G77" i="96"/>
  <c r="A10" i="96"/>
  <c r="F8" i="96"/>
  <c r="E8" i="96"/>
  <c r="C8" i="96"/>
  <c r="F7" i="96"/>
  <c r="E7" i="96"/>
  <c r="C7" i="96"/>
  <c r="E375" i="94"/>
  <c r="F375" i="94"/>
  <c r="G374" i="94"/>
  <c r="G10" i="94"/>
  <c r="G11" i="94"/>
  <c r="G12" i="94"/>
  <c r="G13" i="94"/>
  <c r="G14" i="94"/>
  <c r="G15" i="94"/>
  <c r="G16" i="94"/>
  <c r="G17" i="94"/>
  <c r="G18" i="94"/>
  <c r="G19" i="94"/>
  <c r="G20" i="94"/>
  <c r="G21" i="94"/>
  <c r="G22" i="94"/>
  <c r="G23" i="94"/>
  <c r="G24" i="94"/>
  <c r="G25" i="94"/>
  <c r="G26" i="94"/>
  <c r="G27" i="94"/>
  <c r="G28" i="94"/>
  <c r="G29" i="94"/>
  <c r="G30" i="94"/>
  <c r="G31" i="94"/>
  <c r="G32" i="94"/>
  <c r="G33" i="94"/>
  <c r="G34" i="94"/>
  <c r="G35" i="94"/>
  <c r="G36" i="94"/>
  <c r="G37" i="94"/>
  <c r="G38" i="94"/>
  <c r="G39" i="94"/>
  <c r="G40" i="94"/>
  <c r="G41" i="94"/>
  <c r="G42" i="94"/>
  <c r="G43" i="94"/>
  <c r="G44" i="94"/>
  <c r="G45" i="94"/>
  <c r="G46" i="94"/>
  <c r="G47" i="94"/>
  <c r="G48" i="94"/>
  <c r="G49" i="94"/>
  <c r="G50" i="94"/>
  <c r="G51" i="94"/>
  <c r="G52" i="94"/>
  <c r="G53" i="94"/>
  <c r="G54" i="94"/>
  <c r="G55" i="94"/>
  <c r="G56" i="94"/>
  <c r="G57" i="94"/>
  <c r="G58" i="94"/>
  <c r="G59" i="94"/>
  <c r="G60" i="94"/>
  <c r="G61" i="94"/>
  <c r="G62" i="94"/>
  <c r="G63" i="94"/>
  <c r="G64" i="94"/>
  <c r="G65" i="94"/>
  <c r="G66" i="94"/>
  <c r="G67" i="94"/>
  <c r="G68" i="94"/>
  <c r="G69" i="94"/>
  <c r="G70" i="94"/>
  <c r="G71" i="94"/>
  <c r="G72" i="94"/>
  <c r="G73" i="94"/>
  <c r="G74" i="94"/>
  <c r="G75" i="94"/>
  <c r="G76" i="94"/>
  <c r="G77" i="94"/>
  <c r="G78" i="94"/>
  <c r="G79" i="94"/>
  <c r="G80" i="94"/>
  <c r="G81" i="94"/>
  <c r="G82" i="94"/>
  <c r="G83" i="94"/>
  <c r="G84" i="94"/>
  <c r="G85" i="94"/>
  <c r="G86" i="94"/>
  <c r="G87" i="94"/>
  <c r="G88" i="94"/>
  <c r="G89" i="94"/>
  <c r="G90" i="94"/>
  <c r="G91" i="94"/>
  <c r="G92" i="94"/>
  <c r="G93" i="94"/>
  <c r="G94" i="94"/>
  <c r="G95" i="94"/>
  <c r="G96" i="94"/>
  <c r="G97" i="94"/>
  <c r="G98" i="94"/>
  <c r="G99" i="94"/>
  <c r="G100" i="94"/>
  <c r="G101" i="94"/>
  <c r="G102" i="94"/>
  <c r="G103" i="94"/>
  <c r="G104" i="94"/>
  <c r="G105" i="94"/>
  <c r="G106" i="94"/>
  <c r="G107" i="94"/>
  <c r="G108" i="94"/>
  <c r="G109" i="94"/>
  <c r="G110" i="94"/>
  <c r="G111" i="94"/>
  <c r="G112" i="94"/>
  <c r="G113" i="94"/>
  <c r="G114" i="94"/>
  <c r="G115" i="94"/>
  <c r="G116" i="94"/>
  <c r="G117" i="94"/>
  <c r="G118" i="94"/>
  <c r="G119" i="94"/>
  <c r="G120" i="94"/>
  <c r="G121" i="94"/>
  <c r="G122" i="94"/>
  <c r="G123" i="94"/>
  <c r="G124" i="94"/>
  <c r="G125" i="94"/>
  <c r="G126" i="94"/>
  <c r="G127" i="94"/>
  <c r="G128" i="94"/>
  <c r="G129" i="94"/>
  <c r="G130" i="94"/>
  <c r="G131" i="94"/>
  <c r="G132" i="94"/>
  <c r="G133" i="94"/>
  <c r="G134" i="94"/>
  <c r="G135" i="94"/>
  <c r="G136" i="94"/>
  <c r="G137" i="94"/>
  <c r="G138" i="94"/>
  <c r="G139" i="94"/>
  <c r="G140" i="94"/>
  <c r="G141" i="94"/>
  <c r="G142" i="94"/>
  <c r="G143" i="94"/>
  <c r="G144" i="94"/>
  <c r="G145" i="94"/>
  <c r="G146" i="94"/>
  <c r="G147" i="94"/>
  <c r="G148" i="94"/>
  <c r="G149" i="94"/>
  <c r="G150" i="94"/>
  <c r="G151" i="94"/>
  <c r="G152" i="94"/>
  <c r="G153" i="94"/>
  <c r="G154" i="94"/>
  <c r="G155" i="94"/>
  <c r="G156" i="94"/>
  <c r="G157" i="94"/>
  <c r="G158" i="94"/>
  <c r="G159" i="94"/>
  <c r="G160" i="94"/>
  <c r="G161" i="94"/>
  <c r="G162" i="94"/>
  <c r="G163" i="94"/>
  <c r="G164" i="94"/>
  <c r="G165" i="94"/>
  <c r="G166" i="94"/>
  <c r="G167" i="94"/>
  <c r="G168" i="94"/>
  <c r="G169" i="94"/>
  <c r="G170" i="94"/>
  <c r="G171" i="94"/>
  <c r="G172" i="94"/>
  <c r="G173" i="94"/>
  <c r="G174" i="94"/>
  <c r="G175" i="94"/>
  <c r="G176" i="94"/>
  <c r="G177" i="94"/>
  <c r="G178" i="94"/>
  <c r="G179" i="94"/>
  <c r="G180" i="94"/>
  <c r="G181" i="94"/>
  <c r="G182" i="94"/>
  <c r="G183" i="94"/>
  <c r="G184" i="94"/>
  <c r="G185" i="94"/>
  <c r="G186" i="94"/>
  <c r="G187" i="94"/>
  <c r="G188" i="94"/>
  <c r="G189" i="94"/>
  <c r="G190" i="94"/>
  <c r="G191" i="94"/>
  <c r="G192" i="94"/>
  <c r="G193" i="94"/>
  <c r="G194" i="94"/>
  <c r="G195" i="94"/>
  <c r="G196" i="94"/>
  <c r="G197" i="94"/>
  <c r="G198" i="94"/>
  <c r="G199" i="94"/>
  <c r="G200" i="94"/>
  <c r="G201" i="94"/>
  <c r="G202" i="94"/>
  <c r="G203" i="94"/>
  <c r="G204" i="94"/>
  <c r="G205" i="94"/>
  <c r="G206" i="94"/>
  <c r="G207" i="94"/>
  <c r="G208" i="94"/>
  <c r="G209" i="94"/>
  <c r="G210" i="94"/>
  <c r="G211" i="94"/>
  <c r="G212" i="94"/>
  <c r="G213" i="94"/>
  <c r="G214" i="94"/>
  <c r="G215" i="94"/>
  <c r="G216" i="94"/>
  <c r="G217" i="94"/>
  <c r="G218" i="94"/>
  <c r="G219" i="94"/>
  <c r="G220" i="94"/>
  <c r="G221" i="94"/>
  <c r="G222" i="94"/>
  <c r="G223" i="94"/>
  <c r="G224" i="94"/>
  <c r="G225" i="94"/>
  <c r="G226" i="94"/>
  <c r="G227" i="94"/>
  <c r="G228" i="94"/>
  <c r="G229" i="94"/>
  <c r="G230" i="94"/>
  <c r="G231" i="94"/>
  <c r="G232" i="94"/>
  <c r="G233" i="94"/>
  <c r="G234" i="94"/>
  <c r="G235" i="94"/>
  <c r="G236" i="94"/>
  <c r="G237" i="94"/>
  <c r="G238" i="94"/>
  <c r="G239" i="94"/>
  <c r="G240" i="94"/>
  <c r="G241" i="94"/>
  <c r="G242" i="94"/>
  <c r="G243" i="94"/>
  <c r="G244" i="94"/>
  <c r="G245" i="94"/>
  <c r="G246" i="94"/>
  <c r="G247" i="94"/>
  <c r="G248" i="94"/>
  <c r="G249" i="94"/>
  <c r="G250" i="94"/>
  <c r="G251" i="94"/>
  <c r="G252" i="94"/>
  <c r="G253" i="94"/>
  <c r="G254" i="94"/>
  <c r="G255" i="94"/>
  <c r="G256" i="94"/>
  <c r="G257" i="94"/>
  <c r="G258" i="94"/>
  <c r="G259" i="94"/>
  <c r="G260" i="94"/>
  <c r="G261" i="94"/>
  <c r="G262" i="94"/>
  <c r="G263" i="94"/>
  <c r="G264" i="94"/>
  <c r="G265" i="94"/>
  <c r="G266" i="94"/>
  <c r="G267" i="94"/>
  <c r="G268" i="94"/>
  <c r="G269" i="94"/>
  <c r="G270" i="94"/>
  <c r="G271" i="94"/>
  <c r="G272" i="94"/>
  <c r="G273" i="94"/>
  <c r="G274" i="94"/>
  <c r="G275" i="94"/>
  <c r="G276" i="94"/>
  <c r="G277" i="94"/>
  <c r="G278" i="94"/>
  <c r="G279" i="94"/>
  <c r="G280" i="94"/>
  <c r="G281" i="94"/>
  <c r="G282" i="94"/>
  <c r="G283" i="94"/>
  <c r="G284" i="94"/>
  <c r="G285" i="94"/>
  <c r="G286" i="94"/>
  <c r="G287" i="94"/>
  <c r="G288" i="94"/>
  <c r="G289" i="94"/>
  <c r="G290" i="94"/>
  <c r="G291" i="94"/>
  <c r="G292" i="94"/>
  <c r="G293" i="94"/>
  <c r="G294" i="94"/>
  <c r="G295" i="94"/>
  <c r="G296" i="94"/>
  <c r="G297" i="94"/>
  <c r="G298" i="94"/>
  <c r="G299" i="94"/>
  <c r="G300" i="94"/>
  <c r="G301" i="94"/>
  <c r="G302" i="94"/>
  <c r="G303" i="94"/>
  <c r="G304" i="94"/>
  <c r="G305" i="94"/>
  <c r="G306" i="94"/>
  <c r="G307" i="94"/>
  <c r="G308" i="94"/>
  <c r="G309" i="94"/>
  <c r="G310" i="94"/>
  <c r="G311" i="94"/>
  <c r="G312" i="94"/>
  <c r="G313" i="94"/>
  <c r="G314" i="94"/>
  <c r="G315" i="94"/>
  <c r="G316" i="94"/>
  <c r="G317" i="94"/>
  <c r="G318" i="94"/>
  <c r="G319" i="94"/>
  <c r="G320" i="94"/>
  <c r="G321" i="94"/>
  <c r="G322" i="94"/>
  <c r="G323" i="94"/>
  <c r="G324" i="94"/>
  <c r="G325" i="94"/>
  <c r="G326" i="94"/>
  <c r="G327" i="94"/>
  <c r="G328" i="94"/>
  <c r="G329" i="94"/>
  <c r="G330" i="94"/>
  <c r="G331" i="94"/>
  <c r="G332" i="94"/>
  <c r="G333" i="94"/>
  <c r="G334" i="94"/>
  <c r="G335" i="94"/>
  <c r="G336" i="94"/>
  <c r="G337" i="94"/>
  <c r="G338" i="94"/>
  <c r="G339" i="94"/>
  <c r="G340" i="94"/>
  <c r="G341" i="94"/>
  <c r="G342" i="94"/>
  <c r="G343" i="94"/>
  <c r="G344" i="94"/>
  <c r="G345" i="94"/>
  <c r="G346" i="94"/>
  <c r="G347" i="94"/>
  <c r="G348" i="94"/>
  <c r="G349" i="94"/>
  <c r="G350" i="94"/>
  <c r="G351" i="94"/>
  <c r="G352" i="94"/>
  <c r="G353" i="94"/>
  <c r="G354" i="94"/>
  <c r="G355" i="94"/>
  <c r="G356" i="94"/>
  <c r="G357" i="94"/>
  <c r="G358" i="94"/>
  <c r="G359" i="94"/>
  <c r="G360" i="94"/>
  <c r="G361" i="94"/>
  <c r="G362" i="94"/>
  <c r="G363" i="94"/>
  <c r="G364" i="94"/>
  <c r="G365" i="94"/>
  <c r="G366" i="94"/>
  <c r="G367" i="94"/>
  <c r="G368" i="94"/>
  <c r="G369" i="94"/>
  <c r="G370" i="94"/>
  <c r="G371" i="94"/>
  <c r="G372" i="94"/>
  <c r="G373" i="94"/>
  <c r="E8" i="94"/>
  <c r="F8" i="94"/>
  <c r="E7" i="94"/>
  <c r="F7" i="94"/>
  <c r="A422" i="95"/>
  <c r="A421" i="95"/>
  <c r="A420" i="95"/>
  <c r="A419" i="95"/>
  <c r="A418" i="95"/>
  <c r="A417" i="95"/>
  <c r="A416" i="95"/>
  <c r="A415" i="95"/>
  <c r="A414" i="95"/>
  <c r="A411" i="95"/>
  <c r="A410" i="95"/>
  <c r="A409" i="95"/>
  <c r="A408" i="95"/>
  <c r="A407" i="95"/>
  <c r="A406" i="95"/>
  <c r="A405" i="95"/>
  <c r="A404" i="95"/>
  <c r="A403" i="95"/>
  <c r="A402" i="95"/>
  <c r="A401" i="95"/>
  <c r="A400" i="95"/>
  <c r="A399" i="95"/>
  <c r="A398" i="95"/>
  <c r="A397" i="95"/>
  <c r="A396" i="95"/>
  <c r="A395" i="95"/>
  <c r="A394" i="95"/>
  <c r="A393" i="95"/>
  <c r="A392" i="95"/>
  <c r="A391" i="95"/>
  <c r="A390" i="95"/>
  <c r="A389" i="95"/>
  <c r="A388" i="95"/>
  <c r="A387" i="95"/>
  <c r="A386" i="95"/>
  <c r="A385" i="95"/>
  <c r="A384" i="95"/>
  <c r="A383" i="95"/>
  <c r="A382" i="95"/>
  <c r="K375" i="95"/>
  <c r="A12" i="95"/>
  <c r="A11" i="95"/>
  <c r="A10" i="95"/>
  <c r="H8" i="95"/>
  <c r="E8" i="95"/>
  <c r="D8" i="95"/>
  <c r="C8" i="95"/>
  <c r="H7" i="95"/>
  <c r="E7" i="95"/>
  <c r="D7" i="95"/>
  <c r="C7" i="95"/>
  <c r="A431" i="94"/>
  <c r="A430" i="94"/>
  <c r="A429" i="94"/>
  <c r="A428" i="94"/>
  <c r="A427" i="94"/>
  <c r="A426" i="94"/>
  <c r="A425" i="94"/>
  <c r="A424" i="94"/>
  <c r="A423" i="94"/>
  <c r="A420" i="94"/>
  <c r="A419" i="94"/>
  <c r="A418" i="94"/>
  <c r="A417" i="94"/>
  <c r="A416" i="94"/>
  <c r="A415" i="94"/>
  <c r="A414" i="94"/>
  <c r="A413" i="94"/>
  <c r="A412" i="94"/>
  <c r="A411" i="94"/>
  <c r="A410" i="94"/>
  <c r="A409" i="94"/>
  <c r="A408" i="94"/>
  <c r="A407" i="94"/>
  <c r="A406" i="94"/>
  <c r="A405" i="94"/>
  <c r="A404" i="94"/>
  <c r="A403" i="94"/>
  <c r="A402" i="94"/>
  <c r="A401" i="94"/>
  <c r="A400" i="94"/>
  <c r="A399" i="94"/>
  <c r="A398" i="94"/>
  <c r="A397" i="94"/>
  <c r="A396" i="94"/>
  <c r="A395" i="94"/>
  <c r="A394" i="94"/>
  <c r="A393" i="94"/>
  <c r="A392" i="94"/>
  <c r="A391" i="94"/>
  <c r="A390" i="94"/>
  <c r="A389" i="94"/>
  <c r="A388" i="94"/>
  <c r="A387" i="94"/>
  <c r="A386" i="94"/>
  <c r="A385" i="94"/>
  <c r="A384" i="94"/>
  <c r="A383" i="94"/>
  <c r="A382" i="94"/>
  <c r="A381" i="94"/>
  <c r="A380" i="94"/>
  <c r="A379" i="94"/>
  <c r="A377" i="94"/>
  <c r="A376" i="94"/>
  <c r="I375" i="94"/>
  <c r="C375" i="94"/>
  <c r="D74" i="93" a="1"/>
  <c r="D74" i="93" s="1"/>
  <c r="C8" i="94"/>
  <c r="C7" i="94"/>
  <c r="H254" i="92"/>
  <c r="H255" i="92"/>
  <c r="H256" i="92"/>
  <c r="H257" i="92"/>
  <c r="H258" i="92"/>
  <c r="H259" i="92"/>
  <c r="H260" i="92"/>
  <c r="H261" i="92"/>
  <c r="H262" i="92"/>
  <c r="H263" i="92"/>
  <c r="H264" i="92"/>
  <c r="H265" i="92"/>
  <c r="H266" i="92"/>
  <c r="H267" i="92"/>
  <c r="H268" i="92"/>
  <c r="H269" i="92"/>
  <c r="H270" i="92"/>
  <c r="H271" i="92"/>
  <c r="H272" i="92"/>
  <c r="H273" i="92"/>
  <c r="H274" i="92"/>
  <c r="H275" i="92"/>
  <c r="H276" i="92"/>
  <c r="H277" i="92"/>
  <c r="H278" i="92"/>
  <c r="H279" i="92"/>
  <c r="H280" i="92"/>
  <c r="H281" i="92"/>
  <c r="H282" i="92"/>
  <c r="H283" i="92"/>
  <c r="C8" i="83"/>
  <c r="D8" i="83"/>
  <c r="E8" i="83"/>
  <c r="C7" i="83"/>
  <c r="D7" i="83"/>
  <c r="E7" i="83"/>
  <c r="E375" i="83"/>
  <c r="D375" i="83"/>
  <c r="C375" i="83"/>
  <c r="E375" i="57"/>
  <c r="D375" i="57"/>
  <c r="C375" i="57"/>
  <c r="C8" i="57"/>
  <c r="D8" i="57"/>
  <c r="E8" i="57"/>
  <c r="C7" i="57"/>
  <c r="D7" i="57"/>
  <c r="E7" i="57"/>
  <c r="E8" i="91"/>
  <c r="C8" i="91"/>
  <c r="E7" i="91"/>
  <c r="C7" i="91"/>
  <c r="C8" i="88"/>
  <c r="D8" i="88"/>
  <c r="C7" i="88"/>
  <c r="D7" i="88"/>
  <c r="C8" i="82"/>
  <c r="D8" i="82"/>
  <c r="E8" i="82"/>
  <c r="F8" i="82"/>
  <c r="G8" i="82"/>
  <c r="H8" i="82"/>
  <c r="C7" i="82"/>
  <c r="D7" i="82"/>
  <c r="E7" i="82"/>
  <c r="F7" i="82"/>
  <c r="G7" i="82"/>
  <c r="H7" i="82"/>
  <c r="C8" i="81"/>
  <c r="D8" i="81"/>
  <c r="E8" i="81"/>
  <c r="C7" i="81"/>
  <c r="D7" i="81"/>
  <c r="E7" i="81"/>
  <c r="E376" i="91"/>
  <c r="C376" i="91"/>
  <c r="D375" i="88"/>
  <c r="C375" i="88"/>
  <c r="E375" i="88"/>
  <c r="H375" i="82"/>
  <c r="G375" i="82"/>
  <c r="F375" i="82"/>
  <c r="E375" i="82"/>
  <c r="D375" i="82"/>
  <c r="C375" i="82"/>
  <c r="C8" i="80"/>
  <c r="D8" i="80"/>
  <c r="E8" i="80"/>
  <c r="C7" i="80"/>
  <c r="D7" i="80"/>
  <c r="E7" i="80"/>
  <c r="C8" i="79"/>
  <c r="D8" i="79"/>
  <c r="E8" i="79"/>
  <c r="C7" i="79"/>
  <c r="D7" i="79"/>
  <c r="E7" i="79"/>
  <c r="C8" i="44"/>
  <c r="D8" i="44"/>
  <c r="E8" i="44"/>
  <c r="C7" i="44"/>
  <c r="D7" i="44"/>
  <c r="E7" i="44"/>
  <c r="C7" i="78"/>
  <c r="D7" i="78"/>
  <c r="E7" i="78"/>
  <c r="F7" i="78"/>
  <c r="C8" i="78"/>
  <c r="D8" i="78"/>
  <c r="E8" i="78"/>
  <c r="F8" i="78"/>
  <c r="E375" i="79"/>
  <c r="D375" i="79"/>
  <c r="C375" i="79"/>
  <c r="A7" i="93"/>
  <c r="I375" i="89"/>
  <c r="I375" i="87"/>
  <c r="I375" i="86"/>
  <c r="G375" i="88"/>
  <c r="K375" i="82"/>
  <c r="H375" i="81"/>
  <c r="J376" i="92"/>
  <c r="I376" i="85"/>
  <c r="H376" i="91"/>
  <c r="H376" i="80"/>
  <c r="F376" i="92"/>
  <c r="H69" i="92"/>
  <c r="F69" i="91"/>
  <c r="A423" i="92"/>
  <c r="A422" i="92"/>
  <c r="A421" i="92"/>
  <c r="A420" i="92"/>
  <c r="A419" i="92"/>
  <c r="A418" i="92"/>
  <c r="A417" i="92"/>
  <c r="A416" i="92"/>
  <c r="A415" i="92"/>
  <c r="A412" i="92"/>
  <c r="A411" i="92"/>
  <c r="A410" i="92"/>
  <c r="A409" i="92"/>
  <c r="A408" i="92"/>
  <c r="A407" i="92"/>
  <c r="A406" i="92"/>
  <c r="A405" i="92"/>
  <c r="A404" i="92"/>
  <c r="A403" i="92"/>
  <c r="A402" i="92"/>
  <c r="A401" i="92"/>
  <c r="A400" i="92"/>
  <c r="A399" i="92"/>
  <c r="A398" i="92"/>
  <c r="A397" i="92"/>
  <c r="A396" i="92"/>
  <c r="A395" i="92"/>
  <c r="A394" i="92"/>
  <c r="A393" i="92"/>
  <c r="A392" i="92"/>
  <c r="A391" i="92"/>
  <c r="A390" i="92"/>
  <c r="A389" i="92"/>
  <c r="A388" i="92"/>
  <c r="A387" i="92"/>
  <c r="A386" i="92"/>
  <c r="A385" i="92"/>
  <c r="A384" i="92"/>
  <c r="A383" i="92"/>
  <c r="G376" i="92"/>
  <c r="E376" i="92"/>
  <c r="D376" i="92"/>
  <c r="C376" i="92"/>
  <c r="H375" i="92"/>
  <c r="A375" i="92"/>
  <c r="H374" i="92"/>
  <c r="A374" i="92"/>
  <c r="H373" i="92"/>
  <c r="A373" i="92"/>
  <c r="H372" i="92"/>
  <c r="A372" i="92"/>
  <c r="H371" i="92"/>
  <c r="A371" i="92"/>
  <c r="H370" i="92"/>
  <c r="A370" i="92"/>
  <c r="H369" i="92"/>
  <c r="A369" i="92"/>
  <c r="H368" i="92"/>
  <c r="A368" i="92"/>
  <c r="H367" i="92"/>
  <c r="A367" i="92"/>
  <c r="H366" i="92"/>
  <c r="A366" i="92"/>
  <c r="H365" i="92"/>
  <c r="A365" i="92"/>
  <c r="H364" i="92"/>
  <c r="A364" i="92"/>
  <c r="H363" i="92"/>
  <c r="A363" i="92"/>
  <c r="H362" i="92"/>
  <c r="A362" i="92"/>
  <c r="H361" i="92"/>
  <c r="A361" i="92"/>
  <c r="H360" i="92"/>
  <c r="A360" i="92"/>
  <c r="H359" i="92"/>
  <c r="A359" i="92"/>
  <c r="H358" i="92"/>
  <c r="A358" i="92"/>
  <c r="H357" i="92"/>
  <c r="A357" i="92"/>
  <c r="H356" i="92"/>
  <c r="A356" i="92"/>
  <c r="H355" i="92"/>
  <c r="A355" i="92"/>
  <c r="H354" i="92"/>
  <c r="A354" i="92"/>
  <c r="H353" i="92"/>
  <c r="A353" i="92"/>
  <c r="H352" i="92"/>
  <c r="A352" i="92"/>
  <c r="H351" i="92"/>
  <c r="A351" i="92"/>
  <c r="H350" i="92"/>
  <c r="A350" i="92"/>
  <c r="H349" i="92"/>
  <c r="A349" i="92"/>
  <c r="H348" i="92"/>
  <c r="A348" i="92"/>
  <c r="H347" i="92"/>
  <c r="A347" i="92"/>
  <c r="H346" i="92"/>
  <c r="A346" i="92"/>
  <c r="H345" i="92"/>
  <c r="A345" i="92"/>
  <c r="H344" i="92"/>
  <c r="A344" i="92"/>
  <c r="H343" i="92"/>
  <c r="A343" i="92"/>
  <c r="H342" i="92"/>
  <c r="A342" i="92"/>
  <c r="H341" i="92"/>
  <c r="A341" i="92"/>
  <c r="H340" i="92"/>
  <c r="A340" i="92"/>
  <c r="H339" i="92"/>
  <c r="A339" i="92"/>
  <c r="H338" i="92"/>
  <c r="A338" i="92"/>
  <c r="H337" i="92"/>
  <c r="A337" i="92"/>
  <c r="H336" i="92"/>
  <c r="A336" i="92"/>
  <c r="H335" i="92"/>
  <c r="A335" i="92"/>
  <c r="H334" i="92"/>
  <c r="A334" i="92"/>
  <c r="H333" i="92"/>
  <c r="A333" i="92"/>
  <c r="H332" i="92"/>
  <c r="A332" i="92"/>
  <c r="H331" i="92"/>
  <c r="A331" i="92"/>
  <c r="H330" i="92"/>
  <c r="A330" i="92"/>
  <c r="H329" i="92"/>
  <c r="A329" i="92"/>
  <c r="H328" i="92"/>
  <c r="A328" i="92"/>
  <c r="H327" i="92"/>
  <c r="A327" i="92"/>
  <c r="H326" i="92"/>
  <c r="A326" i="92"/>
  <c r="H325" i="92"/>
  <c r="A325" i="92"/>
  <c r="H324" i="92"/>
  <c r="A324" i="92"/>
  <c r="H323" i="92"/>
  <c r="A323" i="92"/>
  <c r="H322" i="92"/>
  <c r="A322" i="92"/>
  <c r="H321" i="92"/>
  <c r="A321" i="92"/>
  <c r="H320" i="92"/>
  <c r="A320" i="92"/>
  <c r="H319" i="92"/>
  <c r="A319" i="92"/>
  <c r="H318" i="92"/>
  <c r="A318" i="92"/>
  <c r="H317" i="92"/>
  <c r="A317" i="92"/>
  <c r="H316" i="92"/>
  <c r="A316" i="92"/>
  <c r="H315" i="92"/>
  <c r="A315" i="92"/>
  <c r="H314" i="92"/>
  <c r="A314" i="92"/>
  <c r="H313" i="92"/>
  <c r="A313" i="92"/>
  <c r="H312" i="92"/>
  <c r="A312" i="92"/>
  <c r="H311" i="92"/>
  <c r="A311" i="92"/>
  <c r="H310" i="92"/>
  <c r="A310" i="92"/>
  <c r="H309" i="92"/>
  <c r="A309" i="92"/>
  <c r="H308" i="92"/>
  <c r="A308" i="92"/>
  <c r="H307" i="92"/>
  <c r="A307" i="92"/>
  <c r="H306" i="92"/>
  <c r="A306" i="92"/>
  <c r="H305" i="92"/>
  <c r="A305" i="92"/>
  <c r="H304" i="92"/>
  <c r="A304" i="92"/>
  <c r="H303" i="92"/>
  <c r="A303" i="92"/>
  <c r="H302" i="92"/>
  <c r="A302" i="92"/>
  <c r="H301" i="92"/>
  <c r="A301" i="92"/>
  <c r="H300" i="92"/>
  <c r="A300" i="92"/>
  <c r="H299" i="92"/>
  <c r="A299" i="92"/>
  <c r="H298" i="92"/>
  <c r="A298" i="92"/>
  <c r="H297" i="92"/>
  <c r="A297" i="92"/>
  <c r="H296" i="92"/>
  <c r="A296" i="92"/>
  <c r="H295" i="92"/>
  <c r="A295" i="92"/>
  <c r="H294" i="92"/>
  <c r="A294" i="92"/>
  <c r="H293" i="92"/>
  <c r="A293" i="92"/>
  <c r="H292" i="92"/>
  <c r="A292" i="92"/>
  <c r="H291" i="92"/>
  <c r="A291" i="92"/>
  <c r="H290" i="92"/>
  <c r="A290" i="92"/>
  <c r="H289" i="92"/>
  <c r="A289" i="92"/>
  <c r="H288" i="92"/>
  <c r="A288" i="92"/>
  <c r="H287" i="92"/>
  <c r="A287" i="92"/>
  <c r="H286" i="92"/>
  <c r="A286" i="92"/>
  <c r="H285" i="92"/>
  <c r="A285" i="92"/>
  <c r="H284" i="92"/>
  <c r="A284" i="92"/>
  <c r="A283" i="92"/>
  <c r="A282" i="92"/>
  <c r="A281" i="92"/>
  <c r="A280" i="92"/>
  <c r="A279" i="92"/>
  <c r="A278" i="92"/>
  <c r="A277" i="92"/>
  <c r="A276" i="92"/>
  <c r="A275" i="92"/>
  <c r="A274" i="92"/>
  <c r="A273" i="92"/>
  <c r="A272" i="92"/>
  <c r="A271" i="92"/>
  <c r="A270" i="92"/>
  <c r="A269" i="92"/>
  <c r="A268" i="92"/>
  <c r="A267" i="92"/>
  <c r="A266" i="92"/>
  <c r="A265" i="92"/>
  <c r="A264" i="92"/>
  <c r="A263" i="92"/>
  <c r="A262" i="92"/>
  <c r="A261" i="92"/>
  <c r="A260" i="92"/>
  <c r="A259" i="92"/>
  <c r="A258" i="92"/>
  <c r="A257" i="92"/>
  <c r="A256" i="92"/>
  <c r="A255" i="92"/>
  <c r="A254" i="92"/>
  <c r="H253" i="92"/>
  <c r="A253" i="92"/>
  <c r="H252" i="92"/>
  <c r="A252" i="92"/>
  <c r="H251" i="92"/>
  <c r="A251" i="92"/>
  <c r="H250" i="92"/>
  <c r="A250" i="92"/>
  <c r="H249" i="92"/>
  <c r="A249" i="92"/>
  <c r="H248" i="92"/>
  <c r="A248" i="92"/>
  <c r="H247" i="92"/>
  <c r="A247" i="92"/>
  <c r="H246" i="92"/>
  <c r="A246" i="92"/>
  <c r="H245" i="92"/>
  <c r="A245" i="92"/>
  <c r="H244" i="92"/>
  <c r="A244" i="92"/>
  <c r="H243" i="92"/>
  <c r="A243" i="92"/>
  <c r="H242" i="92"/>
  <c r="A242" i="92"/>
  <c r="H241" i="92"/>
  <c r="A241" i="92"/>
  <c r="H240" i="92"/>
  <c r="A240" i="92"/>
  <c r="H239" i="92"/>
  <c r="A239" i="92"/>
  <c r="H238" i="92"/>
  <c r="A238" i="92"/>
  <c r="H237" i="92"/>
  <c r="A237" i="92"/>
  <c r="H236" i="92"/>
  <c r="A236" i="92"/>
  <c r="H235" i="92"/>
  <c r="A235" i="92"/>
  <c r="H234" i="92"/>
  <c r="A234" i="92"/>
  <c r="H233" i="92"/>
  <c r="A233" i="92"/>
  <c r="H232" i="92"/>
  <c r="A232" i="92"/>
  <c r="H231" i="92"/>
  <c r="A231" i="92"/>
  <c r="H230" i="92"/>
  <c r="A230" i="92"/>
  <c r="H229" i="92"/>
  <c r="A229" i="92"/>
  <c r="H228" i="92"/>
  <c r="A228" i="92"/>
  <c r="H227" i="92"/>
  <c r="A227" i="92"/>
  <c r="H226" i="92"/>
  <c r="A226" i="92"/>
  <c r="H225" i="92"/>
  <c r="A225" i="92"/>
  <c r="H224" i="92"/>
  <c r="A224" i="92"/>
  <c r="H223" i="92"/>
  <c r="A223" i="92"/>
  <c r="H222" i="92"/>
  <c r="A222" i="92"/>
  <c r="H221" i="92"/>
  <c r="A221" i="92"/>
  <c r="H220" i="92"/>
  <c r="A220" i="92"/>
  <c r="H219" i="92"/>
  <c r="A219" i="92"/>
  <c r="H218" i="92"/>
  <c r="A218" i="92"/>
  <c r="H217" i="92"/>
  <c r="A217" i="92"/>
  <c r="H216" i="92"/>
  <c r="A216" i="92"/>
  <c r="H215" i="92"/>
  <c r="A215" i="92"/>
  <c r="H214" i="92"/>
  <c r="A214" i="92"/>
  <c r="H213" i="92"/>
  <c r="A213" i="92"/>
  <c r="H212" i="92"/>
  <c r="A212" i="92"/>
  <c r="H211" i="92"/>
  <c r="A211" i="92"/>
  <c r="H210" i="92"/>
  <c r="A210" i="92"/>
  <c r="H209" i="92"/>
  <c r="A209" i="92"/>
  <c r="H208" i="92"/>
  <c r="A208" i="92"/>
  <c r="H207" i="92"/>
  <c r="A207" i="92"/>
  <c r="H206" i="92"/>
  <c r="A206" i="92"/>
  <c r="H205" i="92"/>
  <c r="A205" i="92"/>
  <c r="H204" i="92"/>
  <c r="A204" i="92"/>
  <c r="H203" i="92"/>
  <c r="A203" i="92"/>
  <c r="H202" i="92"/>
  <c r="A202" i="92"/>
  <c r="H201" i="92"/>
  <c r="A201" i="92"/>
  <c r="H200" i="92"/>
  <c r="A200" i="92"/>
  <c r="H199" i="92"/>
  <c r="A199" i="92"/>
  <c r="H198" i="92"/>
  <c r="A198" i="92"/>
  <c r="H197" i="92"/>
  <c r="A197" i="92"/>
  <c r="H196" i="92"/>
  <c r="A196" i="92"/>
  <c r="H195" i="92"/>
  <c r="A195" i="92"/>
  <c r="H194" i="92"/>
  <c r="A194" i="92"/>
  <c r="H193" i="92"/>
  <c r="A193" i="92"/>
  <c r="H192" i="92"/>
  <c r="A192" i="92"/>
  <c r="H191" i="92"/>
  <c r="A191" i="92"/>
  <c r="H190" i="92"/>
  <c r="A190" i="92"/>
  <c r="H189" i="92"/>
  <c r="A189" i="92"/>
  <c r="H188" i="92"/>
  <c r="A188" i="92"/>
  <c r="H187" i="92"/>
  <c r="A187" i="92"/>
  <c r="H186" i="92"/>
  <c r="A186" i="92"/>
  <c r="H185" i="92"/>
  <c r="A185" i="92"/>
  <c r="H184" i="92"/>
  <c r="A184" i="92"/>
  <c r="H183" i="92"/>
  <c r="A183" i="92"/>
  <c r="H182" i="92"/>
  <c r="A182" i="92"/>
  <c r="H181" i="92"/>
  <c r="A181" i="92"/>
  <c r="H180" i="92"/>
  <c r="A180" i="92"/>
  <c r="H179" i="92"/>
  <c r="A179" i="92"/>
  <c r="H178" i="92"/>
  <c r="A178" i="92"/>
  <c r="H177" i="92"/>
  <c r="A177" i="92"/>
  <c r="H176" i="92"/>
  <c r="A176" i="92"/>
  <c r="H175" i="92"/>
  <c r="A175" i="92"/>
  <c r="H174" i="92"/>
  <c r="A174" i="92"/>
  <c r="H173" i="92"/>
  <c r="A173" i="92"/>
  <c r="H172" i="92"/>
  <c r="A172" i="92"/>
  <c r="H171" i="92"/>
  <c r="A171" i="92"/>
  <c r="H170" i="92"/>
  <c r="A170" i="92"/>
  <c r="H169" i="92"/>
  <c r="A169" i="92"/>
  <c r="H168" i="92"/>
  <c r="A168" i="92"/>
  <c r="H167" i="92"/>
  <c r="A167" i="92"/>
  <c r="H166" i="92"/>
  <c r="A166" i="92"/>
  <c r="H165" i="92"/>
  <c r="A165" i="92"/>
  <c r="H164" i="92"/>
  <c r="A164" i="92"/>
  <c r="H163" i="92"/>
  <c r="A163" i="92"/>
  <c r="H162" i="92"/>
  <c r="A162" i="92"/>
  <c r="H161" i="92"/>
  <c r="A161" i="92"/>
  <c r="H160" i="92"/>
  <c r="A160" i="92"/>
  <c r="H159" i="92"/>
  <c r="A159" i="92"/>
  <c r="H158" i="92"/>
  <c r="A158" i="92"/>
  <c r="H157" i="92"/>
  <c r="A157" i="92"/>
  <c r="H156" i="92"/>
  <c r="A156" i="92"/>
  <c r="H155" i="92"/>
  <c r="A155" i="92"/>
  <c r="H154" i="92"/>
  <c r="A154" i="92"/>
  <c r="H153" i="92"/>
  <c r="A153" i="92"/>
  <c r="H152" i="92"/>
  <c r="A152" i="92"/>
  <c r="H151" i="92"/>
  <c r="A151" i="92"/>
  <c r="H150" i="92"/>
  <c r="A150" i="92"/>
  <c r="H149" i="92"/>
  <c r="A149" i="92"/>
  <c r="H148" i="92"/>
  <c r="A148" i="92"/>
  <c r="H147" i="92"/>
  <c r="A147" i="92"/>
  <c r="H146" i="92"/>
  <c r="A146" i="92"/>
  <c r="H145" i="92"/>
  <c r="A145" i="92"/>
  <c r="H144" i="92"/>
  <c r="A144" i="92"/>
  <c r="H143" i="92"/>
  <c r="A143" i="92"/>
  <c r="H142" i="92"/>
  <c r="A142" i="92"/>
  <c r="H141" i="92"/>
  <c r="A141" i="92"/>
  <c r="H140" i="92"/>
  <c r="A140" i="92"/>
  <c r="H139" i="92"/>
  <c r="A139" i="92"/>
  <c r="H138" i="92"/>
  <c r="A138" i="92"/>
  <c r="H137" i="92"/>
  <c r="A137" i="92"/>
  <c r="H136" i="92"/>
  <c r="A136" i="92"/>
  <c r="H135" i="92"/>
  <c r="A135" i="92"/>
  <c r="H134" i="92"/>
  <c r="A134" i="92"/>
  <c r="H133" i="92"/>
  <c r="A133" i="92"/>
  <c r="H132" i="92"/>
  <c r="A132" i="92"/>
  <c r="H131" i="92"/>
  <c r="A131" i="92"/>
  <c r="H130" i="92"/>
  <c r="A130" i="92"/>
  <c r="H129" i="92"/>
  <c r="A129" i="92"/>
  <c r="H128" i="92"/>
  <c r="A128" i="92"/>
  <c r="H127" i="92"/>
  <c r="A127" i="92"/>
  <c r="H126" i="92"/>
  <c r="A126" i="92"/>
  <c r="H125" i="92"/>
  <c r="A125" i="92"/>
  <c r="H124" i="92"/>
  <c r="A124" i="92"/>
  <c r="H123" i="92"/>
  <c r="A123" i="92"/>
  <c r="H122" i="92"/>
  <c r="A122" i="92"/>
  <c r="H121" i="92"/>
  <c r="A121" i="92"/>
  <c r="H120" i="92"/>
  <c r="A120" i="92"/>
  <c r="H119" i="92"/>
  <c r="A119" i="92"/>
  <c r="H118" i="92"/>
  <c r="A118" i="92"/>
  <c r="H117" i="92"/>
  <c r="A117" i="92"/>
  <c r="H116" i="92"/>
  <c r="A116" i="92"/>
  <c r="H115" i="92"/>
  <c r="A115" i="92"/>
  <c r="H114" i="92"/>
  <c r="A114" i="92"/>
  <c r="H113" i="92"/>
  <c r="A113" i="92"/>
  <c r="H112" i="92"/>
  <c r="A112" i="92"/>
  <c r="H111" i="92"/>
  <c r="A111" i="92"/>
  <c r="H110" i="92"/>
  <c r="A110" i="92"/>
  <c r="H109" i="92"/>
  <c r="A109" i="92"/>
  <c r="H108" i="92"/>
  <c r="A108" i="92"/>
  <c r="H107" i="92"/>
  <c r="A107" i="92"/>
  <c r="H106" i="92"/>
  <c r="A106" i="92"/>
  <c r="H105" i="92"/>
  <c r="A105" i="92"/>
  <c r="H104" i="92"/>
  <c r="A104" i="92"/>
  <c r="H103" i="92"/>
  <c r="A103" i="92"/>
  <c r="H102" i="92"/>
  <c r="A102" i="92"/>
  <c r="H101" i="92"/>
  <c r="A101" i="92"/>
  <c r="H100" i="92"/>
  <c r="A100" i="92"/>
  <c r="H99" i="92"/>
  <c r="A99" i="92"/>
  <c r="H98" i="92"/>
  <c r="A98" i="92"/>
  <c r="H97" i="92"/>
  <c r="A97" i="92"/>
  <c r="H96" i="92"/>
  <c r="A96" i="92"/>
  <c r="H95" i="92"/>
  <c r="A95" i="92"/>
  <c r="H94" i="92"/>
  <c r="A94" i="92"/>
  <c r="H93" i="92"/>
  <c r="A93" i="92"/>
  <c r="H92" i="92"/>
  <c r="A92" i="92"/>
  <c r="H91" i="92"/>
  <c r="A91" i="92"/>
  <c r="H90" i="92"/>
  <c r="A90" i="92"/>
  <c r="H89" i="92"/>
  <c r="A89" i="92"/>
  <c r="H88" i="92"/>
  <c r="A88" i="92"/>
  <c r="H87" i="92"/>
  <c r="A87" i="92"/>
  <c r="H86" i="92"/>
  <c r="A86" i="92"/>
  <c r="H85" i="92"/>
  <c r="A85" i="92"/>
  <c r="H84" i="92"/>
  <c r="A84" i="92"/>
  <c r="H83" i="92"/>
  <c r="A83" i="92"/>
  <c r="H82" i="92"/>
  <c r="A82" i="92"/>
  <c r="H81" i="92"/>
  <c r="A81" i="92"/>
  <c r="H80" i="92"/>
  <c r="A80" i="92"/>
  <c r="H79" i="92"/>
  <c r="A79" i="92"/>
  <c r="H78" i="92"/>
  <c r="A78" i="92"/>
  <c r="H77" i="92"/>
  <c r="A77" i="92"/>
  <c r="H76" i="92"/>
  <c r="A76" i="92"/>
  <c r="H75" i="92"/>
  <c r="A75" i="92"/>
  <c r="H74" i="92"/>
  <c r="A74" i="92"/>
  <c r="H73" i="92"/>
  <c r="A73" i="92"/>
  <c r="H72" i="92"/>
  <c r="A72" i="92"/>
  <c r="H71" i="92"/>
  <c r="A71" i="92"/>
  <c r="H70" i="92"/>
  <c r="A70" i="92"/>
  <c r="H68" i="92"/>
  <c r="A68" i="92"/>
  <c r="H67" i="92"/>
  <c r="A67" i="92"/>
  <c r="H66" i="92"/>
  <c r="A66" i="92"/>
  <c r="H65" i="92"/>
  <c r="A65" i="92"/>
  <c r="H64" i="92"/>
  <c r="A64" i="92"/>
  <c r="H63" i="92"/>
  <c r="A63" i="92"/>
  <c r="H62" i="92"/>
  <c r="A62" i="92"/>
  <c r="H61" i="92"/>
  <c r="A61" i="92"/>
  <c r="H60" i="92"/>
  <c r="A60" i="92"/>
  <c r="H59" i="92"/>
  <c r="A59" i="92"/>
  <c r="H58" i="92"/>
  <c r="A58" i="92"/>
  <c r="H57" i="92"/>
  <c r="A57" i="92"/>
  <c r="H56" i="92"/>
  <c r="A56" i="92"/>
  <c r="H55" i="92"/>
  <c r="A55" i="92"/>
  <c r="H54" i="92"/>
  <c r="A54" i="92"/>
  <c r="H53" i="92"/>
  <c r="A53" i="92"/>
  <c r="H52" i="92"/>
  <c r="A52" i="92"/>
  <c r="H51" i="92"/>
  <c r="A51" i="92"/>
  <c r="H50" i="92"/>
  <c r="A50" i="92"/>
  <c r="H49" i="92"/>
  <c r="A49" i="92"/>
  <c r="H48" i="92"/>
  <c r="A48" i="92"/>
  <c r="H47" i="92"/>
  <c r="A47" i="92"/>
  <c r="H46" i="92"/>
  <c r="A46" i="92"/>
  <c r="H45" i="92"/>
  <c r="A45" i="92"/>
  <c r="H44" i="92"/>
  <c r="A44" i="92"/>
  <c r="H43" i="92"/>
  <c r="A43" i="92"/>
  <c r="H42" i="92"/>
  <c r="A42" i="92"/>
  <c r="H41" i="92"/>
  <c r="A41" i="92"/>
  <c r="H40" i="92"/>
  <c r="A40" i="92"/>
  <c r="H39" i="92"/>
  <c r="A39" i="92"/>
  <c r="H38" i="92"/>
  <c r="A38" i="92"/>
  <c r="H37" i="92"/>
  <c r="A37" i="92"/>
  <c r="H36" i="92"/>
  <c r="A36" i="92"/>
  <c r="H35" i="92"/>
  <c r="A35" i="92"/>
  <c r="H34" i="92"/>
  <c r="A34" i="92"/>
  <c r="H33" i="92"/>
  <c r="A33" i="92"/>
  <c r="H32" i="92"/>
  <c r="A32" i="92"/>
  <c r="H31" i="92"/>
  <c r="A31" i="92"/>
  <c r="H30" i="92"/>
  <c r="A30" i="92"/>
  <c r="H29" i="92"/>
  <c r="A29" i="92"/>
  <c r="H28" i="92"/>
  <c r="A28" i="92"/>
  <c r="H27" i="92"/>
  <c r="A27" i="92"/>
  <c r="H26" i="92"/>
  <c r="A26" i="92"/>
  <c r="H25" i="92"/>
  <c r="A25" i="92"/>
  <c r="H24" i="92"/>
  <c r="A24" i="92"/>
  <c r="H23" i="92"/>
  <c r="A23" i="92"/>
  <c r="H22" i="92"/>
  <c r="A22" i="92"/>
  <c r="H21" i="92"/>
  <c r="A21" i="92"/>
  <c r="H20" i="92"/>
  <c r="A20" i="92"/>
  <c r="H19" i="92"/>
  <c r="A19" i="92"/>
  <c r="H18" i="92"/>
  <c r="A18" i="92"/>
  <c r="H17" i="92"/>
  <c r="A17" i="92"/>
  <c r="H16" i="92"/>
  <c r="A16" i="92"/>
  <c r="H15" i="92"/>
  <c r="A15" i="92"/>
  <c r="H14" i="92"/>
  <c r="A14" i="92"/>
  <c r="H13" i="92"/>
  <c r="A13" i="92"/>
  <c r="H12" i="92"/>
  <c r="A12" i="92"/>
  <c r="H11" i="92"/>
  <c r="A11" i="92"/>
  <c r="H10" i="92"/>
  <c r="A10" i="92"/>
  <c r="G8" i="92"/>
  <c r="E8" i="92"/>
  <c r="D8" i="92"/>
  <c r="C8" i="92"/>
  <c r="G7" i="92"/>
  <c r="E7" i="92"/>
  <c r="D7" i="92"/>
  <c r="C7" i="92"/>
  <c r="A432" i="91"/>
  <c r="A431" i="91"/>
  <c r="A430" i="91"/>
  <c r="A429" i="91"/>
  <c r="A428" i="91"/>
  <c r="A427" i="91"/>
  <c r="A426" i="91"/>
  <c r="A425" i="91"/>
  <c r="A424" i="91"/>
  <c r="A421" i="91"/>
  <c r="A420" i="91"/>
  <c r="A419" i="91"/>
  <c r="A418" i="91"/>
  <c r="A417" i="91"/>
  <c r="A416" i="91"/>
  <c r="A415" i="91"/>
  <c r="A414" i="91"/>
  <c r="A413" i="91"/>
  <c r="A412" i="91"/>
  <c r="A411" i="91"/>
  <c r="A410" i="91"/>
  <c r="A409" i="91"/>
  <c r="A408" i="91"/>
  <c r="A407" i="91"/>
  <c r="A406" i="91"/>
  <c r="A405" i="91"/>
  <c r="A404" i="91"/>
  <c r="A403" i="91"/>
  <c r="A402" i="91"/>
  <c r="A401" i="91"/>
  <c r="A400" i="91"/>
  <c r="A399" i="91"/>
  <c r="A398" i="91"/>
  <c r="A397" i="91"/>
  <c r="A396" i="91"/>
  <c r="A395" i="91"/>
  <c r="A394" i="91"/>
  <c r="A393" i="91"/>
  <c r="A392" i="91"/>
  <c r="A391" i="91"/>
  <c r="A390" i="91"/>
  <c r="A389" i="91"/>
  <c r="A388" i="91"/>
  <c r="A387" i="91"/>
  <c r="A386" i="91"/>
  <c r="A385" i="91"/>
  <c r="A384" i="91"/>
  <c r="A383" i="91"/>
  <c r="A382" i="91"/>
  <c r="A381" i="91"/>
  <c r="A380" i="91"/>
  <c r="A378" i="91"/>
  <c r="A377" i="91"/>
  <c r="F375" i="91"/>
  <c r="A375" i="91"/>
  <c r="F374" i="91"/>
  <c r="A374" i="91"/>
  <c r="F373" i="91"/>
  <c r="A373" i="91"/>
  <c r="F372" i="91"/>
  <c r="A372" i="91"/>
  <c r="F371" i="91"/>
  <c r="A371" i="91"/>
  <c r="F370" i="91"/>
  <c r="A370" i="91"/>
  <c r="F369" i="91"/>
  <c r="A369" i="91"/>
  <c r="F368" i="91"/>
  <c r="A368" i="91"/>
  <c r="F367" i="91"/>
  <c r="A367" i="91"/>
  <c r="F366" i="91"/>
  <c r="A366" i="91"/>
  <c r="F365" i="91"/>
  <c r="A365" i="91"/>
  <c r="F364" i="91"/>
  <c r="A364" i="91"/>
  <c r="F363" i="91"/>
  <c r="A363" i="91"/>
  <c r="F362" i="91"/>
  <c r="A362" i="91"/>
  <c r="F361" i="91"/>
  <c r="A361" i="91"/>
  <c r="F360" i="91"/>
  <c r="A360" i="91"/>
  <c r="F359" i="91"/>
  <c r="A359" i="91"/>
  <c r="F358" i="91"/>
  <c r="A358" i="91"/>
  <c r="F357" i="91"/>
  <c r="A357" i="91"/>
  <c r="F356" i="91"/>
  <c r="A356" i="91"/>
  <c r="F355" i="91"/>
  <c r="A355" i="91"/>
  <c r="F354" i="91"/>
  <c r="A354" i="91"/>
  <c r="F353" i="91"/>
  <c r="A353" i="91"/>
  <c r="F352" i="91"/>
  <c r="A352" i="91"/>
  <c r="F351" i="91"/>
  <c r="A351" i="91"/>
  <c r="F350" i="91"/>
  <c r="A350" i="91"/>
  <c r="F349" i="91"/>
  <c r="A349" i="91"/>
  <c r="F348" i="91"/>
  <c r="A348" i="91"/>
  <c r="F347" i="91"/>
  <c r="A347" i="91"/>
  <c r="F346" i="91"/>
  <c r="A346" i="91"/>
  <c r="F345" i="91"/>
  <c r="A345" i="91"/>
  <c r="F344" i="91"/>
  <c r="A344" i="91"/>
  <c r="F343" i="91"/>
  <c r="A343" i="91"/>
  <c r="F342" i="91"/>
  <c r="A342" i="91"/>
  <c r="F341" i="91"/>
  <c r="A341" i="91"/>
  <c r="F340" i="91"/>
  <c r="A340" i="91"/>
  <c r="F339" i="91"/>
  <c r="A339" i="91"/>
  <c r="F338" i="91"/>
  <c r="A338" i="91"/>
  <c r="F337" i="91"/>
  <c r="A337" i="91"/>
  <c r="F336" i="91"/>
  <c r="A336" i="91"/>
  <c r="F335" i="91"/>
  <c r="A335" i="91"/>
  <c r="F334" i="91"/>
  <c r="A334" i="91"/>
  <c r="F333" i="91"/>
  <c r="A333" i="91"/>
  <c r="F332" i="91"/>
  <c r="A332" i="91"/>
  <c r="F331" i="91"/>
  <c r="A331" i="91"/>
  <c r="F330" i="91"/>
  <c r="A330" i="91"/>
  <c r="F329" i="91"/>
  <c r="A329" i="91"/>
  <c r="F328" i="91"/>
  <c r="A328" i="91"/>
  <c r="F327" i="91"/>
  <c r="A327" i="91"/>
  <c r="F326" i="91"/>
  <c r="A326" i="91"/>
  <c r="F325" i="91"/>
  <c r="A325" i="91"/>
  <c r="F324" i="91"/>
  <c r="A324" i="91"/>
  <c r="F323" i="91"/>
  <c r="A323" i="91"/>
  <c r="F322" i="91"/>
  <c r="A322" i="91"/>
  <c r="F321" i="91"/>
  <c r="A321" i="91"/>
  <c r="F320" i="91"/>
  <c r="A320" i="91"/>
  <c r="F319" i="91"/>
  <c r="A319" i="91"/>
  <c r="F318" i="91"/>
  <c r="A318" i="91"/>
  <c r="F317" i="91"/>
  <c r="A317" i="91"/>
  <c r="F316" i="91"/>
  <c r="A316" i="91"/>
  <c r="F315" i="91"/>
  <c r="A315" i="91"/>
  <c r="F314" i="91"/>
  <c r="A314" i="91"/>
  <c r="F313" i="91"/>
  <c r="A313" i="91"/>
  <c r="F312" i="91"/>
  <c r="A312" i="91"/>
  <c r="F311" i="91"/>
  <c r="A311" i="91"/>
  <c r="F310" i="91"/>
  <c r="A310" i="91"/>
  <c r="F309" i="91"/>
  <c r="A309" i="91"/>
  <c r="F308" i="91"/>
  <c r="A308" i="91"/>
  <c r="F307" i="91"/>
  <c r="A307" i="91"/>
  <c r="F306" i="91"/>
  <c r="A306" i="91"/>
  <c r="F305" i="91"/>
  <c r="A305" i="91"/>
  <c r="F304" i="91"/>
  <c r="A304" i="91"/>
  <c r="F303" i="91"/>
  <c r="A303" i="91"/>
  <c r="F302" i="91"/>
  <c r="A302" i="91"/>
  <c r="F301" i="91"/>
  <c r="A301" i="91"/>
  <c r="F300" i="91"/>
  <c r="A300" i="91"/>
  <c r="F299" i="91"/>
  <c r="A299" i="91"/>
  <c r="F298" i="91"/>
  <c r="A298" i="91"/>
  <c r="F297" i="91"/>
  <c r="A297" i="91"/>
  <c r="F296" i="91"/>
  <c r="A296" i="91"/>
  <c r="F295" i="91"/>
  <c r="A295" i="91"/>
  <c r="F294" i="91"/>
  <c r="A294" i="91"/>
  <c r="F293" i="91"/>
  <c r="A293" i="91"/>
  <c r="F292" i="91"/>
  <c r="A292" i="91"/>
  <c r="F291" i="91"/>
  <c r="A291" i="91"/>
  <c r="F290" i="91"/>
  <c r="A290" i="91"/>
  <c r="F289" i="91"/>
  <c r="A289" i="91"/>
  <c r="F288" i="91"/>
  <c r="A288" i="91"/>
  <c r="F287" i="91"/>
  <c r="A287" i="91"/>
  <c r="F286" i="91"/>
  <c r="A286" i="91"/>
  <c r="F285" i="91"/>
  <c r="A285" i="91"/>
  <c r="F284" i="91"/>
  <c r="A284" i="91"/>
  <c r="F283" i="91"/>
  <c r="A283" i="91"/>
  <c r="F282" i="91"/>
  <c r="A282" i="91"/>
  <c r="F281" i="91"/>
  <c r="A281" i="91"/>
  <c r="F280" i="91"/>
  <c r="A280" i="91"/>
  <c r="F279" i="91"/>
  <c r="A279" i="91"/>
  <c r="F278" i="91"/>
  <c r="A278" i="91"/>
  <c r="F277" i="91"/>
  <c r="A277" i="91"/>
  <c r="F276" i="91"/>
  <c r="A276" i="91"/>
  <c r="F275" i="91"/>
  <c r="A275" i="91"/>
  <c r="F274" i="91"/>
  <c r="A274" i="91"/>
  <c r="F273" i="91"/>
  <c r="A273" i="91"/>
  <c r="F272" i="91"/>
  <c r="A272" i="91"/>
  <c r="F271" i="91"/>
  <c r="A271" i="91"/>
  <c r="F270" i="91"/>
  <c r="A270" i="91"/>
  <c r="F269" i="91"/>
  <c r="A269" i="91"/>
  <c r="F268" i="91"/>
  <c r="A268" i="91"/>
  <c r="F267" i="91"/>
  <c r="A267" i="91"/>
  <c r="F266" i="91"/>
  <c r="A266" i="91"/>
  <c r="F265" i="91"/>
  <c r="A265" i="91"/>
  <c r="F264" i="91"/>
  <c r="A264" i="91"/>
  <c r="F263" i="91"/>
  <c r="A263" i="91"/>
  <c r="F262" i="91"/>
  <c r="A262" i="91"/>
  <c r="F261" i="91"/>
  <c r="A261" i="91"/>
  <c r="F260" i="91"/>
  <c r="A260" i="91"/>
  <c r="F259" i="91"/>
  <c r="A259" i="91"/>
  <c r="F258" i="91"/>
  <c r="A258" i="91"/>
  <c r="F257" i="91"/>
  <c r="A257" i="91"/>
  <c r="F256" i="91"/>
  <c r="A256" i="91"/>
  <c r="F255" i="91"/>
  <c r="A255" i="91"/>
  <c r="F254" i="91"/>
  <c r="A254" i="91"/>
  <c r="F253" i="91"/>
  <c r="A253" i="91"/>
  <c r="F252" i="91"/>
  <c r="A252" i="91"/>
  <c r="F251" i="91"/>
  <c r="A251" i="91"/>
  <c r="F250" i="91"/>
  <c r="A250" i="91"/>
  <c r="F249" i="91"/>
  <c r="A249" i="91"/>
  <c r="F248" i="91"/>
  <c r="A248" i="91"/>
  <c r="F247" i="91"/>
  <c r="A247" i="91"/>
  <c r="F246" i="91"/>
  <c r="A246" i="91"/>
  <c r="F245" i="91"/>
  <c r="A245" i="91"/>
  <c r="F244" i="91"/>
  <c r="A244" i="91"/>
  <c r="F243" i="91"/>
  <c r="A243" i="91"/>
  <c r="F242" i="91"/>
  <c r="A242" i="91"/>
  <c r="F241" i="91"/>
  <c r="A241" i="91"/>
  <c r="F240" i="91"/>
  <c r="A240" i="91"/>
  <c r="F239" i="91"/>
  <c r="A239" i="91"/>
  <c r="F238" i="91"/>
  <c r="A238" i="91"/>
  <c r="F237" i="91"/>
  <c r="A237" i="91"/>
  <c r="F236" i="91"/>
  <c r="A236" i="91"/>
  <c r="F235" i="91"/>
  <c r="A235" i="91"/>
  <c r="F234" i="91"/>
  <c r="A234" i="91"/>
  <c r="F233" i="91"/>
  <c r="A233" i="91"/>
  <c r="F232" i="91"/>
  <c r="A232" i="91"/>
  <c r="F231" i="91"/>
  <c r="A231" i="91"/>
  <c r="F230" i="91"/>
  <c r="A230" i="91"/>
  <c r="F229" i="91"/>
  <c r="A229" i="91"/>
  <c r="F228" i="91"/>
  <c r="A228" i="91"/>
  <c r="F227" i="91"/>
  <c r="A227" i="91"/>
  <c r="F226" i="91"/>
  <c r="A226" i="91"/>
  <c r="F225" i="91"/>
  <c r="A225" i="91"/>
  <c r="F224" i="91"/>
  <c r="A224" i="91"/>
  <c r="F223" i="91"/>
  <c r="A223" i="91"/>
  <c r="F222" i="91"/>
  <c r="A222" i="91"/>
  <c r="F221" i="91"/>
  <c r="A221" i="91"/>
  <c r="F220" i="91"/>
  <c r="A220" i="91"/>
  <c r="F219" i="91"/>
  <c r="A219" i="91"/>
  <c r="F218" i="91"/>
  <c r="A218" i="91"/>
  <c r="F217" i="91"/>
  <c r="A217" i="91"/>
  <c r="F216" i="91"/>
  <c r="A216" i="91"/>
  <c r="F215" i="91"/>
  <c r="A215" i="91"/>
  <c r="F214" i="91"/>
  <c r="A214" i="91"/>
  <c r="F213" i="91"/>
  <c r="A213" i="91"/>
  <c r="F212" i="91"/>
  <c r="A212" i="91"/>
  <c r="F211" i="91"/>
  <c r="A211" i="91"/>
  <c r="F210" i="91"/>
  <c r="A210" i="91"/>
  <c r="F209" i="91"/>
  <c r="A209" i="91"/>
  <c r="F208" i="91"/>
  <c r="A208" i="91"/>
  <c r="F207" i="91"/>
  <c r="A207" i="91"/>
  <c r="F206" i="91"/>
  <c r="A206" i="91"/>
  <c r="F205" i="91"/>
  <c r="A205" i="91"/>
  <c r="F204" i="91"/>
  <c r="A204" i="91"/>
  <c r="F203" i="91"/>
  <c r="A203" i="91"/>
  <c r="F202" i="91"/>
  <c r="A202" i="91"/>
  <c r="F201" i="91"/>
  <c r="A201" i="91"/>
  <c r="F200" i="91"/>
  <c r="A200" i="91"/>
  <c r="F199" i="91"/>
  <c r="A199" i="91"/>
  <c r="F198" i="91"/>
  <c r="A198" i="91"/>
  <c r="F197" i="91"/>
  <c r="A197" i="91"/>
  <c r="F196" i="91"/>
  <c r="A196" i="91"/>
  <c r="F195" i="91"/>
  <c r="A195" i="91"/>
  <c r="F194" i="91"/>
  <c r="A194" i="91"/>
  <c r="F193" i="91"/>
  <c r="A193" i="91"/>
  <c r="F192" i="91"/>
  <c r="A192" i="91"/>
  <c r="F191" i="91"/>
  <c r="A191" i="91"/>
  <c r="F190" i="91"/>
  <c r="A190" i="91"/>
  <c r="F189" i="91"/>
  <c r="A189" i="91"/>
  <c r="F188" i="91"/>
  <c r="A188" i="91"/>
  <c r="F187" i="91"/>
  <c r="A187" i="91"/>
  <c r="F186" i="91"/>
  <c r="A186" i="91"/>
  <c r="F185" i="91"/>
  <c r="A185" i="91"/>
  <c r="F184" i="91"/>
  <c r="A184" i="91"/>
  <c r="F183" i="91"/>
  <c r="A183" i="91"/>
  <c r="F182" i="91"/>
  <c r="A182" i="91"/>
  <c r="F181" i="91"/>
  <c r="A181" i="91"/>
  <c r="F180" i="91"/>
  <c r="A180" i="91"/>
  <c r="F179" i="91"/>
  <c r="A179" i="91"/>
  <c r="F178" i="91"/>
  <c r="A178" i="91"/>
  <c r="F177" i="91"/>
  <c r="A177" i="91"/>
  <c r="F176" i="91"/>
  <c r="A176" i="91"/>
  <c r="F175" i="91"/>
  <c r="A175" i="91"/>
  <c r="F174" i="91"/>
  <c r="A174" i="91"/>
  <c r="F173" i="91"/>
  <c r="A173" i="91"/>
  <c r="F172" i="91"/>
  <c r="A172" i="91"/>
  <c r="F171" i="91"/>
  <c r="A171" i="91"/>
  <c r="F170" i="91"/>
  <c r="A170" i="91"/>
  <c r="F169" i="91"/>
  <c r="A169" i="91"/>
  <c r="F168" i="91"/>
  <c r="A168" i="91"/>
  <c r="F167" i="91"/>
  <c r="A167" i="91"/>
  <c r="F166" i="91"/>
  <c r="A166" i="91"/>
  <c r="F165" i="91"/>
  <c r="A165" i="91"/>
  <c r="F164" i="91"/>
  <c r="A164" i="91"/>
  <c r="F163" i="91"/>
  <c r="A163" i="91"/>
  <c r="F162" i="91"/>
  <c r="A162" i="91"/>
  <c r="F161" i="91"/>
  <c r="A161" i="91"/>
  <c r="F160" i="91"/>
  <c r="A160" i="91"/>
  <c r="F159" i="91"/>
  <c r="A159" i="91"/>
  <c r="F158" i="91"/>
  <c r="A158" i="91"/>
  <c r="F157" i="91"/>
  <c r="A157" i="91"/>
  <c r="F156" i="91"/>
  <c r="A156" i="91"/>
  <c r="F155" i="91"/>
  <c r="A155" i="91"/>
  <c r="F154" i="91"/>
  <c r="A154" i="91"/>
  <c r="F153" i="91"/>
  <c r="A153" i="91"/>
  <c r="F152" i="91"/>
  <c r="A152" i="91"/>
  <c r="F151" i="91"/>
  <c r="A151" i="91"/>
  <c r="F150" i="91"/>
  <c r="A150" i="91"/>
  <c r="F149" i="91"/>
  <c r="A149" i="91"/>
  <c r="F148" i="91"/>
  <c r="A148" i="91"/>
  <c r="F147" i="91"/>
  <c r="A147" i="91"/>
  <c r="F146" i="91"/>
  <c r="A146" i="91"/>
  <c r="F145" i="91"/>
  <c r="A145" i="91"/>
  <c r="F144" i="91"/>
  <c r="A144" i="91"/>
  <c r="F143" i="91"/>
  <c r="A143" i="91"/>
  <c r="F142" i="91"/>
  <c r="A142" i="91"/>
  <c r="F141" i="91"/>
  <c r="A141" i="91"/>
  <c r="F140" i="91"/>
  <c r="A140" i="91"/>
  <c r="F139" i="91"/>
  <c r="A139" i="91"/>
  <c r="F138" i="91"/>
  <c r="A138" i="91"/>
  <c r="F137" i="91"/>
  <c r="A137" i="91"/>
  <c r="F136" i="91"/>
  <c r="A136" i="91"/>
  <c r="F135" i="91"/>
  <c r="A135" i="91"/>
  <c r="F134" i="91"/>
  <c r="A134" i="91"/>
  <c r="F133" i="91"/>
  <c r="A133" i="91"/>
  <c r="F132" i="91"/>
  <c r="A132" i="91"/>
  <c r="F131" i="91"/>
  <c r="A131" i="91"/>
  <c r="F130" i="91"/>
  <c r="A130" i="91"/>
  <c r="F129" i="91"/>
  <c r="A129" i="91"/>
  <c r="F128" i="91"/>
  <c r="A128" i="91"/>
  <c r="F127" i="91"/>
  <c r="A127" i="91"/>
  <c r="F126" i="91"/>
  <c r="A126" i="91"/>
  <c r="F125" i="91"/>
  <c r="A125" i="91"/>
  <c r="F124" i="91"/>
  <c r="A124" i="91"/>
  <c r="F123" i="91"/>
  <c r="A123" i="91"/>
  <c r="F122" i="91"/>
  <c r="A122" i="91"/>
  <c r="F121" i="91"/>
  <c r="A121" i="91"/>
  <c r="F120" i="91"/>
  <c r="A120" i="91"/>
  <c r="F119" i="91"/>
  <c r="A119" i="91"/>
  <c r="F118" i="91"/>
  <c r="A118" i="91"/>
  <c r="F117" i="91"/>
  <c r="A117" i="91"/>
  <c r="F116" i="91"/>
  <c r="A116" i="91"/>
  <c r="F115" i="91"/>
  <c r="A115" i="91"/>
  <c r="F114" i="91"/>
  <c r="A114" i="91"/>
  <c r="F113" i="91"/>
  <c r="A113" i="91"/>
  <c r="F112" i="91"/>
  <c r="A112" i="91"/>
  <c r="F111" i="91"/>
  <c r="A111" i="91"/>
  <c r="F110" i="91"/>
  <c r="A110" i="91"/>
  <c r="F109" i="91"/>
  <c r="A109" i="91"/>
  <c r="F108" i="91"/>
  <c r="A108" i="91"/>
  <c r="F107" i="91"/>
  <c r="A107" i="91"/>
  <c r="F106" i="91"/>
  <c r="A106" i="91"/>
  <c r="F105" i="91"/>
  <c r="A105" i="91"/>
  <c r="F104" i="91"/>
  <c r="A104" i="91"/>
  <c r="F103" i="91"/>
  <c r="A103" i="91"/>
  <c r="F102" i="91"/>
  <c r="A102" i="91"/>
  <c r="F101" i="91"/>
  <c r="A101" i="91"/>
  <c r="F100" i="91"/>
  <c r="A100" i="91"/>
  <c r="F99" i="91"/>
  <c r="A99" i="91"/>
  <c r="F98" i="91"/>
  <c r="A98" i="91"/>
  <c r="F97" i="91"/>
  <c r="A97" i="91"/>
  <c r="F96" i="91"/>
  <c r="A96" i="91"/>
  <c r="F95" i="91"/>
  <c r="A95" i="91"/>
  <c r="F94" i="91"/>
  <c r="A94" i="91"/>
  <c r="F93" i="91"/>
  <c r="A93" i="91"/>
  <c r="F92" i="91"/>
  <c r="A92" i="91"/>
  <c r="F91" i="91"/>
  <c r="A91" i="91"/>
  <c r="F90" i="91"/>
  <c r="A90" i="91"/>
  <c r="F89" i="91"/>
  <c r="A89" i="91"/>
  <c r="F88" i="91"/>
  <c r="A88" i="91"/>
  <c r="F87" i="91"/>
  <c r="A87" i="91"/>
  <c r="F86" i="91"/>
  <c r="A86" i="91"/>
  <c r="F85" i="91"/>
  <c r="A85" i="91"/>
  <c r="F84" i="91"/>
  <c r="A84" i="91"/>
  <c r="F83" i="91"/>
  <c r="A83" i="91"/>
  <c r="F82" i="91"/>
  <c r="A82" i="91"/>
  <c r="F81" i="91"/>
  <c r="A81" i="91"/>
  <c r="F80" i="91"/>
  <c r="A80" i="91"/>
  <c r="F79" i="91"/>
  <c r="A79" i="91"/>
  <c r="F78" i="91"/>
  <c r="A78" i="91"/>
  <c r="F77" i="91"/>
  <c r="A77" i="91"/>
  <c r="F76" i="91"/>
  <c r="A76" i="91"/>
  <c r="F75" i="91"/>
  <c r="A75" i="91"/>
  <c r="F74" i="91"/>
  <c r="A74" i="91"/>
  <c r="F73" i="91"/>
  <c r="A73" i="91"/>
  <c r="F72" i="91"/>
  <c r="A72" i="91"/>
  <c r="F71" i="91"/>
  <c r="A71" i="91"/>
  <c r="F70" i="91"/>
  <c r="A70" i="91"/>
  <c r="F68" i="91"/>
  <c r="A68" i="91"/>
  <c r="F67" i="91"/>
  <c r="A67" i="91"/>
  <c r="F66" i="91"/>
  <c r="A66" i="91"/>
  <c r="F65" i="91"/>
  <c r="A65" i="91"/>
  <c r="F64" i="91"/>
  <c r="A64" i="91"/>
  <c r="F63" i="91"/>
  <c r="A63" i="91"/>
  <c r="F62" i="91"/>
  <c r="A62" i="91"/>
  <c r="F61" i="91"/>
  <c r="A61" i="91"/>
  <c r="F60" i="91"/>
  <c r="A60" i="91"/>
  <c r="F59" i="91"/>
  <c r="A59" i="91"/>
  <c r="F58" i="91"/>
  <c r="A58" i="91"/>
  <c r="F57" i="91"/>
  <c r="A57" i="91"/>
  <c r="F56" i="91"/>
  <c r="A56" i="91"/>
  <c r="F55" i="91"/>
  <c r="A55" i="91"/>
  <c r="F54" i="91"/>
  <c r="A54" i="91"/>
  <c r="F53" i="91"/>
  <c r="A53" i="91"/>
  <c r="F52" i="91"/>
  <c r="A52" i="91"/>
  <c r="F51" i="91"/>
  <c r="A51" i="91"/>
  <c r="F50" i="91"/>
  <c r="A50" i="91"/>
  <c r="F49" i="91"/>
  <c r="A49" i="91"/>
  <c r="F48" i="91"/>
  <c r="A48" i="91"/>
  <c r="F47" i="91"/>
  <c r="A47" i="91"/>
  <c r="F46" i="91"/>
  <c r="A46" i="91"/>
  <c r="F45" i="91"/>
  <c r="A45" i="91"/>
  <c r="F44" i="91"/>
  <c r="A44" i="91"/>
  <c r="F43" i="91"/>
  <c r="A43" i="91"/>
  <c r="F42" i="91"/>
  <c r="A42" i="91"/>
  <c r="F41" i="91"/>
  <c r="A41" i="91"/>
  <c r="F40" i="91"/>
  <c r="A40" i="91"/>
  <c r="F39" i="91"/>
  <c r="A39" i="91"/>
  <c r="F38" i="91"/>
  <c r="A38" i="91"/>
  <c r="F37" i="91"/>
  <c r="A37" i="91"/>
  <c r="F36" i="91"/>
  <c r="A36" i="91"/>
  <c r="F35" i="91"/>
  <c r="A35" i="91"/>
  <c r="F34" i="91"/>
  <c r="A34" i="91"/>
  <c r="F33" i="91"/>
  <c r="A33" i="91"/>
  <c r="F32" i="91"/>
  <c r="A32" i="91"/>
  <c r="F31" i="91"/>
  <c r="A31" i="91"/>
  <c r="F30" i="91"/>
  <c r="A30" i="91"/>
  <c r="F29" i="91"/>
  <c r="A29" i="91"/>
  <c r="F28" i="91"/>
  <c r="A28" i="91"/>
  <c r="F27" i="91"/>
  <c r="A27" i="91"/>
  <c r="F26" i="91"/>
  <c r="A26" i="91"/>
  <c r="F25" i="91"/>
  <c r="A25" i="91"/>
  <c r="F24" i="91"/>
  <c r="A24" i="91"/>
  <c r="F23" i="91"/>
  <c r="A23" i="91"/>
  <c r="F22" i="91"/>
  <c r="A22" i="91"/>
  <c r="F21" i="91"/>
  <c r="A21" i="91"/>
  <c r="F20" i="91"/>
  <c r="A20" i="91"/>
  <c r="F19" i="91"/>
  <c r="A19" i="91"/>
  <c r="F18" i="91"/>
  <c r="A18" i="91"/>
  <c r="F17" i="91"/>
  <c r="A17" i="91"/>
  <c r="F16" i="91"/>
  <c r="A16" i="91"/>
  <c r="F15" i="91"/>
  <c r="A15" i="91"/>
  <c r="F14" i="91"/>
  <c r="A14" i="91"/>
  <c r="F13" i="91"/>
  <c r="A13" i="91"/>
  <c r="F12" i="91"/>
  <c r="A12" i="91"/>
  <c r="F11" i="91"/>
  <c r="A11" i="91"/>
  <c r="F10" i="91"/>
  <c r="A10" i="91"/>
  <c r="C8" i="84"/>
  <c r="D8" i="84"/>
  <c r="E8" i="84"/>
  <c r="C7" i="84"/>
  <c r="D7" i="84"/>
  <c r="E7" i="84"/>
  <c r="C7" i="89"/>
  <c r="D7" i="89"/>
  <c r="E7" i="89"/>
  <c r="F7" i="89"/>
  <c r="C8" i="89"/>
  <c r="D8" i="89"/>
  <c r="E8" i="89"/>
  <c r="F8" i="89"/>
  <c r="C8" i="87"/>
  <c r="D8" i="87"/>
  <c r="E8" i="87"/>
  <c r="F8" i="87"/>
  <c r="C7" i="87"/>
  <c r="D7" i="87"/>
  <c r="E7" i="87"/>
  <c r="F7" i="87"/>
  <c r="C7" i="86"/>
  <c r="D7" i="86"/>
  <c r="E7" i="86"/>
  <c r="F7" i="86"/>
  <c r="C8" i="86"/>
  <c r="D8" i="86"/>
  <c r="E8" i="86"/>
  <c r="F8" i="86"/>
  <c r="C7" i="85"/>
  <c r="D7" i="85"/>
  <c r="E7" i="85"/>
  <c r="F7" i="85"/>
  <c r="C8" i="85"/>
  <c r="D8" i="85"/>
  <c r="E8" i="85"/>
  <c r="F8" i="85"/>
  <c r="F347" i="80"/>
  <c r="A422" i="89"/>
  <c r="A421" i="89"/>
  <c r="A420" i="89"/>
  <c r="A419" i="89"/>
  <c r="A418" i="89"/>
  <c r="A417" i="89"/>
  <c r="A416" i="89"/>
  <c r="A415" i="89"/>
  <c r="A414" i="89"/>
  <c r="A411" i="89"/>
  <c r="A410" i="89"/>
  <c r="A409" i="89"/>
  <c r="A408" i="89"/>
  <c r="A407" i="89"/>
  <c r="A406" i="89"/>
  <c r="A405" i="89"/>
  <c r="A404" i="89"/>
  <c r="A403" i="89"/>
  <c r="A402" i="89"/>
  <c r="A401" i="89"/>
  <c r="A400" i="89"/>
  <c r="A399" i="89"/>
  <c r="A398" i="89"/>
  <c r="A397" i="89"/>
  <c r="A396" i="89"/>
  <c r="A395" i="89"/>
  <c r="A394" i="89"/>
  <c r="A393" i="89"/>
  <c r="A392" i="89"/>
  <c r="A391" i="89"/>
  <c r="A390" i="89"/>
  <c r="A389" i="89"/>
  <c r="A388" i="89"/>
  <c r="A387" i="89"/>
  <c r="A386" i="89"/>
  <c r="A385" i="89"/>
  <c r="A384" i="89"/>
  <c r="A383" i="89"/>
  <c r="A382" i="89"/>
  <c r="F375" i="89"/>
  <c r="E375" i="89"/>
  <c r="D375" i="89"/>
  <c r="C375" i="89"/>
  <c r="G375" i="89"/>
  <c r="G374" i="89"/>
  <c r="A374" i="89"/>
  <c r="G373" i="89"/>
  <c r="A373" i="89"/>
  <c r="G372" i="89"/>
  <c r="A372" i="89"/>
  <c r="G371" i="89"/>
  <c r="A371" i="89"/>
  <c r="G370" i="89"/>
  <c r="A370" i="89"/>
  <c r="G369" i="89"/>
  <c r="A369" i="89"/>
  <c r="G368" i="89"/>
  <c r="A368" i="89"/>
  <c r="G367" i="89"/>
  <c r="A367" i="89"/>
  <c r="G366" i="89"/>
  <c r="A366" i="89"/>
  <c r="G365" i="89"/>
  <c r="A365" i="89"/>
  <c r="G364" i="89"/>
  <c r="A364" i="89"/>
  <c r="G363" i="89"/>
  <c r="A363" i="89"/>
  <c r="G362" i="89"/>
  <c r="A362" i="89"/>
  <c r="G361" i="89"/>
  <c r="A361" i="89"/>
  <c r="G360" i="89"/>
  <c r="A360" i="89"/>
  <c r="G359" i="89"/>
  <c r="A359" i="89"/>
  <c r="G358" i="89"/>
  <c r="A358" i="89"/>
  <c r="G357" i="89"/>
  <c r="A357" i="89"/>
  <c r="G356" i="89"/>
  <c r="A356" i="89"/>
  <c r="G355" i="89"/>
  <c r="A355" i="89"/>
  <c r="G354" i="89"/>
  <c r="A354" i="89"/>
  <c r="G353" i="89"/>
  <c r="A353" i="89"/>
  <c r="G352" i="89"/>
  <c r="A352" i="89"/>
  <c r="G351" i="89"/>
  <c r="A351" i="89"/>
  <c r="G350" i="89"/>
  <c r="A350" i="89"/>
  <c r="G349" i="89"/>
  <c r="A349" i="89"/>
  <c r="G348" i="89"/>
  <c r="A348" i="89"/>
  <c r="G347" i="89"/>
  <c r="A347" i="89"/>
  <c r="G346" i="89"/>
  <c r="A346" i="89"/>
  <c r="G345" i="89"/>
  <c r="A345" i="89"/>
  <c r="G344" i="89"/>
  <c r="A344" i="89"/>
  <c r="G343" i="89"/>
  <c r="A343" i="89"/>
  <c r="G342" i="89"/>
  <c r="A342" i="89"/>
  <c r="G341" i="89"/>
  <c r="A341" i="89"/>
  <c r="G340" i="89"/>
  <c r="A340" i="89"/>
  <c r="G339" i="89"/>
  <c r="A339" i="89"/>
  <c r="G338" i="89"/>
  <c r="A338" i="89"/>
  <c r="G337" i="89"/>
  <c r="A337" i="89"/>
  <c r="G336" i="89"/>
  <c r="A336" i="89"/>
  <c r="G335" i="89"/>
  <c r="A335" i="89"/>
  <c r="G334" i="89"/>
  <c r="A334" i="89"/>
  <c r="G333" i="89"/>
  <c r="A333" i="89"/>
  <c r="G332" i="89"/>
  <c r="A332" i="89"/>
  <c r="G331" i="89"/>
  <c r="A331" i="89"/>
  <c r="G330" i="89"/>
  <c r="A330" i="89"/>
  <c r="G329" i="89"/>
  <c r="A329" i="89"/>
  <c r="G328" i="89"/>
  <c r="A328" i="89"/>
  <c r="G327" i="89"/>
  <c r="A327" i="89"/>
  <c r="G326" i="89"/>
  <c r="A326" i="89"/>
  <c r="G325" i="89"/>
  <c r="A325" i="89"/>
  <c r="G324" i="89"/>
  <c r="A324" i="89"/>
  <c r="G323" i="89"/>
  <c r="A323" i="89"/>
  <c r="G322" i="89"/>
  <c r="A322" i="89"/>
  <c r="G321" i="89"/>
  <c r="A321" i="89"/>
  <c r="G320" i="89"/>
  <c r="A320" i="89"/>
  <c r="G319" i="89"/>
  <c r="A319" i="89"/>
  <c r="G318" i="89"/>
  <c r="A318" i="89"/>
  <c r="G317" i="89"/>
  <c r="A317" i="89"/>
  <c r="G316" i="89"/>
  <c r="A316" i="89"/>
  <c r="G315" i="89"/>
  <c r="A315" i="89"/>
  <c r="G314" i="89"/>
  <c r="A314" i="89"/>
  <c r="G313" i="89"/>
  <c r="A313" i="89"/>
  <c r="G312" i="89"/>
  <c r="A312" i="89"/>
  <c r="G311" i="89"/>
  <c r="A311" i="89"/>
  <c r="G310" i="89"/>
  <c r="A310" i="89"/>
  <c r="G309" i="89"/>
  <c r="A309" i="89"/>
  <c r="G308" i="89"/>
  <c r="A308" i="89"/>
  <c r="G307" i="89"/>
  <c r="A307" i="89"/>
  <c r="G306" i="89"/>
  <c r="A306" i="89"/>
  <c r="G305" i="89"/>
  <c r="A305" i="89"/>
  <c r="G304" i="89"/>
  <c r="A304" i="89"/>
  <c r="G303" i="89"/>
  <c r="A303" i="89"/>
  <c r="G302" i="89"/>
  <c r="A302" i="89"/>
  <c r="G301" i="89"/>
  <c r="A301" i="89"/>
  <c r="G300" i="89"/>
  <c r="A300" i="89"/>
  <c r="G299" i="89"/>
  <c r="A299" i="89"/>
  <c r="G298" i="89"/>
  <c r="A298" i="89"/>
  <c r="G297" i="89"/>
  <c r="A297" i="89"/>
  <c r="G296" i="89"/>
  <c r="A296" i="89"/>
  <c r="G295" i="89"/>
  <c r="A295" i="89"/>
  <c r="G294" i="89"/>
  <c r="A294" i="89"/>
  <c r="G293" i="89"/>
  <c r="A293" i="89"/>
  <c r="G292" i="89"/>
  <c r="A292" i="89"/>
  <c r="G291" i="89"/>
  <c r="A291" i="89"/>
  <c r="G290" i="89"/>
  <c r="A290" i="89"/>
  <c r="G289" i="89"/>
  <c r="A289" i="89"/>
  <c r="G288" i="89"/>
  <c r="A288" i="89"/>
  <c r="G287" i="89"/>
  <c r="A287" i="89"/>
  <c r="G286" i="89"/>
  <c r="A286" i="89"/>
  <c r="G285" i="89"/>
  <c r="A285" i="89"/>
  <c r="G284" i="89"/>
  <c r="A284" i="89"/>
  <c r="G283" i="89"/>
  <c r="A283" i="89"/>
  <c r="G282" i="89"/>
  <c r="A282" i="89"/>
  <c r="G281" i="89"/>
  <c r="A281" i="89"/>
  <c r="G280" i="89"/>
  <c r="A280" i="89"/>
  <c r="G279" i="89"/>
  <c r="A279" i="89"/>
  <c r="G278" i="89"/>
  <c r="A278" i="89"/>
  <c r="G277" i="89"/>
  <c r="A277" i="89"/>
  <c r="G276" i="89"/>
  <c r="A276" i="89"/>
  <c r="G275" i="89"/>
  <c r="A275" i="89"/>
  <c r="G274" i="89"/>
  <c r="A274" i="89"/>
  <c r="G273" i="89"/>
  <c r="A273" i="89"/>
  <c r="G272" i="89"/>
  <c r="A272" i="89"/>
  <c r="G271" i="89"/>
  <c r="A271" i="89"/>
  <c r="G270" i="89"/>
  <c r="A270" i="89"/>
  <c r="G269" i="89"/>
  <c r="A269" i="89"/>
  <c r="G268" i="89"/>
  <c r="A268" i="89"/>
  <c r="G267" i="89"/>
  <c r="A267" i="89"/>
  <c r="G266" i="89"/>
  <c r="A266" i="89"/>
  <c r="G265" i="89"/>
  <c r="A265" i="89"/>
  <c r="G264" i="89"/>
  <c r="A264" i="89"/>
  <c r="G263" i="89"/>
  <c r="A263" i="89"/>
  <c r="G262" i="89"/>
  <c r="A262" i="89"/>
  <c r="G261" i="89"/>
  <c r="A261" i="89"/>
  <c r="G260" i="89"/>
  <c r="A260" i="89"/>
  <c r="G259" i="89"/>
  <c r="A259" i="89"/>
  <c r="G258" i="89"/>
  <c r="A258" i="89"/>
  <c r="G257" i="89"/>
  <c r="A257" i="89"/>
  <c r="G256" i="89"/>
  <c r="A256" i="89"/>
  <c r="G255" i="89"/>
  <c r="A255" i="89"/>
  <c r="G254" i="89"/>
  <c r="A254" i="89"/>
  <c r="G253" i="89"/>
  <c r="A253" i="89"/>
  <c r="G252" i="89"/>
  <c r="A252" i="89"/>
  <c r="G251" i="89"/>
  <c r="A251" i="89"/>
  <c r="G250" i="89"/>
  <c r="A250" i="89"/>
  <c r="G249" i="89"/>
  <c r="A249" i="89"/>
  <c r="G248" i="89"/>
  <c r="A248" i="89"/>
  <c r="G247" i="89"/>
  <c r="A247" i="89"/>
  <c r="G246" i="89"/>
  <c r="A246" i="89"/>
  <c r="G245" i="89"/>
  <c r="A245" i="89"/>
  <c r="G244" i="89"/>
  <c r="A244" i="89"/>
  <c r="G243" i="89"/>
  <c r="A243" i="89"/>
  <c r="G242" i="89"/>
  <c r="A242" i="89"/>
  <c r="G241" i="89"/>
  <c r="A241" i="89"/>
  <c r="G240" i="89"/>
  <c r="A240" i="89"/>
  <c r="G239" i="89"/>
  <c r="A239" i="89"/>
  <c r="G238" i="89"/>
  <c r="A238" i="89"/>
  <c r="G237" i="89"/>
  <c r="A237" i="89"/>
  <c r="G236" i="89"/>
  <c r="A236" i="89"/>
  <c r="G235" i="89"/>
  <c r="A235" i="89"/>
  <c r="G234" i="89"/>
  <c r="A234" i="89"/>
  <c r="G233" i="89"/>
  <c r="A233" i="89"/>
  <c r="G232" i="89"/>
  <c r="A232" i="89"/>
  <c r="G231" i="89"/>
  <c r="A231" i="89"/>
  <c r="G230" i="89"/>
  <c r="A230" i="89"/>
  <c r="G229" i="89"/>
  <c r="A229" i="89"/>
  <c r="G228" i="89"/>
  <c r="A228" i="89"/>
  <c r="G227" i="89"/>
  <c r="A227" i="89"/>
  <c r="G226" i="89"/>
  <c r="A226" i="89"/>
  <c r="G225" i="89"/>
  <c r="A225" i="89"/>
  <c r="G224" i="89"/>
  <c r="A224" i="89"/>
  <c r="G223" i="89"/>
  <c r="A223" i="89"/>
  <c r="G222" i="89"/>
  <c r="A222" i="89"/>
  <c r="G221" i="89"/>
  <c r="A221" i="89"/>
  <c r="G220" i="89"/>
  <c r="A220" i="89"/>
  <c r="G219" i="89"/>
  <c r="A219" i="89"/>
  <c r="G218" i="89"/>
  <c r="A218" i="89"/>
  <c r="G217" i="89"/>
  <c r="A217" i="89"/>
  <c r="G216" i="89"/>
  <c r="A216" i="89"/>
  <c r="G215" i="89"/>
  <c r="A215" i="89"/>
  <c r="G214" i="89"/>
  <c r="A214" i="89"/>
  <c r="G213" i="89"/>
  <c r="A213" i="89"/>
  <c r="G212" i="89"/>
  <c r="A212" i="89"/>
  <c r="G211" i="89"/>
  <c r="A211" i="89"/>
  <c r="G210" i="89"/>
  <c r="A210" i="89"/>
  <c r="G209" i="89"/>
  <c r="A209" i="89"/>
  <c r="G208" i="89"/>
  <c r="A208" i="89"/>
  <c r="G207" i="89"/>
  <c r="A207" i="89"/>
  <c r="G206" i="89"/>
  <c r="A206" i="89"/>
  <c r="G205" i="89"/>
  <c r="A205" i="89"/>
  <c r="G204" i="89"/>
  <c r="A204" i="89"/>
  <c r="G203" i="89"/>
  <c r="A203" i="89"/>
  <c r="G202" i="89"/>
  <c r="A202" i="89"/>
  <c r="G201" i="89"/>
  <c r="A201" i="89"/>
  <c r="G200" i="89"/>
  <c r="A200" i="89"/>
  <c r="G199" i="89"/>
  <c r="A199" i="89"/>
  <c r="G198" i="89"/>
  <c r="A198" i="89"/>
  <c r="G197" i="89"/>
  <c r="A197" i="89"/>
  <c r="G196" i="89"/>
  <c r="A196" i="89"/>
  <c r="G195" i="89"/>
  <c r="A195" i="89"/>
  <c r="G194" i="89"/>
  <c r="A194" i="89"/>
  <c r="G193" i="89"/>
  <c r="A193" i="89"/>
  <c r="G192" i="89"/>
  <c r="A192" i="89"/>
  <c r="G191" i="89"/>
  <c r="A191" i="89"/>
  <c r="G190" i="89"/>
  <c r="A190" i="89"/>
  <c r="G189" i="89"/>
  <c r="A189" i="89"/>
  <c r="G188" i="89"/>
  <c r="A188" i="89"/>
  <c r="G187" i="89"/>
  <c r="A187" i="89"/>
  <c r="G186" i="89"/>
  <c r="A186" i="89"/>
  <c r="G185" i="89"/>
  <c r="A185" i="89"/>
  <c r="G184" i="89"/>
  <c r="A184" i="89"/>
  <c r="G183" i="89"/>
  <c r="A183" i="89"/>
  <c r="G182" i="89"/>
  <c r="A182" i="89"/>
  <c r="G181" i="89"/>
  <c r="A181" i="89"/>
  <c r="G180" i="89"/>
  <c r="A180" i="89"/>
  <c r="G179" i="89"/>
  <c r="A179" i="89"/>
  <c r="G178" i="89"/>
  <c r="A178" i="89"/>
  <c r="G177" i="89"/>
  <c r="A177" i="89"/>
  <c r="G176" i="89"/>
  <c r="A176" i="89"/>
  <c r="G175" i="89"/>
  <c r="A175" i="89"/>
  <c r="G174" i="89"/>
  <c r="A174" i="89"/>
  <c r="G173" i="89"/>
  <c r="A173" i="89"/>
  <c r="G172" i="89"/>
  <c r="A172" i="89"/>
  <c r="G171" i="89"/>
  <c r="A171" i="89"/>
  <c r="G170" i="89"/>
  <c r="A170" i="89"/>
  <c r="G169" i="89"/>
  <c r="A169" i="89"/>
  <c r="G168" i="89"/>
  <c r="A168" i="89"/>
  <c r="G167" i="89"/>
  <c r="A167" i="89"/>
  <c r="G166" i="89"/>
  <c r="A166" i="89"/>
  <c r="G165" i="89"/>
  <c r="A165" i="89"/>
  <c r="G164" i="89"/>
  <c r="A164" i="89"/>
  <c r="G163" i="89"/>
  <c r="A163" i="89"/>
  <c r="G162" i="89"/>
  <c r="A162" i="89"/>
  <c r="G161" i="89"/>
  <c r="A161" i="89"/>
  <c r="G160" i="89"/>
  <c r="A160" i="89"/>
  <c r="G159" i="89"/>
  <c r="A159" i="89"/>
  <c r="G158" i="89"/>
  <c r="A158" i="89"/>
  <c r="G157" i="89"/>
  <c r="A157" i="89"/>
  <c r="G156" i="89"/>
  <c r="A156" i="89"/>
  <c r="G155" i="89"/>
  <c r="A155" i="89"/>
  <c r="G154" i="89"/>
  <c r="A154" i="89"/>
  <c r="G153" i="89"/>
  <c r="A153" i="89"/>
  <c r="G152" i="89"/>
  <c r="A152" i="89"/>
  <c r="G151" i="89"/>
  <c r="A151" i="89"/>
  <c r="G150" i="89"/>
  <c r="A150" i="89"/>
  <c r="G149" i="89"/>
  <c r="A149" i="89"/>
  <c r="G148" i="89"/>
  <c r="A148" i="89"/>
  <c r="G147" i="89"/>
  <c r="A147" i="89"/>
  <c r="G146" i="89"/>
  <c r="A146" i="89"/>
  <c r="G145" i="89"/>
  <c r="A145" i="89"/>
  <c r="G144" i="89"/>
  <c r="A144" i="89"/>
  <c r="G143" i="89"/>
  <c r="A143" i="89"/>
  <c r="G142" i="89"/>
  <c r="A142" i="89"/>
  <c r="G141" i="89"/>
  <c r="A141" i="89"/>
  <c r="G140" i="89"/>
  <c r="A140" i="89"/>
  <c r="G139" i="89"/>
  <c r="A139" i="89"/>
  <c r="G138" i="89"/>
  <c r="A138" i="89"/>
  <c r="G137" i="89"/>
  <c r="A137" i="89"/>
  <c r="G136" i="89"/>
  <c r="A136" i="89"/>
  <c r="G135" i="89"/>
  <c r="A135" i="89"/>
  <c r="G134" i="89"/>
  <c r="A134" i="89"/>
  <c r="G133" i="89"/>
  <c r="A133" i="89"/>
  <c r="G132" i="89"/>
  <c r="A132" i="89"/>
  <c r="G131" i="89"/>
  <c r="A131" i="89"/>
  <c r="G130" i="89"/>
  <c r="A130" i="89"/>
  <c r="G129" i="89"/>
  <c r="A129" i="89"/>
  <c r="G128" i="89"/>
  <c r="A128" i="89"/>
  <c r="G127" i="89"/>
  <c r="A127" i="89"/>
  <c r="G126" i="89"/>
  <c r="A126" i="89"/>
  <c r="G125" i="89"/>
  <c r="A125" i="89"/>
  <c r="G124" i="89"/>
  <c r="A124" i="89"/>
  <c r="G123" i="89"/>
  <c r="A123" i="89"/>
  <c r="G122" i="89"/>
  <c r="A122" i="89"/>
  <c r="G121" i="89"/>
  <c r="A121" i="89"/>
  <c r="G120" i="89"/>
  <c r="A120" i="89"/>
  <c r="G119" i="89"/>
  <c r="A119" i="89"/>
  <c r="G118" i="89"/>
  <c r="A118" i="89"/>
  <c r="G117" i="89"/>
  <c r="A117" i="89"/>
  <c r="G116" i="89"/>
  <c r="A116" i="89"/>
  <c r="G115" i="89"/>
  <c r="A115" i="89"/>
  <c r="G114" i="89"/>
  <c r="A114" i="89"/>
  <c r="G113" i="89"/>
  <c r="A113" i="89"/>
  <c r="G112" i="89"/>
  <c r="A112" i="89"/>
  <c r="G111" i="89"/>
  <c r="A111" i="89"/>
  <c r="G110" i="89"/>
  <c r="A110" i="89"/>
  <c r="G109" i="89"/>
  <c r="A109" i="89"/>
  <c r="G108" i="89"/>
  <c r="A108" i="89"/>
  <c r="G107" i="89"/>
  <c r="A107" i="89"/>
  <c r="G106" i="89"/>
  <c r="A106" i="89"/>
  <c r="G105" i="89"/>
  <c r="A105" i="89"/>
  <c r="G104" i="89"/>
  <c r="A104" i="89"/>
  <c r="G103" i="89"/>
  <c r="A103" i="89"/>
  <c r="G102" i="89"/>
  <c r="A102" i="89"/>
  <c r="G101" i="89"/>
  <c r="A101" i="89"/>
  <c r="G100" i="89"/>
  <c r="A100" i="89"/>
  <c r="G99" i="89"/>
  <c r="A99" i="89"/>
  <c r="G98" i="89"/>
  <c r="A98" i="89"/>
  <c r="G97" i="89"/>
  <c r="A97" i="89"/>
  <c r="G96" i="89"/>
  <c r="A96" i="89"/>
  <c r="G95" i="89"/>
  <c r="A95" i="89"/>
  <c r="G94" i="89"/>
  <c r="A94" i="89"/>
  <c r="G93" i="89"/>
  <c r="A93" i="89"/>
  <c r="G92" i="89"/>
  <c r="A92" i="89"/>
  <c r="G91" i="89"/>
  <c r="A91" i="89"/>
  <c r="G90" i="89"/>
  <c r="A90" i="89"/>
  <c r="G89" i="89"/>
  <c r="A89" i="89"/>
  <c r="G88" i="89"/>
  <c r="A88" i="89"/>
  <c r="G87" i="89"/>
  <c r="A87" i="89"/>
  <c r="G86" i="89"/>
  <c r="A86" i="89"/>
  <c r="G85" i="89"/>
  <c r="A85" i="89"/>
  <c r="G84" i="89"/>
  <c r="A84" i="89"/>
  <c r="G83" i="89"/>
  <c r="A83" i="89"/>
  <c r="G82" i="89"/>
  <c r="A82" i="89"/>
  <c r="G81" i="89"/>
  <c r="A81" i="89"/>
  <c r="G80" i="89"/>
  <c r="A80" i="89"/>
  <c r="G79" i="89"/>
  <c r="A79" i="89"/>
  <c r="G78" i="89"/>
  <c r="A78" i="89"/>
  <c r="G77" i="89"/>
  <c r="A77" i="89"/>
  <c r="G76" i="89"/>
  <c r="A76" i="89"/>
  <c r="G75" i="89"/>
  <c r="A75" i="89"/>
  <c r="G74" i="89"/>
  <c r="A74" i="89"/>
  <c r="G73" i="89"/>
  <c r="A73" i="89"/>
  <c r="G72" i="89"/>
  <c r="A72" i="89"/>
  <c r="G71" i="89"/>
  <c r="A71" i="89"/>
  <c r="G70" i="89"/>
  <c r="A70" i="89"/>
  <c r="G69" i="89"/>
  <c r="A69" i="89"/>
  <c r="G68" i="89"/>
  <c r="A68" i="89"/>
  <c r="G67" i="89"/>
  <c r="A67" i="89"/>
  <c r="G66" i="89"/>
  <c r="A66" i="89"/>
  <c r="G65" i="89"/>
  <c r="A65" i="89"/>
  <c r="G64" i="89"/>
  <c r="A64" i="89"/>
  <c r="G63" i="89"/>
  <c r="A63" i="89"/>
  <c r="G62" i="89"/>
  <c r="A62" i="89"/>
  <c r="G61" i="89"/>
  <c r="A61" i="89"/>
  <c r="G60" i="89"/>
  <c r="A60" i="89"/>
  <c r="G59" i="89"/>
  <c r="A59" i="89"/>
  <c r="G58" i="89"/>
  <c r="A58" i="89"/>
  <c r="G57" i="89"/>
  <c r="A57" i="89"/>
  <c r="G56" i="89"/>
  <c r="A56" i="89"/>
  <c r="G55" i="89"/>
  <c r="A55" i="89"/>
  <c r="G54" i="89"/>
  <c r="A54" i="89"/>
  <c r="G53" i="89"/>
  <c r="A53" i="89"/>
  <c r="G52" i="89"/>
  <c r="A52" i="89"/>
  <c r="G51" i="89"/>
  <c r="A51" i="89"/>
  <c r="G50" i="89"/>
  <c r="A50" i="89"/>
  <c r="G49" i="89"/>
  <c r="A49" i="89"/>
  <c r="G48" i="89"/>
  <c r="A48" i="89"/>
  <c r="G47" i="89"/>
  <c r="A47" i="89"/>
  <c r="G46" i="89"/>
  <c r="A46" i="89"/>
  <c r="G45" i="89"/>
  <c r="A45" i="89"/>
  <c r="G44" i="89"/>
  <c r="A44" i="89"/>
  <c r="G43" i="89"/>
  <c r="A43" i="89"/>
  <c r="G42" i="89"/>
  <c r="A42" i="89"/>
  <c r="G41" i="89"/>
  <c r="A41" i="89"/>
  <c r="G40" i="89"/>
  <c r="A40" i="89"/>
  <c r="G39" i="89"/>
  <c r="A39" i="89"/>
  <c r="G38" i="89"/>
  <c r="A38" i="89"/>
  <c r="G37" i="89"/>
  <c r="A37" i="89"/>
  <c r="G36" i="89"/>
  <c r="A36" i="89"/>
  <c r="G35" i="89"/>
  <c r="A35" i="89"/>
  <c r="G34" i="89"/>
  <c r="A34" i="89"/>
  <c r="G33" i="89"/>
  <c r="A33" i="89"/>
  <c r="G32" i="89"/>
  <c r="A32" i="89"/>
  <c r="G31" i="89"/>
  <c r="A31" i="89"/>
  <c r="G30" i="89"/>
  <c r="A30" i="89"/>
  <c r="G29" i="89"/>
  <c r="A29" i="89"/>
  <c r="G28" i="89"/>
  <c r="A28" i="89"/>
  <c r="G27" i="89"/>
  <c r="A27" i="89"/>
  <c r="G26" i="89"/>
  <c r="A26" i="89"/>
  <c r="G25" i="89"/>
  <c r="A25" i="89"/>
  <c r="G24" i="89"/>
  <c r="A24" i="89"/>
  <c r="G23" i="89"/>
  <c r="A23" i="89"/>
  <c r="G22" i="89"/>
  <c r="A22" i="89"/>
  <c r="G21" i="89"/>
  <c r="A21" i="89"/>
  <c r="G20" i="89"/>
  <c r="A20" i="89"/>
  <c r="G19" i="89"/>
  <c r="A19" i="89"/>
  <c r="G18" i="89"/>
  <c r="A18" i="89"/>
  <c r="G17" i="89"/>
  <c r="A17" i="89"/>
  <c r="G16" i="89"/>
  <c r="A16" i="89"/>
  <c r="G15" i="89"/>
  <c r="A15" i="89"/>
  <c r="G14" i="89"/>
  <c r="A14" i="89"/>
  <c r="G13" i="89"/>
  <c r="A13" i="89"/>
  <c r="G12" i="89"/>
  <c r="A12" i="89"/>
  <c r="G11" i="89"/>
  <c r="A11" i="89"/>
  <c r="G10" i="89"/>
  <c r="A10" i="89"/>
  <c r="A431" i="88"/>
  <c r="A430" i="88"/>
  <c r="A429" i="88"/>
  <c r="A428" i="88"/>
  <c r="A427" i="88"/>
  <c r="A426" i="88"/>
  <c r="A425" i="88"/>
  <c r="A424" i="88"/>
  <c r="A423" i="88"/>
  <c r="A420" i="88"/>
  <c r="A419" i="88"/>
  <c r="A418" i="88"/>
  <c r="A417" i="88"/>
  <c r="A416" i="88"/>
  <c r="A415" i="88"/>
  <c r="A414" i="88"/>
  <c r="A413" i="88"/>
  <c r="A412" i="88"/>
  <c r="A411" i="88"/>
  <c r="A410" i="88"/>
  <c r="A409" i="88"/>
  <c r="A408" i="88"/>
  <c r="A407" i="88"/>
  <c r="A406" i="88"/>
  <c r="A405" i="88"/>
  <c r="A404" i="88"/>
  <c r="A403" i="88"/>
  <c r="A402" i="88"/>
  <c r="A401" i="88"/>
  <c r="A400" i="88"/>
  <c r="A399" i="88"/>
  <c r="A398" i="88"/>
  <c r="A397" i="88"/>
  <c r="A396" i="88"/>
  <c r="A395" i="88"/>
  <c r="A394" i="88"/>
  <c r="A393" i="88"/>
  <c r="A392" i="88"/>
  <c r="A391" i="88"/>
  <c r="A390" i="88"/>
  <c r="A389" i="88"/>
  <c r="A388" i="88"/>
  <c r="A387" i="88"/>
  <c r="A386" i="88"/>
  <c r="A385" i="88"/>
  <c r="A384" i="88"/>
  <c r="A383" i="88"/>
  <c r="A382" i="88"/>
  <c r="A381" i="88"/>
  <c r="A380" i="88"/>
  <c r="A379" i="88"/>
  <c r="A377" i="88"/>
  <c r="A376" i="88"/>
  <c r="E374" i="88"/>
  <c r="A374" i="88"/>
  <c r="E373" i="88"/>
  <c r="A373" i="88"/>
  <c r="E372" i="88"/>
  <c r="A372" i="88"/>
  <c r="E371" i="88"/>
  <c r="A371" i="88"/>
  <c r="E370" i="88"/>
  <c r="A370" i="88"/>
  <c r="E369" i="88"/>
  <c r="A369" i="88"/>
  <c r="E368" i="88"/>
  <c r="A368" i="88"/>
  <c r="E367" i="88"/>
  <c r="A367" i="88"/>
  <c r="E366" i="88"/>
  <c r="A366" i="88"/>
  <c r="E365" i="88"/>
  <c r="A365" i="88"/>
  <c r="E364" i="88"/>
  <c r="A364" i="88"/>
  <c r="E363" i="88"/>
  <c r="A363" i="88"/>
  <c r="E362" i="88"/>
  <c r="A362" i="88"/>
  <c r="E361" i="88"/>
  <c r="A361" i="88"/>
  <c r="E360" i="88"/>
  <c r="A360" i="88"/>
  <c r="E359" i="88"/>
  <c r="A359" i="88"/>
  <c r="E358" i="88"/>
  <c r="A358" i="88"/>
  <c r="E357" i="88"/>
  <c r="A357" i="88"/>
  <c r="E356" i="88"/>
  <c r="A356" i="88"/>
  <c r="E355" i="88"/>
  <c r="A355" i="88"/>
  <c r="E354" i="88"/>
  <c r="A354" i="88"/>
  <c r="E353" i="88"/>
  <c r="A353" i="88"/>
  <c r="E352" i="88"/>
  <c r="A352" i="88"/>
  <c r="E351" i="88"/>
  <c r="A351" i="88"/>
  <c r="E350" i="88"/>
  <c r="A350" i="88"/>
  <c r="E349" i="88"/>
  <c r="A349" i="88"/>
  <c r="E348" i="88"/>
  <c r="A348" i="88"/>
  <c r="E347" i="88"/>
  <c r="A347" i="88"/>
  <c r="E346" i="88"/>
  <c r="A346" i="88"/>
  <c r="E345" i="88"/>
  <c r="A345" i="88"/>
  <c r="E344" i="88"/>
  <c r="A344" i="88"/>
  <c r="E343" i="88"/>
  <c r="A343" i="88"/>
  <c r="E342" i="88"/>
  <c r="A342" i="88"/>
  <c r="E341" i="88"/>
  <c r="A341" i="88"/>
  <c r="E340" i="88"/>
  <c r="A340" i="88"/>
  <c r="E339" i="88"/>
  <c r="A339" i="88"/>
  <c r="E338" i="88"/>
  <c r="A338" i="88"/>
  <c r="E337" i="88"/>
  <c r="A337" i="88"/>
  <c r="E336" i="88"/>
  <c r="A336" i="88"/>
  <c r="E335" i="88"/>
  <c r="A335" i="88"/>
  <c r="E334" i="88"/>
  <c r="A334" i="88"/>
  <c r="E333" i="88"/>
  <c r="A333" i="88"/>
  <c r="E332" i="88"/>
  <c r="A332" i="88"/>
  <c r="E331" i="88"/>
  <c r="A331" i="88"/>
  <c r="E330" i="88"/>
  <c r="A330" i="88"/>
  <c r="E329" i="88"/>
  <c r="A329" i="88"/>
  <c r="E328" i="88"/>
  <c r="A328" i="88"/>
  <c r="E327" i="88"/>
  <c r="A327" i="88"/>
  <c r="E326" i="88"/>
  <c r="A326" i="88"/>
  <c r="E325" i="88"/>
  <c r="A325" i="88"/>
  <c r="E324" i="88"/>
  <c r="A324" i="88"/>
  <c r="E323" i="88"/>
  <c r="A323" i="88"/>
  <c r="E322" i="88"/>
  <c r="A322" i="88"/>
  <c r="E321" i="88"/>
  <c r="A321" i="88"/>
  <c r="E320" i="88"/>
  <c r="A320" i="88"/>
  <c r="E319" i="88"/>
  <c r="A319" i="88"/>
  <c r="E318" i="88"/>
  <c r="A318" i="88"/>
  <c r="E317" i="88"/>
  <c r="A317" i="88"/>
  <c r="E316" i="88"/>
  <c r="A316" i="88"/>
  <c r="E315" i="88"/>
  <c r="A315" i="88"/>
  <c r="E314" i="88"/>
  <c r="A314" i="88"/>
  <c r="E313" i="88"/>
  <c r="A313" i="88"/>
  <c r="E312" i="88"/>
  <c r="A312" i="88"/>
  <c r="E311" i="88"/>
  <c r="A311" i="88"/>
  <c r="E310" i="88"/>
  <c r="A310" i="88"/>
  <c r="E309" i="88"/>
  <c r="A309" i="88"/>
  <c r="E308" i="88"/>
  <c r="A308" i="88"/>
  <c r="E307" i="88"/>
  <c r="A307" i="88"/>
  <c r="E306" i="88"/>
  <c r="A306" i="88"/>
  <c r="E305" i="88"/>
  <c r="A305" i="88"/>
  <c r="E304" i="88"/>
  <c r="A304" i="88"/>
  <c r="E303" i="88"/>
  <c r="A303" i="88"/>
  <c r="E302" i="88"/>
  <c r="A302" i="88"/>
  <c r="E301" i="88"/>
  <c r="A301" i="88"/>
  <c r="E300" i="88"/>
  <c r="A300" i="88"/>
  <c r="E299" i="88"/>
  <c r="A299" i="88"/>
  <c r="E298" i="88"/>
  <c r="A298" i="88"/>
  <c r="E297" i="88"/>
  <c r="A297" i="88"/>
  <c r="E296" i="88"/>
  <c r="A296" i="88"/>
  <c r="E295" i="88"/>
  <c r="A295" i="88"/>
  <c r="E294" i="88"/>
  <c r="A294" i="88"/>
  <c r="E293" i="88"/>
  <c r="A293" i="88"/>
  <c r="E292" i="88"/>
  <c r="A292" i="88"/>
  <c r="E291" i="88"/>
  <c r="A291" i="88"/>
  <c r="E290" i="88"/>
  <c r="A290" i="88"/>
  <c r="E289" i="88"/>
  <c r="A289" i="88"/>
  <c r="E288" i="88"/>
  <c r="A288" i="88"/>
  <c r="E287" i="88"/>
  <c r="A287" i="88"/>
  <c r="E286" i="88"/>
  <c r="A286" i="88"/>
  <c r="E285" i="88"/>
  <c r="A285" i="88"/>
  <c r="E284" i="88"/>
  <c r="A284" i="88"/>
  <c r="E283" i="88"/>
  <c r="A283" i="88"/>
  <c r="E282" i="88"/>
  <c r="A282" i="88"/>
  <c r="E281" i="88"/>
  <c r="A281" i="88"/>
  <c r="E280" i="88"/>
  <c r="A280" i="88"/>
  <c r="E279" i="88"/>
  <c r="A279" i="88"/>
  <c r="E278" i="88"/>
  <c r="A278" i="88"/>
  <c r="E277" i="88"/>
  <c r="A277" i="88"/>
  <c r="E276" i="88"/>
  <c r="A276" i="88"/>
  <c r="E275" i="88"/>
  <c r="A275" i="88"/>
  <c r="E274" i="88"/>
  <c r="A274" i="88"/>
  <c r="E273" i="88"/>
  <c r="A273" i="88"/>
  <c r="E272" i="88"/>
  <c r="A272" i="88"/>
  <c r="E271" i="88"/>
  <c r="A271" i="88"/>
  <c r="E270" i="88"/>
  <c r="A270" i="88"/>
  <c r="E269" i="88"/>
  <c r="A269" i="88"/>
  <c r="E268" i="88"/>
  <c r="A268" i="88"/>
  <c r="E267" i="88"/>
  <c r="A267" i="88"/>
  <c r="E266" i="88"/>
  <c r="A266" i="88"/>
  <c r="E265" i="88"/>
  <c r="A265" i="88"/>
  <c r="E264" i="88"/>
  <c r="A264" i="88"/>
  <c r="E263" i="88"/>
  <c r="A263" i="88"/>
  <c r="E262" i="88"/>
  <c r="A262" i="88"/>
  <c r="E261" i="88"/>
  <c r="A261" i="88"/>
  <c r="E260" i="88"/>
  <c r="A260" i="88"/>
  <c r="E259" i="88"/>
  <c r="A259" i="88"/>
  <c r="E258" i="88"/>
  <c r="A258" i="88"/>
  <c r="E257" i="88"/>
  <c r="A257" i="88"/>
  <c r="E256" i="88"/>
  <c r="A256" i="88"/>
  <c r="E255" i="88"/>
  <c r="A255" i="88"/>
  <c r="E254" i="88"/>
  <c r="A254" i="88"/>
  <c r="E253" i="88"/>
  <c r="A253" i="88"/>
  <c r="E252" i="88"/>
  <c r="A252" i="88"/>
  <c r="E251" i="88"/>
  <c r="A251" i="88"/>
  <c r="E250" i="88"/>
  <c r="A250" i="88"/>
  <c r="E249" i="88"/>
  <c r="A249" i="88"/>
  <c r="E248" i="88"/>
  <c r="A248" i="88"/>
  <c r="E247" i="88"/>
  <c r="A247" i="88"/>
  <c r="E246" i="88"/>
  <c r="A246" i="88"/>
  <c r="E245" i="88"/>
  <c r="A245" i="88"/>
  <c r="E244" i="88"/>
  <c r="A244" i="88"/>
  <c r="E243" i="88"/>
  <c r="A243" i="88"/>
  <c r="E242" i="88"/>
  <c r="A242" i="88"/>
  <c r="E241" i="88"/>
  <c r="A241" i="88"/>
  <c r="E240" i="88"/>
  <c r="A240" i="88"/>
  <c r="E239" i="88"/>
  <c r="A239" i="88"/>
  <c r="E238" i="88"/>
  <c r="A238" i="88"/>
  <c r="E237" i="88"/>
  <c r="A237" i="88"/>
  <c r="E236" i="88"/>
  <c r="A236" i="88"/>
  <c r="E235" i="88"/>
  <c r="A235" i="88"/>
  <c r="E234" i="88"/>
  <c r="A234" i="88"/>
  <c r="E233" i="88"/>
  <c r="A233" i="88"/>
  <c r="E232" i="88"/>
  <c r="A232" i="88"/>
  <c r="E231" i="88"/>
  <c r="A231" i="88"/>
  <c r="E230" i="88"/>
  <c r="A230" i="88"/>
  <c r="E229" i="88"/>
  <c r="A229" i="88"/>
  <c r="E228" i="88"/>
  <c r="A228" i="88"/>
  <c r="E227" i="88"/>
  <c r="A227" i="88"/>
  <c r="E226" i="88"/>
  <c r="A226" i="88"/>
  <c r="E225" i="88"/>
  <c r="A225" i="88"/>
  <c r="E224" i="88"/>
  <c r="A224" i="88"/>
  <c r="E223" i="88"/>
  <c r="A223" i="88"/>
  <c r="E222" i="88"/>
  <c r="A222" i="88"/>
  <c r="E221" i="88"/>
  <c r="A221" i="88"/>
  <c r="E220" i="88"/>
  <c r="A220" i="88"/>
  <c r="E219" i="88"/>
  <c r="A219" i="88"/>
  <c r="E218" i="88"/>
  <c r="A218" i="88"/>
  <c r="E217" i="88"/>
  <c r="A217" i="88"/>
  <c r="E216" i="88"/>
  <c r="A216" i="88"/>
  <c r="E215" i="88"/>
  <c r="A215" i="88"/>
  <c r="E214" i="88"/>
  <c r="A214" i="88"/>
  <c r="E213" i="88"/>
  <c r="A213" i="88"/>
  <c r="E212" i="88"/>
  <c r="A212" i="88"/>
  <c r="E211" i="88"/>
  <c r="A211" i="88"/>
  <c r="E210" i="88"/>
  <c r="A210" i="88"/>
  <c r="E209" i="88"/>
  <c r="A209" i="88"/>
  <c r="E208" i="88"/>
  <c r="A208" i="88"/>
  <c r="E207" i="88"/>
  <c r="A207" i="88"/>
  <c r="E206" i="88"/>
  <c r="A206" i="88"/>
  <c r="E205" i="88"/>
  <c r="A205" i="88"/>
  <c r="E204" i="88"/>
  <c r="A204" i="88"/>
  <c r="E203" i="88"/>
  <c r="A203" i="88"/>
  <c r="E202" i="88"/>
  <c r="A202" i="88"/>
  <c r="E201" i="88"/>
  <c r="A201" i="88"/>
  <c r="E200" i="88"/>
  <c r="A200" i="88"/>
  <c r="E199" i="88"/>
  <c r="A199" i="88"/>
  <c r="E198" i="88"/>
  <c r="A198" i="88"/>
  <c r="E197" i="88"/>
  <c r="A197" i="88"/>
  <c r="E196" i="88"/>
  <c r="A196" i="88"/>
  <c r="E195" i="88"/>
  <c r="A195" i="88"/>
  <c r="E194" i="88"/>
  <c r="A194" i="88"/>
  <c r="E193" i="88"/>
  <c r="A193" i="88"/>
  <c r="E192" i="88"/>
  <c r="A192" i="88"/>
  <c r="E191" i="88"/>
  <c r="A191" i="88"/>
  <c r="E190" i="88"/>
  <c r="A190" i="88"/>
  <c r="E189" i="88"/>
  <c r="A189" i="88"/>
  <c r="E188" i="88"/>
  <c r="A188" i="88"/>
  <c r="E187" i="88"/>
  <c r="A187" i="88"/>
  <c r="E186" i="88"/>
  <c r="A186" i="88"/>
  <c r="E185" i="88"/>
  <c r="A185" i="88"/>
  <c r="E184" i="88"/>
  <c r="A184" i="88"/>
  <c r="E183" i="88"/>
  <c r="A183" i="88"/>
  <c r="E182" i="88"/>
  <c r="A182" i="88"/>
  <c r="E181" i="88"/>
  <c r="A181" i="88"/>
  <c r="E180" i="88"/>
  <c r="A180" i="88"/>
  <c r="E179" i="88"/>
  <c r="A179" i="88"/>
  <c r="E178" i="88"/>
  <c r="A178" i="88"/>
  <c r="E177" i="88"/>
  <c r="A177" i="88"/>
  <c r="E176" i="88"/>
  <c r="A176" i="88"/>
  <c r="E175" i="88"/>
  <c r="A175" i="88"/>
  <c r="E174" i="88"/>
  <c r="A174" i="88"/>
  <c r="E173" i="88"/>
  <c r="A173" i="88"/>
  <c r="E172" i="88"/>
  <c r="A172" i="88"/>
  <c r="E171" i="88"/>
  <c r="A171" i="88"/>
  <c r="E170" i="88"/>
  <c r="A170" i="88"/>
  <c r="E169" i="88"/>
  <c r="A169" i="88"/>
  <c r="E168" i="88"/>
  <c r="A168" i="88"/>
  <c r="E167" i="88"/>
  <c r="A167" i="88"/>
  <c r="E166" i="88"/>
  <c r="A166" i="88"/>
  <c r="E165" i="88"/>
  <c r="A165" i="88"/>
  <c r="E164" i="88"/>
  <c r="A164" i="88"/>
  <c r="E163" i="88"/>
  <c r="A163" i="88"/>
  <c r="E162" i="88"/>
  <c r="A162" i="88"/>
  <c r="E161" i="88"/>
  <c r="A161" i="88"/>
  <c r="E160" i="88"/>
  <c r="A160" i="88"/>
  <c r="E159" i="88"/>
  <c r="A159" i="88"/>
  <c r="E158" i="88"/>
  <c r="A158" i="88"/>
  <c r="E157" i="88"/>
  <c r="A157" i="88"/>
  <c r="E156" i="88"/>
  <c r="A156" i="88"/>
  <c r="E155" i="88"/>
  <c r="A155" i="88"/>
  <c r="E154" i="88"/>
  <c r="A154" i="88"/>
  <c r="E153" i="88"/>
  <c r="A153" i="88"/>
  <c r="E152" i="88"/>
  <c r="A152" i="88"/>
  <c r="E151" i="88"/>
  <c r="A151" i="88"/>
  <c r="E150" i="88"/>
  <c r="A150" i="88"/>
  <c r="E149" i="88"/>
  <c r="A149" i="88"/>
  <c r="E148" i="88"/>
  <c r="A148" i="88"/>
  <c r="E147" i="88"/>
  <c r="A147" i="88"/>
  <c r="E146" i="88"/>
  <c r="A146" i="88"/>
  <c r="E145" i="88"/>
  <c r="A145" i="88"/>
  <c r="E144" i="88"/>
  <c r="A144" i="88"/>
  <c r="E143" i="88"/>
  <c r="A143" i="88"/>
  <c r="E142" i="88"/>
  <c r="A142" i="88"/>
  <c r="E141" i="88"/>
  <c r="A141" i="88"/>
  <c r="E140" i="88"/>
  <c r="A140" i="88"/>
  <c r="E139" i="88"/>
  <c r="A139" i="88"/>
  <c r="E138" i="88"/>
  <c r="A138" i="88"/>
  <c r="E137" i="88"/>
  <c r="A137" i="88"/>
  <c r="E136" i="88"/>
  <c r="A136" i="88"/>
  <c r="E135" i="88"/>
  <c r="A135" i="88"/>
  <c r="E134" i="88"/>
  <c r="A134" i="88"/>
  <c r="E133" i="88"/>
  <c r="A133" i="88"/>
  <c r="E132" i="88"/>
  <c r="A132" i="88"/>
  <c r="E131" i="88"/>
  <c r="A131" i="88"/>
  <c r="E130" i="88"/>
  <c r="A130" i="88"/>
  <c r="E129" i="88"/>
  <c r="A129" i="88"/>
  <c r="E128" i="88"/>
  <c r="A128" i="88"/>
  <c r="E127" i="88"/>
  <c r="A127" i="88"/>
  <c r="E126" i="88"/>
  <c r="A126" i="88"/>
  <c r="E125" i="88"/>
  <c r="A125" i="88"/>
  <c r="E124" i="88"/>
  <c r="A124" i="88"/>
  <c r="E123" i="88"/>
  <c r="A123" i="88"/>
  <c r="E122" i="88"/>
  <c r="A122" i="88"/>
  <c r="E121" i="88"/>
  <c r="A121" i="88"/>
  <c r="E120" i="88"/>
  <c r="A120" i="88"/>
  <c r="E119" i="88"/>
  <c r="A119" i="88"/>
  <c r="E118" i="88"/>
  <c r="A118" i="88"/>
  <c r="E117" i="88"/>
  <c r="A117" i="88"/>
  <c r="E116" i="88"/>
  <c r="A116" i="88"/>
  <c r="E115" i="88"/>
  <c r="A115" i="88"/>
  <c r="E114" i="88"/>
  <c r="A114" i="88"/>
  <c r="E113" i="88"/>
  <c r="A113" i="88"/>
  <c r="E112" i="88"/>
  <c r="A112" i="88"/>
  <c r="E111" i="88"/>
  <c r="A111" i="88"/>
  <c r="E110" i="88"/>
  <c r="A110" i="88"/>
  <c r="E109" i="88"/>
  <c r="A109" i="88"/>
  <c r="E108" i="88"/>
  <c r="A108" i="88"/>
  <c r="E107" i="88"/>
  <c r="A107" i="88"/>
  <c r="E106" i="88"/>
  <c r="A106" i="88"/>
  <c r="E105" i="88"/>
  <c r="A105" i="88"/>
  <c r="E104" i="88"/>
  <c r="A104" i="88"/>
  <c r="E103" i="88"/>
  <c r="A103" i="88"/>
  <c r="E102" i="88"/>
  <c r="A102" i="88"/>
  <c r="E101" i="88"/>
  <c r="A101" i="88"/>
  <c r="E100" i="88"/>
  <c r="A100" i="88"/>
  <c r="E99" i="88"/>
  <c r="A99" i="88"/>
  <c r="E98" i="88"/>
  <c r="A98" i="88"/>
  <c r="E97" i="88"/>
  <c r="A97" i="88"/>
  <c r="E96" i="88"/>
  <c r="A96" i="88"/>
  <c r="E95" i="88"/>
  <c r="A95" i="88"/>
  <c r="E94" i="88"/>
  <c r="A94" i="88"/>
  <c r="E93" i="88"/>
  <c r="A93" i="88"/>
  <c r="E92" i="88"/>
  <c r="A92" i="88"/>
  <c r="E91" i="88"/>
  <c r="A91" i="88"/>
  <c r="E90" i="88"/>
  <c r="A90" i="88"/>
  <c r="E89" i="88"/>
  <c r="A89" i="88"/>
  <c r="E88" i="88"/>
  <c r="A88" i="88"/>
  <c r="E87" i="88"/>
  <c r="A87" i="88"/>
  <c r="E86" i="88"/>
  <c r="A86" i="88"/>
  <c r="E85" i="88"/>
  <c r="A85" i="88"/>
  <c r="E84" i="88"/>
  <c r="A84" i="88"/>
  <c r="E83" i="88"/>
  <c r="A83" i="88"/>
  <c r="E82" i="88"/>
  <c r="A82" i="88"/>
  <c r="E81" i="88"/>
  <c r="A81" i="88"/>
  <c r="E80" i="88"/>
  <c r="A80" i="88"/>
  <c r="E79" i="88"/>
  <c r="A79" i="88"/>
  <c r="E78" i="88"/>
  <c r="A78" i="88"/>
  <c r="E77" i="88"/>
  <c r="A77" i="88"/>
  <c r="E76" i="88"/>
  <c r="A76" i="88"/>
  <c r="E75" i="88"/>
  <c r="A75" i="88"/>
  <c r="E74" i="88"/>
  <c r="A74" i="88"/>
  <c r="E73" i="88"/>
  <c r="A73" i="88"/>
  <c r="E72" i="88"/>
  <c r="A72" i="88"/>
  <c r="E71" i="88"/>
  <c r="A71" i="88"/>
  <c r="E70" i="88"/>
  <c r="A70" i="88"/>
  <c r="E69" i="88"/>
  <c r="A69" i="88"/>
  <c r="E68" i="88"/>
  <c r="A68" i="88"/>
  <c r="E67" i="88"/>
  <c r="A67" i="88"/>
  <c r="E66" i="88"/>
  <c r="A66" i="88"/>
  <c r="E65" i="88"/>
  <c r="A65" i="88"/>
  <c r="E64" i="88"/>
  <c r="A64" i="88"/>
  <c r="E63" i="88"/>
  <c r="A63" i="88"/>
  <c r="E62" i="88"/>
  <c r="A62" i="88"/>
  <c r="E61" i="88"/>
  <c r="A61" i="88"/>
  <c r="E60" i="88"/>
  <c r="A60" i="88"/>
  <c r="E59" i="88"/>
  <c r="A59" i="88"/>
  <c r="E58" i="88"/>
  <c r="A58" i="88"/>
  <c r="E57" i="88"/>
  <c r="A57" i="88"/>
  <c r="E56" i="88"/>
  <c r="A56" i="88"/>
  <c r="E55" i="88"/>
  <c r="A55" i="88"/>
  <c r="E54" i="88"/>
  <c r="A54" i="88"/>
  <c r="E53" i="88"/>
  <c r="A53" i="88"/>
  <c r="E52" i="88"/>
  <c r="A52" i="88"/>
  <c r="E51" i="88"/>
  <c r="A51" i="88"/>
  <c r="E50" i="88"/>
  <c r="A50" i="88"/>
  <c r="E49" i="88"/>
  <c r="A49" i="88"/>
  <c r="E48" i="88"/>
  <c r="A48" i="88"/>
  <c r="E47" i="88"/>
  <c r="A47" i="88"/>
  <c r="E46" i="88"/>
  <c r="A46" i="88"/>
  <c r="E45" i="88"/>
  <c r="A45" i="88"/>
  <c r="E44" i="88"/>
  <c r="A44" i="88"/>
  <c r="E43" i="88"/>
  <c r="A43" i="88"/>
  <c r="E42" i="88"/>
  <c r="A42" i="88"/>
  <c r="E41" i="88"/>
  <c r="A41" i="88"/>
  <c r="E40" i="88"/>
  <c r="A40" i="88"/>
  <c r="E39" i="88"/>
  <c r="A39" i="88"/>
  <c r="E38" i="88"/>
  <c r="A38" i="88"/>
  <c r="E37" i="88"/>
  <c r="A37" i="88"/>
  <c r="E36" i="88"/>
  <c r="A36" i="88"/>
  <c r="E35" i="88"/>
  <c r="A35" i="88"/>
  <c r="E34" i="88"/>
  <c r="A34" i="88"/>
  <c r="E33" i="88"/>
  <c r="A33" i="88"/>
  <c r="E32" i="88"/>
  <c r="A32" i="88"/>
  <c r="E31" i="88"/>
  <c r="A31" i="88"/>
  <c r="E30" i="88"/>
  <c r="A30" i="88"/>
  <c r="E29" i="88"/>
  <c r="A29" i="88"/>
  <c r="E28" i="88"/>
  <c r="A28" i="88"/>
  <c r="E27" i="88"/>
  <c r="A27" i="88"/>
  <c r="E26" i="88"/>
  <c r="A26" i="88"/>
  <c r="E25" i="88"/>
  <c r="A25" i="88"/>
  <c r="E24" i="88"/>
  <c r="A24" i="88"/>
  <c r="E23" i="88"/>
  <c r="A23" i="88"/>
  <c r="E22" i="88"/>
  <c r="A22" i="88"/>
  <c r="E21" i="88"/>
  <c r="A21" i="88"/>
  <c r="E20" i="88"/>
  <c r="A20" i="88"/>
  <c r="E19" i="88"/>
  <c r="A19" i="88"/>
  <c r="E18" i="88"/>
  <c r="A18" i="88"/>
  <c r="E17" i="88"/>
  <c r="A17" i="88"/>
  <c r="E16" i="88"/>
  <c r="A16" i="88"/>
  <c r="E15" i="88"/>
  <c r="A15" i="88"/>
  <c r="E14" i="88"/>
  <c r="A14" i="88"/>
  <c r="E13" i="88"/>
  <c r="A13" i="88"/>
  <c r="E12" i="88"/>
  <c r="A12" i="88"/>
  <c r="E11" i="88"/>
  <c r="A11" i="88"/>
  <c r="E10" i="88"/>
  <c r="A10" i="88"/>
  <c r="F11" i="79"/>
  <c r="F10" i="79"/>
  <c r="G374" i="78"/>
  <c r="G373" i="78"/>
  <c r="G372" i="78"/>
  <c r="G371" i="78"/>
  <c r="G370" i="78"/>
  <c r="G369" i="78"/>
  <c r="G368" i="78"/>
  <c r="G367" i="78"/>
  <c r="G366" i="78"/>
  <c r="G365" i="78"/>
  <c r="G364" i="78"/>
  <c r="G363" i="78"/>
  <c r="G362" i="78"/>
  <c r="G361" i="78"/>
  <c r="G360" i="78"/>
  <c r="G359" i="78"/>
  <c r="G358" i="78"/>
  <c r="G357" i="78"/>
  <c r="G356" i="78"/>
  <c r="G355" i="78"/>
  <c r="G354" i="78"/>
  <c r="G353" i="78"/>
  <c r="G352" i="78"/>
  <c r="G351" i="78"/>
  <c r="G350" i="78"/>
  <c r="G349" i="78"/>
  <c r="G348" i="78"/>
  <c r="G347" i="78"/>
  <c r="G346" i="78"/>
  <c r="G345" i="78"/>
  <c r="G344" i="78"/>
  <c r="G343" i="78"/>
  <c r="G342" i="78"/>
  <c r="G341" i="78"/>
  <c r="G340" i="78"/>
  <c r="G339" i="78"/>
  <c r="G338" i="78"/>
  <c r="G337" i="78"/>
  <c r="G336" i="78"/>
  <c r="G335" i="78"/>
  <c r="G334" i="78"/>
  <c r="G333" i="78"/>
  <c r="G332" i="78"/>
  <c r="G331" i="78"/>
  <c r="G330" i="78"/>
  <c r="G329" i="78"/>
  <c r="G328" i="78"/>
  <c r="G327" i="78"/>
  <c r="G326" i="78"/>
  <c r="G325" i="78"/>
  <c r="G324" i="78"/>
  <c r="G323" i="78"/>
  <c r="G322" i="78"/>
  <c r="G321" i="78"/>
  <c r="G320" i="78"/>
  <c r="G319" i="78"/>
  <c r="G318" i="78"/>
  <c r="G317" i="78"/>
  <c r="G316" i="78"/>
  <c r="G315" i="78"/>
  <c r="G314" i="78"/>
  <c r="G313" i="78"/>
  <c r="G312" i="78"/>
  <c r="G311" i="78"/>
  <c r="G310" i="78"/>
  <c r="G309" i="78"/>
  <c r="G308" i="78"/>
  <c r="G307" i="78"/>
  <c r="G306" i="78"/>
  <c r="G305" i="78"/>
  <c r="G304" i="78"/>
  <c r="G303" i="78"/>
  <c r="G302" i="78"/>
  <c r="G301" i="78"/>
  <c r="G300" i="78"/>
  <c r="G299" i="78"/>
  <c r="G298" i="78"/>
  <c r="G297" i="78"/>
  <c r="G296" i="78"/>
  <c r="G295" i="78"/>
  <c r="G294" i="78"/>
  <c r="G293" i="78"/>
  <c r="G292" i="78"/>
  <c r="G291" i="78"/>
  <c r="G290" i="78"/>
  <c r="G289" i="78"/>
  <c r="G288" i="78"/>
  <c r="G287" i="78"/>
  <c r="G286" i="78"/>
  <c r="G285" i="78"/>
  <c r="G284" i="78"/>
  <c r="G283" i="78"/>
  <c r="G282" i="78"/>
  <c r="G281" i="78"/>
  <c r="G280" i="78"/>
  <c r="G279" i="78"/>
  <c r="G278" i="78"/>
  <c r="G277" i="78"/>
  <c r="G276" i="78"/>
  <c r="G275" i="78"/>
  <c r="G274" i="78"/>
  <c r="G273" i="78"/>
  <c r="G272" i="78"/>
  <c r="G271" i="78"/>
  <c r="G270" i="78"/>
  <c r="G269" i="78"/>
  <c r="G268" i="78"/>
  <c r="G267" i="78"/>
  <c r="G266" i="78"/>
  <c r="G265" i="78"/>
  <c r="G264" i="78"/>
  <c r="G263" i="78"/>
  <c r="G262" i="78"/>
  <c r="G261" i="78"/>
  <c r="G260" i="78"/>
  <c r="G259" i="78"/>
  <c r="G258" i="78"/>
  <c r="G257" i="78"/>
  <c r="G256" i="78"/>
  <c r="G255" i="78"/>
  <c r="G254" i="78"/>
  <c r="G253" i="78"/>
  <c r="G252" i="78"/>
  <c r="G251" i="78"/>
  <c r="G250" i="78"/>
  <c r="G249" i="78"/>
  <c r="G248" i="78"/>
  <c r="G247" i="78"/>
  <c r="G246" i="78"/>
  <c r="G245" i="78"/>
  <c r="G244" i="78"/>
  <c r="G243" i="78"/>
  <c r="G242" i="78"/>
  <c r="G241" i="78"/>
  <c r="G240" i="78"/>
  <c r="G239" i="78"/>
  <c r="G238" i="78"/>
  <c r="G237" i="78"/>
  <c r="G236" i="78"/>
  <c r="G235" i="78"/>
  <c r="G234" i="78"/>
  <c r="G233" i="78"/>
  <c r="G232" i="78"/>
  <c r="G231" i="78"/>
  <c r="G230" i="78"/>
  <c r="G229" i="78"/>
  <c r="G228" i="78"/>
  <c r="G227" i="78"/>
  <c r="G226" i="78"/>
  <c r="G225" i="78"/>
  <c r="G224" i="78"/>
  <c r="G223" i="78"/>
  <c r="G222" i="78"/>
  <c r="G221" i="78"/>
  <c r="G220" i="78"/>
  <c r="G219" i="78"/>
  <c r="G218" i="78"/>
  <c r="G217" i="78"/>
  <c r="G216" i="78"/>
  <c r="G215" i="78"/>
  <c r="G214" i="78"/>
  <c r="G213" i="78"/>
  <c r="G212" i="78"/>
  <c r="G211" i="78"/>
  <c r="G210" i="78"/>
  <c r="G209" i="78"/>
  <c r="G208" i="78"/>
  <c r="G207" i="78"/>
  <c r="G206" i="78"/>
  <c r="G205" i="78"/>
  <c r="G204" i="78"/>
  <c r="G203" i="78"/>
  <c r="G202" i="78"/>
  <c r="G201" i="78"/>
  <c r="G200" i="78"/>
  <c r="G199" i="78"/>
  <c r="G198" i="78"/>
  <c r="G197" i="78"/>
  <c r="G196" i="78"/>
  <c r="G195" i="78"/>
  <c r="G194" i="78"/>
  <c r="G193" i="78"/>
  <c r="G192" i="78"/>
  <c r="G191" i="78"/>
  <c r="G190" i="78"/>
  <c r="G189" i="78"/>
  <c r="G188" i="78"/>
  <c r="G187" i="78"/>
  <c r="G186" i="78"/>
  <c r="G185" i="78"/>
  <c r="G184" i="78"/>
  <c r="G183" i="78"/>
  <c r="G182" i="78"/>
  <c r="G181" i="78"/>
  <c r="G180" i="78"/>
  <c r="G179" i="78"/>
  <c r="G178" i="78"/>
  <c r="G177" i="78"/>
  <c r="G176" i="78"/>
  <c r="G175" i="78"/>
  <c r="G174" i="78"/>
  <c r="G173" i="78"/>
  <c r="G172" i="78"/>
  <c r="G171" i="78"/>
  <c r="G170" i="78"/>
  <c r="G169" i="78"/>
  <c r="G168" i="78"/>
  <c r="G167" i="78"/>
  <c r="G166" i="78"/>
  <c r="G165" i="78"/>
  <c r="G164" i="78"/>
  <c r="G163" i="78"/>
  <c r="G162" i="78"/>
  <c r="G161" i="78"/>
  <c r="G160" i="78"/>
  <c r="G159" i="78"/>
  <c r="G158" i="78"/>
  <c r="G157" i="78"/>
  <c r="G156" i="78"/>
  <c r="G155" i="78"/>
  <c r="G154" i="78"/>
  <c r="G153" i="78"/>
  <c r="G152" i="78"/>
  <c r="G151" i="78"/>
  <c r="G150" i="78"/>
  <c r="G149" i="78"/>
  <c r="G148" i="78"/>
  <c r="G147" i="78"/>
  <c r="G146" i="78"/>
  <c r="G145" i="78"/>
  <c r="G144" i="78"/>
  <c r="G143" i="78"/>
  <c r="G142" i="78"/>
  <c r="G141" i="78"/>
  <c r="G140" i="78"/>
  <c r="G139" i="78"/>
  <c r="G138" i="78"/>
  <c r="G137" i="78"/>
  <c r="G136" i="78"/>
  <c r="G135" i="78"/>
  <c r="G134" i="78"/>
  <c r="G133" i="78"/>
  <c r="G132" i="78"/>
  <c r="G131" i="78"/>
  <c r="G130" i="78"/>
  <c r="G129" i="78"/>
  <c r="G128" i="78"/>
  <c r="G127" i="78"/>
  <c r="G126" i="78"/>
  <c r="G125" i="78"/>
  <c r="G124" i="78"/>
  <c r="G123" i="78"/>
  <c r="G122" i="78"/>
  <c r="G121" i="78"/>
  <c r="G120" i="78"/>
  <c r="G119" i="78"/>
  <c r="G118" i="78"/>
  <c r="G117" i="78"/>
  <c r="G116" i="78"/>
  <c r="G115" i="78"/>
  <c r="G114" i="78"/>
  <c r="G113" i="78"/>
  <c r="G112" i="78"/>
  <c r="G111" i="78"/>
  <c r="G110" i="78"/>
  <c r="G109" i="78"/>
  <c r="G108" i="78"/>
  <c r="G107" i="78"/>
  <c r="G106" i="78"/>
  <c r="G105" i="78"/>
  <c r="G104" i="78"/>
  <c r="G103" i="78"/>
  <c r="G102" i="78"/>
  <c r="G101" i="78"/>
  <c r="G100" i="78"/>
  <c r="G99" i="78"/>
  <c r="G98" i="78"/>
  <c r="G97" i="78"/>
  <c r="G96" i="78"/>
  <c r="G95" i="78"/>
  <c r="G94" i="78"/>
  <c r="G93" i="78"/>
  <c r="G92" i="78"/>
  <c r="G91" i="78"/>
  <c r="G90" i="78"/>
  <c r="G89" i="78"/>
  <c r="G88" i="78"/>
  <c r="G87" i="78"/>
  <c r="G86" i="78"/>
  <c r="G85" i="78"/>
  <c r="G84" i="78"/>
  <c r="G83" i="78"/>
  <c r="G82" i="78"/>
  <c r="G81" i="78"/>
  <c r="G80" i="78"/>
  <c r="G79" i="78"/>
  <c r="G78" i="78"/>
  <c r="G77" i="78"/>
  <c r="G76" i="78"/>
  <c r="G75" i="78"/>
  <c r="G74" i="78"/>
  <c r="G73" i="78"/>
  <c r="G72" i="78"/>
  <c r="G71" i="78"/>
  <c r="G70" i="78"/>
  <c r="G69" i="78"/>
  <c r="G68" i="78"/>
  <c r="G67" i="78"/>
  <c r="G66" i="78"/>
  <c r="G65" i="78"/>
  <c r="G64" i="78"/>
  <c r="G63" i="78"/>
  <c r="G62" i="78"/>
  <c r="G61" i="78"/>
  <c r="G60" i="78"/>
  <c r="G59" i="78"/>
  <c r="G58" i="78"/>
  <c r="G57" i="78"/>
  <c r="G56" i="78"/>
  <c r="G55" i="78"/>
  <c r="G54" i="78"/>
  <c r="G53" i="78"/>
  <c r="G52" i="78"/>
  <c r="G51" i="78"/>
  <c r="G50" i="78"/>
  <c r="G49" i="78"/>
  <c r="G48" i="78"/>
  <c r="G47" i="78"/>
  <c r="G46" i="78"/>
  <c r="G45" i="78"/>
  <c r="G44" i="78"/>
  <c r="G43" i="78"/>
  <c r="G42" i="78"/>
  <c r="G41" i="78"/>
  <c r="G40" i="78"/>
  <c r="G39" i="78"/>
  <c r="G38" i="78"/>
  <c r="G37" i="78"/>
  <c r="G36" i="78"/>
  <c r="G35" i="78"/>
  <c r="G34" i="78"/>
  <c r="G33" i="78"/>
  <c r="G32" i="78"/>
  <c r="G31" i="78"/>
  <c r="G30" i="78"/>
  <c r="G29" i="78"/>
  <c r="G28" i="78"/>
  <c r="G27" i="78"/>
  <c r="G26" i="78"/>
  <c r="G25" i="78"/>
  <c r="G24" i="78"/>
  <c r="G23" i="78"/>
  <c r="G22" i="78"/>
  <c r="G21" i="78"/>
  <c r="G20" i="78"/>
  <c r="G19" i="78"/>
  <c r="G18" i="78"/>
  <c r="G17" i="78"/>
  <c r="G16" i="78"/>
  <c r="G15" i="78"/>
  <c r="G14" i="78"/>
  <c r="G13" i="78"/>
  <c r="G12" i="78"/>
  <c r="G11" i="78"/>
  <c r="G10" i="78"/>
  <c r="A428" i="87"/>
  <c r="A427" i="87"/>
  <c r="A426" i="87"/>
  <c r="A425" i="87"/>
  <c r="A424" i="87"/>
  <c r="A423" i="87"/>
  <c r="A422" i="87"/>
  <c r="A421" i="87"/>
  <c r="A420" i="87"/>
  <c r="A417" i="87"/>
  <c r="A416" i="87"/>
  <c r="A415" i="87"/>
  <c r="A414" i="87"/>
  <c r="A413" i="87"/>
  <c r="A412" i="87"/>
  <c r="A411" i="87"/>
  <c r="A410" i="87"/>
  <c r="A409" i="87"/>
  <c r="A408" i="87"/>
  <c r="A407" i="87"/>
  <c r="A406" i="87"/>
  <c r="A405" i="87"/>
  <c r="A404" i="87"/>
  <c r="A403" i="87"/>
  <c r="A402" i="87"/>
  <c r="A401" i="87"/>
  <c r="E375" i="87"/>
  <c r="D375" i="87"/>
  <c r="C375" i="87"/>
  <c r="G374" i="87"/>
  <c r="A374" i="87"/>
  <c r="G373" i="87"/>
  <c r="A373" i="87"/>
  <c r="G372" i="87"/>
  <c r="A372" i="87"/>
  <c r="G371" i="87"/>
  <c r="A371" i="87"/>
  <c r="G370" i="87"/>
  <c r="A370" i="87"/>
  <c r="G369" i="87"/>
  <c r="A369" i="87"/>
  <c r="G368" i="87"/>
  <c r="A368" i="87"/>
  <c r="G367" i="87"/>
  <c r="A367" i="87"/>
  <c r="G366" i="87"/>
  <c r="A366" i="87"/>
  <c r="G365" i="87"/>
  <c r="A365" i="87"/>
  <c r="G364" i="87"/>
  <c r="A364" i="87"/>
  <c r="G363" i="87"/>
  <c r="A363" i="87"/>
  <c r="G362" i="87"/>
  <c r="A362" i="87"/>
  <c r="G361" i="87"/>
  <c r="A361" i="87"/>
  <c r="G360" i="87"/>
  <c r="A360" i="87"/>
  <c r="G359" i="87"/>
  <c r="A359" i="87"/>
  <c r="G358" i="87"/>
  <c r="A358" i="87"/>
  <c r="G357" i="87"/>
  <c r="A357" i="87"/>
  <c r="G356" i="87"/>
  <c r="A356" i="87"/>
  <c r="G355" i="87"/>
  <c r="A355" i="87"/>
  <c r="G354" i="87"/>
  <c r="A354" i="87"/>
  <c r="G353" i="87"/>
  <c r="A353" i="87"/>
  <c r="G352" i="87"/>
  <c r="A352" i="87"/>
  <c r="G351" i="87"/>
  <c r="A351" i="87"/>
  <c r="G350" i="87"/>
  <c r="A350" i="87"/>
  <c r="G349" i="87"/>
  <c r="A349" i="87"/>
  <c r="G348" i="87"/>
  <c r="A348" i="87"/>
  <c r="G347" i="87"/>
  <c r="A347" i="87"/>
  <c r="G346" i="87"/>
  <c r="A346" i="87"/>
  <c r="G345" i="87"/>
  <c r="A345" i="87"/>
  <c r="G344" i="87"/>
  <c r="A344" i="87"/>
  <c r="G343" i="87"/>
  <c r="A343" i="87"/>
  <c r="G342" i="87"/>
  <c r="A342" i="87"/>
  <c r="G341" i="87"/>
  <c r="A341" i="87"/>
  <c r="G340" i="87"/>
  <c r="A340" i="87"/>
  <c r="G339" i="87"/>
  <c r="A339" i="87"/>
  <c r="G338" i="87"/>
  <c r="A338" i="87"/>
  <c r="G337" i="87"/>
  <c r="A337" i="87"/>
  <c r="G336" i="87"/>
  <c r="A336" i="87"/>
  <c r="G335" i="87"/>
  <c r="A335" i="87"/>
  <c r="G334" i="87"/>
  <c r="A334" i="87"/>
  <c r="G333" i="87"/>
  <c r="A333" i="87"/>
  <c r="G332" i="87"/>
  <c r="A332" i="87"/>
  <c r="G331" i="87"/>
  <c r="A331" i="87"/>
  <c r="G330" i="87"/>
  <c r="A330" i="87"/>
  <c r="G329" i="87"/>
  <c r="A329" i="87"/>
  <c r="G328" i="87"/>
  <c r="A328" i="87"/>
  <c r="G327" i="87"/>
  <c r="A327" i="87"/>
  <c r="G326" i="87"/>
  <c r="A326" i="87"/>
  <c r="G325" i="87"/>
  <c r="A325" i="87"/>
  <c r="G324" i="87"/>
  <c r="A324" i="87"/>
  <c r="G323" i="87"/>
  <c r="A323" i="87"/>
  <c r="G322" i="87"/>
  <c r="A322" i="87"/>
  <c r="G321" i="87"/>
  <c r="A321" i="87"/>
  <c r="G320" i="87"/>
  <c r="A320" i="87"/>
  <c r="G319" i="87"/>
  <c r="A319" i="87"/>
  <c r="G318" i="87"/>
  <c r="A318" i="87"/>
  <c r="G317" i="87"/>
  <c r="A317" i="87"/>
  <c r="G316" i="87"/>
  <c r="A316" i="87"/>
  <c r="G315" i="87"/>
  <c r="A315" i="87"/>
  <c r="G314" i="87"/>
  <c r="A314" i="87"/>
  <c r="G313" i="87"/>
  <c r="A313" i="87"/>
  <c r="G312" i="87"/>
  <c r="A312" i="87"/>
  <c r="G311" i="87"/>
  <c r="A311" i="87"/>
  <c r="G310" i="87"/>
  <c r="A310" i="87"/>
  <c r="G309" i="87"/>
  <c r="A309" i="87"/>
  <c r="G308" i="87"/>
  <c r="A308" i="87"/>
  <c r="G307" i="87"/>
  <c r="A307" i="87"/>
  <c r="G306" i="87"/>
  <c r="A306" i="87"/>
  <c r="G305" i="87"/>
  <c r="A305" i="87"/>
  <c r="G304" i="87"/>
  <c r="A304" i="87"/>
  <c r="G303" i="87"/>
  <c r="A303" i="87"/>
  <c r="G302" i="87"/>
  <c r="A302" i="87"/>
  <c r="G301" i="87"/>
  <c r="A301" i="87"/>
  <c r="G300" i="87"/>
  <c r="A300" i="87"/>
  <c r="G299" i="87"/>
  <c r="A299" i="87"/>
  <c r="G298" i="87"/>
  <c r="A298" i="87"/>
  <c r="G297" i="87"/>
  <c r="A297" i="87"/>
  <c r="G296" i="87"/>
  <c r="A296" i="87"/>
  <c r="G295" i="87"/>
  <c r="A295" i="87"/>
  <c r="G294" i="87"/>
  <c r="A294" i="87"/>
  <c r="G293" i="87"/>
  <c r="A293" i="87"/>
  <c r="G292" i="87"/>
  <c r="A292" i="87"/>
  <c r="G291" i="87"/>
  <c r="A291" i="87"/>
  <c r="G290" i="87"/>
  <c r="A290" i="87"/>
  <c r="G289" i="87"/>
  <c r="A289" i="87"/>
  <c r="G288" i="87"/>
  <c r="A288" i="87"/>
  <c r="G287" i="87"/>
  <c r="A287" i="87"/>
  <c r="G286" i="87"/>
  <c r="A286" i="87"/>
  <c r="G285" i="87"/>
  <c r="A285" i="87"/>
  <c r="G284" i="87"/>
  <c r="A284" i="87"/>
  <c r="G283" i="87"/>
  <c r="A283" i="87"/>
  <c r="G282" i="87"/>
  <c r="A282" i="87"/>
  <c r="G281" i="87"/>
  <c r="A281" i="87"/>
  <c r="G280" i="87"/>
  <c r="A280" i="87"/>
  <c r="G279" i="87"/>
  <c r="A279" i="87"/>
  <c r="G278" i="87"/>
  <c r="A278" i="87"/>
  <c r="G277" i="87"/>
  <c r="A277" i="87"/>
  <c r="G276" i="87"/>
  <c r="A276" i="87"/>
  <c r="G275" i="87"/>
  <c r="A275" i="87"/>
  <c r="G274" i="87"/>
  <c r="A274" i="87"/>
  <c r="G273" i="87"/>
  <c r="A273" i="87"/>
  <c r="G272" i="87"/>
  <c r="A272" i="87"/>
  <c r="G271" i="87"/>
  <c r="A271" i="87"/>
  <c r="G270" i="87"/>
  <c r="A270" i="87"/>
  <c r="G269" i="87"/>
  <c r="A269" i="87"/>
  <c r="G268" i="87"/>
  <c r="A268" i="87"/>
  <c r="G267" i="87"/>
  <c r="A267" i="87"/>
  <c r="G266" i="87"/>
  <c r="A266" i="87"/>
  <c r="G265" i="87"/>
  <c r="A265" i="87"/>
  <c r="G264" i="87"/>
  <c r="A264" i="87"/>
  <c r="G263" i="87"/>
  <c r="A263" i="87"/>
  <c r="G262" i="87"/>
  <c r="A262" i="87"/>
  <c r="G261" i="87"/>
  <c r="A261" i="87"/>
  <c r="G260" i="87"/>
  <c r="A260" i="87"/>
  <c r="G259" i="87"/>
  <c r="A259" i="87"/>
  <c r="G258" i="87"/>
  <c r="A258" i="87"/>
  <c r="G257" i="87"/>
  <c r="A257" i="87"/>
  <c r="G256" i="87"/>
  <c r="A256" i="87"/>
  <c r="G255" i="87"/>
  <c r="A255" i="87"/>
  <c r="G254" i="87"/>
  <c r="A254" i="87"/>
  <c r="G253" i="87"/>
  <c r="A253" i="87"/>
  <c r="G252" i="87"/>
  <c r="A252" i="87"/>
  <c r="G251" i="87"/>
  <c r="A251" i="87"/>
  <c r="G250" i="87"/>
  <c r="A250" i="87"/>
  <c r="G249" i="87"/>
  <c r="A249" i="87"/>
  <c r="G248" i="87"/>
  <c r="A248" i="87"/>
  <c r="G247" i="87"/>
  <c r="A247" i="87"/>
  <c r="G246" i="87"/>
  <c r="A246" i="87"/>
  <c r="G245" i="87"/>
  <c r="A245" i="87"/>
  <c r="G244" i="87"/>
  <c r="A244" i="87"/>
  <c r="G243" i="87"/>
  <c r="A243" i="87"/>
  <c r="G242" i="87"/>
  <c r="A242" i="87"/>
  <c r="G241" i="87"/>
  <c r="A241" i="87"/>
  <c r="G240" i="87"/>
  <c r="A240" i="87"/>
  <c r="G239" i="87"/>
  <c r="A239" i="87"/>
  <c r="G238" i="87"/>
  <c r="A238" i="87"/>
  <c r="G237" i="87"/>
  <c r="A237" i="87"/>
  <c r="G236" i="87"/>
  <c r="A236" i="87"/>
  <c r="G235" i="87"/>
  <c r="A235" i="87"/>
  <c r="G234" i="87"/>
  <c r="A234" i="87"/>
  <c r="G233" i="87"/>
  <c r="A233" i="87"/>
  <c r="G232" i="87"/>
  <c r="A232" i="87"/>
  <c r="G231" i="87"/>
  <c r="A231" i="87"/>
  <c r="G230" i="87"/>
  <c r="A230" i="87"/>
  <c r="G229" i="87"/>
  <c r="A229" i="87"/>
  <c r="G228" i="87"/>
  <c r="A228" i="87"/>
  <c r="G227" i="87"/>
  <c r="A227" i="87"/>
  <c r="G226" i="87"/>
  <c r="A226" i="87"/>
  <c r="G225" i="87"/>
  <c r="A225" i="87"/>
  <c r="G224" i="87"/>
  <c r="A224" i="87"/>
  <c r="G223" i="87"/>
  <c r="A223" i="87"/>
  <c r="G222" i="87"/>
  <c r="A222" i="87"/>
  <c r="G221" i="87"/>
  <c r="A221" i="87"/>
  <c r="G220" i="87"/>
  <c r="A220" i="87"/>
  <c r="G219" i="87"/>
  <c r="A219" i="87"/>
  <c r="G218" i="87"/>
  <c r="A218" i="87"/>
  <c r="G217" i="87"/>
  <c r="A217" i="87"/>
  <c r="G216" i="87"/>
  <c r="A216" i="87"/>
  <c r="G215" i="87"/>
  <c r="A215" i="87"/>
  <c r="G214" i="87"/>
  <c r="A214" i="87"/>
  <c r="G213" i="87"/>
  <c r="A213" i="87"/>
  <c r="G212" i="87"/>
  <c r="A212" i="87"/>
  <c r="G211" i="87"/>
  <c r="A211" i="87"/>
  <c r="G210" i="87"/>
  <c r="A210" i="87"/>
  <c r="G209" i="87"/>
  <c r="A209" i="87"/>
  <c r="G208" i="87"/>
  <c r="A208" i="87"/>
  <c r="G207" i="87"/>
  <c r="A207" i="87"/>
  <c r="G206" i="87"/>
  <c r="A206" i="87"/>
  <c r="G205" i="87"/>
  <c r="A205" i="87"/>
  <c r="G204" i="87"/>
  <c r="A204" i="87"/>
  <c r="G203" i="87"/>
  <c r="A203" i="87"/>
  <c r="G202" i="87"/>
  <c r="A202" i="87"/>
  <c r="G201" i="87"/>
  <c r="A201" i="87"/>
  <c r="G200" i="87"/>
  <c r="A200" i="87"/>
  <c r="G199" i="87"/>
  <c r="A199" i="87"/>
  <c r="G198" i="87"/>
  <c r="A198" i="87"/>
  <c r="G197" i="87"/>
  <c r="A197" i="87"/>
  <c r="G196" i="87"/>
  <c r="A196" i="87"/>
  <c r="G195" i="87"/>
  <c r="A195" i="87"/>
  <c r="G194" i="87"/>
  <c r="A194" i="87"/>
  <c r="G193" i="87"/>
  <c r="A193" i="87"/>
  <c r="G192" i="87"/>
  <c r="A192" i="87"/>
  <c r="G191" i="87"/>
  <c r="A191" i="87"/>
  <c r="G190" i="87"/>
  <c r="A190" i="87"/>
  <c r="G189" i="87"/>
  <c r="A189" i="87"/>
  <c r="G188" i="87"/>
  <c r="A188" i="87"/>
  <c r="G187" i="87"/>
  <c r="A187" i="87"/>
  <c r="G186" i="87"/>
  <c r="A186" i="87"/>
  <c r="G185" i="87"/>
  <c r="A185" i="87"/>
  <c r="G184" i="87"/>
  <c r="A184" i="87"/>
  <c r="G183" i="87"/>
  <c r="A183" i="87"/>
  <c r="G182" i="87"/>
  <c r="A182" i="87"/>
  <c r="G181" i="87"/>
  <c r="A181" i="87"/>
  <c r="G180" i="87"/>
  <c r="A180" i="87"/>
  <c r="G179" i="87"/>
  <c r="A179" i="87"/>
  <c r="G178" i="87"/>
  <c r="A178" i="87"/>
  <c r="G177" i="87"/>
  <c r="A177" i="87"/>
  <c r="G176" i="87"/>
  <c r="A176" i="87"/>
  <c r="G175" i="87"/>
  <c r="A175" i="87"/>
  <c r="G174" i="87"/>
  <c r="A174" i="87"/>
  <c r="G173" i="87"/>
  <c r="A173" i="87"/>
  <c r="G172" i="87"/>
  <c r="A172" i="87"/>
  <c r="G171" i="87"/>
  <c r="A171" i="87"/>
  <c r="G170" i="87"/>
  <c r="A170" i="87"/>
  <c r="G169" i="87"/>
  <c r="A169" i="87"/>
  <c r="G168" i="87"/>
  <c r="A168" i="87"/>
  <c r="G167" i="87"/>
  <c r="A167" i="87"/>
  <c r="G166" i="87"/>
  <c r="A166" i="87"/>
  <c r="G165" i="87"/>
  <c r="A165" i="87"/>
  <c r="G164" i="87"/>
  <c r="A164" i="87"/>
  <c r="G163" i="87"/>
  <c r="A163" i="87"/>
  <c r="G162" i="87"/>
  <c r="A162" i="87"/>
  <c r="G161" i="87"/>
  <c r="A161" i="87"/>
  <c r="G160" i="87"/>
  <c r="A160" i="87"/>
  <c r="G159" i="87"/>
  <c r="A159" i="87"/>
  <c r="G158" i="87"/>
  <c r="A158" i="87"/>
  <c r="G157" i="87"/>
  <c r="A157" i="87"/>
  <c r="G156" i="87"/>
  <c r="A156" i="87"/>
  <c r="G155" i="87"/>
  <c r="A155" i="87"/>
  <c r="G154" i="87"/>
  <c r="A154" i="87"/>
  <c r="G153" i="87"/>
  <c r="A153" i="87"/>
  <c r="G152" i="87"/>
  <c r="A152" i="87"/>
  <c r="G151" i="87"/>
  <c r="A151" i="87"/>
  <c r="G150" i="87"/>
  <c r="A150" i="87"/>
  <c r="G149" i="87"/>
  <c r="A149" i="87"/>
  <c r="G148" i="87"/>
  <c r="A148" i="87"/>
  <c r="G147" i="87"/>
  <c r="A147" i="87"/>
  <c r="G146" i="87"/>
  <c r="A146" i="87"/>
  <c r="G145" i="87"/>
  <c r="A145" i="87"/>
  <c r="G144" i="87"/>
  <c r="A144" i="87"/>
  <c r="G143" i="87"/>
  <c r="A143" i="87"/>
  <c r="G142" i="87"/>
  <c r="A142" i="87"/>
  <c r="G141" i="87"/>
  <c r="A141" i="87"/>
  <c r="G140" i="87"/>
  <c r="A140" i="87"/>
  <c r="G139" i="87"/>
  <c r="A139" i="87"/>
  <c r="G138" i="87"/>
  <c r="A138" i="87"/>
  <c r="G137" i="87"/>
  <c r="A137" i="87"/>
  <c r="G136" i="87"/>
  <c r="A136" i="87"/>
  <c r="G135" i="87"/>
  <c r="A135" i="87"/>
  <c r="G134" i="87"/>
  <c r="A134" i="87"/>
  <c r="G133" i="87"/>
  <c r="A133" i="87"/>
  <c r="G132" i="87"/>
  <c r="A132" i="87"/>
  <c r="G131" i="87"/>
  <c r="A131" i="87"/>
  <c r="G130" i="87"/>
  <c r="A130" i="87"/>
  <c r="G129" i="87"/>
  <c r="A129" i="87"/>
  <c r="G128" i="87"/>
  <c r="A128" i="87"/>
  <c r="G127" i="87"/>
  <c r="A127" i="87"/>
  <c r="G126" i="87"/>
  <c r="A126" i="87"/>
  <c r="G125" i="87"/>
  <c r="A125" i="87"/>
  <c r="G124" i="87"/>
  <c r="A124" i="87"/>
  <c r="G123" i="87"/>
  <c r="A123" i="87"/>
  <c r="G122" i="87"/>
  <c r="A122" i="87"/>
  <c r="G121" i="87"/>
  <c r="A121" i="87"/>
  <c r="G120" i="87"/>
  <c r="A120" i="87"/>
  <c r="G119" i="87"/>
  <c r="A119" i="87"/>
  <c r="G118" i="87"/>
  <c r="A118" i="87"/>
  <c r="G117" i="87"/>
  <c r="A117" i="87"/>
  <c r="G116" i="87"/>
  <c r="A116" i="87"/>
  <c r="G115" i="87"/>
  <c r="A115" i="87"/>
  <c r="G114" i="87"/>
  <c r="A114" i="87"/>
  <c r="G113" i="87"/>
  <c r="A113" i="87"/>
  <c r="G112" i="87"/>
  <c r="A112" i="87"/>
  <c r="G111" i="87"/>
  <c r="A111" i="87"/>
  <c r="G110" i="87"/>
  <c r="A110" i="87"/>
  <c r="G109" i="87"/>
  <c r="A109" i="87"/>
  <c r="G108" i="87"/>
  <c r="A108" i="87"/>
  <c r="G107" i="87"/>
  <c r="A107" i="87"/>
  <c r="G106" i="87"/>
  <c r="A106" i="87"/>
  <c r="G105" i="87"/>
  <c r="A105" i="87"/>
  <c r="G104" i="87"/>
  <c r="A104" i="87"/>
  <c r="G103" i="87"/>
  <c r="A103" i="87"/>
  <c r="G102" i="87"/>
  <c r="A102" i="87"/>
  <c r="G101" i="87"/>
  <c r="A101" i="87"/>
  <c r="G100" i="87"/>
  <c r="A100" i="87"/>
  <c r="G99" i="87"/>
  <c r="A99" i="87"/>
  <c r="G98" i="87"/>
  <c r="A98" i="87"/>
  <c r="G97" i="87"/>
  <c r="A97" i="87"/>
  <c r="G96" i="87"/>
  <c r="A96" i="87"/>
  <c r="G95" i="87"/>
  <c r="A95" i="87"/>
  <c r="G94" i="87"/>
  <c r="A94" i="87"/>
  <c r="G93" i="87"/>
  <c r="A93" i="87"/>
  <c r="G92" i="87"/>
  <c r="A92" i="87"/>
  <c r="G91" i="87"/>
  <c r="A91" i="87"/>
  <c r="G90" i="87"/>
  <c r="A90" i="87"/>
  <c r="G89" i="87"/>
  <c r="A89" i="87"/>
  <c r="G88" i="87"/>
  <c r="A88" i="87"/>
  <c r="G87" i="87"/>
  <c r="A87" i="87"/>
  <c r="G86" i="87"/>
  <c r="A86" i="87"/>
  <c r="G85" i="87"/>
  <c r="A85" i="87"/>
  <c r="G84" i="87"/>
  <c r="A84" i="87"/>
  <c r="G83" i="87"/>
  <c r="A83" i="87"/>
  <c r="G82" i="87"/>
  <c r="A82" i="87"/>
  <c r="G81" i="87"/>
  <c r="A81" i="87"/>
  <c r="G80" i="87"/>
  <c r="A80" i="87"/>
  <c r="G79" i="87"/>
  <c r="A79" i="87"/>
  <c r="G78" i="87"/>
  <c r="A78" i="87"/>
  <c r="G77" i="87"/>
  <c r="A77" i="87"/>
  <c r="G76" i="87"/>
  <c r="A76" i="87"/>
  <c r="G75" i="87"/>
  <c r="A75" i="87"/>
  <c r="G74" i="87"/>
  <c r="A74" i="87"/>
  <c r="G73" i="87"/>
  <c r="A73" i="87"/>
  <c r="G72" i="87"/>
  <c r="A72" i="87"/>
  <c r="G71" i="87"/>
  <c r="A71" i="87"/>
  <c r="G70" i="87"/>
  <c r="A70" i="87"/>
  <c r="G69" i="87"/>
  <c r="A69" i="87"/>
  <c r="G68" i="87"/>
  <c r="A68" i="87"/>
  <c r="G67" i="87"/>
  <c r="A67" i="87"/>
  <c r="G66" i="87"/>
  <c r="A66" i="87"/>
  <c r="G65" i="87"/>
  <c r="A65" i="87"/>
  <c r="G64" i="87"/>
  <c r="A64" i="87"/>
  <c r="G63" i="87"/>
  <c r="A63" i="87"/>
  <c r="G62" i="87"/>
  <c r="A62" i="87"/>
  <c r="G61" i="87"/>
  <c r="A61" i="87"/>
  <c r="G60" i="87"/>
  <c r="A60" i="87"/>
  <c r="G59" i="87"/>
  <c r="A59" i="87"/>
  <c r="G58" i="87"/>
  <c r="A58" i="87"/>
  <c r="G57" i="87"/>
  <c r="A57" i="87"/>
  <c r="G56" i="87"/>
  <c r="A56" i="87"/>
  <c r="G55" i="87"/>
  <c r="A55" i="87"/>
  <c r="G54" i="87"/>
  <c r="A54" i="87"/>
  <c r="G53" i="87"/>
  <c r="A53" i="87"/>
  <c r="G52" i="87"/>
  <c r="A52" i="87"/>
  <c r="G51" i="87"/>
  <c r="A51" i="87"/>
  <c r="G50" i="87"/>
  <c r="A50" i="87"/>
  <c r="G49" i="87"/>
  <c r="A49" i="87"/>
  <c r="G48" i="87"/>
  <c r="A48" i="87"/>
  <c r="G47" i="87"/>
  <c r="A47" i="87"/>
  <c r="G46" i="87"/>
  <c r="A46" i="87"/>
  <c r="G45" i="87"/>
  <c r="A45" i="87"/>
  <c r="G44" i="87"/>
  <c r="A44" i="87"/>
  <c r="G43" i="87"/>
  <c r="A43" i="87"/>
  <c r="G42" i="87"/>
  <c r="A42" i="87"/>
  <c r="G41" i="87"/>
  <c r="A41" i="87"/>
  <c r="G40" i="87"/>
  <c r="A40" i="87"/>
  <c r="G39" i="87"/>
  <c r="A39" i="87"/>
  <c r="G38" i="87"/>
  <c r="A38" i="87"/>
  <c r="G37" i="87"/>
  <c r="A37" i="87"/>
  <c r="G36" i="87"/>
  <c r="A36" i="87"/>
  <c r="G35" i="87"/>
  <c r="A35" i="87"/>
  <c r="G34" i="87"/>
  <c r="A34" i="87"/>
  <c r="G33" i="87"/>
  <c r="A33" i="87"/>
  <c r="G32" i="87"/>
  <c r="A32" i="87"/>
  <c r="G31" i="87"/>
  <c r="A31" i="87"/>
  <c r="G30" i="87"/>
  <c r="A30" i="87"/>
  <c r="G29" i="87"/>
  <c r="A29" i="87"/>
  <c r="G28" i="87"/>
  <c r="A28" i="87"/>
  <c r="G27" i="87"/>
  <c r="A27" i="87"/>
  <c r="G26" i="87"/>
  <c r="A26" i="87"/>
  <c r="G25" i="87"/>
  <c r="A25" i="87"/>
  <c r="G24" i="87"/>
  <c r="A24" i="87"/>
  <c r="G23" i="87"/>
  <c r="A23" i="87"/>
  <c r="G22" i="87"/>
  <c r="A22" i="87"/>
  <c r="G21" i="87"/>
  <c r="A21" i="87"/>
  <c r="G20" i="87"/>
  <c r="A20" i="87"/>
  <c r="G19" i="87"/>
  <c r="A19" i="87"/>
  <c r="G18" i="87"/>
  <c r="A18" i="87"/>
  <c r="G17" i="87"/>
  <c r="A17" i="87"/>
  <c r="G16" i="87"/>
  <c r="A16" i="87"/>
  <c r="G15" i="87"/>
  <c r="A15" i="87"/>
  <c r="G14" i="87"/>
  <c r="A14" i="87"/>
  <c r="G13" i="87"/>
  <c r="A13" i="87"/>
  <c r="G12" i="87"/>
  <c r="A12" i="87"/>
  <c r="G11" i="87"/>
  <c r="A11" i="87"/>
  <c r="G10" i="87"/>
  <c r="A10" i="87"/>
  <c r="A429" i="86"/>
  <c r="A428" i="86"/>
  <c r="A427" i="86"/>
  <c r="A426" i="86"/>
  <c r="A425" i="86"/>
  <c r="A424" i="86"/>
  <c r="A423" i="86"/>
  <c r="A422" i="86"/>
  <c r="A421" i="86"/>
  <c r="A418" i="86"/>
  <c r="A417" i="86"/>
  <c r="A416" i="86"/>
  <c r="A415" i="86"/>
  <c r="A414" i="86"/>
  <c r="A413" i="86"/>
  <c r="A412" i="86"/>
  <c r="A411" i="86"/>
  <c r="A410" i="86"/>
  <c r="A409" i="86"/>
  <c r="A408" i="86"/>
  <c r="A407" i="86"/>
  <c r="A406" i="86"/>
  <c r="A405" i="86"/>
  <c r="A404" i="86"/>
  <c r="A403" i="86"/>
  <c r="A402" i="86"/>
  <c r="A401" i="86"/>
  <c r="A400" i="86"/>
  <c r="A399" i="86"/>
  <c r="A398" i="86"/>
  <c r="A397" i="86"/>
  <c r="F375" i="86"/>
  <c r="E375" i="86"/>
  <c r="D375" i="86"/>
  <c r="C375" i="86"/>
  <c r="G374" i="86"/>
  <c r="A374" i="86"/>
  <c r="G373" i="86"/>
  <c r="A373" i="86"/>
  <c r="G372" i="86"/>
  <c r="A372" i="86"/>
  <c r="G371" i="86"/>
  <c r="A371" i="86"/>
  <c r="G370" i="86"/>
  <c r="A370" i="86"/>
  <c r="G369" i="86"/>
  <c r="A369" i="86"/>
  <c r="G368" i="86"/>
  <c r="A368" i="86"/>
  <c r="G367" i="86"/>
  <c r="A367" i="86"/>
  <c r="G366" i="86"/>
  <c r="A366" i="86"/>
  <c r="G365" i="86"/>
  <c r="A365" i="86"/>
  <c r="G364" i="86"/>
  <c r="A364" i="86"/>
  <c r="G363" i="86"/>
  <c r="A363" i="86"/>
  <c r="G362" i="86"/>
  <c r="A362" i="86"/>
  <c r="G361" i="86"/>
  <c r="A361" i="86"/>
  <c r="G360" i="86"/>
  <c r="A360" i="86"/>
  <c r="G359" i="86"/>
  <c r="A359" i="86"/>
  <c r="G358" i="86"/>
  <c r="A358" i="86"/>
  <c r="G357" i="86"/>
  <c r="A357" i="86"/>
  <c r="G356" i="86"/>
  <c r="A356" i="86"/>
  <c r="G355" i="86"/>
  <c r="A355" i="86"/>
  <c r="G354" i="86"/>
  <c r="A354" i="86"/>
  <c r="G353" i="86"/>
  <c r="A353" i="86"/>
  <c r="G352" i="86"/>
  <c r="A352" i="86"/>
  <c r="G351" i="86"/>
  <c r="A351" i="86"/>
  <c r="G350" i="86"/>
  <c r="A350" i="86"/>
  <c r="G349" i="86"/>
  <c r="A349" i="86"/>
  <c r="G348" i="86"/>
  <c r="A348" i="86"/>
  <c r="G347" i="86"/>
  <c r="A347" i="86"/>
  <c r="G346" i="86"/>
  <c r="A346" i="86"/>
  <c r="G345" i="86"/>
  <c r="A345" i="86"/>
  <c r="G344" i="86"/>
  <c r="A344" i="86"/>
  <c r="G343" i="86"/>
  <c r="A343" i="86"/>
  <c r="G342" i="86"/>
  <c r="A342" i="86"/>
  <c r="G341" i="86"/>
  <c r="A341" i="86"/>
  <c r="G340" i="86"/>
  <c r="A340" i="86"/>
  <c r="G339" i="86"/>
  <c r="A339" i="86"/>
  <c r="G338" i="86"/>
  <c r="A338" i="86"/>
  <c r="G337" i="86"/>
  <c r="A337" i="86"/>
  <c r="G336" i="86"/>
  <c r="A336" i="86"/>
  <c r="G335" i="86"/>
  <c r="A335" i="86"/>
  <c r="G334" i="86"/>
  <c r="A334" i="86"/>
  <c r="G333" i="86"/>
  <c r="A333" i="86"/>
  <c r="G332" i="86"/>
  <c r="A332" i="86"/>
  <c r="G331" i="86"/>
  <c r="A331" i="86"/>
  <c r="G330" i="86"/>
  <c r="A330" i="86"/>
  <c r="G329" i="86"/>
  <c r="A329" i="86"/>
  <c r="G328" i="86"/>
  <c r="A328" i="86"/>
  <c r="G327" i="86"/>
  <c r="A327" i="86"/>
  <c r="G326" i="86"/>
  <c r="A326" i="86"/>
  <c r="G325" i="86"/>
  <c r="A325" i="86"/>
  <c r="G324" i="86"/>
  <c r="A324" i="86"/>
  <c r="G323" i="86"/>
  <c r="A323" i="86"/>
  <c r="G322" i="86"/>
  <c r="A322" i="86"/>
  <c r="G321" i="86"/>
  <c r="A321" i="86"/>
  <c r="G320" i="86"/>
  <c r="A320" i="86"/>
  <c r="G319" i="86"/>
  <c r="A319" i="86"/>
  <c r="G318" i="86"/>
  <c r="A318" i="86"/>
  <c r="G317" i="86"/>
  <c r="A317" i="86"/>
  <c r="G316" i="86"/>
  <c r="A316" i="86"/>
  <c r="G315" i="86"/>
  <c r="A315" i="86"/>
  <c r="G314" i="86"/>
  <c r="A314" i="86"/>
  <c r="G313" i="86"/>
  <c r="A313" i="86"/>
  <c r="G312" i="86"/>
  <c r="A312" i="86"/>
  <c r="G311" i="86"/>
  <c r="A311" i="86"/>
  <c r="G310" i="86"/>
  <c r="A310" i="86"/>
  <c r="G309" i="86"/>
  <c r="A309" i="86"/>
  <c r="G308" i="86"/>
  <c r="A308" i="86"/>
  <c r="G307" i="86"/>
  <c r="A307" i="86"/>
  <c r="G306" i="86"/>
  <c r="A306" i="86"/>
  <c r="G305" i="86"/>
  <c r="A305" i="86"/>
  <c r="G304" i="86"/>
  <c r="A304" i="86"/>
  <c r="G303" i="86"/>
  <c r="A303" i="86"/>
  <c r="G302" i="86"/>
  <c r="A302" i="86"/>
  <c r="G301" i="86"/>
  <c r="A301" i="86"/>
  <c r="G300" i="86"/>
  <c r="A300" i="86"/>
  <c r="G299" i="86"/>
  <c r="A299" i="86"/>
  <c r="G298" i="86"/>
  <c r="A298" i="86"/>
  <c r="G297" i="86"/>
  <c r="A297" i="86"/>
  <c r="G296" i="86"/>
  <c r="A296" i="86"/>
  <c r="G295" i="86"/>
  <c r="A295" i="86"/>
  <c r="G294" i="86"/>
  <c r="A294" i="86"/>
  <c r="G293" i="86"/>
  <c r="A293" i="86"/>
  <c r="G292" i="86"/>
  <c r="A292" i="86"/>
  <c r="G291" i="86"/>
  <c r="A291" i="86"/>
  <c r="G290" i="86"/>
  <c r="A290" i="86"/>
  <c r="G289" i="86"/>
  <c r="A289" i="86"/>
  <c r="G288" i="86"/>
  <c r="A288" i="86"/>
  <c r="G287" i="86"/>
  <c r="A287" i="86"/>
  <c r="G286" i="86"/>
  <c r="A286" i="86"/>
  <c r="G285" i="86"/>
  <c r="A285" i="86"/>
  <c r="G284" i="86"/>
  <c r="A284" i="86"/>
  <c r="G283" i="86"/>
  <c r="A283" i="86"/>
  <c r="G282" i="86"/>
  <c r="A282" i="86"/>
  <c r="G281" i="86"/>
  <c r="A281" i="86"/>
  <c r="G280" i="86"/>
  <c r="A280" i="86"/>
  <c r="G279" i="86"/>
  <c r="A279" i="86"/>
  <c r="G278" i="86"/>
  <c r="A278" i="86"/>
  <c r="G277" i="86"/>
  <c r="A277" i="86"/>
  <c r="G276" i="86"/>
  <c r="A276" i="86"/>
  <c r="G275" i="86"/>
  <c r="A275" i="86"/>
  <c r="G274" i="86"/>
  <c r="A274" i="86"/>
  <c r="G273" i="86"/>
  <c r="A273" i="86"/>
  <c r="G272" i="86"/>
  <c r="A272" i="86"/>
  <c r="G271" i="86"/>
  <c r="A271" i="86"/>
  <c r="G270" i="86"/>
  <c r="A270" i="86"/>
  <c r="G269" i="86"/>
  <c r="A269" i="86"/>
  <c r="G268" i="86"/>
  <c r="A268" i="86"/>
  <c r="G267" i="86"/>
  <c r="A267" i="86"/>
  <c r="G266" i="86"/>
  <c r="A266" i="86"/>
  <c r="G265" i="86"/>
  <c r="A265" i="86"/>
  <c r="G264" i="86"/>
  <c r="A264" i="86"/>
  <c r="G263" i="86"/>
  <c r="A263" i="86"/>
  <c r="G262" i="86"/>
  <c r="A262" i="86"/>
  <c r="G261" i="86"/>
  <c r="A261" i="86"/>
  <c r="G260" i="86"/>
  <c r="A260" i="86"/>
  <c r="G259" i="86"/>
  <c r="A259" i="86"/>
  <c r="G258" i="86"/>
  <c r="A258" i="86"/>
  <c r="G257" i="86"/>
  <c r="A257" i="86"/>
  <c r="G256" i="86"/>
  <c r="A256" i="86"/>
  <c r="G255" i="86"/>
  <c r="A255" i="86"/>
  <c r="G254" i="86"/>
  <c r="A254" i="86"/>
  <c r="G253" i="86"/>
  <c r="A253" i="86"/>
  <c r="G252" i="86"/>
  <c r="A252" i="86"/>
  <c r="G251" i="86"/>
  <c r="A251" i="86"/>
  <c r="G250" i="86"/>
  <c r="A250" i="86"/>
  <c r="G249" i="86"/>
  <c r="A249" i="86"/>
  <c r="G248" i="86"/>
  <c r="A248" i="86"/>
  <c r="G247" i="86"/>
  <c r="A247" i="86"/>
  <c r="G246" i="86"/>
  <c r="A246" i="86"/>
  <c r="G245" i="86"/>
  <c r="A245" i="86"/>
  <c r="G244" i="86"/>
  <c r="A244" i="86"/>
  <c r="G243" i="86"/>
  <c r="A243" i="86"/>
  <c r="G242" i="86"/>
  <c r="A242" i="86"/>
  <c r="G241" i="86"/>
  <c r="A241" i="86"/>
  <c r="G240" i="86"/>
  <c r="A240" i="86"/>
  <c r="G239" i="86"/>
  <c r="A239" i="86"/>
  <c r="G238" i="86"/>
  <c r="A238" i="86"/>
  <c r="G237" i="86"/>
  <c r="A237" i="86"/>
  <c r="G236" i="86"/>
  <c r="A236" i="86"/>
  <c r="G235" i="86"/>
  <c r="A235" i="86"/>
  <c r="G234" i="86"/>
  <c r="A234" i="86"/>
  <c r="G233" i="86"/>
  <c r="A233" i="86"/>
  <c r="G232" i="86"/>
  <c r="A232" i="86"/>
  <c r="G231" i="86"/>
  <c r="A231" i="86"/>
  <c r="G230" i="86"/>
  <c r="A230" i="86"/>
  <c r="G229" i="86"/>
  <c r="A229" i="86"/>
  <c r="G228" i="86"/>
  <c r="A228" i="86"/>
  <c r="G227" i="86"/>
  <c r="A227" i="86"/>
  <c r="G226" i="86"/>
  <c r="A226" i="86"/>
  <c r="G225" i="86"/>
  <c r="A225" i="86"/>
  <c r="G224" i="86"/>
  <c r="A224" i="86"/>
  <c r="G223" i="86"/>
  <c r="A223" i="86"/>
  <c r="G222" i="86"/>
  <c r="A222" i="86"/>
  <c r="G221" i="86"/>
  <c r="A221" i="86"/>
  <c r="G220" i="86"/>
  <c r="A220" i="86"/>
  <c r="G219" i="86"/>
  <c r="A219" i="86"/>
  <c r="G218" i="86"/>
  <c r="A218" i="86"/>
  <c r="G217" i="86"/>
  <c r="A217" i="86"/>
  <c r="G216" i="86"/>
  <c r="A216" i="86"/>
  <c r="G215" i="86"/>
  <c r="A215" i="86"/>
  <c r="G214" i="86"/>
  <c r="A214" i="86"/>
  <c r="G213" i="86"/>
  <c r="A213" i="86"/>
  <c r="G212" i="86"/>
  <c r="A212" i="86"/>
  <c r="G211" i="86"/>
  <c r="A211" i="86"/>
  <c r="G210" i="86"/>
  <c r="A210" i="86"/>
  <c r="G209" i="86"/>
  <c r="A209" i="86"/>
  <c r="G208" i="86"/>
  <c r="A208" i="86"/>
  <c r="G207" i="86"/>
  <c r="A207" i="86"/>
  <c r="G206" i="86"/>
  <c r="A206" i="86"/>
  <c r="G205" i="86"/>
  <c r="A205" i="86"/>
  <c r="G204" i="86"/>
  <c r="A204" i="86"/>
  <c r="G203" i="86"/>
  <c r="A203" i="86"/>
  <c r="G202" i="86"/>
  <c r="A202" i="86"/>
  <c r="G201" i="86"/>
  <c r="A201" i="86"/>
  <c r="G200" i="86"/>
  <c r="A200" i="86"/>
  <c r="G199" i="86"/>
  <c r="A199" i="86"/>
  <c r="G198" i="86"/>
  <c r="A198" i="86"/>
  <c r="G197" i="86"/>
  <c r="A197" i="86"/>
  <c r="G196" i="86"/>
  <c r="A196" i="86"/>
  <c r="G195" i="86"/>
  <c r="A195" i="86"/>
  <c r="G194" i="86"/>
  <c r="A194" i="86"/>
  <c r="G193" i="86"/>
  <c r="A193" i="86"/>
  <c r="G192" i="86"/>
  <c r="A192" i="86"/>
  <c r="G191" i="86"/>
  <c r="A191" i="86"/>
  <c r="G190" i="86"/>
  <c r="A190" i="86"/>
  <c r="G189" i="86"/>
  <c r="A189" i="86"/>
  <c r="G188" i="86"/>
  <c r="A188" i="86"/>
  <c r="G187" i="86"/>
  <c r="A187" i="86"/>
  <c r="G186" i="86"/>
  <c r="A186" i="86"/>
  <c r="G185" i="86"/>
  <c r="A185" i="86"/>
  <c r="G184" i="86"/>
  <c r="A184" i="86"/>
  <c r="G183" i="86"/>
  <c r="A183" i="86"/>
  <c r="G182" i="86"/>
  <c r="A182" i="86"/>
  <c r="G181" i="86"/>
  <c r="A181" i="86"/>
  <c r="G180" i="86"/>
  <c r="A180" i="86"/>
  <c r="G179" i="86"/>
  <c r="A179" i="86"/>
  <c r="G178" i="86"/>
  <c r="A178" i="86"/>
  <c r="G177" i="86"/>
  <c r="A177" i="86"/>
  <c r="G176" i="86"/>
  <c r="A176" i="86"/>
  <c r="G175" i="86"/>
  <c r="A175" i="86"/>
  <c r="G174" i="86"/>
  <c r="A174" i="86"/>
  <c r="G173" i="86"/>
  <c r="A173" i="86"/>
  <c r="G172" i="86"/>
  <c r="A172" i="86"/>
  <c r="G171" i="86"/>
  <c r="A171" i="86"/>
  <c r="G170" i="86"/>
  <c r="A170" i="86"/>
  <c r="G169" i="86"/>
  <c r="A169" i="86"/>
  <c r="G168" i="86"/>
  <c r="A168" i="86"/>
  <c r="G167" i="86"/>
  <c r="A167" i="86"/>
  <c r="G166" i="86"/>
  <c r="A166" i="86"/>
  <c r="G165" i="86"/>
  <c r="A165" i="86"/>
  <c r="G164" i="86"/>
  <c r="A164" i="86"/>
  <c r="G163" i="86"/>
  <c r="A163" i="86"/>
  <c r="G162" i="86"/>
  <c r="A162" i="86"/>
  <c r="G161" i="86"/>
  <c r="A161" i="86"/>
  <c r="G160" i="86"/>
  <c r="A160" i="86"/>
  <c r="G159" i="86"/>
  <c r="A159" i="86"/>
  <c r="G158" i="86"/>
  <c r="A158" i="86"/>
  <c r="G157" i="86"/>
  <c r="A157" i="86"/>
  <c r="G156" i="86"/>
  <c r="A156" i="86"/>
  <c r="G155" i="86"/>
  <c r="A155" i="86"/>
  <c r="G154" i="86"/>
  <c r="A154" i="86"/>
  <c r="G153" i="86"/>
  <c r="A153" i="86"/>
  <c r="G152" i="86"/>
  <c r="A152" i="86"/>
  <c r="G151" i="86"/>
  <c r="A151" i="86"/>
  <c r="G150" i="86"/>
  <c r="A150" i="86"/>
  <c r="G149" i="86"/>
  <c r="A149" i="86"/>
  <c r="G148" i="86"/>
  <c r="A148" i="86"/>
  <c r="G147" i="86"/>
  <c r="A147" i="86"/>
  <c r="G146" i="86"/>
  <c r="A146" i="86"/>
  <c r="G145" i="86"/>
  <c r="A145" i="86"/>
  <c r="G144" i="86"/>
  <c r="A144" i="86"/>
  <c r="G143" i="86"/>
  <c r="A143" i="86"/>
  <c r="G142" i="86"/>
  <c r="A142" i="86"/>
  <c r="G141" i="86"/>
  <c r="A141" i="86"/>
  <c r="G140" i="86"/>
  <c r="A140" i="86"/>
  <c r="G139" i="86"/>
  <c r="A139" i="86"/>
  <c r="G138" i="86"/>
  <c r="A138" i="86"/>
  <c r="G137" i="86"/>
  <c r="A137" i="86"/>
  <c r="G136" i="86"/>
  <c r="A136" i="86"/>
  <c r="G135" i="86"/>
  <c r="A135" i="86"/>
  <c r="G134" i="86"/>
  <c r="A134" i="86"/>
  <c r="G133" i="86"/>
  <c r="A133" i="86"/>
  <c r="G132" i="86"/>
  <c r="A132" i="86"/>
  <c r="G131" i="86"/>
  <c r="A131" i="86"/>
  <c r="G130" i="86"/>
  <c r="A130" i="86"/>
  <c r="G129" i="86"/>
  <c r="A129" i="86"/>
  <c r="G128" i="86"/>
  <c r="A128" i="86"/>
  <c r="G127" i="86"/>
  <c r="A127" i="86"/>
  <c r="G126" i="86"/>
  <c r="A126" i="86"/>
  <c r="G125" i="86"/>
  <c r="A125" i="86"/>
  <c r="G124" i="86"/>
  <c r="A124" i="86"/>
  <c r="G123" i="86"/>
  <c r="A123" i="86"/>
  <c r="G122" i="86"/>
  <c r="A122" i="86"/>
  <c r="G121" i="86"/>
  <c r="A121" i="86"/>
  <c r="G120" i="86"/>
  <c r="A120" i="86"/>
  <c r="G119" i="86"/>
  <c r="A119" i="86"/>
  <c r="G118" i="86"/>
  <c r="A118" i="86"/>
  <c r="G117" i="86"/>
  <c r="A117" i="86"/>
  <c r="G116" i="86"/>
  <c r="A116" i="86"/>
  <c r="G115" i="86"/>
  <c r="A115" i="86"/>
  <c r="G114" i="86"/>
  <c r="A114" i="86"/>
  <c r="G113" i="86"/>
  <c r="A113" i="86"/>
  <c r="G112" i="86"/>
  <c r="A112" i="86"/>
  <c r="G111" i="86"/>
  <c r="A111" i="86"/>
  <c r="G110" i="86"/>
  <c r="A110" i="86"/>
  <c r="G109" i="86"/>
  <c r="A109" i="86"/>
  <c r="G108" i="86"/>
  <c r="A108" i="86"/>
  <c r="G107" i="86"/>
  <c r="A107" i="86"/>
  <c r="G106" i="86"/>
  <c r="A106" i="86"/>
  <c r="G105" i="86"/>
  <c r="A105" i="86"/>
  <c r="G104" i="86"/>
  <c r="A104" i="86"/>
  <c r="G103" i="86"/>
  <c r="A103" i="86"/>
  <c r="G102" i="86"/>
  <c r="A102" i="86"/>
  <c r="G101" i="86"/>
  <c r="A101" i="86"/>
  <c r="G100" i="86"/>
  <c r="A100" i="86"/>
  <c r="G99" i="86"/>
  <c r="A99" i="86"/>
  <c r="G98" i="86"/>
  <c r="A98" i="86"/>
  <c r="G97" i="86"/>
  <c r="A97" i="86"/>
  <c r="G96" i="86"/>
  <c r="A96" i="86"/>
  <c r="G95" i="86"/>
  <c r="A95" i="86"/>
  <c r="G94" i="86"/>
  <c r="A94" i="86"/>
  <c r="G93" i="86"/>
  <c r="A93" i="86"/>
  <c r="G92" i="86"/>
  <c r="A92" i="86"/>
  <c r="G91" i="86"/>
  <c r="A91" i="86"/>
  <c r="G90" i="86"/>
  <c r="A90" i="86"/>
  <c r="G89" i="86"/>
  <c r="A89" i="86"/>
  <c r="G88" i="86"/>
  <c r="A88" i="86"/>
  <c r="G87" i="86"/>
  <c r="A87" i="86"/>
  <c r="G86" i="86"/>
  <c r="A86" i="86"/>
  <c r="G85" i="86"/>
  <c r="A85" i="86"/>
  <c r="G84" i="86"/>
  <c r="A84" i="86"/>
  <c r="G83" i="86"/>
  <c r="A83" i="86"/>
  <c r="G82" i="86"/>
  <c r="A82" i="86"/>
  <c r="G81" i="86"/>
  <c r="A81" i="86"/>
  <c r="G80" i="86"/>
  <c r="A80" i="86"/>
  <c r="G79" i="86"/>
  <c r="A79" i="86"/>
  <c r="G78" i="86"/>
  <c r="A78" i="86"/>
  <c r="G77" i="86"/>
  <c r="A77" i="86"/>
  <c r="G76" i="86"/>
  <c r="A76" i="86"/>
  <c r="G75" i="86"/>
  <c r="A75" i="86"/>
  <c r="G74" i="86"/>
  <c r="A74" i="86"/>
  <c r="G73" i="86"/>
  <c r="A73" i="86"/>
  <c r="G72" i="86"/>
  <c r="A72" i="86"/>
  <c r="G71" i="86"/>
  <c r="A71" i="86"/>
  <c r="G70" i="86"/>
  <c r="A70" i="86"/>
  <c r="G69" i="86"/>
  <c r="A69" i="86"/>
  <c r="G68" i="86"/>
  <c r="A68" i="86"/>
  <c r="G67" i="86"/>
  <c r="A67" i="86"/>
  <c r="G66" i="86"/>
  <c r="A66" i="86"/>
  <c r="G65" i="86"/>
  <c r="A65" i="86"/>
  <c r="G64" i="86"/>
  <c r="A64" i="86"/>
  <c r="G63" i="86"/>
  <c r="A63" i="86"/>
  <c r="G62" i="86"/>
  <c r="A62" i="86"/>
  <c r="G61" i="86"/>
  <c r="A61" i="86"/>
  <c r="G60" i="86"/>
  <c r="A60" i="86"/>
  <c r="G59" i="86"/>
  <c r="A59" i="86"/>
  <c r="G58" i="86"/>
  <c r="A58" i="86"/>
  <c r="G57" i="86"/>
  <c r="A57" i="86"/>
  <c r="G56" i="86"/>
  <c r="A56" i="86"/>
  <c r="G55" i="86"/>
  <c r="A55" i="86"/>
  <c r="G54" i="86"/>
  <c r="A54" i="86"/>
  <c r="G53" i="86"/>
  <c r="A53" i="86"/>
  <c r="G52" i="86"/>
  <c r="A52" i="86"/>
  <c r="G51" i="86"/>
  <c r="A51" i="86"/>
  <c r="G50" i="86"/>
  <c r="A50" i="86"/>
  <c r="G49" i="86"/>
  <c r="A49" i="86"/>
  <c r="G48" i="86"/>
  <c r="A48" i="86"/>
  <c r="G47" i="86"/>
  <c r="A47" i="86"/>
  <c r="G46" i="86"/>
  <c r="A46" i="86"/>
  <c r="G45" i="86"/>
  <c r="A45" i="86"/>
  <c r="G44" i="86"/>
  <c r="A44" i="86"/>
  <c r="G43" i="86"/>
  <c r="A43" i="86"/>
  <c r="G42" i="86"/>
  <c r="A42" i="86"/>
  <c r="G41" i="86"/>
  <c r="A41" i="86"/>
  <c r="G40" i="86"/>
  <c r="A40" i="86"/>
  <c r="G39" i="86"/>
  <c r="A39" i="86"/>
  <c r="G38" i="86"/>
  <c r="A38" i="86"/>
  <c r="G37" i="86"/>
  <c r="A37" i="86"/>
  <c r="G36" i="86"/>
  <c r="A36" i="86"/>
  <c r="G35" i="86"/>
  <c r="A35" i="86"/>
  <c r="G34" i="86"/>
  <c r="A34" i="86"/>
  <c r="G33" i="86"/>
  <c r="A33" i="86"/>
  <c r="G32" i="86"/>
  <c r="A32" i="86"/>
  <c r="G31" i="86"/>
  <c r="A31" i="86"/>
  <c r="G30" i="86"/>
  <c r="A30" i="86"/>
  <c r="G29" i="86"/>
  <c r="A29" i="86"/>
  <c r="G28" i="86"/>
  <c r="A28" i="86"/>
  <c r="G27" i="86"/>
  <c r="A27" i="86"/>
  <c r="G26" i="86"/>
  <c r="A26" i="86"/>
  <c r="G25" i="86"/>
  <c r="A25" i="86"/>
  <c r="G24" i="86"/>
  <c r="A24" i="86"/>
  <c r="G23" i="86"/>
  <c r="A23" i="86"/>
  <c r="G22" i="86"/>
  <c r="A22" i="86"/>
  <c r="G21" i="86"/>
  <c r="A21" i="86"/>
  <c r="G20" i="86"/>
  <c r="A20" i="86"/>
  <c r="G19" i="86"/>
  <c r="A19" i="86"/>
  <c r="G18" i="86"/>
  <c r="A18" i="86"/>
  <c r="G17" i="86"/>
  <c r="A17" i="86"/>
  <c r="G16" i="86"/>
  <c r="A16" i="86"/>
  <c r="G15" i="86"/>
  <c r="A15" i="86"/>
  <c r="G14" i="86"/>
  <c r="A14" i="86"/>
  <c r="G13" i="86"/>
  <c r="A13" i="86"/>
  <c r="G12" i="86"/>
  <c r="A12" i="86"/>
  <c r="G11" i="86"/>
  <c r="A11" i="86"/>
  <c r="G10" i="86"/>
  <c r="A10" i="86"/>
  <c r="A69" i="85"/>
  <c r="G69" i="85"/>
  <c r="G70" i="85"/>
  <c r="G71" i="85"/>
  <c r="F376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G103" i="85"/>
  <c r="G104" i="85"/>
  <c r="G105" i="85"/>
  <c r="G106" i="85"/>
  <c r="G107" i="85"/>
  <c r="G108" i="85"/>
  <c r="G109" i="85"/>
  <c r="G110" i="85"/>
  <c r="G111" i="85"/>
  <c r="G112" i="85"/>
  <c r="G113" i="85"/>
  <c r="G114" i="85"/>
  <c r="G115" i="85"/>
  <c r="G116" i="85"/>
  <c r="G117" i="85"/>
  <c r="G118" i="85"/>
  <c r="G119" i="85"/>
  <c r="G120" i="85"/>
  <c r="G121" i="85"/>
  <c r="G122" i="85"/>
  <c r="G123" i="85"/>
  <c r="G124" i="85"/>
  <c r="G125" i="85"/>
  <c r="G126" i="85"/>
  <c r="G127" i="85"/>
  <c r="G128" i="85"/>
  <c r="G129" i="85"/>
  <c r="G130" i="85"/>
  <c r="G131" i="85"/>
  <c r="G132" i="85"/>
  <c r="G133" i="85"/>
  <c r="G134" i="85"/>
  <c r="G135" i="85"/>
  <c r="G136" i="85"/>
  <c r="G137" i="85"/>
  <c r="G138" i="85"/>
  <c r="G139" i="85"/>
  <c r="G140" i="85"/>
  <c r="G141" i="85"/>
  <c r="G142" i="85"/>
  <c r="G143" i="85"/>
  <c r="G144" i="85"/>
  <c r="G145" i="85"/>
  <c r="G146" i="85"/>
  <c r="G147" i="85"/>
  <c r="G148" i="85"/>
  <c r="G149" i="85"/>
  <c r="G150" i="85"/>
  <c r="G151" i="85"/>
  <c r="G152" i="85"/>
  <c r="G153" i="85"/>
  <c r="G154" i="85"/>
  <c r="G155" i="85"/>
  <c r="G156" i="85"/>
  <c r="G157" i="85"/>
  <c r="G158" i="85"/>
  <c r="G159" i="85"/>
  <c r="G160" i="85"/>
  <c r="G161" i="85"/>
  <c r="G162" i="85"/>
  <c r="G163" i="85"/>
  <c r="G164" i="85"/>
  <c r="G165" i="85"/>
  <c r="G166" i="85"/>
  <c r="G167" i="85"/>
  <c r="G168" i="85"/>
  <c r="G169" i="85"/>
  <c r="G170" i="85"/>
  <c r="G171" i="85"/>
  <c r="G172" i="85"/>
  <c r="G173" i="85"/>
  <c r="G174" i="85"/>
  <c r="G175" i="85"/>
  <c r="G176" i="85"/>
  <c r="G177" i="85"/>
  <c r="G178" i="85"/>
  <c r="G179" i="85"/>
  <c r="G180" i="85"/>
  <c r="G181" i="85"/>
  <c r="G182" i="85"/>
  <c r="G183" i="85"/>
  <c r="G184" i="85"/>
  <c r="G185" i="85"/>
  <c r="G186" i="85"/>
  <c r="G187" i="85"/>
  <c r="G188" i="85"/>
  <c r="G189" i="85"/>
  <c r="G190" i="85"/>
  <c r="G191" i="85"/>
  <c r="G192" i="85"/>
  <c r="G193" i="85"/>
  <c r="G194" i="85"/>
  <c r="G195" i="85"/>
  <c r="G196" i="85"/>
  <c r="G197" i="85"/>
  <c r="G198" i="85"/>
  <c r="G199" i="85"/>
  <c r="G200" i="85"/>
  <c r="G201" i="85"/>
  <c r="G202" i="85"/>
  <c r="G203" i="85"/>
  <c r="G204" i="85"/>
  <c r="G205" i="85"/>
  <c r="G206" i="85"/>
  <c r="G207" i="85"/>
  <c r="G208" i="85"/>
  <c r="G209" i="85"/>
  <c r="G210" i="85"/>
  <c r="G211" i="85"/>
  <c r="G212" i="85"/>
  <c r="G213" i="85"/>
  <c r="G214" i="85"/>
  <c r="G215" i="85"/>
  <c r="G216" i="85"/>
  <c r="G217" i="85"/>
  <c r="G218" i="85"/>
  <c r="G219" i="85"/>
  <c r="G220" i="85"/>
  <c r="G221" i="85"/>
  <c r="G222" i="85"/>
  <c r="G223" i="85"/>
  <c r="G224" i="85"/>
  <c r="G225" i="85"/>
  <c r="G226" i="85"/>
  <c r="G227" i="85"/>
  <c r="G228" i="85"/>
  <c r="G229" i="85"/>
  <c r="G230" i="85"/>
  <c r="G231" i="85"/>
  <c r="G232" i="85"/>
  <c r="G233" i="85"/>
  <c r="G234" i="85"/>
  <c r="G235" i="85"/>
  <c r="G236" i="85"/>
  <c r="G237" i="85"/>
  <c r="G238" i="85"/>
  <c r="G239" i="85"/>
  <c r="G240" i="85"/>
  <c r="G241" i="85"/>
  <c r="G242" i="85"/>
  <c r="G243" i="85"/>
  <c r="G244" i="85"/>
  <c r="G245" i="85"/>
  <c r="G246" i="85"/>
  <c r="G247" i="85"/>
  <c r="G248" i="85"/>
  <c r="G249" i="85"/>
  <c r="G250" i="85"/>
  <c r="G251" i="85"/>
  <c r="G252" i="85"/>
  <c r="G253" i="85"/>
  <c r="G254" i="85"/>
  <c r="G255" i="85"/>
  <c r="G256" i="85"/>
  <c r="G257" i="85"/>
  <c r="G258" i="85"/>
  <c r="G259" i="85"/>
  <c r="G260" i="85"/>
  <c r="G261" i="85"/>
  <c r="G262" i="85"/>
  <c r="G263" i="85"/>
  <c r="G264" i="85"/>
  <c r="G265" i="85"/>
  <c r="G266" i="85"/>
  <c r="G267" i="85"/>
  <c r="G268" i="85"/>
  <c r="G269" i="85"/>
  <c r="G270" i="85"/>
  <c r="G271" i="85"/>
  <c r="G272" i="85"/>
  <c r="G273" i="85"/>
  <c r="G274" i="85"/>
  <c r="G275" i="85"/>
  <c r="G276" i="85"/>
  <c r="G277" i="85"/>
  <c r="G278" i="85"/>
  <c r="G279" i="85"/>
  <c r="G280" i="85"/>
  <c r="G281" i="85"/>
  <c r="G282" i="85"/>
  <c r="G283" i="85"/>
  <c r="G284" i="85"/>
  <c r="G285" i="85"/>
  <c r="G286" i="85"/>
  <c r="G287" i="85"/>
  <c r="G288" i="85"/>
  <c r="G289" i="85"/>
  <c r="G290" i="85"/>
  <c r="G291" i="85"/>
  <c r="G292" i="85"/>
  <c r="G293" i="85"/>
  <c r="G294" i="85"/>
  <c r="G295" i="85"/>
  <c r="G296" i="85"/>
  <c r="G297" i="85"/>
  <c r="G298" i="85"/>
  <c r="G299" i="85"/>
  <c r="G300" i="85"/>
  <c r="G301" i="85"/>
  <c r="G302" i="85"/>
  <c r="G303" i="85"/>
  <c r="G304" i="85"/>
  <c r="G305" i="85"/>
  <c r="G306" i="85"/>
  <c r="G307" i="85"/>
  <c r="G308" i="85"/>
  <c r="G309" i="85"/>
  <c r="G310" i="85"/>
  <c r="G311" i="85"/>
  <c r="G312" i="85"/>
  <c r="G313" i="85"/>
  <c r="G314" i="85"/>
  <c r="G315" i="85"/>
  <c r="G316" i="85"/>
  <c r="G317" i="85"/>
  <c r="G318" i="85"/>
  <c r="G319" i="85"/>
  <c r="G320" i="85"/>
  <c r="G321" i="85"/>
  <c r="G322" i="85"/>
  <c r="G323" i="85"/>
  <c r="G324" i="85"/>
  <c r="G325" i="85"/>
  <c r="G326" i="85"/>
  <c r="G327" i="85"/>
  <c r="G328" i="85"/>
  <c r="G329" i="85"/>
  <c r="G330" i="85"/>
  <c r="G331" i="85"/>
  <c r="G332" i="85"/>
  <c r="G333" i="85"/>
  <c r="G334" i="85"/>
  <c r="G335" i="85"/>
  <c r="G336" i="85"/>
  <c r="G337" i="85"/>
  <c r="G338" i="85"/>
  <c r="G339" i="85"/>
  <c r="G340" i="85"/>
  <c r="G341" i="85"/>
  <c r="G342" i="85"/>
  <c r="G343" i="85"/>
  <c r="G344" i="85"/>
  <c r="G345" i="85"/>
  <c r="G346" i="85"/>
  <c r="G347" i="85"/>
  <c r="G348" i="85"/>
  <c r="G349" i="85"/>
  <c r="G350" i="85"/>
  <c r="G351" i="85"/>
  <c r="G352" i="85"/>
  <c r="G353" i="85"/>
  <c r="G354" i="85"/>
  <c r="G355" i="85"/>
  <c r="G356" i="85"/>
  <c r="G357" i="85"/>
  <c r="G358" i="85"/>
  <c r="G359" i="85"/>
  <c r="G360" i="85"/>
  <c r="G361" i="85"/>
  <c r="G362" i="85"/>
  <c r="G363" i="85"/>
  <c r="G364" i="85"/>
  <c r="G365" i="85"/>
  <c r="G366" i="85"/>
  <c r="G367" i="85"/>
  <c r="G368" i="85"/>
  <c r="G369" i="85"/>
  <c r="G370" i="85"/>
  <c r="G371" i="85"/>
  <c r="G372" i="85"/>
  <c r="G373" i="85"/>
  <c r="G374" i="85"/>
  <c r="G375" i="85"/>
  <c r="G10" i="85"/>
  <c r="A427" i="85"/>
  <c r="A426" i="85"/>
  <c r="A425" i="85"/>
  <c r="A424" i="85"/>
  <c r="A423" i="85"/>
  <c r="A422" i="85"/>
  <c r="A421" i="85"/>
  <c r="A420" i="85"/>
  <c r="A419" i="85"/>
  <c r="A416" i="85"/>
  <c r="A415" i="85"/>
  <c r="A414" i="85"/>
  <c r="A413" i="85"/>
  <c r="A412" i="85"/>
  <c r="A411" i="85"/>
  <c r="A410" i="85"/>
  <c r="A409" i="85"/>
  <c r="A408" i="85"/>
  <c r="A407" i="85"/>
  <c r="A406" i="85"/>
  <c r="A405" i="85"/>
  <c r="A404" i="85"/>
  <c r="A403" i="85"/>
  <c r="A402" i="85"/>
  <c r="A401" i="85"/>
  <c r="A400" i="85"/>
  <c r="A399" i="85"/>
  <c r="A398" i="85"/>
  <c r="A397" i="85"/>
  <c r="A396" i="85"/>
  <c r="A395" i="85"/>
  <c r="A394" i="85"/>
  <c r="A393" i="85"/>
  <c r="A392" i="85"/>
  <c r="A391" i="85"/>
  <c r="A390" i="85"/>
  <c r="A389" i="85"/>
  <c r="A388" i="85"/>
  <c r="A387" i="85"/>
  <c r="A386" i="85"/>
  <c r="A385" i="85"/>
  <c r="A384" i="85"/>
  <c r="A383" i="85"/>
  <c r="A382" i="85"/>
  <c r="A381" i="85"/>
  <c r="A380" i="85"/>
  <c r="A379" i="85"/>
  <c r="A378" i="85"/>
  <c r="A377" i="85"/>
  <c r="E376" i="85"/>
  <c r="D376" i="85"/>
  <c r="C376" i="85"/>
  <c r="A375" i="85"/>
  <c r="A374" i="85"/>
  <c r="A373" i="85"/>
  <c r="A372" i="85"/>
  <c r="A371" i="85"/>
  <c r="A370" i="85"/>
  <c r="A369" i="85"/>
  <c r="A368" i="85"/>
  <c r="A367" i="85"/>
  <c r="A366" i="85"/>
  <c r="A365" i="85"/>
  <c r="A364" i="85"/>
  <c r="A363" i="85"/>
  <c r="A362" i="85"/>
  <c r="A361" i="85"/>
  <c r="A360" i="85"/>
  <c r="A359" i="85"/>
  <c r="A358" i="85"/>
  <c r="A357" i="85"/>
  <c r="A356" i="85"/>
  <c r="A355" i="85"/>
  <c r="A354" i="85"/>
  <c r="A353" i="85"/>
  <c r="A352" i="85"/>
  <c r="A351" i="85"/>
  <c r="A350" i="85"/>
  <c r="A349" i="85"/>
  <c r="A348" i="85"/>
  <c r="A347" i="85"/>
  <c r="A346" i="85"/>
  <c r="A345" i="85"/>
  <c r="A344" i="85"/>
  <c r="A343" i="85"/>
  <c r="A342" i="85"/>
  <c r="A341" i="85"/>
  <c r="A340" i="85"/>
  <c r="A339" i="85"/>
  <c r="A338" i="85"/>
  <c r="A337" i="85"/>
  <c r="A336" i="85"/>
  <c r="A335" i="85"/>
  <c r="A334" i="85"/>
  <c r="A333" i="85"/>
  <c r="A332" i="85"/>
  <c r="A331" i="85"/>
  <c r="A330" i="85"/>
  <c r="A329" i="85"/>
  <c r="A328" i="85"/>
  <c r="A327" i="85"/>
  <c r="A326" i="85"/>
  <c r="A325" i="85"/>
  <c r="A324" i="85"/>
  <c r="A323" i="85"/>
  <c r="A322" i="85"/>
  <c r="A321" i="85"/>
  <c r="A320" i="85"/>
  <c r="A319" i="85"/>
  <c r="A318" i="85"/>
  <c r="A317" i="85"/>
  <c r="A316" i="85"/>
  <c r="A315" i="85"/>
  <c r="A314" i="85"/>
  <c r="A313" i="85"/>
  <c r="A312" i="85"/>
  <c r="A311" i="85"/>
  <c r="A310" i="85"/>
  <c r="A309" i="85"/>
  <c r="A308" i="85"/>
  <c r="A307" i="85"/>
  <c r="A306" i="85"/>
  <c r="A305" i="85"/>
  <c r="A304" i="85"/>
  <c r="A303" i="85"/>
  <c r="A302" i="85"/>
  <c r="A301" i="85"/>
  <c r="A300" i="85"/>
  <c r="A299" i="85"/>
  <c r="A298" i="85"/>
  <c r="A297" i="85"/>
  <c r="A296" i="85"/>
  <c r="A295" i="85"/>
  <c r="A294" i="85"/>
  <c r="A293" i="85"/>
  <c r="A292" i="85"/>
  <c r="A291" i="85"/>
  <c r="A290" i="85"/>
  <c r="A289" i="85"/>
  <c r="A288" i="85"/>
  <c r="A287" i="85"/>
  <c r="A286" i="85"/>
  <c r="A285" i="85"/>
  <c r="A284" i="85"/>
  <c r="A283" i="85"/>
  <c r="A282" i="85"/>
  <c r="A281" i="85"/>
  <c r="A280" i="85"/>
  <c r="A279" i="85"/>
  <c r="A278" i="85"/>
  <c r="A277" i="85"/>
  <c r="A276" i="85"/>
  <c r="A275" i="85"/>
  <c r="A274" i="85"/>
  <c r="A273" i="85"/>
  <c r="A272" i="85"/>
  <c r="A271" i="85"/>
  <c r="A270" i="85"/>
  <c r="A269" i="85"/>
  <c r="A268" i="85"/>
  <c r="A267" i="85"/>
  <c r="A266" i="85"/>
  <c r="A265" i="85"/>
  <c r="A264" i="85"/>
  <c r="A263" i="85"/>
  <c r="A262" i="85"/>
  <c r="A261" i="85"/>
  <c r="A260" i="85"/>
  <c r="A259" i="85"/>
  <c r="A258" i="85"/>
  <c r="A257" i="85"/>
  <c r="A256" i="85"/>
  <c r="A255" i="85"/>
  <c r="A254" i="85"/>
  <c r="A253" i="85"/>
  <c r="A252" i="85"/>
  <c r="A251" i="85"/>
  <c r="A250" i="85"/>
  <c r="A249" i="85"/>
  <c r="A248" i="85"/>
  <c r="A247" i="85"/>
  <c r="A246" i="85"/>
  <c r="A245" i="85"/>
  <c r="A244" i="85"/>
  <c r="A243" i="85"/>
  <c r="A242" i="85"/>
  <c r="A241" i="85"/>
  <c r="A240" i="85"/>
  <c r="A239" i="85"/>
  <c r="A238" i="85"/>
  <c r="A237" i="85"/>
  <c r="A236" i="85"/>
  <c r="A235" i="85"/>
  <c r="A234" i="85"/>
  <c r="A233" i="85"/>
  <c r="A232" i="85"/>
  <c r="A231" i="85"/>
  <c r="A230" i="85"/>
  <c r="A229" i="85"/>
  <c r="A228" i="85"/>
  <c r="A227" i="85"/>
  <c r="A226" i="85"/>
  <c r="A225" i="85"/>
  <c r="A224" i="85"/>
  <c r="A223" i="85"/>
  <c r="A222" i="85"/>
  <c r="A221" i="85"/>
  <c r="A220" i="85"/>
  <c r="A219" i="85"/>
  <c r="A218" i="85"/>
  <c r="A217" i="85"/>
  <c r="A216" i="85"/>
  <c r="A215" i="85"/>
  <c r="A214" i="85"/>
  <c r="A213" i="85"/>
  <c r="A212" i="85"/>
  <c r="A211" i="85"/>
  <c r="A210" i="85"/>
  <c r="A209" i="85"/>
  <c r="A208" i="85"/>
  <c r="A207" i="85"/>
  <c r="A206" i="85"/>
  <c r="A205" i="85"/>
  <c r="A204" i="85"/>
  <c r="A203" i="85"/>
  <c r="A202" i="85"/>
  <c r="A201" i="85"/>
  <c r="A200" i="85"/>
  <c r="A199" i="85"/>
  <c r="A198" i="85"/>
  <c r="A197" i="85"/>
  <c r="A196" i="85"/>
  <c r="A195" i="85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78" i="85"/>
  <c r="A177" i="85"/>
  <c r="A176" i="85"/>
  <c r="A175" i="85"/>
  <c r="A174" i="85"/>
  <c r="A173" i="85"/>
  <c r="A172" i="85"/>
  <c r="A171" i="85"/>
  <c r="A170" i="85"/>
  <c r="A169" i="85"/>
  <c r="A168" i="85"/>
  <c r="A167" i="85"/>
  <c r="A166" i="85"/>
  <c r="A165" i="85"/>
  <c r="A164" i="85"/>
  <c r="A163" i="85"/>
  <c r="A162" i="85"/>
  <c r="A161" i="85"/>
  <c r="A160" i="85"/>
  <c r="A159" i="85"/>
  <c r="A158" i="85"/>
  <c r="A157" i="85"/>
  <c r="A156" i="85"/>
  <c r="A155" i="85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38" i="85"/>
  <c r="A137" i="85"/>
  <c r="A136" i="85"/>
  <c r="A135" i="85"/>
  <c r="A134" i="85"/>
  <c r="A133" i="85"/>
  <c r="A132" i="85"/>
  <c r="A131" i="85"/>
  <c r="A130" i="85"/>
  <c r="A129" i="85"/>
  <c r="A128" i="85"/>
  <c r="A127" i="85"/>
  <c r="A126" i="85"/>
  <c r="A125" i="85"/>
  <c r="A124" i="85"/>
  <c r="A123" i="85"/>
  <c r="A122" i="85"/>
  <c r="A121" i="85"/>
  <c r="A120" i="85"/>
  <c r="A119" i="85"/>
  <c r="A118" i="85"/>
  <c r="A117" i="85"/>
  <c r="A116" i="85"/>
  <c r="A115" i="85"/>
  <c r="A114" i="85"/>
  <c r="A113" i="85"/>
  <c r="A112" i="85"/>
  <c r="A111" i="85"/>
  <c r="A110" i="85"/>
  <c r="A109" i="85"/>
  <c r="A108" i="85"/>
  <c r="A107" i="85"/>
  <c r="A106" i="85"/>
  <c r="A105" i="85"/>
  <c r="A104" i="85"/>
  <c r="A103" i="85"/>
  <c r="A102" i="85"/>
  <c r="A101" i="85"/>
  <c r="A100" i="85"/>
  <c r="A99" i="85"/>
  <c r="A98" i="85"/>
  <c r="A97" i="85"/>
  <c r="A96" i="85"/>
  <c r="A95" i="85"/>
  <c r="A94" i="85"/>
  <c r="A93" i="85"/>
  <c r="A92" i="85"/>
  <c r="A91" i="85"/>
  <c r="A90" i="85"/>
  <c r="A89" i="85"/>
  <c r="A88" i="85"/>
  <c r="A87" i="85"/>
  <c r="A86" i="85"/>
  <c r="A85" i="85"/>
  <c r="A84" i="85"/>
  <c r="A83" i="85"/>
  <c r="A82" i="85"/>
  <c r="A81" i="85"/>
  <c r="A80" i="85"/>
  <c r="A79" i="85"/>
  <c r="A78" i="85"/>
  <c r="A77" i="85"/>
  <c r="A76" i="85"/>
  <c r="A75" i="85"/>
  <c r="A74" i="85"/>
  <c r="A73" i="85"/>
  <c r="A72" i="85"/>
  <c r="A71" i="85"/>
  <c r="A70" i="85"/>
  <c r="A68" i="85"/>
  <c r="A67" i="85"/>
  <c r="A66" i="85"/>
  <c r="A65" i="85"/>
  <c r="A64" i="85"/>
  <c r="A63" i="85"/>
  <c r="A62" i="85"/>
  <c r="A61" i="85"/>
  <c r="A60" i="85"/>
  <c r="A59" i="85"/>
  <c r="A58" i="85"/>
  <c r="A57" i="85"/>
  <c r="A56" i="85"/>
  <c r="A55" i="85"/>
  <c r="A54" i="85"/>
  <c r="A53" i="85"/>
  <c r="A52" i="85"/>
  <c r="A51" i="85"/>
  <c r="A50" i="85"/>
  <c r="A49" i="85"/>
  <c r="A48" i="85"/>
  <c r="A47" i="85"/>
  <c r="A46" i="85"/>
  <c r="A45" i="85"/>
  <c r="A44" i="85"/>
  <c r="A43" i="85"/>
  <c r="A42" i="85"/>
  <c r="A41" i="85"/>
  <c r="A40" i="85"/>
  <c r="A39" i="85"/>
  <c r="A38" i="85"/>
  <c r="A37" i="85"/>
  <c r="A36" i="85"/>
  <c r="A35" i="85"/>
  <c r="A34" i="85"/>
  <c r="A33" i="85"/>
  <c r="A32" i="85"/>
  <c r="A31" i="85"/>
  <c r="A30" i="85"/>
  <c r="A29" i="85"/>
  <c r="A28" i="85"/>
  <c r="A27" i="85"/>
  <c r="A26" i="85"/>
  <c r="A25" i="85"/>
  <c r="A24" i="85"/>
  <c r="A23" i="85"/>
  <c r="A22" i="85"/>
  <c r="A21" i="85"/>
  <c r="A20" i="85"/>
  <c r="A19" i="85"/>
  <c r="A18" i="85"/>
  <c r="A17" i="85"/>
  <c r="A16" i="85"/>
  <c r="A15" i="85"/>
  <c r="A14" i="85"/>
  <c r="A13" i="85"/>
  <c r="A12" i="85"/>
  <c r="A11" i="85"/>
  <c r="A10" i="85"/>
  <c r="F161" i="84"/>
  <c r="F162" i="84"/>
  <c r="F163" i="84"/>
  <c r="A419" i="84"/>
  <c r="A418" i="84"/>
  <c r="A417" i="84"/>
  <c r="A416" i="84"/>
  <c r="A415" i="84"/>
  <c r="A414" i="84"/>
  <c r="A413" i="84"/>
  <c r="A412" i="84"/>
  <c r="A411" i="84"/>
  <c r="A408" i="84"/>
  <c r="A407" i="84"/>
  <c r="A406" i="84"/>
  <c r="A405" i="84"/>
  <c r="A404" i="84"/>
  <c r="A403" i="84"/>
  <c r="A402" i="84"/>
  <c r="A401" i="84"/>
  <c r="A400" i="84"/>
  <c r="A399" i="84"/>
  <c r="A398" i="84"/>
  <c r="A397" i="84"/>
  <c r="A396" i="84"/>
  <c r="A395" i="84"/>
  <c r="A394" i="84"/>
  <c r="A393" i="84"/>
  <c r="A392" i="84"/>
  <c r="A391" i="84"/>
  <c r="A390" i="84"/>
  <c r="A389" i="84"/>
  <c r="A388" i="84"/>
  <c r="A387" i="84"/>
  <c r="A386" i="84"/>
  <c r="A385" i="84"/>
  <c r="A384" i="84"/>
  <c r="A383" i="84"/>
  <c r="A382" i="84"/>
  <c r="A381" i="84"/>
  <c r="A380" i="84"/>
  <c r="A379" i="84"/>
  <c r="A378" i="84"/>
  <c r="A377" i="84"/>
  <c r="A376" i="84"/>
  <c r="E375" i="84"/>
  <c r="D375" i="84"/>
  <c r="C375" i="84"/>
  <c r="F374" i="84"/>
  <c r="A374" i="84"/>
  <c r="F373" i="84"/>
  <c r="A373" i="84"/>
  <c r="F372" i="84"/>
  <c r="A372" i="84"/>
  <c r="F371" i="84"/>
  <c r="A371" i="84"/>
  <c r="F370" i="84"/>
  <c r="A370" i="84"/>
  <c r="F369" i="84"/>
  <c r="A369" i="84"/>
  <c r="F368" i="84"/>
  <c r="A368" i="84"/>
  <c r="F367" i="84"/>
  <c r="A367" i="84"/>
  <c r="F366" i="84"/>
  <c r="A366" i="84"/>
  <c r="F365" i="84"/>
  <c r="A365" i="84"/>
  <c r="F364" i="84"/>
  <c r="A364" i="84"/>
  <c r="F363" i="84"/>
  <c r="A363" i="84"/>
  <c r="F362" i="84"/>
  <c r="A362" i="84"/>
  <c r="F361" i="84"/>
  <c r="A361" i="84"/>
  <c r="F360" i="84"/>
  <c r="A360" i="84"/>
  <c r="F359" i="84"/>
  <c r="A359" i="84"/>
  <c r="F358" i="84"/>
  <c r="A358" i="84"/>
  <c r="F357" i="84"/>
  <c r="A357" i="84"/>
  <c r="F356" i="84"/>
  <c r="A356" i="84"/>
  <c r="F355" i="84"/>
  <c r="A355" i="84"/>
  <c r="F354" i="84"/>
  <c r="A354" i="84"/>
  <c r="F353" i="84"/>
  <c r="A353" i="84"/>
  <c r="F352" i="84"/>
  <c r="A352" i="84"/>
  <c r="F351" i="84"/>
  <c r="A351" i="84"/>
  <c r="F350" i="84"/>
  <c r="A350" i="84"/>
  <c r="F349" i="84"/>
  <c r="A349" i="84"/>
  <c r="F348" i="84"/>
  <c r="A348" i="84"/>
  <c r="F347" i="84"/>
  <c r="A347" i="84"/>
  <c r="F346" i="84"/>
  <c r="A346" i="84"/>
  <c r="F345" i="84"/>
  <c r="A345" i="84"/>
  <c r="F344" i="84"/>
  <c r="A344" i="84"/>
  <c r="F343" i="84"/>
  <c r="A343" i="84"/>
  <c r="F342" i="84"/>
  <c r="A342" i="84"/>
  <c r="F341" i="84"/>
  <c r="A341" i="84"/>
  <c r="F340" i="84"/>
  <c r="A340" i="84"/>
  <c r="F339" i="84"/>
  <c r="A339" i="84"/>
  <c r="F338" i="84"/>
  <c r="A338" i="84"/>
  <c r="F337" i="84"/>
  <c r="A337" i="84"/>
  <c r="F336" i="84"/>
  <c r="A336" i="84"/>
  <c r="F335" i="84"/>
  <c r="A335" i="84"/>
  <c r="F334" i="84"/>
  <c r="A334" i="84"/>
  <c r="F333" i="84"/>
  <c r="A333" i="84"/>
  <c r="F332" i="84"/>
  <c r="A332" i="84"/>
  <c r="F331" i="84"/>
  <c r="A331" i="84"/>
  <c r="F330" i="84"/>
  <c r="A330" i="84"/>
  <c r="F329" i="84"/>
  <c r="A329" i="84"/>
  <c r="F328" i="84"/>
  <c r="A328" i="84"/>
  <c r="F327" i="84"/>
  <c r="A327" i="84"/>
  <c r="F326" i="84"/>
  <c r="A326" i="84"/>
  <c r="F325" i="84"/>
  <c r="A325" i="84"/>
  <c r="F324" i="84"/>
  <c r="A324" i="84"/>
  <c r="F323" i="84"/>
  <c r="A323" i="84"/>
  <c r="F322" i="84"/>
  <c r="A322" i="84"/>
  <c r="F321" i="84"/>
  <c r="A321" i="84"/>
  <c r="F320" i="84"/>
  <c r="A320" i="84"/>
  <c r="F319" i="84"/>
  <c r="A319" i="84"/>
  <c r="F318" i="84"/>
  <c r="A318" i="84"/>
  <c r="F317" i="84"/>
  <c r="A317" i="84"/>
  <c r="F316" i="84"/>
  <c r="A316" i="84"/>
  <c r="F315" i="84"/>
  <c r="A315" i="84"/>
  <c r="F314" i="84"/>
  <c r="A314" i="84"/>
  <c r="F313" i="84"/>
  <c r="A313" i="84"/>
  <c r="F312" i="84"/>
  <c r="A312" i="84"/>
  <c r="F311" i="84"/>
  <c r="A311" i="84"/>
  <c r="F310" i="84"/>
  <c r="A310" i="84"/>
  <c r="F309" i="84"/>
  <c r="A309" i="84"/>
  <c r="F308" i="84"/>
  <c r="A308" i="84"/>
  <c r="F307" i="84"/>
  <c r="A307" i="84"/>
  <c r="F306" i="84"/>
  <c r="A306" i="84"/>
  <c r="F305" i="84"/>
  <c r="A305" i="84"/>
  <c r="F304" i="84"/>
  <c r="A304" i="84"/>
  <c r="F303" i="84"/>
  <c r="A303" i="84"/>
  <c r="F302" i="84"/>
  <c r="A302" i="84"/>
  <c r="F301" i="84"/>
  <c r="A301" i="84"/>
  <c r="F300" i="84"/>
  <c r="A300" i="84"/>
  <c r="F299" i="84"/>
  <c r="A299" i="84"/>
  <c r="F298" i="84"/>
  <c r="A298" i="84"/>
  <c r="F297" i="84"/>
  <c r="A297" i="84"/>
  <c r="F296" i="84"/>
  <c r="A296" i="84"/>
  <c r="F295" i="84"/>
  <c r="A295" i="84"/>
  <c r="F294" i="84"/>
  <c r="A294" i="84"/>
  <c r="F293" i="84"/>
  <c r="A293" i="84"/>
  <c r="F292" i="84"/>
  <c r="A292" i="84"/>
  <c r="F291" i="84"/>
  <c r="A291" i="84"/>
  <c r="F290" i="84"/>
  <c r="A290" i="84"/>
  <c r="F289" i="84"/>
  <c r="A289" i="84"/>
  <c r="F288" i="84"/>
  <c r="A288" i="84"/>
  <c r="F287" i="84"/>
  <c r="A287" i="84"/>
  <c r="F286" i="84"/>
  <c r="A286" i="84"/>
  <c r="F285" i="84"/>
  <c r="A285" i="84"/>
  <c r="F284" i="84"/>
  <c r="A284" i="84"/>
  <c r="F283" i="84"/>
  <c r="A283" i="84"/>
  <c r="F282" i="84"/>
  <c r="A282" i="84"/>
  <c r="F281" i="84"/>
  <c r="A281" i="84"/>
  <c r="F280" i="84"/>
  <c r="A280" i="84"/>
  <c r="F279" i="84"/>
  <c r="A279" i="84"/>
  <c r="F278" i="84"/>
  <c r="A278" i="84"/>
  <c r="F277" i="84"/>
  <c r="A277" i="84"/>
  <c r="F276" i="84"/>
  <c r="A276" i="84"/>
  <c r="F275" i="84"/>
  <c r="A275" i="84"/>
  <c r="F274" i="84"/>
  <c r="A274" i="84"/>
  <c r="F273" i="84"/>
  <c r="A273" i="84"/>
  <c r="F272" i="84"/>
  <c r="A272" i="84"/>
  <c r="F271" i="84"/>
  <c r="A271" i="84"/>
  <c r="F270" i="84"/>
  <c r="A270" i="84"/>
  <c r="F269" i="84"/>
  <c r="A269" i="84"/>
  <c r="F268" i="84"/>
  <c r="A268" i="84"/>
  <c r="F267" i="84"/>
  <c r="A267" i="84"/>
  <c r="F266" i="84"/>
  <c r="A266" i="84"/>
  <c r="F265" i="84"/>
  <c r="A265" i="84"/>
  <c r="F264" i="84"/>
  <c r="A264" i="84"/>
  <c r="F263" i="84"/>
  <c r="A263" i="84"/>
  <c r="F262" i="84"/>
  <c r="A262" i="84"/>
  <c r="F261" i="84"/>
  <c r="A261" i="84"/>
  <c r="F260" i="84"/>
  <c r="A260" i="84"/>
  <c r="F259" i="84"/>
  <c r="A259" i="84"/>
  <c r="F258" i="84"/>
  <c r="A258" i="84"/>
  <c r="F257" i="84"/>
  <c r="A257" i="84"/>
  <c r="F256" i="84"/>
  <c r="A256" i="84"/>
  <c r="F255" i="84"/>
  <c r="A255" i="84"/>
  <c r="F254" i="84"/>
  <c r="A254" i="84"/>
  <c r="F253" i="84"/>
  <c r="A253" i="84"/>
  <c r="F252" i="84"/>
  <c r="A252" i="84"/>
  <c r="F251" i="84"/>
  <c r="A251" i="84"/>
  <c r="F250" i="84"/>
  <c r="A250" i="84"/>
  <c r="F249" i="84"/>
  <c r="A249" i="84"/>
  <c r="F248" i="84"/>
  <c r="A248" i="84"/>
  <c r="F247" i="84"/>
  <c r="A247" i="84"/>
  <c r="F246" i="84"/>
  <c r="A246" i="84"/>
  <c r="F245" i="84"/>
  <c r="A245" i="84"/>
  <c r="F244" i="84"/>
  <c r="A244" i="84"/>
  <c r="F243" i="84"/>
  <c r="A243" i="84"/>
  <c r="F242" i="84"/>
  <c r="A242" i="84"/>
  <c r="F241" i="84"/>
  <c r="A241" i="84"/>
  <c r="F240" i="84"/>
  <c r="A240" i="84"/>
  <c r="F239" i="84"/>
  <c r="A239" i="84"/>
  <c r="F238" i="84"/>
  <c r="A238" i="84"/>
  <c r="F237" i="84"/>
  <c r="A237" i="84"/>
  <c r="F236" i="84"/>
  <c r="A236" i="84"/>
  <c r="F235" i="84"/>
  <c r="A235" i="84"/>
  <c r="F234" i="84"/>
  <c r="A234" i="84"/>
  <c r="F233" i="84"/>
  <c r="A233" i="84"/>
  <c r="F232" i="84"/>
  <c r="A232" i="84"/>
  <c r="F231" i="84"/>
  <c r="A231" i="84"/>
  <c r="F230" i="84"/>
  <c r="A230" i="84"/>
  <c r="F229" i="84"/>
  <c r="A229" i="84"/>
  <c r="F228" i="84"/>
  <c r="A228" i="84"/>
  <c r="F227" i="84"/>
  <c r="A227" i="84"/>
  <c r="F226" i="84"/>
  <c r="A226" i="84"/>
  <c r="F225" i="84"/>
  <c r="A225" i="84"/>
  <c r="F224" i="84"/>
  <c r="A224" i="84"/>
  <c r="F223" i="84"/>
  <c r="A223" i="84"/>
  <c r="F222" i="84"/>
  <c r="A222" i="84"/>
  <c r="F221" i="84"/>
  <c r="A221" i="84"/>
  <c r="F220" i="84"/>
  <c r="A220" i="84"/>
  <c r="F219" i="84"/>
  <c r="A219" i="84"/>
  <c r="F218" i="84"/>
  <c r="A218" i="84"/>
  <c r="F217" i="84"/>
  <c r="A217" i="84"/>
  <c r="F216" i="84"/>
  <c r="A216" i="84"/>
  <c r="F215" i="84"/>
  <c r="A215" i="84"/>
  <c r="F214" i="84"/>
  <c r="A214" i="84"/>
  <c r="F213" i="84"/>
  <c r="A213" i="84"/>
  <c r="F212" i="84"/>
  <c r="A212" i="84"/>
  <c r="F211" i="84"/>
  <c r="A211" i="84"/>
  <c r="F210" i="84"/>
  <c r="A210" i="84"/>
  <c r="F209" i="84"/>
  <c r="A209" i="84"/>
  <c r="F208" i="84"/>
  <c r="A208" i="84"/>
  <c r="F207" i="84"/>
  <c r="A207" i="84"/>
  <c r="F206" i="84"/>
  <c r="A206" i="84"/>
  <c r="F205" i="84"/>
  <c r="A205" i="84"/>
  <c r="F204" i="84"/>
  <c r="A204" i="84"/>
  <c r="F203" i="84"/>
  <c r="A203" i="84"/>
  <c r="F202" i="84"/>
  <c r="A202" i="84"/>
  <c r="F201" i="84"/>
  <c r="A201" i="84"/>
  <c r="F200" i="84"/>
  <c r="A200" i="84"/>
  <c r="F199" i="84"/>
  <c r="A199" i="84"/>
  <c r="F198" i="84"/>
  <c r="A198" i="84"/>
  <c r="F197" i="84"/>
  <c r="A197" i="84"/>
  <c r="F196" i="84"/>
  <c r="A196" i="84"/>
  <c r="F195" i="84"/>
  <c r="A195" i="84"/>
  <c r="F194" i="84"/>
  <c r="A194" i="84"/>
  <c r="F193" i="84"/>
  <c r="A193" i="84"/>
  <c r="F192" i="84"/>
  <c r="A192" i="84"/>
  <c r="F191" i="84"/>
  <c r="A191" i="84"/>
  <c r="F190" i="84"/>
  <c r="A190" i="84"/>
  <c r="F189" i="84"/>
  <c r="A189" i="84"/>
  <c r="F188" i="84"/>
  <c r="A188" i="84"/>
  <c r="F187" i="84"/>
  <c r="A187" i="84"/>
  <c r="F186" i="84"/>
  <c r="A186" i="84"/>
  <c r="F185" i="84"/>
  <c r="A185" i="84"/>
  <c r="F184" i="84"/>
  <c r="A184" i="84"/>
  <c r="F183" i="84"/>
  <c r="A183" i="84"/>
  <c r="F182" i="84"/>
  <c r="A182" i="84"/>
  <c r="F181" i="84"/>
  <c r="A181" i="84"/>
  <c r="F180" i="84"/>
  <c r="A180" i="84"/>
  <c r="F179" i="84"/>
  <c r="A179" i="84"/>
  <c r="F178" i="84"/>
  <c r="A178" i="84"/>
  <c r="F177" i="84"/>
  <c r="A177" i="84"/>
  <c r="F176" i="84"/>
  <c r="A176" i="84"/>
  <c r="F175" i="84"/>
  <c r="A175" i="84"/>
  <c r="F174" i="84"/>
  <c r="A174" i="84"/>
  <c r="F173" i="84"/>
  <c r="A173" i="84"/>
  <c r="F172" i="84"/>
  <c r="A172" i="84"/>
  <c r="F171" i="84"/>
  <c r="A171" i="84"/>
  <c r="F170" i="84"/>
  <c r="A170" i="84"/>
  <c r="F169" i="84"/>
  <c r="A169" i="84"/>
  <c r="F168" i="84"/>
  <c r="A168" i="84"/>
  <c r="F167" i="84"/>
  <c r="A167" i="84"/>
  <c r="F166" i="84"/>
  <c r="A166" i="84"/>
  <c r="F165" i="84"/>
  <c r="A165" i="84"/>
  <c r="F164" i="84"/>
  <c r="A164" i="84"/>
  <c r="A163" i="84"/>
  <c r="A162" i="84"/>
  <c r="A161" i="84"/>
  <c r="F160" i="84"/>
  <c r="A160" i="84"/>
  <c r="F159" i="84"/>
  <c r="A159" i="84"/>
  <c r="F158" i="84"/>
  <c r="A158" i="84"/>
  <c r="F157" i="84"/>
  <c r="A157" i="84"/>
  <c r="F156" i="84"/>
  <c r="A156" i="84"/>
  <c r="F155" i="84"/>
  <c r="A155" i="84"/>
  <c r="F154" i="84"/>
  <c r="A154" i="84"/>
  <c r="F153" i="84"/>
  <c r="A153" i="84"/>
  <c r="F152" i="84"/>
  <c r="A152" i="84"/>
  <c r="F151" i="84"/>
  <c r="A151" i="84"/>
  <c r="F150" i="84"/>
  <c r="A150" i="84"/>
  <c r="F149" i="84"/>
  <c r="A149" i="84"/>
  <c r="F148" i="84"/>
  <c r="A148" i="84"/>
  <c r="F147" i="84"/>
  <c r="A147" i="84"/>
  <c r="F146" i="84"/>
  <c r="A146" i="84"/>
  <c r="F145" i="84"/>
  <c r="A145" i="84"/>
  <c r="F144" i="84"/>
  <c r="A144" i="84"/>
  <c r="F143" i="84"/>
  <c r="A143" i="84"/>
  <c r="F142" i="84"/>
  <c r="A142" i="84"/>
  <c r="F141" i="84"/>
  <c r="A141" i="84"/>
  <c r="F140" i="84"/>
  <c r="A140" i="84"/>
  <c r="F139" i="84"/>
  <c r="A139" i="84"/>
  <c r="F138" i="84"/>
  <c r="A138" i="84"/>
  <c r="F137" i="84"/>
  <c r="A137" i="84"/>
  <c r="F136" i="84"/>
  <c r="A136" i="84"/>
  <c r="F135" i="84"/>
  <c r="A135" i="84"/>
  <c r="F134" i="84"/>
  <c r="A134" i="84"/>
  <c r="F133" i="84"/>
  <c r="A133" i="84"/>
  <c r="F132" i="84"/>
  <c r="A132" i="84"/>
  <c r="F131" i="84"/>
  <c r="A131" i="84"/>
  <c r="F130" i="84"/>
  <c r="A130" i="84"/>
  <c r="F129" i="84"/>
  <c r="A129" i="84"/>
  <c r="F128" i="84"/>
  <c r="A128" i="84"/>
  <c r="F127" i="84"/>
  <c r="A127" i="84"/>
  <c r="F126" i="84"/>
  <c r="A126" i="84"/>
  <c r="F125" i="84"/>
  <c r="A125" i="84"/>
  <c r="F124" i="84"/>
  <c r="A124" i="84"/>
  <c r="F123" i="84"/>
  <c r="A123" i="84"/>
  <c r="F122" i="84"/>
  <c r="A122" i="84"/>
  <c r="F121" i="84"/>
  <c r="A121" i="84"/>
  <c r="F120" i="84"/>
  <c r="A120" i="84"/>
  <c r="F119" i="84"/>
  <c r="A119" i="84"/>
  <c r="F118" i="84"/>
  <c r="A118" i="84"/>
  <c r="F117" i="84"/>
  <c r="A117" i="84"/>
  <c r="F116" i="84"/>
  <c r="A116" i="84"/>
  <c r="F115" i="84"/>
  <c r="A115" i="84"/>
  <c r="F114" i="84"/>
  <c r="A114" i="84"/>
  <c r="F113" i="84"/>
  <c r="A113" i="84"/>
  <c r="F112" i="84"/>
  <c r="A112" i="84"/>
  <c r="F111" i="84"/>
  <c r="A111" i="84"/>
  <c r="F110" i="84"/>
  <c r="A110" i="84"/>
  <c r="F109" i="84"/>
  <c r="A109" i="84"/>
  <c r="F108" i="84"/>
  <c r="A108" i="84"/>
  <c r="F107" i="84"/>
  <c r="A107" i="84"/>
  <c r="F106" i="84"/>
  <c r="A106" i="84"/>
  <c r="F105" i="84"/>
  <c r="A105" i="84"/>
  <c r="F104" i="84"/>
  <c r="A104" i="84"/>
  <c r="F103" i="84"/>
  <c r="A103" i="84"/>
  <c r="F102" i="84"/>
  <c r="A102" i="84"/>
  <c r="F101" i="84"/>
  <c r="A101" i="84"/>
  <c r="F100" i="84"/>
  <c r="A100" i="84"/>
  <c r="F99" i="84"/>
  <c r="A99" i="84"/>
  <c r="F98" i="84"/>
  <c r="A98" i="84"/>
  <c r="F97" i="84"/>
  <c r="A97" i="84"/>
  <c r="F96" i="84"/>
  <c r="A96" i="84"/>
  <c r="F95" i="84"/>
  <c r="A95" i="84"/>
  <c r="F94" i="84"/>
  <c r="A94" i="84"/>
  <c r="F93" i="84"/>
  <c r="A93" i="84"/>
  <c r="F92" i="84"/>
  <c r="A92" i="84"/>
  <c r="F91" i="84"/>
  <c r="A91" i="84"/>
  <c r="F90" i="84"/>
  <c r="A90" i="84"/>
  <c r="F89" i="84"/>
  <c r="A89" i="84"/>
  <c r="F88" i="84"/>
  <c r="A88" i="84"/>
  <c r="F87" i="84"/>
  <c r="A87" i="84"/>
  <c r="F86" i="84"/>
  <c r="A86" i="84"/>
  <c r="F85" i="84"/>
  <c r="A85" i="84"/>
  <c r="F84" i="84"/>
  <c r="A84" i="84"/>
  <c r="F83" i="84"/>
  <c r="A83" i="84"/>
  <c r="F82" i="84"/>
  <c r="A82" i="84"/>
  <c r="F81" i="84"/>
  <c r="A81" i="84"/>
  <c r="F80" i="84"/>
  <c r="A80" i="84"/>
  <c r="F79" i="84"/>
  <c r="A79" i="84"/>
  <c r="F78" i="84"/>
  <c r="A78" i="84"/>
  <c r="F77" i="84"/>
  <c r="A77" i="84"/>
  <c r="F76" i="84"/>
  <c r="A76" i="84"/>
  <c r="F75" i="84"/>
  <c r="A75" i="84"/>
  <c r="F74" i="84"/>
  <c r="A74" i="84"/>
  <c r="F73" i="84"/>
  <c r="A73" i="84"/>
  <c r="F72" i="84"/>
  <c r="A72" i="84"/>
  <c r="F71" i="84"/>
  <c r="A71" i="84"/>
  <c r="F70" i="84"/>
  <c r="A70" i="84"/>
  <c r="F69" i="84"/>
  <c r="A69" i="84"/>
  <c r="F68" i="84"/>
  <c r="A68" i="84"/>
  <c r="F67" i="84"/>
  <c r="A67" i="84"/>
  <c r="F66" i="84"/>
  <c r="A66" i="84"/>
  <c r="F65" i="84"/>
  <c r="A65" i="84"/>
  <c r="F64" i="84"/>
  <c r="A64" i="84"/>
  <c r="F63" i="84"/>
  <c r="A63" i="84"/>
  <c r="F62" i="84"/>
  <c r="A62" i="84"/>
  <c r="F61" i="84"/>
  <c r="A61" i="84"/>
  <c r="F60" i="84"/>
  <c r="A60" i="84"/>
  <c r="F59" i="84"/>
  <c r="A59" i="84"/>
  <c r="F58" i="84"/>
  <c r="A58" i="84"/>
  <c r="F57" i="84"/>
  <c r="A57" i="84"/>
  <c r="F56" i="84"/>
  <c r="A56" i="84"/>
  <c r="F55" i="84"/>
  <c r="A55" i="84"/>
  <c r="F54" i="84"/>
  <c r="A54" i="84"/>
  <c r="F53" i="84"/>
  <c r="A53" i="84"/>
  <c r="F52" i="84"/>
  <c r="A52" i="84"/>
  <c r="F51" i="84"/>
  <c r="A51" i="84"/>
  <c r="F50" i="84"/>
  <c r="A50" i="84"/>
  <c r="F49" i="84"/>
  <c r="A49" i="84"/>
  <c r="F48" i="84"/>
  <c r="A48" i="84"/>
  <c r="F47" i="84"/>
  <c r="A47" i="84"/>
  <c r="F46" i="84"/>
  <c r="A46" i="84"/>
  <c r="F45" i="84"/>
  <c r="A45" i="84"/>
  <c r="F44" i="84"/>
  <c r="A44" i="84"/>
  <c r="F43" i="84"/>
  <c r="A43" i="84"/>
  <c r="F42" i="84"/>
  <c r="A42" i="84"/>
  <c r="F41" i="84"/>
  <c r="A41" i="84"/>
  <c r="F40" i="84"/>
  <c r="A40" i="84"/>
  <c r="F39" i="84"/>
  <c r="A39" i="84"/>
  <c r="F38" i="84"/>
  <c r="A38" i="84"/>
  <c r="F37" i="84"/>
  <c r="A37" i="84"/>
  <c r="F36" i="84"/>
  <c r="A36" i="84"/>
  <c r="F35" i="84"/>
  <c r="A35" i="84"/>
  <c r="F34" i="84"/>
  <c r="A34" i="84"/>
  <c r="F33" i="84"/>
  <c r="A33" i="84"/>
  <c r="F32" i="84"/>
  <c r="A32" i="84"/>
  <c r="F31" i="84"/>
  <c r="A31" i="84"/>
  <c r="F30" i="84"/>
  <c r="A30" i="84"/>
  <c r="F29" i="84"/>
  <c r="A29" i="84"/>
  <c r="F28" i="84"/>
  <c r="A28" i="84"/>
  <c r="F27" i="84"/>
  <c r="A27" i="84"/>
  <c r="F26" i="84"/>
  <c r="A26" i="84"/>
  <c r="F25" i="84"/>
  <c r="A25" i="84"/>
  <c r="F24" i="84"/>
  <c r="A24" i="84"/>
  <c r="F23" i="84"/>
  <c r="A23" i="84"/>
  <c r="F22" i="84"/>
  <c r="A22" i="84"/>
  <c r="F21" i="84"/>
  <c r="A21" i="84"/>
  <c r="F20" i="84"/>
  <c r="A20" i="84"/>
  <c r="F19" i="84"/>
  <c r="A19" i="84"/>
  <c r="F18" i="84"/>
  <c r="A18" i="84"/>
  <c r="F17" i="84"/>
  <c r="A17" i="84"/>
  <c r="F16" i="84"/>
  <c r="A16" i="84"/>
  <c r="F15" i="84"/>
  <c r="A15" i="84"/>
  <c r="F14" i="84"/>
  <c r="A14" i="84"/>
  <c r="F13" i="84"/>
  <c r="A13" i="84"/>
  <c r="F12" i="84"/>
  <c r="A12" i="84"/>
  <c r="F11" i="84"/>
  <c r="A11" i="84"/>
  <c r="F10" i="84"/>
  <c r="A10" i="84"/>
  <c r="F314" i="83"/>
  <c r="F315" i="83"/>
  <c r="F316" i="83"/>
  <c r="A426" i="83"/>
  <c r="A425" i="83"/>
  <c r="A424" i="83"/>
  <c r="A423" i="83"/>
  <c r="A422" i="83"/>
  <c r="A421" i="83"/>
  <c r="A420" i="83"/>
  <c r="A419" i="83"/>
  <c r="A418" i="83"/>
  <c r="A415" i="83"/>
  <c r="A414" i="83"/>
  <c r="A413" i="83"/>
  <c r="A412" i="83"/>
  <c r="A411" i="83"/>
  <c r="A410" i="83"/>
  <c r="A409" i="83"/>
  <c r="A408" i="83"/>
  <c r="A407" i="83"/>
  <c r="A406" i="83"/>
  <c r="A405" i="83"/>
  <c r="A404" i="83"/>
  <c r="A403" i="83"/>
  <c r="A402" i="83"/>
  <c r="A401" i="83"/>
  <c r="A400" i="83"/>
  <c r="A399" i="83"/>
  <c r="A398" i="83"/>
  <c r="A397" i="83"/>
  <c r="A396" i="83"/>
  <c r="A395" i="83"/>
  <c r="A394" i="83"/>
  <c r="A393" i="83"/>
  <c r="A392" i="83"/>
  <c r="A391" i="83"/>
  <c r="A390" i="83"/>
  <c r="A389" i="83"/>
  <c r="A388" i="83"/>
  <c r="A387" i="83"/>
  <c r="A386" i="83"/>
  <c r="A385" i="83"/>
  <c r="A384" i="83"/>
  <c r="A383" i="83"/>
  <c r="A382" i="83"/>
  <c r="A381" i="83"/>
  <c r="A380" i="83"/>
  <c r="A379" i="83"/>
  <c r="A377" i="83"/>
  <c r="A376" i="83"/>
  <c r="F374" i="83"/>
  <c r="A374" i="83"/>
  <c r="F373" i="83"/>
  <c r="A373" i="83"/>
  <c r="F372" i="83"/>
  <c r="A372" i="83"/>
  <c r="F371" i="83"/>
  <c r="A371" i="83"/>
  <c r="F370" i="83"/>
  <c r="A370" i="83"/>
  <c r="F369" i="83"/>
  <c r="A369" i="83"/>
  <c r="F368" i="83"/>
  <c r="A368" i="83"/>
  <c r="F367" i="83"/>
  <c r="A367" i="83"/>
  <c r="F366" i="83"/>
  <c r="A366" i="83"/>
  <c r="F365" i="83"/>
  <c r="A365" i="83"/>
  <c r="F364" i="83"/>
  <c r="A364" i="83"/>
  <c r="F363" i="83"/>
  <c r="A363" i="83"/>
  <c r="F362" i="83"/>
  <c r="A362" i="83"/>
  <c r="F361" i="83"/>
  <c r="A361" i="83"/>
  <c r="F360" i="83"/>
  <c r="A360" i="83"/>
  <c r="F359" i="83"/>
  <c r="A359" i="83"/>
  <c r="F358" i="83"/>
  <c r="A358" i="83"/>
  <c r="F357" i="83"/>
  <c r="A357" i="83"/>
  <c r="F356" i="83"/>
  <c r="A356" i="83"/>
  <c r="F355" i="83"/>
  <c r="A355" i="83"/>
  <c r="F354" i="83"/>
  <c r="A354" i="83"/>
  <c r="F353" i="83"/>
  <c r="A353" i="83"/>
  <c r="F352" i="83"/>
  <c r="A352" i="83"/>
  <c r="F351" i="83"/>
  <c r="A351" i="83"/>
  <c r="F350" i="83"/>
  <c r="A350" i="83"/>
  <c r="F349" i="83"/>
  <c r="A349" i="83"/>
  <c r="F348" i="83"/>
  <c r="A348" i="83"/>
  <c r="F347" i="83"/>
  <c r="A347" i="83"/>
  <c r="F346" i="83"/>
  <c r="A346" i="83"/>
  <c r="F345" i="83"/>
  <c r="A345" i="83"/>
  <c r="F344" i="83"/>
  <c r="A344" i="83"/>
  <c r="F343" i="83"/>
  <c r="A343" i="83"/>
  <c r="F342" i="83"/>
  <c r="A342" i="83"/>
  <c r="F341" i="83"/>
  <c r="A341" i="83"/>
  <c r="F340" i="83"/>
  <c r="A340" i="83"/>
  <c r="F339" i="83"/>
  <c r="A339" i="83"/>
  <c r="F338" i="83"/>
  <c r="A338" i="83"/>
  <c r="F337" i="83"/>
  <c r="A337" i="83"/>
  <c r="F336" i="83"/>
  <c r="A336" i="83"/>
  <c r="F335" i="83"/>
  <c r="A335" i="83"/>
  <c r="F334" i="83"/>
  <c r="A334" i="83"/>
  <c r="F333" i="83"/>
  <c r="A333" i="83"/>
  <c r="F332" i="83"/>
  <c r="A332" i="83"/>
  <c r="F331" i="83"/>
  <c r="A331" i="83"/>
  <c r="F330" i="83"/>
  <c r="A330" i="83"/>
  <c r="F329" i="83"/>
  <c r="A329" i="83"/>
  <c r="F328" i="83"/>
  <c r="A328" i="83"/>
  <c r="F327" i="83"/>
  <c r="A327" i="83"/>
  <c r="F326" i="83"/>
  <c r="A326" i="83"/>
  <c r="F325" i="83"/>
  <c r="A325" i="83"/>
  <c r="F324" i="83"/>
  <c r="A324" i="83"/>
  <c r="F323" i="83"/>
  <c r="A323" i="83"/>
  <c r="F322" i="83"/>
  <c r="A322" i="83"/>
  <c r="F321" i="83"/>
  <c r="A321" i="83"/>
  <c r="F320" i="83"/>
  <c r="A320" i="83"/>
  <c r="F319" i="83"/>
  <c r="A319" i="83"/>
  <c r="F318" i="83"/>
  <c r="A318" i="83"/>
  <c r="F317" i="83"/>
  <c r="A317" i="83"/>
  <c r="A316" i="83"/>
  <c r="A315" i="83"/>
  <c r="A314" i="83"/>
  <c r="F313" i="83"/>
  <c r="A313" i="83"/>
  <c r="F312" i="83"/>
  <c r="A312" i="83"/>
  <c r="F311" i="83"/>
  <c r="A311" i="83"/>
  <c r="F310" i="83"/>
  <c r="A310" i="83"/>
  <c r="F309" i="83"/>
  <c r="A309" i="83"/>
  <c r="F308" i="83"/>
  <c r="A308" i="83"/>
  <c r="F307" i="83"/>
  <c r="A307" i="83"/>
  <c r="F306" i="83"/>
  <c r="A306" i="83"/>
  <c r="F305" i="83"/>
  <c r="A305" i="83"/>
  <c r="F304" i="83"/>
  <c r="A304" i="83"/>
  <c r="F303" i="83"/>
  <c r="A303" i="83"/>
  <c r="F302" i="83"/>
  <c r="A302" i="83"/>
  <c r="F301" i="83"/>
  <c r="A301" i="83"/>
  <c r="F300" i="83"/>
  <c r="A300" i="83"/>
  <c r="F299" i="83"/>
  <c r="A299" i="83"/>
  <c r="F298" i="83"/>
  <c r="A298" i="83"/>
  <c r="F297" i="83"/>
  <c r="A297" i="83"/>
  <c r="F296" i="83"/>
  <c r="A296" i="83"/>
  <c r="F295" i="83"/>
  <c r="A295" i="83"/>
  <c r="F294" i="83"/>
  <c r="A294" i="83"/>
  <c r="F293" i="83"/>
  <c r="A293" i="83"/>
  <c r="F292" i="83"/>
  <c r="A292" i="83"/>
  <c r="F291" i="83"/>
  <c r="A291" i="83"/>
  <c r="F290" i="83"/>
  <c r="A290" i="83"/>
  <c r="F289" i="83"/>
  <c r="A289" i="83"/>
  <c r="F288" i="83"/>
  <c r="A288" i="83"/>
  <c r="F287" i="83"/>
  <c r="A287" i="83"/>
  <c r="F286" i="83"/>
  <c r="A286" i="83"/>
  <c r="F285" i="83"/>
  <c r="A285" i="83"/>
  <c r="F284" i="83"/>
  <c r="A284" i="83"/>
  <c r="F283" i="83"/>
  <c r="A283" i="83"/>
  <c r="F282" i="83"/>
  <c r="A282" i="83"/>
  <c r="F281" i="83"/>
  <c r="A281" i="83"/>
  <c r="F280" i="83"/>
  <c r="A280" i="83"/>
  <c r="F279" i="83"/>
  <c r="A279" i="83"/>
  <c r="F278" i="83"/>
  <c r="A278" i="83"/>
  <c r="F277" i="83"/>
  <c r="A277" i="83"/>
  <c r="F276" i="83"/>
  <c r="A276" i="83"/>
  <c r="F275" i="83"/>
  <c r="A275" i="83"/>
  <c r="F274" i="83"/>
  <c r="A274" i="83"/>
  <c r="F273" i="83"/>
  <c r="A273" i="83"/>
  <c r="F272" i="83"/>
  <c r="A272" i="83"/>
  <c r="F271" i="83"/>
  <c r="A271" i="83"/>
  <c r="F270" i="83"/>
  <c r="A270" i="83"/>
  <c r="F269" i="83"/>
  <c r="A269" i="83"/>
  <c r="F268" i="83"/>
  <c r="A268" i="83"/>
  <c r="F267" i="83"/>
  <c r="A267" i="83"/>
  <c r="F266" i="83"/>
  <c r="A266" i="83"/>
  <c r="F265" i="83"/>
  <c r="A265" i="83"/>
  <c r="F264" i="83"/>
  <c r="A264" i="83"/>
  <c r="F263" i="83"/>
  <c r="A263" i="83"/>
  <c r="F262" i="83"/>
  <c r="A262" i="83"/>
  <c r="F261" i="83"/>
  <c r="A261" i="83"/>
  <c r="F260" i="83"/>
  <c r="A260" i="83"/>
  <c r="F259" i="83"/>
  <c r="A259" i="83"/>
  <c r="F258" i="83"/>
  <c r="A258" i="83"/>
  <c r="F257" i="83"/>
  <c r="A257" i="83"/>
  <c r="F256" i="83"/>
  <c r="A256" i="83"/>
  <c r="F255" i="83"/>
  <c r="A255" i="83"/>
  <c r="F254" i="83"/>
  <c r="A254" i="83"/>
  <c r="F253" i="83"/>
  <c r="A253" i="83"/>
  <c r="F252" i="83"/>
  <c r="A252" i="83"/>
  <c r="F251" i="83"/>
  <c r="A251" i="83"/>
  <c r="F250" i="83"/>
  <c r="A250" i="83"/>
  <c r="F249" i="83"/>
  <c r="A249" i="83"/>
  <c r="F248" i="83"/>
  <c r="A248" i="83"/>
  <c r="F247" i="83"/>
  <c r="A247" i="83"/>
  <c r="F246" i="83"/>
  <c r="A246" i="83"/>
  <c r="F245" i="83"/>
  <c r="A245" i="83"/>
  <c r="F244" i="83"/>
  <c r="A244" i="83"/>
  <c r="F243" i="83"/>
  <c r="A243" i="83"/>
  <c r="F242" i="83"/>
  <c r="A242" i="83"/>
  <c r="F241" i="83"/>
  <c r="A241" i="83"/>
  <c r="F240" i="83"/>
  <c r="A240" i="83"/>
  <c r="F239" i="83"/>
  <c r="A239" i="83"/>
  <c r="F238" i="83"/>
  <c r="A238" i="83"/>
  <c r="F237" i="83"/>
  <c r="A237" i="83"/>
  <c r="F236" i="83"/>
  <c r="A236" i="83"/>
  <c r="F235" i="83"/>
  <c r="A235" i="83"/>
  <c r="F234" i="83"/>
  <c r="A234" i="83"/>
  <c r="F233" i="83"/>
  <c r="A233" i="83"/>
  <c r="F232" i="83"/>
  <c r="A232" i="83"/>
  <c r="F231" i="83"/>
  <c r="A231" i="83"/>
  <c r="F230" i="83"/>
  <c r="A230" i="83"/>
  <c r="F229" i="83"/>
  <c r="A229" i="83"/>
  <c r="F228" i="83"/>
  <c r="A228" i="83"/>
  <c r="F227" i="83"/>
  <c r="A227" i="83"/>
  <c r="F226" i="83"/>
  <c r="A226" i="83"/>
  <c r="F225" i="83"/>
  <c r="A225" i="83"/>
  <c r="F224" i="83"/>
  <c r="A224" i="83"/>
  <c r="F223" i="83"/>
  <c r="A223" i="83"/>
  <c r="F222" i="83"/>
  <c r="A222" i="83"/>
  <c r="F221" i="83"/>
  <c r="A221" i="83"/>
  <c r="F220" i="83"/>
  <c r="A220" i="83"/>
  <c r="F219" i="83"/>
  <c r="A219" i="83"/>
  <c r="F218" i="83"/>
  <c r="A218" i="83"/>
  <c r="F217" i="83"/>
  <c r="A217" i="83"/>
  <c r="F216" i="83"/>
  <c r="A216" i="83"/>
  <c r="F215" i="83"/>
  <c r="A215" i="83"/>
  <c r="F214" i="83"/>
  <c r="A214" i="83"/>
  <c r="F213" i="83"/>
  <c r="A213" i="83"/>
  <c r="F212" i="83"/>
  <c r="A212" i="83"/>
  <c r="F211" i="83"/>
  <c r="A211" i="83"/>
  <c r="F210" i="83"/>
  <c r="A210" i="83"/>
  <c r="F209" i="83"/>
  <c r="A209" i="83"/>
  <c r="F208" i="83"/>
  <c r="A208" i="83"/>
  <c r="F207" i="83"/>
  <c r="A207" i="83"/>
  <c r="F206" i="83"/>
  <c r="A206" i="83"/>
  <c r="F205" i="83"/>
  <c r="A205" i="83"/>
  <c r="F204" i="83"/>
  <c r="A204" i="83"/>
  <c r="F203" i="83"/>
  <c r="A203" i="83"/>
  <c r="F202" i="83"/>
  <c r="A202" i="83"/>
  <c r="F201" i="83"/>
  <c r="A201" i="83"/>
  <c r="F200" i="83"/>
  <c r="A200" i="83"/>
  <c r="F199" i="83"/>
  <c r="A199" i="83"/>
  <c r="F198" i="83"/>
  <c r="A198" i="83"/>
  <c r="F197" i="83"/>
  <c r="A197" i="83"/>
  <c r="F196" i="83"/>
  <c r="A196" i="83"/>
  <c r="F195" i="83"/>
  <c r="A195" i="83"/>
  <c r="F194" i="83"/>
  <c r="A194" i="83"/>
  <c r="F193" i="83"/>
  <c r="A193" i="83"/>
  <c r="F192" i="83"/>
  <c r="A192" i="83"/>
  <c r="F191" i="83"/>
  <c r="A191" i="83"/>
  <c r="F190" i="83"/>
  <c r="A190" i="83"/>
  <c r="F189" i="83"/>
  <c r="A189" i="83"/>
  <c r="F188" i="83"/>
  <c r="A188" i="83"/>
  <c r="F187" i="83"/>
  <c r="A187" i="83"/>
  <c r="F186" i="83"/>
  <c r="A186" i="83"/>
  <c r="F185" i="83"/>
  <c r="A185" i="83"/>
  <c r="F184" i="83"/>
  <c r="A184" i="83"/>
  <c r="F183" i="83"/>
  <c r="A183" i="83"/>
  <c r="F182" i="83"/>
  <c r="A182" i="83"/>
  <c r="F181" i="83"/>
  <c r="A181" i="83"/>
  <c r="F180" i="83"/>
  <c r="A180" i="83"/>
  <c r="F179" i="83"/>
  <c r="A179" i="83"/>
  <c r="F178" i="83"/>
  <c r="A178" i="83"/>
  <c r="F177" i="83"/>
  <c r="A177" i="83"/>
  <c r="F176" i="83"/>
  <c r="A176" i="83"/>
  <c r="F175" i="83"/>
  <c r="A175" i="83"/>
  <c r="F174" i="83"/>
  <c r="A174" i="83"/>
  <c r="F173" i="83"/>
  <c r="A173" i="83"/>
  <c r="F172" i="83"/>
  <c r="A172" i="83"/>
  <c r="F171" i="83"/>
  <c r="A171" i="83"/>
  <c r="F170" i="83"/>
  <c r="A170" i="83"/>
  <c r="F169" i="83"/>
  <c r="A169" i="83"/>
  <c r="F168" i="83"/>
  <c r="A168" i="83"/>
  <c r="F167" i="83"/>
  <c r="A167" i="83"/>
  <c r="F166" i="83"/>
  <c r="A166" i="83"/>
  <c r="F165" i="83"/>
  <c r="A165" i="83"/>
  <c r="F164" i="83"/>
  <c r="A164" i="83"/>
  <c r="F163" i="83"/>
  <c r="A163" i="83"/>
  <c r="F162" i="83"/>
  <c r="A162" i="83"/>
  <c r="F161" i="83"/>
  <c r="A161" i="83"/>
  <c r="F160" i="83"/>
  <c r="A160" i="83"/>
  <c r="F159" i="83"/>
  <c r="A159" i="83"/>
  <c r="F158" i="83"/>
  <c r="A158" i="83"/>
  <c r="F157" i="83"/>
  <c r="A157" i="83"/>
  <c r="F156" i="83"/>
  <c r="A156" i="83"/>
  <c r="F155" i="83"/>
  <c r="A155" i="83"/>
  <c r="F154" i="83"/>
  <c r="A154" i="83"/>
  <c r="F153" i="83"/>
  <c r="A153" i="83"/>
  <c r="F152" i="83"/>
  <c r="A152" i="83"/>
  <c r="F151" i="83"/>
  <c r="A151" i="83"/>
  <c r="F150" i="83"/>
  <c r="A150" i="83"/>
  <c r="F149" i="83"/>
  <c r="A149" i="83"/>
  <c r="F148" i="83"/>
  <c r="A148" i="83"/>
  <c r="F147" i="83"/>
  <c r="A147" i="83"/>
  <c r="F146" i="83"/>
  <c r="A146" i="83"/>
  <c r="F145" i="83"/>
  <c r="A145" i="83"/>
  <c r="F144" i="83"/>
  <c r="A144" i="83"/>
  <c r="F143" i="83"/>
  <c r="A143" i="83"/>
  <c r="F142" i="83"/>
  <c r="A142" i="83"/>
  <c r="F141" i="83"/>
  <c r="A141" i="83"/>
  <c r="F140" i="83"/>
  <c r="A140" i="83"/>
  <c r="F139" i="83"/>
  <c r="A139" i="83"/>
  <c r="F138" i="83"/>
  <c r="A138" i="83"/>
  <c r="F137" i="83"/>
  <c r="A137" i="83"/>
  <c r="F136" i="83"/>
  <c r="A136" i="83"/>
  <c r="F135" i="83"/>
  <c r="A135" i="83"/>
  <c r="F134" i="83"/>
  <c r="A134" i="83"/>
  <c r="F133" i="83"/>
  <c r="A133" i="83"/>
  <c r="F132" i="83"/>
  <c r="A132" i="83"/>
  <c r="F131" i="83"/>
  <c r="A131" i="83"/>
  <c r="F130" i="83"/>
  <c r="A130" i="83"/>
  <c r="F129" i="83"/>
  <c r="A129" i="83"/>
  <c r="F128" i="83"/>
  <c r="A128" i="83"/>
  <c r="F127" i="83"/>
  <c r="A127" i="83"/>
  <c r="F126" i="83"/>
  <c r="A126" i="83"/>
  <c r="F125" i="83"/>
  <c r="A125" i="83"/>
  <c r="F124" i="83"/>
  <c r="A124" i="83"/>
  <c r="F123" i="83"/>
  <c r="A123" i="83"/>
  <c r="F122" i="83"/>
  <c r="A122" i="83"/>
  <c r="F121" i="83"/>
  <c r="A121" i="83"/>
  <c r="F120" i="83"/>
  <c r="A120" i="83"/>
  <c r="F119" i="83"/>
  <c r="A119" i="83"/>
  <c r="F118" i="83"/>
  <c r="A118" i="83"/>
  <c r="F117" i="83"/>
  <c r="A117" i="83"/>
  <c r="F116" i="83"/>
  <c r="A116" i="83"/>
  <c r="F115" i="83"/>
  <c r="A115" i="83"/>
  <c r="F114" i="83"/>
  <c r="A114" i="83"/>
  <c r="F113" i="83"/>
  <c r="A113" i="83"/>
  <c r="F112" i="83"/>
  <c r="A112" i="83"/>
  <c r="F111" i="83"/>
  <c r="A111" i="83"/>
  <c r="F110" i="83"/>
  <c r="A110" i="83"/>
  <c r="F109" i="83"/>
  <c r="A109" i="83"/>
  <c r="F108" i="83"/>
  <c r="A108" i="83"/>
  <c r="F107" i="83"/>
  <c r="A107" i="83"/>
  <c r="F106" i="83"/>
  <c r="A106" i="83"/>
  <c r="F105" i="83"/>
  <c r="A105" i="83"/>
  <c r="F104" i="83"/>
  <c r="A104" i="83"/>
  <c r="F103" i="83"/>
  <c r="A103" i="83"/>
  <c r="F102" i="83"/>
  <c r="A102" i="83"/>
  <c r="F101" i="83"/>
  <c r="A101" i="83"/>
  <c r="F100" i="83"/>
  <c r="A100" i="83"/>
  <c r="F99" i="83"/>
  <c r="A99" i="83"/>
  <c r="F98" i="83"/>
  <c r="A98" i="83"/>
  <c r="F97" i="83"/>
  <c r="A97" i="83"/>
  <c r="F96" i="83"/>
  <c r="A96" i="83"/>
  <c r="F95" i="83"/>
  <c r="A95" i="83"/>
  <c r="F94" i="83"/>
  <c r="A94" i="83"/>
  <c r="F93" i="83"/>
  <c r="A93" i="83"/>
  <c r="F92" i="83"/>
  <c r="A92" i="83"/>
  <c r="F91" i="83"/>
  <c r="A91" i="83"/>
  <c r="F90" i="83"/>
  <c r="A90" i="83"/>
  <c r="F89" i="83"/>
  <c r="A89" i="83"/>
  <c r="F88" i="83"/>
  <c r="A88" i="83"/>
  <c r="F87" i="83"/>
  <c r="A87" i="83"/>
  <c r="F86" i="83"/>
  <c r="A86" i="83"/>
  <c r="F85" i="83"/>
  <c r="A85" i="83"/>
  <c r="F84" i="83"/>
  <c r="A84" i="83"/>
  <c r="F83" i="83"/>
  <c r="A83" i="83"/>
  <c r="F82" i="83"/>
  <c r="A82" i="83"/>
  <c r="F81" i="83"/>
  <c r="A81" i="83"/>
  <c r="F80" i="83"/>
  <c r="A80" i="83"/>
  <c r="F79" i="83"/>
  <c r="A79" i="83"/>
  <c r="F78" i="83"/>
  <c r="A78" i="83"/>
  <c r="F77" i="83"/>
  <c r="A77" i="83"/>
  <c r="F76" i="83"/>
  <c r="A76" i="83"/>
  <c r="F75" i="83"/>
  <c r="A75" i="83"/>
  <c r="F74" i="83"/>
  <c r="A74" i="83"/>
  <c r="F73" i="83"/>
  <c r="A73" i="83"/>
  <c r="F72" i="83"/>
  <c r="A72" i="83"/>
  <c r="F71" i="83"/>
  <c r="A71" i="83"/>
  <c r="F70" i="83"/>
  <c r="A70" i="83"/>
  <c r="F69" i="83"/>
  <c r="A69" i="83"/>
  <c r="F68" i="83"/>
  <c r="A68" i="83"/>
  <c r="F67" i="83"/>
  <c r="A67" i="83"/>
  <c r="F66" i="83"/>
  <c r="A66" i="83"/>
  <c r="F65" i="83"/>
  <c r="A65" i="83"/>
  <c r="F64" i="83"/>
  <c r="A64" i="83"/>
  <c r="F63" i="83"/>
  <c r="A63" i="83"/>
  <c r="F62" i="83"/>
  <c r="A62" i="83"/>
  <c r="F61" i="83"/>
  <c r="A61" i="83"/>
  <c r="F60" i="83"/>
  <c r="A60" i="83"/>
  <c r="F59" i="83"/>
  <c r="A59" i="83"/>
  <c r="F58" i="83"/>
  <c r="A58" i="83"/>
  <c r="F57" i="83"/>
  <c r="A57" i="83"/>
  <c r="F56" i="83"/>
  <c r="A56" i="83"/>
  <c r="F55" i="83"/>
  <c r="A55" i="83"/>
  <c r="F54" i="83"/>
  <c r="A54" i="83"/>
  <c r="F53" i="83"/>
  <c r="A53" i="83"/>
  <c r="F52" i="83"/>
  <c r="A52" i="83"/>
  <c r="F51" i="83"/>
  <c r="A51" i="83"/>
  <c r="F50" i="83"/>
  <c r="A50" i="83"/>
  <c r="F49" i="83"/>
  <c r="A49" i="83"/>
  <c r="F48" i="83"/>
  <c r="A48" i="83"/>
  <c r="F47" i="83"/>
  <c r="A47" i="83"/>
  <c r="F46" i="83"/>
  <c r="A46" i="83"/>
  <c r="F45" i="83"/>
  <c r="A45" i="83"/>
  <c r="F44" i="83"/>
  <c r="A44" i="83"/>
  <c r="F43" i="83"/>
  <c r="A43" i="83"/>
  <c r="F42" i="83"/>
  <c r="A42" i="83"/>
  <c r="F41" i="83"/>
  <c r="A41" i="83"/>
  <c r="F40" i="83"/>
  <c r="A40" i="83"/>
  <c r="F39" i="83"/>
  <c r="A39" i="83"/>
  <c r="F38" i="83"/>
  <c r="A38" i="83"/>
  <c r="F37" i="83"/>
  <c r="A37" i="83"/>
  <c r="F36" i="83"/>
  <c r="A36" i="83"/>
  <c r="F35" i="83"/>
  <c r="A35" i="83"/>
  <c r="F34" i="83"/>
  <c r="A34" i="83"/>
  <c r="F33" i="83"/>
  <c r="A33" i="83"/>
  <c r="F32" i="83"/>
  <c r="A32" i="83"/>
  <c r="F31" i="83"/>
  <c r="A31" i="83"/>
  <c r="F30" i="83"/>
  <c r="A30" i="83"/>
  <c r="F29" i="83"/>
  <c r="A29" i="83"/>
  <c r="F28" i="83"/>
  <c r="A28" i="83"/>
  <c r="F27" i="83"/>
  <c r="A27" i="83"/>
  <c r="F26" i="83"/>
  <c r="A26" i="83"/>
  <c r="F25" i="83"/>
  <c r="A25" i="83"/>
  <c r="F24" i="83"/>
  <c r="A24" i="83"/>
  <c r="F23" i="83"/>
  <c r="A23" i="83"/>
  <c r="F22" i="83"/>
  <c r="A22" i="83"/>
  <c r="F21" i="83"/>
  <c r="A21" i="83"/>
  <c r="F20" i="83"/>
  <c r="A20" i="83"/>
  <c r="F19" i="83"/>
  <c r="A19" i="83"/>
  <c r="F18" i="83"/>
  <c r="A18" i="83"/>
  <c r="F17" i="83"/>
  <c r="A17" i="83"/>
  <c r="F16" i="83"/>
  <c r="A16" i="83"/>
  <c r="F15" i="83"/>
  <c r="A15" i="83"/>
  <c r="F14" i="83"/>
  <c r="A14" i="83"/>
  <c r="F13" i="83"/>
  <c r="A13" i="83"/>
  <c r="F12" i="83"/>
  <c r="A12" i="83"/>
  <c r="F11" i="83"/>
  <c r="A11" i="83"/>
  <c r="F10" i="83"/>
  <c r="A10" i="83"/>
  <c r="F10" i="57"/>
  <c r="A429" i="82"/>
  <c r="A428" i="82"/>
  <c r="A427" i="82"/>
  <c r="A426" i="82"/>
  <c r="A425" i="82"/>
  <c r="A424" i="82"/>
  <c r="A423" i="82"/>
  <c r="A422" i="82"/>
  <c r="A421" i="82"/>
  <c r="A418" i="82"/>
  <c r="A417" i="82"/>
  <c r="A416" i="82"/>
  <c r="A415" i="82"/>
  <c r="A414" i="82"/>
  <c r="A413" i="82"/>
  <c r="A412" i="82"/>
  <c r="A411" i="82"/>
  <c r="A410" i="82"/>
  <c r="A409" i="82"/>
  <c r="A408" i="82"/>
  <c r="A407" i="82"/>
  <c r="A406" i="82"/>
  <c r="A405" i="82"/>
  <c r="A404" i="82"/>
  <c r="A403" i="82"/>
  <c r="A402" i="82"/>
  <c r="A401" i="82"/>
  <c r="A400" i="82"/>
  <c r="A399" i="82"/>
  <c r="A398" i="82"/>
  <c r="A397" i="82"/>
  <c r="A396" i="82"/>
  <c r="A395" i="82"/>
  <c r="A394" i="82"/>
  <c r="A393" i="82"/>
  <c r="A392" i="82"/>
  <c r="A391" i="82"/>
  <c r="A390" i="82"/>
  <c r="A389" i="82"/>
  <c r="A388" i="82"/>
  <c r="A387" i="82"/>
  <c r="A386" i="82"/>
  <c r="A385" i="82"/>
  <c r="A384" i="82"/>
  <c r="A383" i="82"/>
  <c r="A382" i="82"/>
  <c r="A381" i="82"/>
  <c r="A380" i="82"/>
  <c r="A379" i="82"/>
  <c r="A377" i="82"/>
  <c r="A376" i="82"/>
  <c r="I374" i="82"/>
  <c r="A374" i="82"/>
  <c r="I373" i="82"/>
  <c r="A373" i="82"/>
  <c r="I372" i="82"/>
  <c r="A372" i="82"/>
  <c r="I371" i="82"/>
  <c r="A371" i="82"/>
  <c r="I370" i="82"/>
  <c r="A370" i="82"/>
  <c r="I369" i="82"/>
  <c r="A369" i="82"/>
  <c r="I368" i="82"/>
  <c r="A368" i="82"/>
  <c r="I367" i="82"/>
  <c r="A367" i="82"/>
  <c r="I366" i="82"/>
  <c r="A366" i="82"/>
  <c r="I365" i="82"/>
  <c r="A365" i="82"/>
  <c r="I364" i="82"/>
  <c r="A364" i="82"/>
  <c r="I363" i="82"/>
  <c r="A363" i="82"/>
  <c r="I362" i="82"/>
  <c r="A362" i="82"/>
  <c r="I361" i="82"/>
  <c r="A361" i="82"/>
  <c r="I360" i="82"/>
  <c r="A360" i="82"/>
  <c r="I359" i="82"/>
  <c r="A359" i="82"/>
  <c r="I358" i="82"/>
  <c r="A358" i="82"/>
  <c r="I357" i="82"/>
  <c r="A357" i="82"/>
  <c r="I356" i="82"/>
  <c r="A356" i="82"/>
  <c r="I355" i="82"/>
  <c r="A355" i="82"/>
  <c r="I354" i="82"/>
  <c r="A354" i="82"/>
  <c r="I353" i="82"/>
  <c r="A353" i="82"/>
  <c r="I352" i="82"/>
  <c r="A352" i="82"/>
  <c r="I351" i="82"/>
  <c r="A351" i="82"/>
  <c r="I350" i="82"/>
  <c r="A350" i="82"/>
  <c r="I349" i="82"/>
  <c r="A349" i="82"/>
  <c r="I348" i="82"/>
  <c r="A348" i="82"/>
  <c r="I347" i="82"/>
  <c r="A347" i="82"/>
  <c r="I346" i="82"/>
  <c r="A346" i="82"/>
  <c r="I345" i="82"/>
  <c r="A345" i="82"/>
  <c r="I344" i="82"/>
  <c r="A344" i="82"/>
  <c r="I343" i="82"/>
  <c r="A343" i="82"/>
  <c r="I342" i="82"/>
  <c r="A342" i="82"/>
  <c r="I341" i="82"/>
  <c r="A341" i="82"/>
  <c r="I340" i="82"/>
  <c r="A340" i="82"/>
  <c r="I339" i="82"/>
  <c r="A339" i="82"/>
  <c r="I338" i="82"/>
  <c r="A338" i="82"/>
  <c r="I337" i="82"/>
  <c r="A337" i="82"/>
  <c r="I336" i="82"/>
  <c r="A336" i="82"/>
  <c r="I335" i="82"/>
  <c r="A335" i="82"/>
  <c r="I334" i="82"/>
  <c r="A334" i="82"/>
  <c r="I333" i="82"/>
  <c r="A333" i="82"/>
  <c r="I332" i="82"/>
  <c r="A332" i="82"/>
  <c r="I331" i="82"/>
  <c r="A331" i="82"/>
  <c r="I330" i="82"/>
  <c r="A330" i="82"/>
  <c r="I329" i="82"/>
  <c r="A329" i="82"/>
  <c r="I328" i="82"/>
  <c r="A328" i="82"/>
  <c r="I327" i="82"/>
  <c r="A327" i="82"/>
  <c r="I326" i="82"/>
  <c r="A326" i="82"/>
  <c r="I325" i="82"/>
  <c r="A325" i="82"/>
  <c r="I324" i="82"/>
  <c r="A324" i="82"/>
  <c r="I323" i="82"/>
  <c r="A323" i="82"/>
  <c r="I322" i="82"/>
  <c r="A322" i="82"/>
  <c r="I321" i="82"/>
  <c r="A321" i="82"/>
  <c r="I320" i="82"/>
  <c r="A320" i="82"/>
  <c r="I319" i="82"/>
  <c r="A319" i="82"/>
  <c r="I318" i="82"/>
  <c r="A318" i="82"/>
  <c r="I317" i="82"/>
  <c r="A317" i="82"/>
  <c r="I316" i="82"/>
  <c r="A316" i="82"/>
  <c r="I315" i="82"/>
  <c r="A315" i="82"/>
  <c r="I314" i="82"/>
  <c r="A314" i="82"/>
  <c r="I313" i="82"/>
  <c r="A313" i="82"/>
  <c r="I312" i="82"/>
  <c r="A312" i="82"/>
  <c r="I311" i="82"/>
  <c r="A311" i="82"/>
  <c r="I310" i="82"/>
  <c r="A310" i="82"/>
  <c r="I309" i="82"/>
  <c r="A309" i="82"/>
  <c r="I308" i="82"/>
  <c r="A308" i="82"/>
  <c r="I307" i="82"/>
  <c r="A307" i="82"/>
  <c r="I306" i="82"/>
  <c r="A306" i="82"/>
  <c r="I305" i="82"/>
  <c r="A305" i="82"/>
  <c r="I304" i="82"/>
  <c r="A304" i="82"/>
  <c r="I303" i="82"/>
  <c r="A303" i="82"/>
  <c r="I302" i="82"/>
  <c r="A302" i="82"/>
  <c r="I301" i="82"/>
  <c r="A301" i="82"/>
  <c r="I300" i="82"/>
  <c r="A300" i="82"/>
  <c r="I299" i="82"/>
  <c r="A299" i="82"/>
  <c r="I298" i="82"/>
  <c r="A298" i="82"/>
  <c r="I297" i="82"/>
  <c r="A297" i="82"/>
  <c r="I296" i="82"/>
  <c r="A296" i="82"/>
  <c r="I295" i="82"/>
  <c r="A295" i="82"/>
  <c r="I294" i="82"/>
  <c r="A294" i="82"/>
  <c r="I293" i="82"/>
  <c r="A293" i="82"/>
  <c r="I292" i="82"/>
  <c r="A292" i="82"/>
  <c r="I291" i="82"/>
  <c r="A291" i="82"/>
  <c r="I290" i="82"/>
  <c r="A290" i="82"/>
  <c r="I289" i="82"/>
  <c r="A289" i="82"/>
  <c r="I288" i="82"/>
  <c r="A288" i="82"/>
  <c r="I287" i="82"/>
  <c r="A287" i="82"/>
  <c r="I286" i="82"/>
  <c r="A286" i="82"/>
  <c r="I285" i="82"/>
  <c r="A285" i="82"/>
  <c r="I284" i="82"/>
  <c r="A284" i="82"/>
  <c r="I283" i="82"/>
  <c r="A283" i="82"/>
  <c r="I282" i="82"/>
  <c r="A282" i="82"/>
  <c r="I281" i="82"/>
  <c r="A281" i="82"/>
  <c r="I280" i="82"/>
  <c r="A280" i="82"/>
  <c r="I279" i="82"/>
  <c r="A279" i="82"/>
  <c r="I278" i="82"/>
  <c r="A278" i="82"/>
  <c r="I277" i="82"/>
  <c r="A277" i="82"/>
  <c r="I276" i="82"/>
  <c r="A276" i="82"/>
  <c r="I275" i="82"/>
  <c r="A275" i="82"/>
  <c r="I274" i="82"/>
  <c r="A274" i="82"/>
  <c r="I273" i="82"/>
  <c r="A273" i="82"/>
  <c r="I272" i="82"/>
  <c r="A272" i="82"/>
  <c r="I271" i="82"/>
  <c r="A271" i="82"/>
  <c r="I270" i="82"/>
  <c r="A270" i="82"/>
  <c r="I269" i="82"/>
  <c r="A269" i="82"/>
  <c r="I268" i="82"/>
  <c r="A268" i="82"/>
  <c r="I267" i="82"/>
  <c r="A267" i="82"/>
  <c r="I266" i="82"/>
  <c r="A266" i="82"/>
  <c r="I265" i="82"/>
  <c r="A265" i="82"/>
  <c r="I264" i="82"/>
  <c r="A264" i="82"/>
  <c r="I263" i="82"/>
  <c r="A263" i="82"/>
  <c r="I262" i="82"/>
  <c r="A262" i="82"/>
  <c r="I261" i="82"/>
  <c r="A261" i="82"/>
  <c r="I260" i="82"/>
  <c r="A260" i="82"/>
  <c r="I259" i="82"/>
  <c r="A259" i="82"/>
  <c r="I258" i="82"/>
  <c r="A258" i="82"/>
  <c r="I257" i="82"/>
  <c r="A257" i="82"/>
  <c r="I256" i="82"/>
  <c r="A256" i="82"/>
  <c r="I255" i="82"/>
  <c r="A255" i="82"/>
  <c r="I254" i="82"/>
  <c r="A254" i="82"/>
  <c r="I253" i="82"/>
  <c r="A253" i="82"/>
  <c r="I252" i="82"/>
  <c r="A252" i="82"/>
  <c r="I251" i="82"/>
  <c r="A251" i="82"/>
  <c r="I250" i="82"/>
  <c r="A250" i="82"/>
  <c r="I249" i="82"/>
  <c r="A249" i="82"/>
  <c r="I248" i="82"/>
  <c r="A248" i="82"/>
  <c r="I247" i="82"/>
  <c r="A247" i="82"/>
  <c r="I246" i="82"/>
  <c r="A246" i="82"/>
  <c r="I245" i="82"/>
  <c r="A245" i="82"/>
  <c r="I244" i="82"/>
  <c r="A244" i="82"/>
  <c r="I243" i="82"/>
  <c r="A243" i="82"/>
  <c r="I242" i="82"/>
  <c r="A242" i="82"/>
  <c r="I241" i="82"/>
  <c r="A241" i="82"/>
  <c r="I240" i="82"/>
  <c r="A240" i="82"/>
  <c r="I239" i="82"/>
  <c r="A239" i="82"/>
  <c r="I238" i="82"/>
  <c r="A238" i="82"/>
  <c r="I237" i="82"/>
  <c r="A237" i="82"/>
  <c r="I236" i="82"/>
  <c r="A236" i="82"/>
  <c r="I235" i="82"/>
  <c r="A235" i="82"/>
  <c r="I234" i="82"/>
  <c r="A234" i="82"/>
  <c r="I233" i="82"/>
  <c r="A233" i="82"/>
  <c r="I232" i="82"/>
  <c r="A232" i="82"/>
  <c r="I231" i="82"/>
  <c r="A231" i="82"/>
  <c r="I230" i="82"/>
  <c r="A230" i="82"/>
  <c r="I229" i="82"/>
  <c r="A229" i="82"/>
  <c r="I228" i="82"/>
  <c r="A228" i="82"/>
  <c r="I227" i="82"/>
  <c r="A227" i="82"/>
  <c r="I226" i="82"/>
  <c r="A226" i="82"/>
  <c r="I225" i="82"/>
  <c r="A225" i="82"/>
  <c r="I224" i="82"/>
  <c r="A224" i="82"/>
  <c r="I223" i="82"/>
  <c r="A223" i="82"/>
  <c r="I222" i="82"/>
  <c r="A222" i="82"/>
  <c r="I221" i="82"/>
  <c r="A221" i="82"/>
  <c r="I220" i="82"/>
  <c r="A220" i="82"/>
  <c r="I219" i="82"/>
  <c r="A219" i="82"/>
  <c r="I218" i="82"/>
  <c r="A218" i="82"/>
  <c r="I217" i="82"/>
  <c r="A217" i="82"/>
  <c r="I216" i="82"/>
  <c r="A216" i="82"/>
  <c r="I215" i="82"/>
  <c r="A215" i="82"/>
  <c r="I214" i="82"/>
  <c r="A214" i="82"/>
  <c r="I213" i="82"/>
  <c r="A213" i="82"/>
  <c r="I212" i="82"/>
  <c r="A212" i="82"/>
  <c r="I211" i="82"/>
  <c r="A211" i="82"/>
  <c r="I210" i="82"/>
  <c r="A210" i="82"/>
  <c r="I209" i="82"/>
  <c r="A209" i="82"/>
  <c r="I208" i="82"/>
  <c r="A208" i="82"/>
  <c r="I207" i="82"/>
  <c r="A207" i="82"/>
  <c r="I206" i="82"/>
  <c r="A206" i="82"/>
  <c r="I205" i="82"/>
  <c r="A205" i="82"/>
  <c r="I204" i="82"/>
  <c r="A204" i="82"/>
  <c r="I203" i="82"/>
  <c r="A203" i="82"/>
  <c r="I202" i="82"/>
  <c r="A202" i="82"/>
  <c r="I201" i="82"/>
  <c r="A201" i="82"/>
  <c r="I200" i="82"/>
  <c r="A200" i="82"/>
  <c r="I199" i="82"/>
  <c r="A199" i="82"/>
  <c r="I198" i="82"/>
  <c r="A198" i="82"/>
  <c r="I197" i="82"/>
  <c r="A197" i="82"/>
  <c r="I196" i="82"/>
  <c r="A196" i="82"/>
  <c r="I195" i="82"/>
  <c r="A195" i="82"/>
  <c r="I194" i="82"/>
  <c r="A194" i="82"/>
  <c r="I193" i="82"/>
  <c r="A193" i="82"/>
  <c r="I192" i="82"/>
  <c r="A192" i="82"/>
  <c r="I191" i="82"/>
  <c r="A191" i="82"/>
  <c r="I190" i="82"/>
  <c r="A190" i="82"/>
  <c r="I189" i="82"/>
  <c r="A189" i="82"/>
  <c r="I188" i="82"/>
  <c r="A188" i="82"/>
  <c r="I187" i="82"/>
  <c r="A187" i="82"/>
  <c r="I186" i="82"/>
  <c r="A186" i="82"/>
  <c r="I185" i="82"/>
  <c r="A185" i="82"/>
  <c r="I184" i="82"/>
  <c r="A184" i="82"/>
  <c r="I183" i="82"/>
  <c r="A183" i="82"/>
  <c r="I182" i="82"/>
  <c r="A182" i="82"/>
  <c r="I181" i="82"/>
  <c r="A181" i="82"/>
  <c r="I180" i="82"/>
  <c r="A180" i="82"/>
  <c r="I179" i="82"/>
  <c r="A179" i="82"/>
  <c r="I178" i="82"/>
  <c r="A178" i="82"/>
  <c r="I177" i="82"/>
  <c r="A177" i="82"/>
  <c r="I176" i="82"/>
  <c r="A176" i="82"/>
  <c r="I175" i="82"/>
  <c r="A175" i="82"/>
  <c r="I174" i="82"/>
  <c r="A174" i="82"/>
  <c r="I173" i="82"/>
  <c r="A173" i="82"/>
  <c r="I172" i="82"/>
  <c r="A172" i="82"/>
  <c r="I171" i="82"/>
  <c r="A171" i="82"/>
  <c r="I170" i="82"/>
  <c r="A170" i="82"/>
  <c r="I169" i="82"/>
  <c r="A169" i="82"/>
  <c r="I168" i="82"/>
  <c r="A168" i="82"/>
  <c r="I167" i="82"/>
  <c r="A167" i="82"/>
  <c r="I166" i="82"/>
  <c r="A166" i="82"/>
  <c r="I165" i="82"/>
  <c r="A165" i="82"/>
  <c r="I164" i="82"/>
  <c r="A164" i="82"/>
  <c r="I163" i="82"/>
  <c r="A163" i="82"/>
  <c r="I162" i="82"/>
  <c r="A162" i="82"/>
  <c r="I161" i="82"/>
  <c r="A161" i="82"/>
  <c r="I160" i="82"/>
  <c r="A160" i="82"/>
  <c r="I159" i="82"/>
  <c r="A159" i="82"/>
  <c r="I158" i="82"/>
  <c r="A158" i="82"/>
  <c r="I157" i="82"/>
  <c r="A157" i="82"/>
  <c r="I156" i="82"/>
  <c r="A156" i="82"/>
  <c r="I155" i="82"/>
  <c r="A155" i="82"/>
  <c r="I154" i="82"/>
  <c r="A154" i="82"/>
  <c r="I153" i="82"/>
  <c r="A153" i="82"/>
  <c r="I152" i="82"/>
  <c r="A152" i="82"/>
  <c r="I151" i="82"/>
  <c r="A151" i="82"/>
  <c r="I150" i="82"/>
  <c r="A150" i="82"/>
  <c r="I149" i="82"/>
  <c r="A149" i="82"/>
  <c r="I148" i="82"/>
  <c r="A148" i="82"/>
  <c r="I147" i="82"/>
  <c r="A147" i="82"/>
  <c r="I146" i="82"/>
  <c r="A146" i="82"/>
  <c r="I145" i="82"/>
  <c r="A145" i="82"/>
  <c r="I144" i="82"/>
  <c r="A144" i="82"/>
  <c r="I143" i="82"/>
  <c r="A143" i="82"/>
  <c r="I142" i="82"/>
  <c r="A142" i="82"/>
  <c r="I141" i="82"/>
  <c r="A141" i="82"/>
  <c r="I140" i="82"/>
  <c r="A140" i="82"/>
  <c r="I139" i="82"/>
  <c r="A139" i="82"/>
  <c r="I138" i="82"/>
  <c r="A138" i="82"/>
  <c r="I137" i="82"/>
  <c r="A137" i="82"/>
  <c r="I136" i="82"/>
  <c r="A136" i="82"/>
  <c r="I135" i="82"/>
  <c r="A135" i="82"/>
  <c r="I134" i="82"/>
  <c r="A134" i="82"/>
  <c r="I133" i="82"/>
  <c r="A133" i="82"/>
  <c r="I132" i="82"/>
  <c r="A132" i="82"/>
  <c r="I131" i="82"/>
  <c r="A131" i="82"/>
  <c r="I130" i="82"/>
  <c r="A130" i="82"/>
  <c r="I129" i="82"/>
  <c r="A129" i="82"/>
  <c r="I128" i="82"/>
  <c r="A128" i="82"/>
  <c r="I127" i="82"/>
  <c r="A127" i="82"/>
  <c r="I126" i="82"/>
  <c r="A126" i="82"/>
  <c r="I125" i="82"/>
  <c r="A125" i="82"/>
  <c r="I124" i="82"/>
  <c r="A124" i="82"/>
  <c r="I123" i="82"/>
  <c r="A123" i="82"/>
  <c r="I122" i="82"/>
  <c r="A122" i="82"/>
  <c r="I121" i="82"/>
  <c r="A121" i="82"/>
  <c r="I120" i="82"/>
  <c r="A120" i="82"/>
  <c r="I119" i="82"/>
  <c r="A119" i="82"/>
  <c r="I118" i="82"/>
  <c r="A118" i="82"/>
  <c r="I117" i="82"/>
  <c r="A117" i="82"/>
  <c r="I116" i="82"/>
  <c r="A116" i="82"/>
  <c r="I115" i="82"/>
  <c r="A115" i="82"/>
  <c r="I114" i="82"/>
  <c r="A114" i="82"/>
  <c r="I113" i="82"/>
  <c r="A113" i="82"/>
  <c r="I112" i="82"/>
  <c r="A112" i="82"/>
  <c r="I111" i="82"/>
  <c r="A111" i="82"/>
  <c r="I110" i="82"/>
  <c r="A110" i="82"/>
  <c r="I109" i="82"/>
  <c r="A109" i="82"/>
  <c r="I108" i="82"/>
  <c r="A108" i="82"/>
  <c r="I107" i="82"/>
  <c r="A107" i="82"/>
  <c r="I106" i="82"/>
  <c r="A106" i="82"/>
  <c r="I105" i="82"/>
  <c r="A105" i="82"/>
  <c r="I104" i="82"/>
  <c r="A104" i="82"/>
  <c r="I103" i="82"/>
  <c r="A103" i="82"/>
  <c r="I102" i="82"/>
  <c r="A102" i="82"/>
  <c r="I101" i="82"/>
  <c r="A101" i="82"/>
  <c r="I100" i="82"/>
  <c r="A100" i="82"/>
  <c r="I99" i="82"/>
  <c r="A99" i="82"/>
  <c r="I98" i="82"/>
  <c r="A98" i="82"/>
  <c r="I97" i="82"/>
  <c r="A97" i="82"/>
  <c r="I96" i="82"/>
  <c r="A96" i="82"/>
  <c r="I95" i="82"/>
  <c r="A95" i="82"/>
  <c r="I94" i="82"/>
  <c r="A94" i="82"/>
  <c r="I93" i="82"/>
  <c r="A93" i="82"/>
  <c r="I92" i="82"/>
  <c r="A92" i="82"/>
  <c r="I91" i="82"/>
  <c r="A91" i="82"/>
  <c r="I90" i="82"/>
  <c r="A90" i="82"/>
  <c r="I89" i="82"/>
  <c r="A89" i="82"/>
  <c r="I88" i="82"/>
  <c r="A88" i="82"/>
  <c r="I87" i="82"/>
  <c r="A87" i="82"/>
  <c r="I86" i="82"/>
  <c r="A86" i="82"/>
  <c r="I85" i="82"/>
  <c r="A85" i="82"/>
  <c r="I84" i="82"/>
  <c r="A84" i="82"/>
  <c r="I83" i="82"/>
  <c r="A83" i="82"/>
  <c r="I82" i="82"/>
  <c r="A82" i="82"/>
  <c r="I81" i="82"/>
  <c r="A81" i="82"/>
  <c r="I80" i="82"/>
  <c r="A80" i="82"/>
  <c r="I79" i="82"/>
  <c r="A79" i="82"/>
  <c r="I78" i="82"/>
  <c r="A78" i="82"/>
  <c r="I77" i="82"/>
  <c r="A77" i="82"/>
  <c r="I76" i="82"/>
  <c r="A76" i="82"/>
  <c r="I75" i="82"/>
  <c r="A75" i="82"/>
  <c r="I74" i="82"/>
  <c r="A74" i="82"/>
  <c r="I73" i="82"/>
  <c r="A73" i="82"/>
  <c r="I72" i="82"/>
  <c r="A72" i="82"/>
  <c r="I71" i="82"/>
  <c r="A71" i="82"/>
  <c r="I70" i="82"/>
  <c r="A70" i="82"/>
  <c r="I69" i="82"/>
  <c r="A69" i="82"/>
  <c r="I68" i="82"/>
  <c r="A68" i="82"/>
  <c r="I67" i="82"/>
  <c r="A67" i="82"/>
  <c r="I66" i="82"/>
  <c r="A66" i="82"/>
  <c r="I65" i="82"/>
  <c r="A65" i="82"/>
  <c r="I64" i="82"/>
  <c r="A64" i="82"/>
  <c r="I63" i="82"/>
  <c r="A63" i="82"/>
  <c r="I62" i="82"/>
  <c r="A62" i="82"/>
  <c r="I61" i="82"/>
  <c r="A61" i="82"/>
  <c r="I60" i="82"/>
  <c r="A60" i="82"/>
  <c r="I59" i="82"/>
  <c r="A59" i="82"/>
  <c r="I58" i="82"/>
  <c r="A58" i="82"/>
  <c r="I57" i="82"/>
  <c r="A57" i="82"/>
  <c r="I56" i="82"/>
  <c r="A56" i="82"/>
  <c r="I55" i="82"/>
  <c r="A55" i="82"/>
  <c r="I54" i="82"/>
  <c r="A54" i="82"/>
  <c r="I53" i="82"/>
  <c r="A53" i="82"/>
  <c r="I52" i="82"/>
  <c r="A52" i="82"/>
  <c r="I51" i="82"/>
  <c r="A51" i="82"/>
  <c r="I50" i="82"/>
  <c r="A50" i="82"/>
  <c r="I49" i="82"/>
  <c r="A49" i="82"/>
  <c r="I48" i="82"/>
  <c r="A48" i="82"/>
  <c r="I47" i="82"/>
  <c r="A47" i="82"/>
  <c r="I46" i="82"/>
  <c r="A46" i="82"/>
  <c r="I45" i="82"/>
  <c r="A45" i="82"/>
  <c r="I44" i="82"/>
  <c r="A44" i="82"/>
  <c r="I43" i="82"/>
  <c r="A43" i="82"/>
  <c r="I42" i="82"/>
  <c r="A42" i="82"/>
  <c r="I41" i="82"/>
  <c r="A41" i="82"/>
  <c r="I40" i="82"/>
  <c r="A40" i="82"/>
  <c r="I39" i="82"/>
  <c r="A39" i="82"/>
  <c r="I38" i="82"/>
  <c r="A38" i="82"/>
  <c r="I37" i="82"/>
  <c r="A37" i="82"/>
  <c r="I36" i="82"/>
  <c r="A36" i="82"/>
  <c r="I35" i="82"/>
  <c r="A35" i="82"/>
  <c r="I34" i="82"/>
  <c r="A34" i="82"/>
  <c r="I33" i="82"/>
  <c r="A33" i="82"/>
  <c r="I32" i="82"/>
  <c r="A32" i="82"/>
  <c r="I31" i="82"/>
  <c r="A31" i="82"/>
  <c r="I30" i="82"/>
  <c r="A30" i="82"/>
  <c r="I29" i="82"/>
  <c r="A29" i="82"/>
  <c r="I28" i="82"/>
  <c r="A28" i="82"/>
  <c r="I27" i="82"/>
  <c r="A27" i="82"/>
  <c r="I26" i="82"/>
  <c r="A26" i="82"/>
  <c r="I25" i="82"/>
  <c r="A25" i="82"/>
  <c r="I24" i="82"/>
  <c r="A24" i="82"/>
  <c r="I23" i="82"/>
  <c r="A23" i="82"/>
  <c r="I22" i="82"/>
  <c r="A22" i="82"/>
  <c r="I21" i="82"/>
  <c r="A21" i="82"/>
  <c r="I20" i="82"/>
  <c r="A20" i="82"/>
  <c r="I19" i="82"/>
  <c r="A19" i="82"/>
  <c r="I18" i="82"/>
  <c r="A18" i="82"/>
  <c r="I17" i="82"/>
  <c r="A17" i="82"/>
  <c r="I16" i="82"/>
  <c r="A16" i="82"/>
  <c r="I15" i="82"/>
  <c r="A15" i="82"/>
  <c r="I14" i="82"/>
  <c r="A14" i="82"/>
  <c r="I13" i="82"/>
  <c r="A13" i="82"/>
  <c r="I12" i="82"/>
  <c r="A12" i="82"/>
  <c r="I11" i="82"/>
  <c r="A11" i="82"/>
  <c r="I10" i="82"/>
  <c r="A10" i="82"/>
  <c r="A429" i="81"/>
  <c r="A428" i="81"/>
  <c r="A427" i="81"/>
  <c r="A426" i="81"/>
  <c r="A425" i="81"/>
  <c r="A424" i="81"/>
  <c r="A423" i="81"/>
  <c r="A422" i="81"/>
  <c r="A421" i="81"/>
  <c r="A418" i="81"/>
  <c r="A417" i="81"/>
  <c r="A416" i="81"/>
  <c r="A415" i="81"/>
  <c r="A414" i="81"/>
  <c r="A413" i="81"/>
  <c r="A412" i="81"/>
  <c r="A411" i="81"/>
  <c r="A410" i="81"/>
  <c r="A409" i="81"/>
  <c r="A408" i="81"/>
  <c r="A407" i="81"/>
  <c r="A406" i="81"/>
  <c r="A405" i="81"/>
  <c r="A404" i="81"/>
  <c r="A403" i="81"/>
  <c r="A402" i="81"/>
  <c r="A401" i="81"/>
  <c r="A400" i="81"/>
  <c r="A399" i="81"/>
  <c r="A398" i="81"/>
  <c r="A397" i="81"/>
  <c r="A396" i="81"/>
  <c r="A395" i="81"/>
  <c r="A394" i="81"/>
  <c r="A393" i="81"/>
  <c r="A392" i="81"/>
  <c r="A391" i="81"/>
  <c r="A390" i="81"/>
  <c r="A389" i="81"/>
  <c r="A388" i="81"/>
  <c r="A387" i="81"/>
  <c r="A386" i="81"/>
  <c r="A385" i="81"/>
  <c r="A384" i="81"/>
  <c r="A383" i="81"/>
  <c r="A382" i="81"/>
  <c r="A381" i="81"/>
  <c r="A380" i="81"/>
  <c r="A379" i="81"/>
  <c r="A377" i="81"/>
  <c r="A376" i="81"/>
  <c r="E375" i="81"/>
  <c r="D375" i="81"/>
  <c r="C375" i="81"/>
  <c r="F374" i="81"/>
  <c r="A374" i="81"/>
  <c r="F373" i="81"/>
  <c r="A373" i="81"/>
  <c r="F372" i="81"/>
  <c r="A372" i="81"/>
  <c r="F371" i="81"/>
  <c r="A371" i="81"/>
  <c r="F370" i="81"/>
  <c r="A370" i="81"/>
  <c r="F369" i="81"/>
  <c r="A369" i="81"/>
  <c r="F368" i="81"/>
  <c r="A368" i="81"/>
  <c r="F367" i="81"/>
  <c r="A367" i="81"/>
  <c r="F366" i="81"/>
  <c r="A366" i="81"/>
  <c r="F365" i="81"/>
  <c r="A365" i="81"/>
  <c r="F364" i="81"/>
  <c r="A364" i="81"/>
  <c r="F363" i="81"/>
  <c r="A363" i="81"/>
  <c r="F362" i="81"/>
  <c r="A362" i="81"/>
  <c r="F361" i="81"/>
  <c r="A361" i="81"/>
  <c r="F360" i="81"/>
  <c r="A360" i="81"/>
  <c r="F359" i="81"/>
  <c r="A359" i="81"/>
  <c r="F358" i="81"/>
  <c r="A358" i="81"/>
  <c r="F357" i="81"/>
  <c r="A357" i="81"/>
  <c r="F356" i="81"/>
  <c r="A356" i="81"/>
  <c r="F355" i="81"/>
  <c r="A355" i="81"/>
  <c r="F354" i="81"/>
  <c r="A354" i="81"/>
  <c r="F353" i="81"/>
  <c r="A353" i="81"/>
  <c r="F352" i="81"/>
  <c r="A352" i="81"/>
  <c r="F351" i="81"/>
  <c r="A351" i="81"/>
  <c r="F350" i="81"/>
  <c r="A350" i="81"/>
  <c r="F349" i="81"/>
  <c r="A349" i="81"/>
  <c r="F348" i="81"/>
  <c r="A348" i="81"/>
  <c r="F347" i="81"/>
  <c r="A347" i="81"/>
  <c r="F346" i="81"/>
  <c r="A346" i="81"/>
  <c r="F345" i="81"/>
  <c r="A345" i="81"/>
  <c r="F344" i="81"/>
  <c r="A344" i="81"/>
  <c r="F343" i="81"/>
  <c r="A343" i="81"/>
  <c r="F342" i="81"/>
  <c r="A342" i="81"/>
  <c r="F341" i="81"/>
  <c r="A341" i="81"/>
  <c r="F340" i="81"/>
  <c r="A340" i="81"/>
  <c r="F339" i="81"/>
  <c r="A339" i="81"/>
  <c r="F338" i="81"/>
  <c r="A338" i="81"/>
  <c r="F337" i="81"/>
  <c r="A337" i="81"/>
  <c r="F336" i="81"/>
  <c r="A336" i="81"/>
  <c r="F335" i="81"/>
  <c r="A335" i="81"/>
  <c r="F334" i="81"/>
  <c r="A334" i="81"/>
  <c r="F333" i="81"/>
  <c r="A333" i="81"/>
  <c r="F332" i="81"/>
  <c r="A332" i="81"/>
  <c r="F331" i="81"/>
  <c r="A331" i="81"/>
  <c r="F330" i="81"/>
  <c r="A330" i="81"/>
  <c r="F329" i="81"/>
  <c r="A329" i="81"/>
  <c r="F328" i="81"/>
  <c r="A328" i="81"/>
  <c r="F327" i="81"/>
  <c r="A327" i="81"/>
  <c r="F326" i="81"/>
  <c r="A326" i="81"/>
  <c r="F325" i="81"/>
  <c r="A325" i="81"/>
  <c r="F324" i="81"/>
  <c r="A324" i="81"/>
  <c r="F323" i="81"/>
  <c r="A323" i="81"/>
  <c r="F322" i="81"/>
  <c r="A322" i="81"/>
  <c r="F321" i="81"/>
  <c r="A321" i="81"/>
  <c r="F320" i="81"/>
  <c r="A320" i="81"/>
  <c r="F319" i="81"/>
  <c r="A319" i="81"/>
  <c r="F318" i="81"/>
  <c r="A318" i="81"/>
  <c r="F317" i="81"/>
  <c r="A317" i="81"/>
  <c r="F316" i="81"/>
  <c r="A316" i="81"/>
  <c r="F315" i="81"/>
  <c r="A315" i="81"/>
  <c r="F314" i="81"/>
  <c r="A314" i="81"/>
  <c r="F313" i="81"/>
  <c r="A313" i="81"/>
  <c r="F312" i="81"/>
  <c r="A312" i="81"/>
  <c r="F311" i="81"/>
  <c r="A311" i="81"/>
  <c r="F310" i="81"/>
  <c r="A310" i="81"/>
  <c r="F309" i="81"/>
  <c r="A309" i="81"/>
  <c r="F308" i="81"/>
  <c r="A308" i="81"/>
  <c r="F307" i="81"/>
  <c r="A307" i="81"/>
  <c r="F306" i="81"/>
  <c r="A306" i="81"/>
  <c r="F305" i="81"/>
  <c r="A305" i="81"/>
  <c r="F304" i="81"/>
  <c r="A304" i="81"/>
  <c r="F303" i="81"/>
  <c r="A303" i="81"/>
  <c r="F302" i="81"/>
  <c r="A302" i="81"/>
  <c r="F301" i="81"/>
  <c r="A301" i="81"/>
  <c r="F300" i="81"/>
  <c r="A300" i="81"/>
  <c r="F299" i="81"/>
  <c r="A299" i="81"/>
  <c r="F298" i="81"/>
  <c r="A298" i="81"/>
  <c r="F297" i="81"/>
  <c r="A297" i="81"/>
  <c r="F296" i="81"/>
  <c r="A296" i="81"/>
  <c r="F295" i="81"/>
  <c r="A295" i="81"/>
  <c r="F294" i="81"/>
  <c r="A294" i="81"/>
  <c r="F293" i="81"/>
  <c r="A293" i="81"/>
  <c r="F292" i="81"/>
  <c r="A292" i="81"/>
  <c r="F291" i="81"/>
  <c r="A291" i="81"/>
  <c r="F290" i="81"/>
  <c r="A290" i="81"/>
  <c r="F289" i="81"/>
  <c r="A289" i="81"/>
  <c r="F288" i="81"/>
  <c r="A288" i="81"/>
  <c r="F287" i="81"/>
  <c r="A287" i="81"/>
  <c r="F286" i="81"/>
  <c r="A286" i="81"/>
  <c r="F285" i="81"/>
  <c r="A285" i="81"/>
  <c r="F284" i="81"/>
  <c r="A284" i="81"/>
  <c r="F283" i="81"/>
  <c r="A283" i="81"/>
  <c r="F282" i="81"/>
  <c r="A282" i="81"/>
  <c r="F281" i="81"/>
  <c r="A281" i="81"/>
  <c r="F280" i="81"/>
  <c r="A280" i="81"/>
  <c r="F279" i="81"/>
  <c r="A279" i="81"/>
  <c r="F278" i="81"/>
  <c r="A278" i="81"/>
  <c r="F277" i="81"/>
  <c r="A277" i="81"/>
  <c r="F276" i="81"/>
  <c r="A276" i="81"/>
  <c r="F275" i="81"/>
  <c r="A275" i="81"/>
  <c r="F274" i="81"/>
  <c r="A274" i="81"/>
  <c r="F273" i="81"/>
  <c r="A273" i="81"/>
  <c r="F272" i="81"/>
  <c r="A272" i="81"/>
  <c r="F271" i="81"/>
  <c r="A271" i="81"/>
  <c r="F270" i="81"/>
  <c r="A270" i="81"/>
  <c r="F269" i="81"/>
  <c r="A269" i="81"/>
  <c r="F268" i="81"/>
  <c r="A268" i="81"/>
  <c r="F267" i="81"/>
  <c r="A267" i="81"/>
  <c r="F266" i="81"/>
  <c r="A266" i="81"/>
  <c r="F265" i="81"/>
  <c r="A265" i="81"/>
  <c r="F264" i="81"/>
  <c r="A264" i="81"/>
  <c r="F263" i="81"/>
  <c r="A263" i="81"/>
  <c r="F262" i="81"/>
  <c r="A262" i="81"/>
  <c r="F261" i="81"/>
  <c r="A261" i="81"/>
  <c r="F260" i="81"/>
  <c r="A260" i="81"/>
  <c r="F259" i="81"/>
  <c r="A259" i="81"/>
  <c r="F258" i="81"/>
  <c r="A258" i="81"/>
  <c r="F257" i="81"/>
  <c r="A257" i="81"/>
  <c r="F256" i="81"/>
  <c r="A256" i="81"/>
  <c r="F255" i="81"/>
  <c r="A255" i="81"/>
  <c r="F254" i="81"/>
  <c r="A254" i="81"/>
  <c r="F253" i="81"/>
  <c r="A253" i="81"/>
  <c r="F252" i="81"/>
  <c r="A252" i="81"/>
  <c r="F251" i="81"/>
  <c r="A251" i="81"/>
  <c r="F250" i="81"/>
  <c r="A250" i="81"/>
  <c r="F249" i="81"/>
  <c r="A249" i="81"/>
  <c r="F248" i="81"/>
  <c r="A248" i="81"/>
  <c r="F247" i="81"/>
  <c r="A247" i="81"/>
  <c r="F246" i="81"/>
  <c r="A246" i="81"/>
  <c r="F245" i="81"/>
  <c r="A245" i="81"/>
  <c r="F244" i="81"/>
  <c r="A244" i="81"/>
  <c r="F243" i="81"/>
  <c r="A243" i="81"/>
  <c r="F242" i="81"/>
  <c r="A242" i="81"/>
  <c r="F241" i="81"/>
  <c r="A241" i="81"/>
  <c r="F240" i="81"/>
  <c r="A240" i="81"/>
  <c r="F239" i="81"/>
  <c r="A239" i="81"/>
  <c r="F238" i="81"/>
  <c r="A238" i="81"/>
  <c r="F237" i="81"/>
  <c r="A237" i="81"/>
  <c r="F236" i="81"/>
  <c r="A236" i="81"/>
  <c r="F235" i="81"/>
  <c r="A235" i="81"/>
  <c r="F234" i="81"/>
  <c r="A234" i="81"/>
  <c r="F233" i="81"/>
  <c r="A233" i="81"/>
  <c r="F232" i="81"/>
  <c r="A232" i="81"/>
  <c r="F231" i="81"/>
  <c r="A231" i="81"/>
  <c r="F230" i="81"/>
  <c r="A230" i="81"/>
  <c r="F229" i="81"/>
  <c r="A229" i="81"/>
  <c r="F228" i="81"/>
  <c r="A228" i="81"/>
  <c r="F227" i="81"/>
  <c r="A227" i="81"/>
  <c r="F226" i="81"/>
  <c r="A226" i="81"/>
  <c r="F225" i="81"/>
  <c r="A225" i="81"/>
  <c r="F224" i="81"/>
  <c r="A224" i="81"/>
  <c r="F223" i="81"/>
  <c r="A223" i="81"/>
  <c r="F222" i="81"/>
  <c r="A222" i="81"/>
  <c r="F221" i="81"/>
  <c r="A221" i="81"/>
  <c r="F220" i="81"/>
  <c r="A220" i="81"/>
  <c r="F219" i="81"/>
  <c r="A219" i="81"/>
  <c r="F218" i="81"/>
  <c r="A218" i="81"/>
  <c r="F217" i="81"/>
  <c r="A217" i="81"/>
  <c r="F216" i="81"/>
  <c r="A216" i="81"/>
  <c r="F215" i="81"/>
  <c r="A215" i="81"/>
  <c r="F214" i="81"/>
  <c r="A214" i="81"/>
  <c r="F213" i="81"/>
  <c r="A213" i="81"/>
  <c r="F212" i="81"/>
  <c r="A212" i="81"/>
  <c r="F211" i="81"/>
  <c r="A211" i="81"/>
  <c r="F210" i="81"/>
  <c r="A210" i="81"/>
  <c r="F209" i="81"/>
  <c r="A209" i="81"/>
  <c r="F208" i="81"/>
  <c r="A208" i="81"/>
  <c r="F207" i="81"/>
  <c r="A207" i="81"/>
  <c r="F206" i="81"/>
  <c r="A206" i="81"/>
  <c r="F205" i="81"/>
  <c r="A205" i="81"/>
  <c r="F204" i="81"/>
  <c r="A204" i="81"/>
  <c r="F203" i="81"/>
  <c r="A203" i="81"/>
  <c r="F202" i="81"/>
  <c r="A202" i="81"/>
  <c r="F201" i="81"/>
  <c r="A201" i="81"/>
  <c r="F200" i="81"/>
  <c r="A200" i="81"/>
  <c r="F199" i="81"/>
  <c r="A199" i="81"/>
  <c r="F198" i="81"/>
  <c r="A198" i="81"/>
  <c r="F197" i="81"/>
  <c r="A197" i="81"/>
  <c r="F196" i="81"/>
  <c r="A196" i="81"/>
  <c r="F195" i="81"/>
  <c r="A195" i="81"/>
  <c r="F194" i="81"/>
  <c r="A194" i="81"/>
  <c r="F193" i="81"/>
  <c r="A193" i="81"/>
  <c r="F192" i="81"/>
  <c r="A192" i="81"/>
  <c r="F191" i="81"/>
  <c r="A191" i="81"/>
  <c r="F190" i="81"/>
  <c r="A190" i="81"/>
  <c r="F189" i="81"/>
  <c r="A189" i="81"/>
  <c r="F188" i="81"/>
  <c r="A188" i="81"/>
  <c r="F187" i="81"/>
  <c r="A187" i="81"/>
  <c r="F186" i="81"/>
  <c r="A186" i="81"/>
  <c r="F185" i="81"/>
  <c r="A185" i="81"/>
  <c r="F184" i="81"/>
  <c r="A184" i="81"/>
  <c r="F183" i="81"/>
  <c r="A183" i="81"/>
  <c r="F182" i="81"/>
  <c r="A182" i="81"/>
  <c r="F181" i="81"/>
  <c r="A181" i="81"/>
  <c r="F180" i="81"/>
  <c r="A180" i="81"/>
  <c r="F179" i="81"/>
  <c r="A179" i="81"/>
  <c r="F178" i="81"/>
  <c r="A178" i="81"/>
  <c r="F177" i="81"/>
  <c r="A177" i="81"/>
  <c r="F176" i="81"/>
  <c r="A176" i="81"/>
  <c r="F175" i="81"/>
  <c r="A175" i="81"/>
  <c r="F174" i="81"/>
  <c r="A174" i="81"/>
  <c r="F173" i="81"/>
  <c r="A173" i="81"/>
  <c r="F172" i="81"/>
  <c r="A172" i="81"/>
  <c r="F171" i="81"/>
  <c r="A171" i="81"/>
  <c r="F170" i="81"/>
  <c r="A170" i="81"/>
  <c r="F169" i="81"/>
  <c r="A169" i="81"/>
  <c r="F168" i="81"/>
  <c r="A168" i="81"/>
  <c r="F167" i="81"/>
  <c r="A167" i="81"/>
  <c r="F166" i="81"/>
  <c r="A166" i="81"/>
  <c r="F165" i="81"/>
  <c r="A165" i="81"/>
  <c r="F164" i="81"/>
  <c r="A164" i="81"/>
  <c r="F163" i="81"/>
  <c r="A163" i="81"/>
  <c r="F162" i="81"/>
  <c r="A162" i="81"/>
  <c r="F161" i="81"/>
  <c r="A161" i="81"/>
  <c r="F160" i="81"/>
  <c r="A160" i="81"/>
  <c r="F159" i="81"/>
  <c r="A159" i="81"/>
  <c r="F158" i="81"/>
  <c r="A158" i="81"/>
  <c r="F157" i="81"/>
  <c r="A157" i="81"/>
  <c r="F156" i="81"/>
  <c r="A156" i="81"/>
  <c r="F155" i="81"/>
  <c r="A155" i="81"/>
  <c r="F154" i="81"/>
  <c r="A154" i="81"/>
  <c r="F153" i="81"/>
  <c r="A153" i="81"/>
  <c r="F152" i="81"/>
  <c r="A152" i="81"/>
  <c r="F151" i="81"/>
  <c r="A151" i="81"/>
  <c r="F150" i="81"/>
  <c r="A150" i="81"/>
  <c r="F149" i="81"/>
  <c r="A149" i="81"/>
  <c r="F148" i="81"/>
  <c r="A148" i="81"/>
  <c r="F147" i="81"/>
  <c r="A147" i="81"/>
  <c r="F146" i="81"/>
  <c r="A146" i="81"/>
  <c r="F145" i="81"/>
  <c r="A145" i="81"/>
  <c r="F144" i="81"/>
  <c r="A144" i="81"/>
  <c r="F143" i="81"/>
  <c r="A143" i="81"/>
  <c r="F142" i="81"/>
  <c r="A142" i="81"/>
  <c r="F141" i="81"/>
  <c r="A141" i="81"/>
  <c r="F140" i="81"/>
  <c r="A140" i="81"/>
  <c r="F139" i="81"/>
  <c r="A139" i="81"/>
  <c r="F138" i="81"/>
  <c r="A138" i="81"/>
  <c r="F137" i="81"/>
  <c r="A137" i="81"/>
  <c r="F136" i="81"/>
  <c r="A136" i="81"/>
  <c r="F135" i="81"/>
  <c r="A135" i="81"/>
  <c r="F134" i="81"/>
  <c r="A134" i="81"/>
  <c r="F133" i="81"/>
  <c r="A133" i="81"/>
  <c r="F132" i="81"/>
  <c r="A132" i="81"/>
  <c r="F131" i="81"/>
  <c r="A131" i="81"/>
  <c r="F130" i="81"/>
  <c r="A130" i="81"/>
  <c r="F129" i="81"/>
  <c r="A129" i="81"/>
  <c r="F128" i="81"/>
  <c r="A128" i="81"/>
  <c r="F127" i="81"/>
  <c r="A127" i="81"/>
  <c r="F126" i="81"/>
  <c r="A126" i="81"/>
  <c r="F125" i="81"/>
  <c r="A125" i="81"/>
  <c r="F124" i="81"/>
  <c r="A124" i="81"/>
  <c r="F123" i="81"/>
  <c r="A123" i="81"/>
  <c r="F122" i="81"/>
  <c r="A122" i="81"/>
  <c r="F121" i="81"/>
  <c r="A121" i="81"/>
  <c r="F120" i="81"/>
  <c r="A120" i="81"/>
  <c r="F119" i="81"/>
  <c r="A119" i="81"/>
  <c r="F118" i="81"/>
  <c r="A118" i="81"/>
  <c r="F117" i="81"/>
  <c r="A117" i="81"/>
  <c r="F116" i="81"/>
  <c r="A116" i="81"/>
  <c r="F115" i="81"/>
  <c r="A115" i="81"/>
  <c r="F114" i="81"/>
  <c r="A114" i="81"/>
  <c r="F113" i="81"/>
  <c r="A113" i="81"/>
  <c r="F112" i="81"/>
  <c r="A112" i="81"/>
  <c r="F111" i="81"/>
  <c r="A111" i="81"/>
  <c r="F110" i="81"/>
  <c r="A110" i="81"/>
  <c r="F109" i="81"/>
  <c r="A109" i="81"/>
  <c r="F108" i="81"/>
  <c r="A108" i="81"/>
  <c r="F107" i="81"/>
  <c r="A107" i="81"/>
  <c r="F106" i="81"/>
  <c r="A106" i="81"/>
  <c r="F105" i="81"/>
  <c r="A105" i="81"/>
  <c r="F104" i="81"/>
  <c r="A104" i="81"/>
  <c r="F103" i="81"/>
  <c r="A103" i="81"/>
  <c r="F102" i="81"/>
  <c r="A102" i="81"/>
  <c r="F101" i="81"/>
  <c r="A101" i="81"/>
  <c r="F100" i="81"/>
  <c r="A100" i="81"/>
  <c r="F99" i="81"/>
  <c r="A99" i="81"/>
  <c r="F98" i="81"/>
  <c r="A98" i="81"/>
  <c r="F97" i="81"/>
  <c r="A97" i="81"/>
  <c r="F96" i="81"/>
  <c r="A96" i="81"/>
  <c r="F95" i="81"/>
  <c r="A95" i="81"/>
  <c r="F94" i="81"/>
  <c r="A94" i="81"/>
  <c r="F93" i="81"/>
  <c r="A93" i="81"/>
  <c r="F92" i="81"/>
  <c r="A92" i="81"/>
  <c r="F91" i="81"/>
  <c r="A91" i="81"/>
  <c r="F90" i="81"/>
  <c r="A90" i="81"/>
  <c r="F89" i="81"/>
  <c r="A89" i="81"/>
  <c r="F88" i="81"/>
  <c r="A88" i="81"/>
  <c r="F87" i="81"/>
  <c r="A87" i="81"/>
  <c r="F86" i="81"/>
  <c r="A86" i="81"/>
  <c r="F85" i="81"/>
  <c r="A85" i="81"/>
  <c r="F84" i="81"/>
  <c r="A84" i="81"/>
  <c r="F83" i="81"/>
  <c r="A83" i="81"/>
  <c r="F82" i="81"/>
  <c r="A82" i="81"/>
  <c r="F81" i="81"/>
  <c r="A81" i="81"/>
  <c r="F80" i="81"/>
  <c r="A80" i="81"/>
  <c r="F79" i="81"/>
  <c r="A79" i="81"/>
  <c r="F78" i="81"/>
  <c r="A78" i="81"/>
  <c r="F77" i="81"/>
  <c r="A77" i="81"/>
  <c r="F76" i="81"/>
  <c r="A76" i="81"/>
  <c r="F75" i="81"/>
  <c r="A75" i="81"/>
  <c r="F74" i="81"/>
  <c r="A74" i="81"/>
  <c r="F73" i="81"/>
  <c r="A73" i="81"/>
  <c r="F72" i="81"/>
  <c r="A72" i="81"/>
  <c r="F71" i="81"/>
  <c r="A71" i="81"/>
  <c r="F70" i="81"/>
  <c r="A70" i="81"/>
  <c r="F69" i="81"/>
  <c r="A69" i="81"/>
  <c r="F68" i="81"/>
  <c r="A68" i="81"/>
  <c r="F67" i="81"/>
  <c r="A67" i="81"/>
  <c r="F66" i="81"/>
  <c r="A66" i="81"/>
  <c r="F65" i="81"/>
  <c r="A65" i="81"/>
  <c r="F64" i="81"/>
  <c r="A64" i="81"/>
  <c r="F63" i="81"/>
  <c r="A63" i="81"/>
  <c r="F62" i="81"/>
  <c r="A62" i="81"/>
  <c r="F61" i="81"/>
  <c r="A61" i="81"/>
  <c r="F60" i="81"/>
  <c r="A60" i="81"/>
  <c r="F59" i="81"/>
  <c r="A59" i="81"/>
  <c r="F58" i="81"/>
  <c r="A58" i="81"/>
  <c r="F57" i="81"/>
  <c r="A57" i="81"/>
  <c r="F56" i="81"/>
  <c r="A56" i="81"/>
  <c r="F55" i="81"/>
  <c r="A55" i="81"/>
  <c r="F54" i="81"/>
  <c r="A54" i="81"/>
  <c r="F53" i="81"/>
  <c r="A53" i="81"/>
  <c r="F52" i="81"/>
  <c r="A52" i="81"/>
  <c r="F51" i="81"/>
  <c r="A51" i="81"/>
  <c r="F50" i="81"/>
  <c r="A50" i="81"/>
  <c r="F49" i="81"/>
  <c r="A49" i="81"/>
  <c r="F48" i="81"/>
  <c r="A48" i="81"/>
  <c r="F47" i="81"/>
  <c r="A47" i="81"/>
  <c r="F46" i="81"/>
  <c r="A46" i="81"/>
  <c r="F45" i="81"/>
  <c r="A45" i="81"/>
  <c r="F44" i="81"/>
  <c r="A44" i="81"/>
  <c r="F43" i="81"/>
  <c r="A43" i="81"/>
  <c r="F42" i="81"/>
  <c r="A42" i="81"/>
  <c r="F41" i="81"/>
  <c r="A41" i="81"/>
  <c r="F40" i="81"/>
  <c r="A40" i="81"/>
  <c r="F39" i="81"/>
  <c r="A39" i="81"/>
  <c r="F38" i="81"/>
  <c r="A38" i="81"/>
  <c r="F37" i="81"/>
  <c r="A37" i="81"/>
  <c r="F36" i="81"/>
  <c r="A36" i="81"/>
  <c r="F35" i="81"/>
  <c r="A35" i="81"/>
  <c r="F34" i="81"/>
  <c r="A34" i="81"/>
  <c r="F33" i="81"/>
  <c r="A33" i="81"/>
  <c r="F32" i="81"/>
  <c r="A32" i="81"/>
  <c r="F31" i="81"/>
  <c r="A31" i="81"/>
  <c r="F30" i="81"/>
  <c r="A30" i="81"/>
  <c r="F29" i="81"/>
  <c r="A29" i="81"/>
  <c r="F28" i="81"/>
  <c r="A28" i="81"/>
  <c r="F27" i="81"/>
  <c r="A27" i="81"/>
  <c r="F26" i="81"/>
  <c r="A26" i="81"/>
  <c r="F25" i="81"/>
  <c r="A25" i="81"/>
  <c r="F24" i="81"/>
  <c r="A24" i="81"/>
  <c r="F23" i="81"/>
  <c r="A23" i="81"/>
  <c r="F22" i="81"/>
  <c r="A22" i="81"/>
  <c r="F21" i="81"/>
  <c r="A21" i="81"/>
  <c r="F20" i="81"/>
  <c r="A20" i="81"/>
  <c r="F19" i="81"/>
  <c r="A19" i="81"/>
  <c r="F18" i="81"/>
  <c r="A18" i="81"/>
  <c r="F17" i="81"/>
  <c r="A17" i="81"/>
  <c r="F16" i="81"/>
  <c r="A16" i="81"/>
  <c r="F15" i="81"/>
  <c r="A15" i="81"/>
  <c r="F14" i="81"/>
  <c r="A14" i="81"/>
  <c r="F13" i="81"/>
  <c r="A13" i="81"/>
  <c r="F12" i="81"/>
  <c r="A12" i="81"/>
  <c r="F11" i="81"/>
  <c r="A11" i="81"/>
  <c r="F10" i="81"/>
  <c r="A10" i="81"/>
  <c r="F69" i="80"/>
  <c r="F70" i="80"/>
  <c r="A69" i="80"/>
  <c r="F360" i="79"/>
  <c r="A432" i="80"/>
  <c r="A431" i="80"/>
  <c r="A430" i="80"/>
  <c r="A429" i="80"/>
  <c r="A428" i="80"/>
  <c r="A427" i="80"/>
  <c r="A426" i="80"/>
  <c r="A425" i="80"/>
  <c r="A424" i="80"/>
  <c r="A421" i="80"/>
  <c r="A420" i="80"/>
  <c r="A419" i="80"/>
  <c r="A418" i="80"/>
  <c r="A417" i="80"/>
  <c r="A416" i="80"/>
  <c r="A415" i="80"/>
  <c r="A414" i="80"/>
  <c r="A413" i="80"/>
  <c r="A412" i="80"/>
  <c r="A411" i="80"/>
  <c r="A410" i="80"/>
  <c r="A409" i="80"/>
  <c r="A408" i="80"/>
  <c r="A407" i="80"/>
  <c r="A406" i="80"/>
  <c r="A405" i="80"/>
  <c r="A404" i="80"/>
  <c r="A403" i="80"/>
  <c r="A402" i="80"/>
  <c r="A401" i="80"/>
  <c r="A400" i="80"/>
  <c r="A399" i="80"/>
  <c r="A398" i="80"/>
  <c r="A397" i="80"/>
  <c r="A396" i="80"/>
  <c r="A395" i="80"/>
  <c r="A394" i="80"/>
  <c r="A393" i="80"/>
  <c r="A392" i="80"/>
  <c r="A391" i="80"/>
  <c r="A390" i="80"/>
  <c r="A389" i="80"/>
  <c r="A388" i="80"/>
  <c r="A387" i="80"/>
  <c r="A386" i="80"/>
  <c r="A385" i="80"/>
  <c r="A384" i="80"/>
  <c r="A383" i="80"/>
  <c r="A382" i="80"/>
  <c r="A381" i="80"/>
  <c r="A380" i="80"/>
  <c r="A378" i="80"/>
  <c r="A377" i="80"/>
  <c r="E376" i="80"/>
  <c r="D376" i="80"/>
  <c r="C376" i="80"/>
  <c r="F375" i="80"/>
  <c r="A375" i="80"/>
  <c r="F374" i="80"/>
  <c r="A374" i="80"/>
  <c r="F373" i="80"/>
  <c r="A373" i="80"/>
  <c r="F372" i="80"/>
  <c r="A372" i="80"/>
  <c r="F371" i="80"/>
  <c r="A371" i="80"/>
  <c r="F370" i="80"/>
  <c r="A370" i="80"/>
  <c r="F369" i="80"/>
  <c r="A369" i="80"/>
  <c r="F368" i="80"/>
  <c r="A368" i="80"/>
  <c r="F367" i="80"/>
  <c r="A367" i="80"/>
  <c r="F366" i="80"/>
  <c r="A366" i="80"/>
  <c r="F365" i="80"/>
  <c r="A365" i="80"/>
  <c r="F364" i="80"/>
  <c r="A364" i="80"/>
  <c r="F363" i="80"/>
  <c r="A363" i="80"/>
  <c r="F362" i="80"/>
  <c r="A362" i="80"/>
  <c r="F361" i="80"/>
  <c r="A361" i="80"/>
  <c r="F360" i="80"/>
  <c r="A360" i="80"/>
  <c r="F359" i="80"/>
  <c r="A359" i="80"/>
  <c r="F358" i="80"/>
  <c r="A358" i="80"/>
  <c r="F357" i="80"/>
  <c r="A357" i="80"/>
  <c r="F356" i="80"/>
  <c r="A356" i="80"/>
  <c r="F355" i="80"/>
  <c r="A355" i="80"/>
  <c r="F354" i="80"/>
  <c r="A354" i="80"/>
  <c r="F353" i="80"/>
  <c r="A353" i="80"/>
  <c r="F352" i="80"/>
  <c r="A352" i="80"/>
  <c r="F351" i="80"/>
  <c r="A351" i="80"/>
  <c r="F350" i="80"/>
  <c r="A350" i="80"/>
  <c r="F349" i="80"/>
  <c r="A349" i="80"/>
  <c r="F348" i="80"/>
  <c r="A348" i="80"/>
  <c r="A347" i="80"/>
  <c r="F346" i="80"/>
  <c r="A346" i="80"/>
  <c r="F345" i="80"/>
  <c r="A345" i="80"/>
  <c r="F344" i="80"/>
  <c r="A344" i="80"/>
  <c r="F343" i="80"/>
  <c r="A343" i="80"/>
  <c r="F342" i="80"/>
  <c r="A342" i="80"/>
  <c r="F341" i="80"/>
  <c r="A341" i="80"/>
  <c r="F340" i="80"/>
  <c r="A340" i="80"/>
  <c r="F339" i="80"/>
  <c r="A339" i="80"/>
  <c r="F338" i="80"/>
  <c r="A338" i="80"/>
  <c r="F337" i="80"/>
  <c r="A337" i="80"/>
  <c r="F336" i="80"/>
  <c r="A336" i="80"/>
  <c r="F335" i="80"/>
  <c r="A335" i="80"/>
  <c r="F334" i="80"/>
  <c r="A334" i="80"/>
  <c r="F333" i="80"/>
  <c r="A333" i="80"/>
  <c r="F332" i="80"/>
  <c r="A332" i="80"/>
  <c r="F331" i="80"/>
  <c r="A331" i="80"/>
  <c r="F330" i="80"/>
  <c r="A330" i="80"/>
  <c r="F329" i="80"/>
  <c r="A329" i="80"/>
  <c r="F328" i="80"/>
  <c r="A328" i="80"/>
  <c r="F327" i="80"/>
  <c r="A327" i="80"/>
  <c r="F326" i="80"/>
  <c r="A326" i="80"/>
  <c r="F325" i="80"/>
  <c r="A325" i="80"/>
  <c r="F324" i="80"/>
  <c r="A324" i="80"/>
  <c r="F323" i="80"/>
  <c r="A323" i="80"/>
  <c r="F322" i="80"/>
  <c r="A322" i="80"/>
  <c r="F321" i="80"/>
  <c r="A321" i="80"/>
  <c r="F320" i="80"/>
  <c r="A320" i="80"/>
  <c r="F319" i="80"/>
  <c r="A319" i="80"/>
  <c r="F318" i="80"/>
  <c r="A318" i="80"/>
  <c r="F317" i="80"/>
  <c r="A317" i="80"/>
  <c r="F316" i="80"/>
  <c r="A316" i="80"/>
  <c r="F315" i="80"/>
  <c r="A315" i="80"/>
  <c r="F314" i="80"/>
  <c r="A314" i="80"/>
  <c r="F313" i="80"/>
  <c r="A313" i="80"/>
  <c r="F312" i="80"/>
  <c r="A312" i="80"/>
  <c r="F311" i="80"/>
  <c r="A311" i="80"/>
  <c r="F310" i="80"/>
  <c r="A310" i="80"/>
  <c r="F309" i="80"/>
  <c r="A309" i="80"/>
  <c r="F308" i="80"/>
  <c r="A308" i="80"/>
  <c r="F307" i="80"/>
  <c r="A307" i="80"/>
  <c r="F306" i="80"/>
  <c r="A306" i="80"/>
  <c r="F305" i="80"/>
  <c r="A305" i="80"/>
  <c r="F304" i="80"/>
  <c r="A304" i="80"/>
  <c r="F303" i="80"/>
  <c r="A303" i="80"/>
  <c r="F302" i="80"/>
  <c r="A302" i="80"/>
  <c r="F301" i="80"/>
  <c r="A301" i="80"/>
  <c r="F300" i="80"/>
  <c r="A300" i="80"/>
  <c r="F299" i="80"/>
  <c r="A299" i="80"/>
  <c r="F298" i="80"/>
  <c r="A298" i="80"/>
  <c r="F297" i="80"/>
  <c r="A297" i="80"/>
  <c r="F296" i="80"/>
  <c r="A296" i="80"/>
  <c r="F295" i="80"/>
  <c r="A295" i="80"/>
  <c r="F294" i="80"/>
  <c r="A294" i="80"/>
  <c r="F293" i="80"/>
  <c r="A293" i="80"/>
  <c r="F292" i="80"/>
  <c r="A292" i="80"/>
  <c r="F291" i="80"/>
  <c r="A291" i="80"/>
  <c r="F290" i="80"/>
  <c r="A290" i="80"/>
  <c r="F289" i="80"/>
  <c r="A289" i="80"/>
  <c r="F288" i="80"/>
  <c r="A288" i="80"/>
  <c r="F287" i="80"/>
  <c r="A287" i="80"/>
  <c r="F286" i="80"/>
  <c r="A286" i="80"/>
  <c r="F285" i="80"/>
  <c r="A285" i="80"/>
  <c r="F284" i="80"/>
  <c r="A284" i="80"/>
  <c r="F283" i="80"/>
  <c r="A283" i="80"/>
  <c r="F282" i="80"/>
  <c r="A282" i="80"/>
  <c r="F281" i="80"/>
  <c r="A281" i="80"/>
  <c r="F280" i="80"/>
  <c r="A280" i="80"/>
  <c r="F279" i="80"/>
  <c r="A279" i="80"/>
  <c r="F278" i="80"/>
  <c r="A278" i="80"/>
  <c r="F277" i="80"/>
  <c r="A277" i="80"/>
  <c r="F276" i="80"/>
  <c r="A276" i="80"/>
  <c r="F275" i="80"/>
  <c r="A275" i="80"/>
  <c r="F274" i="80"/>
  <c r="A274" i="80"/>
  <c r="F273" i="80"/>
  <c r="A273" i="80"/>
  <c r="F272" i="80"/>
  <c r="A272" i="80"/>
  <c r="F271" i="80"/>
  <c r="A271" i="80"/>
  <c r="F270" i="80"/>
  <c r="A270" i="80"/>
  <c r="F269" i="80"/>
  <c r="A269" i="80"/>
  <c r="F268" i="80"/>
  <c r="A268" i="80"/>
  <c r="F267" i="80"/>
  <c r="A267" i="80"/>
  <c r="F266" i="80"/>
  <c r="A266" i="80"/>
  <c r="F265" i="80"/>
  <c r="A265" i="80"/>
  <c r="F264" i="80"/>
  <c r="A264" i="80"/>
  <c r="F263" i="80"/>
  <c r="A263" i="80"/>
  <c r="F262" i="80"/>
  <c r="A262" i="80"/>
  <c r="F261" i="80"/>
  <c r="A261" i="80"/>
  <c r="F260" i="80"/>
  <c r="A260" i="80"/>
  <c r="F259" i="80"/>
  <c r="A259" i="80"/>
  <c r="F258" i="80"/>
  <c r="A258" i="80"/>
  <c r="F257" i="80"/>
  <c r="A257" i="80"/>
  <c r="F256" i="80"/>
  <c r="A256" i="80"/>
  <c r="F255" i="80"/>
  <c r="A255" i="80"/>
  <c r="F254" i="80"/>
  <c r="A254" i="80"/>
  <c r="F253" i="80"/>
  <c r="A253" i="80"/>
  <c r="F252" i="80"/>
  <c r="A252" i="80"/>
  <c r="F251" i="80"/>
  <c r="A251" i="80"/>
  <c r="F250" i="80"/>
  <c r="A250" i="80"/>
  <c r="F249" i="80"/>
  <c r="A249" i="80"/>
  <c r="F248" i="80"/>
  <c r="A248" i="80"/>
  <c r="F247" i="80"/>
  <c r="A247" i="80"/>
  <c r="F246" i="80"/>
  <c r="A246" i="80"/>
  <c r="F245" i="80"/>
  <c r="A245" i="80"/>
  <c r="F244" i="80"/>
  <c r="A244" i="80"/>
  <c r="F243" i="80"/>
  <c r="A243" i="80"/>
  <c r="F242" i="80"/>
  <c r="A242" i="80"/>
  <c r="F241" i="80"/>
  <c r="A241" i="80"/>
  <c r="F240" i="80"/>
  <c r="A240" i="80"/>
  <c r="F239" i="80"/>
  <c r="A239" i="80"/>
  <c r="F238" i="80"/>
  <c r="A238" i="80"/>
  <c r="F237" i="80"/>
  <c r="A237" i="80"/>
  <c r="F236" i="80"/>
  <c r="A236" i="80"/>
  <c r="F235" i="80"/>
  <c r="A235" i="80"/>
  <c r="F234" i="80"/>
  <c r="A234" i="80"/>
  <c r="F233" i="80"/>
  <c r="A233" i="80"/>
  <c r="F232" i="80"/>
  <c r="A232" i="80"/>
  <c r="F231" i="80"/>
  <c r="A231" i="80"/>
  <c r="F230" i="80"/>
  <c r="A230" i="80"/>
  <c r="F229" i="80"/>
  <c r="A229" i="80"/>
  <c r="F228" i="80"/>
  <c r="A228" i="80"/>
  <c r="F227" i="80"/>
  <c r="A227" i="80"/>
  <c r="F226" i="80"/>
  <c r="A226" i="80"/>
  <c r="F225" i="80"/>
  <c r="A225" i="80"/>
  <c r="F224" i="80"/>
  <c r="A224" i="80"/>
  <c r="F223" i="80"/>
  <c r="A223" i="80"/>
  <c r="F222" i="80"/>
  <c r="A222" i="80"/>
  <c r="F221" i="80"/>
  <c r="A221" i="80"/>
  <c r="F220" i="80"/>
  <c r="A220" i="80"/>
  <c r="F219" i="80"/>
  <c r="A219" i="80"/>
  <c r="F218" i="80"/>
  <c r="A218" i="80"/>
  <c r="F217" i="80"/>
  <c r="A217" i="80"/>
  <c r="F216" i="80"/>
  <c r="A216" i="80"/>
  <c r="F215" i="80"/>
  <c r="A215" i="80"/>
  <c r="F214" i="80"/>
  <c r="A214" i="80"/>
  <c r="F213" i="80"/>
  <c r="A213" i="80"/>
  <c r="F212" i="80"/>
  <c r="A212" i="80"/>
  <c r="F211" i="80"/>
  <c r="A211" i="80"/>
  <c r="F210" i="80"/>
  <c r="A210" i="80"/>
  <c r="F209" i="80"/>
  <c r="A209" i="80"/>
  <c r="F208" i="80"/>
  <c r="A208" i="80"/>
  <c r="F207" i="80"/>
  <c r="A207" i="80"/>
  <c r="F206" i="80"/>
  <c r="A206" i="80"/>
  <c r="F205" i="80"/>
  <c r="A205" i="80"/>
  <c r="F204" i="80"/>
  <c r="A204" i="80"/>
  <c r="F203" i="80"/>
  <c r="A203" i="80"/>
  <c r="F202" i="80"/>
  <c r="A202" i="80"/>
  <c r="F201" i="80"/>
  <c r="A201" i="80"/>
  <c r="F200" i="80"/>
  <c r="A200" i="80"/>
  <c r="F199" i="80"/>
  <c r="A199" i="80"/>
  <c r="F198" i="80"/>
  <c r="A198" i="80"/>
  <c r="F197" i="80"/>
  <c r="A197" i="80"/>
  <c r="F196" i="80"/>
  <c r="A196" i="80"/>
  <c r="F195" i="80"/>
  <c r="A195" i="80"/>
  <c r="F194" i="80"/>
  <c r="A194" i="80"/>
  <c r="F193" i="80"/>
  <c r="A193" i="80"/>
  <c r="F192" i="80"/>
  <c r="A192" i="80"/>
  <c r="F191" i="80"/>
  <c r="A191" i="80"/>
  <c r="F190" i="80"/>
  <c r="A190" i="80"/>
  <c r="F189" i="80"/>
  <c r="A189" i="80"/>
  <c r="F188" i="80"/>
  <c r="A188" i="80"/>
  <c r="F187" i="80"/>
  <c r="A187" i="80"/>
  <c r="F186" i="80"/>
  <c r="A186" i="80"/>
  <c r="F185" i="80"/>
  <c r="A185" i="80"/>
  <c r="F184" i="80"/>
  <c r="A184" i="80"/>
  <c r="F183" i="80"/>
  <c r="A183" i="80"/>
  <c r="F182" i="80"/>
  <c r="A182" i="80"/>
  <c r="F181" i="80"/>
  <c r="A181" i="80"/>
  <c r="F180" i="80"/>
  <c r="A180" i="80"/>
  <c r="F179" i="80"/>
  <c r="A179" i="80"/>
  <c r="F178" i="80"/>
  <c r="A178" i="80"/>
  <c r="F177" i="80"/>
  <c r="A177" i="80"/>
  <c r="F176" i="80"/>
  <c r="A176" i="80"/>
  <c r="F175" i="80"/>
  <c r="A175" i="80"/>
  <c r="F174" i="80"/>
  <c r="A174" i="80"/>
  <c r="F173" i="80"/>
  <c r="A173" i="80"/>
  <c r="F172" i="80"/>
  <c r="A172" i="80"/>
  <c r="F171" i="80"/>
  <c r="A171" i="80"/>
  <c r="F170" i="80"/>
  <c r="A170" i="80"/>
  <c r="F169" i="80"/>
  <c r="A169" i="80"/>
  <c r="F168" i="80"/>
  <c r="A168" i="80"/>
  <c r="F167" i="80"/>
  <c r="A167" i="80"/>
  <c r="F166" i="80"/>
  <c r="A166" i="80"/>
  <c r="F165" i="80"/>
  <c r="A165" i="80"/>
  <c r="F164" i="80"/>
  <c r="A164" i="80"/>
  <c r="F163" i="80"/>
  <c r="A163" i="80"/>
  <c r="F162" i="80"/>
  <c r="A162" i="80"/>
  <c r="F161" i="80"/>
  <c r="A161" i="80"/>
  <c r="F160" i="80"/>
  <c r="A160" i="80"/>
  <c r="F159" i="80"/>
  <c r="A159" i="80"/>
  <c r="F158" i="80"/>
  <c r="A158" i="80"/>
  <c r="F157" i="80"/>
  <c r="A157" i="80"/>
  <c r="F156" i="80"/>
  <c r="A156" i="80"/>
  <c r="F155" i="80"/>
  <c r="A155" i="80"/>
  <c r="F154" i="80"/>
  <c r="A154" i="80"/>
  <c r="F153" i="80"/>
  <c r="A153" i="80"/>
  <c r="F152" i="80"/>
  <c r="A152" i="80"/>
  <c r="F151" i="80"/>
  <c r="A151" i="80"/>
  <c r="F150" i="80"/>
  <c r="A150" i="80"/>
  <c r="F149" i="80"/>
  <c r="A149" i="80"/>
  <c r="F148" i="80"/>
  <c r="A148" i="80"/>
  <c r="F147" i="80"/>
  <c r="A147" i="80"/>
  <c r="F146" i="80"/>
  <c r="A146" i="80"/>
  <c r="F145" i="80"/>
  <c r="A145" i="80"/>
  <c r="F144" i="80"/>
  <c r="A144" i="80"/>
  <c r="F143" i="80"/>
  <c r="A143" i="80"/>
  <c r="F142" i="80"/>
  <c r="A142" i="80"/>
  <c r="F141" i="80"/>
  <c r="A141" i="80"/>
  <c r="F140" i="80"/>
  <c r="A140" i="80"/>
  <c r="F139" i="80"/>
  <c r="A139" i="80"/>
  <c r="F138" i="80"/>
  <c r="A138" i="80"/>
  <c r="F137" i="80"/>
  <c r="A137" i="80"/>
  <c r="F136" i="80"/>
  <c r="A136" i="80"/>
  <c r="F135" i="80"/>
  <c r="A135" i="80"/>
  <c r="F134" i="80"/>
  <c r="A134" i="80"/>
  <c r="F133" i="80"/>
  <c r="A133" i="80"/>
  <c r="F132" i="80"/>
  <c r="A132" i="80"/>
  <c r="F131" i="80"/>
  <c r="A131" i="80"/>
  <c r="F130" i="80"/>
  <c r="A130" i="80"/>
  <c r="F129" i="80"/>
  <c r="A129" i="80"/>
  <c r="F128" i="80"/>
  <c r="A128" i="80"/>
  <c r="F127" i="80"/>
  <c r="A127" i="80"/>
  <c r="F126" i="80"/>
  <c r="A126" i="80"/>
  <c r="F125" i="80"/>
  <c r="A125" i="80"/>
  <c r="F124" i="80"/>
  <c r="A124" i="80"/>
  <c r="F123" i="80"/>
  <c r="A123" i="80"/>
  <c r="F122" i="80"/>
  <c r="A122" i="80"/>
  <c r="F121" i="80"/>
  <c r="A121" i="80"/>
  <c r="F120" i="80"/>
  <c r="A120" i="80"/>
  <c r="F119" i="80"/>
  <c r="A119" i="80"/>
  <c r="F118" i="80"/>
  <c r="A118" i="80"/>
  <c r="F117" i="80"/>
  <c r="A117" i="80"/>
  <c r="F116" i="80"/>
  <c r="A116" i="80"/>
  <c r="F115" i="80"/>
  <c r="A115" i="80"/>
  <c r="F114" i="80"/>
  <c r="A114" i="80"/>
  <c r="F113" i="80"/>
  <c r="A113" i="80"/>
  <c r="F112" i="80"/>
  <c r="A112" i="80"/>
  <c r="F111" i="80"/>
  <c r="A111" i="80"/>
  <c r="F110" i="80"/>
  <c r="A110" i="80"/>
  <c r="F109" i="80"/>
  <c r="A109" i="80"/>
  <c r="F108" i="80"/>
  <c r="A108" i="80"/>
  <c r="F107" i="80"/>
  <c r="A107" i="80"/>
  <c r="F106" i="80"/>
  <c r="A106" i="80"/>
  <c r="F105" i="80"/>
  <c r="A105" i="80"/>
  <c r="F104" i="80"/>
  <c r="A104" i="80"/>
  <c r="F103" i="80"/>
  <c r="A103" i="80"/>
  <c r="F102" i="80"/>
  <c r="A102" i="80"/>
  <c r="F101" i="80"/>
  <c r="A101" i="80"/>
  <c r="F100" i="80"/>
  <c r="A100" i="80"/>
  <c r="F99" i="80"/>
  <c r="A99" i="80"/>
  <c r="F98" i="80"/>
  <c r="A98" i="80"/>
  <c r="F97" i="80"/>
  <c r="A97" i="80"/>
  <c r="F96" i="80"/>
  <c r="A96" i="80"/>
  <c r="F95" i="80"/>
  <c r="A95" i="80"/>
  <c r="F94" i="80"/>
  <c r="A94" i="80"/>
  <c r="F93" i="80"/>
  <c r="A93" i="80"/>
  <c r="F92" i="80"/>
  <c r="A92" i="80"/>
  <c r="F91" i="80"/>
  <c r="A91" i="80"/>
  <c r="F90" i="80"/>
  <c r="A90" i="80"/>
  <c r="F89" i="80"/>
  <c r="A89" i="80"/>
  <c r="F88" i="80"/>
  <c r="A88" i="80"/>
  <c r="F87" i="80"/>
  <c r="A87" i="80"/>
  <c r="F86" i="80"/>
  <c r="A86" i="80"/>
  <c r="F85" i="80"/>
  <c r="A85" i="80"/>
  <c r="F84" i="80"/>
  <c r="A84" i="80"/>
  <c r="F83" i="80"/>
  <c r="A83" i="80"/>
  <c r="F82" i="80"/>
  <c r="A82" i="80"/>
  <c r="F81" i="80"/>
  <c r="A81" i="80"/>
  <c r="F80" i="80"/>
  <c r="A80" i="80"/>
  <c r="F79" i="80"/>
  <c r="A79" i="80"/>
  <c r="F78" i="80"/>
  <c r="A78" i="80"/>
  <c r="F77" i="80"/>
  <c r="A77" i="80"/>
  <c r="F76" i="80"/>
  <c r="A76" i="80"/>
  <c r="F75" i="80"/>
  <c r="A75" i="80"/>
  <c r="F74" i="80"/>
  <c r="A74" i="80"/>
  <c r="F73" i="80"/>
  <c r="A73" i="80"/>
  <c r="F72" i="80"/>
  <c r="A72" i="80"/>
  <c r="F71" i="80"/>
  <c r="A71" i="80"/>
  <c r="A70" i="80"/>
  <c r="F68" i="80"/>
  <c r="A68" i="80"/>
  <c r="F67" i="80"/>
  <c r="A67" i="80"/>
  <c r="F66" i="80"/>
  <c r="A66" i="80"/>
  <c r="F65" i="80"/>
  <c r="A65" i="80"/>
  <c r="F64" i="80"/>
  <c r="A64" i="80"/>
  <c r="F63" i="80"/>
  <c r="A63" i="80"/>
  <c r="F62" i="80"/>
  <c r="A62" i="80"/>
  <c r="F61" i="80"/>
  <c r="A61" i="80"/>
  <c r="F60" i="80"/>
  <c r="A60" i="80"/>
  <c r="F59" i="80"/>
  <c r="A59" i="80"/>
  <c r="F58" i="80"/>
  <c r="A58" i="80"/>
  <c r="F57" i="80"/>
  <c r="A57" i="80"/>
  <c r="F56" i="80"/>
  <c r="A56" i="80"/>
  <c r="F55" i="80"/>
  <c r="A55" i="80"/>
  <c r="F54" i="80"/>
  <c r="A54" i="80"/>
  <c r="F53" i="80"/>
  <c r="A53" i="80"/>
  <c r="F52" i="80"/>
  <c r="A52" i="80"/>
  <c r="F51" i="80"/>
  <c r="A51" i="80"/>
  <c r="F50" i="80"/>
  <c r="A50" i="80"/>
  <c r="F49" i="80"/>
  <c r="A49" i="80"/>
  <c r="F48" i="80"/>
  <c r="A48" i="80"/>
  <c r="F47" i="80"/>
  <c r="A47" i="80"/>
  <c r="F46" i="80"/>
  <c r="A46" i="80"/>
  <c r="F45" i="80"/>
  <c r="A45" i="80"/>
  <c r="F44" i="80"/>
  <c r="A44" i="80"/>
  <c r="F43" i="80"/>
  <c r="A43" i="80"/>
  <c r="F42" i="80"/>
  <c r="A42" i="80"/>
  <c r="F41" i="80"/>
  <c r="A41" i="80"/>
  <c r="F40" i="80"/>
  <c r="A40" i="80"/>
  <c r="F39" i="80"/>
  <c r="A39" i="80"/>
  <c r="F38" i="80"/>
  <c r="A38" i="80"/>
  <c r="F37" i="80"/>
  <c r="A37" i="80"/>
  <c r="F36" i="80"/>
  <c r="A36" i="80"/>
  <c r="F35" i="80"/>
  <c r="A35" i="80"/>
  <c r="F34" i="80"/>
  <c r="A34" i="80"/>
  <c r="F33" i="80"/>
  <c r="A33" i="80"/>
  <c r="F32" i="80"/>
  <c r="A32" i="80"/>
  <c r="F31" i="80"/>
  <c r="A31" i="80"/>
  <c r="F30" i="80"/>
  <c r="A30" i="80"/>
  <c r="F29" i="80"/>
  <c r="A29" i="80"/>
  <c r="F28" i="80"/>
  <c r="A28" i="80"/>
  <c r="F27" i="80"/>
  <c r="A27" i="80"/>
  <c r="F26" i="80"/>
  <c r="A26" i="80"/>
  <c r="F25" i="80"/>
  <c r="A25" i="80"/>
  <c r="F24" i="80"/>
  <c r="A24" i="80"/>
  <c r="F23" i="80"/>
  <c r="A23" i="80"/>
  <c r="F22" i="80"/>
  <c r="A22" i="80"/>
  <c r="F21" i="80"/>
  <c r="A21" i="80"/>
  <c r="F20" i="80"/>
  <c r="A20" i="80"/>
  <c r="F19" i="80"/>
  <c r="A19" i="80"/>
  <c r="F18" i="80"/>
  <c r="A18" i="80"/>
  <c r="F17" i="80"/>
  <c r="A17" i="80"/>
  <c r="F16" i="80"/>
  <c r="A16" i="80"/>
  <c r="F15" i="80"/>
  <c r="A15" i="80"/>
  <c r="F14" i="80"/>
  <c r="A14" i="80"/>
  <c r="F13" i="80"/>
  <c r="A13" i="80"/>
  <c r="F12" i="80"/>
  <c r="A12" i="80"/>
  <c r="F11" i="80"/>
  <c r="A11" i="80"/>
  <c r="F10" i="80"/>
  <c r="A10" i="80"/>
  <c r="F100" i="79"/>
  <c r="F101" i="79"/>
  <c r="F102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17" i="79"/>
  <c r="F118" i="79"/>
  <c r="F119" i="79"/>
  <c r="F120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37" i="79"/>
  <c r="F138" i="79"/>
  <c r="F139" i="79"/>
  <c r="F140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57" i="79"/>
  <c r="F158" i="79"/>
  <c r="F159" i="79"/>
  <c r="F160" i="79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77" i="79"/>
  <c r="F178" i="79"/>
  <c r="F179" i="79"/>
  <c r="F180" i="79"/>
  <c r="F181" i="79"/>
  <c r="F182" i="79"/>
  <c r="F183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198" i="79"/>
  <c r="F199" i="79"/>
  <c r="F200" i="79"/>
  <c r="F201" i="79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216" i="79"/>
  <c r="F217" i="79"/>
  <c r="F218" i="79"/>
  <c r="F219" i="79"/>
  <c r="F220" i="79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F234" i="79"/>
  <c r="F235" i="79"/>
  <c r="F236" i="79"/>
  <c r="F237" i="79"/>
  <c r="F238" i="79"/>
  <c r="F239" i="79"/>
  <c r="F240" i="79"/>
  <c r="F241" i="79"/>
  <c r="F242" i="79"/>
  <c r="F243" i="79"/>
  <c r="F244" i="79"/>
  <c r="F245" i="79"/>
  <c r="F246" i="79"/>
  <c r="F247" i="79"/>
  <c r="F248" i="79"/>
  <c r="F249" i="79"/>
  <c r="F250" i="79"/>
  <c r="F251" i="79"/>
  <c r="F252" i="79"/>
  <c r="F253" i="79"/>
  <c r="F254" i="79"/>
  <c r="F255" i="79"/>
  <c r="F256" i="79"/>
  <c r="F257" i="79"/>
  <c r="F258" i="79"/>
  <c r="F259" i="79"/>
  <c r="F260" i="79"/>
  <c r="F261" i="79"/>
  <c r="F262" i="79"/>
  <c r="F263" i="79"/>
  <c r="F264" i="79"/>
  <c r="F265" i="79"/>
  <c r="F266" i="79"/>
  <c r="F267" i="79"/>
  <c r="F268" i="79"/>
  <c r="F269" i="79"/>
  <c r="F270" i="79"/>
  <c r="F271" i="79"/>
  <c r="F272" i="79"/>
  <c r="F273" i="79"/>
  <c r="F274" i="79"/>
  <c r="F275" i="79"/>
  <c r="F276" i="79"/>
  <c r="F277" i="79"/>
  <c r="F278" i="79"/>
  <c r="F279" i="79"/>
  <c r="F280" i="79"/>
  <c r="F281" i="79"/>
  <c r="F282" i="79"/>
  <c r="F283" i="79"/>
  <c r="F284" i="79"/>
  <c r="F285" i="79"/>
  <c r="F286" i="79"/>
  <c r="F287" i="79"/>
  <c r="F288" i="79"/>
  <c r="F289" i="79"/>
  <c r="F290" i="79"/>
  <c r="F291" i="79"/>
  <c r="F292" i="79"/>
  <c r="F293" i="79"/>
  <c r="F294" i="79"/>
  <c r="F295" i="79"/>
  <c r="F296" i="79"/>
  <c r="F297" i="79"/>
  <c r="F298" i="79"/>
  <c r="F299" i="79"/>
  <c r="F300" i="79"/>
  <c r="F301" i="79"/>
  <c r="F302" i="79"/>
  <c r="F303" i="79"/>
  <c r="F304" i="79"/>
  <c r="F305" i="79"/>
  <c r="F306" i="79"/>
  <c r="F307" i="79"/>
  <c r="F308" i="79"/>
  <c r="F309" i="79"/>
  <c r="F310" i="79"/>
  <c r="F311" i="79"/>
  <c r="F312" i="79"/>
  <c r="F313" i="79"/>
  <c r="F314" i="79"/>
  <c r="F315" i="79"/>
  <c r="F316" i="79"/>
  <c r="F317" i="79"/>
  <c r="F318" i="79"/>
  <c r="F319" i="79"/>
  <c r="F320" i="79"/>
  <c r="F321" i="79"/>
  <c r="F322" i="79"/>
  <c r="F323" i="79"/>
  <c r="F324" i="79"/>
  <c r="F325" i="79"/>
  <c r="F326" i="79"/>
  <c r="F327" i="79"/>
  <c r="F328" i="79"/>
  <c r="F329" i="79"/>
  <c r="F330" i="79"/>
  <c r="F331" i="79"/>
  <c r="F332" i="79"/>
  <c r="F333" i="79"/>
  <c r="F334" i="79"/>
  <c r="F335" i="79"/>
  <c r="F336" i="79"/>
  <c r="F337" i="79"/>
  <c r="F338" i="79"/>
  <c r="F339" i="79"/>
  <c r="F340" i="79"/>
  <c r="F341" i="79"/>
  <c r="F342" i="79"/>
  <c r="F343" i="79"/>
  <c r="F344" i="79"/>
  <c r="F345" i="79"/>
  <c r="F346" i="79"/>
  <c r="F347" i="79"/>
  <c r="F348" i="79"/>
  <c r="F349" i="79"/>
  <c r="F350" i="79"/>
  <c r="F351" i="79"/>
  <c r="F352" i="79"/>
  <c r="F353" i="79"/>
  <c r="F354" i="79"/>
  <c r="F355" i="79"/>
  <c r="F356" i="79"/>
  <c r="F357" i="79"/>
  <c r="F358" i="79"/>
  <c r="F359" i="79"/>
  <c r="F361" i="79"/>
  <c r="F362" i="79"/>
  <c r="F363" i="79"/>
  <c r="F364" i="79"/>
  <c r="F365" i="79"/>
  <c r="F366" i="79"/>
  <c r="F367" i="79"/>
  <c r="F368" i="79"/>
  <c r="F369" i="79"/>
  <c r="F370" i="79"/>
  <c r="F371" i="79"/>
  <c r="F372" i="79"/>
  <c r="F373" i="79"/>
  <c r="F374" i="79"/>
  <c r="A428" i="79"/>
  <c r="A427" i="79"/>
  <c r="A426" i="79"/>
  <c r="A425" i="79"/>
  <c r="A424" i="79"/>
  <c r="A423" i="79"/>
  <c r="A422" i="79"/>
  <c r="A421" i="79"/>
  <c r="A420" i="79"/>
  <c r="A417" i="79"/>
  <c r="A416" i="79"/>
  <c r="A415" i="79"/>
  <c r="A414" i="79"/>
  <c r="A413" i="79"/>
  <c r="A412" i="79"/>
  <c r="A411" i="79"/>
  <c r="A410" i="79"/>
  <c r="A409" i="79"/>
  <c r="A408" i="79"/>
  <c r="A407" i="79"/>
  <c r="A406" i="79"/>
  <c r="A405" i="79"/>
  <c r="A404" i="79"/>
  <c r="A403" i="79"/>
  <c r="A402" i="79"/>
  <c r="A401" i="79"/>
  <c r="A400" i="79"/>
  <c r="A399" i="79"/>
  <c r="A398" i="79"/>
  <c r="A397" i="79"/>
  <c r="A396" i="79"/>
  <c r="A395" i="79"/>
  <c r="A394" i="79"/>
  <c r="A393" i="79"/>
  <c r="A392" i="79"/>
  <c r="A391" i="79"/>
  <c r="A390" i="79"/>
  <c r="A389" i="79"/>
  <c r="A388" i="79"/>
  <c r="A387" i="79"/>
  <c r="A386" i="79"/>
  <c r="A385" i="79"/>
  <c r="A384" i="79"/>
  <c r="A383" i="79"/>
  <c r="A382" i="79"/>
  <c r="A381" i="79"/>
  <c r="A380" i="79"/>
  <c r="A379" i="79"/>
  <c r="A377" i="79"/>
  <c r="A376" i="79"/>
  <c r="A374" i="79"/>
  <c r="A373" i="79"/>
  <c r="A372" i="79"/>
  <c r="A371" i="79"/>
  <c r="A370" i="79"/>
  <c r="A369" i="79"/>
  <c r="A368" i="79"/>
  <c r="A367" i="79"/>
  <c r="A366" i="79"/>
  <c r="A365" i="79"/>
  <c r="A364" i="79"/>
  <c r="A363" i="79"/>
  <c r="A362" i="79"/>
  <c r="A361" i="79"/>
  <c r="A360" i="79"/>
  <c r="A359" i="79"/>
  <c r="A358" i="79"/>
  <c r="A357" i="79"/>
  <c r="A356" i="79"/>
  <c r="A355" i="79"/>
  <c r="A354" i="79"/>
  <c r="A353" i="79"/>
  <c r="A352" i="79"/>
  <c r="A351" i="79"/>
  <c r="A350" i="79"/>
  <c r="A349" i="79"/>
  <c r="A348" i="79"/>
  <c r="A347" i="79"/>
  <c r="A346" i="79"/>
  <c r="A345" i="79"/>
  <c r="A344" i="79"/>
  <c r="A343" i="79"/>
  <c r="A342" i="79"/>
  <c r="A341" i="79"/>
  <c r="A340" i="79"/>
  <c r="A339" i="79"/>
  <c r="A338" i="79"/>
  <c r="A337" i="79"/>
  <c r="A336" i="79"/>
  <c r="A335" i="79"/>
  <c r="A334" i="79"/>
  <c r="A333" i="79"/>
  <c r="A332" i="79"/>
  <c r="A331" i="79"/>
  <c r="A330" i="79"/>
  <c r="A329" i="79"/>
  <c r="A328" i="79"/>
  <c r="A327" i="79"/>
  <c r="A326" i="79"/>
  <c r="A325" i="79"/>
  <c r="A324" i="79"/>
  <c r="A323" i="79"/>
  <c r="A322" i="79"/>
  <c r="A321" i="79"/>
  <c r="A320" i="79"/>
  <c r="A319" i="79"/>
  <c r="A318" i="79"/>
  <c r="A317" i="79"/>
  <c r="A316" i="79"/>
  <c r="A315" i="79"/>
  <c r="A314" i="79"/>
  <c r="A313" i="79"/>
  <c r="A312" i="79"/>
  <c r="A311" i="79"/>
  <c r="A310" i="79"/>
  <c r="A309" i="79"/>
  <c r="A308" i="79"/>
  <c r="A307" i="79"/>
  <c r="A306" i="79"/>
  <c r="A305" i="79"/>
  <c r="A304" i="79"/>
  <c r="A303" i="79"/>
  <c r="A302" i="79"/>
  <c r="A301" i="79"/>
  <c r="A300" i="79"/>
  <c r="A299" i="79"/>
  <c r="A298" i="79"/>
  <c r="A297" i="79"/>
  <c r="A296" i="79"/>
  <c r="A295" i="79"/>
  <c r="A294" i="79"/>
  <c r="A293" i="79"/>
  <c r="A292" i="79"/>
  <c r="A291" i="79"/>
  <c r="A290" i="79"/>
  <c r="A289" i="79"/>
  <c r="A288" i="79"/>
  <c r="A287" i="79"/>
  <c r="A286" i="79"/>
  <c r="A285" i="79"/>
  <c r="A284" i="79"/>
  <c r="A283" i="79"/>
  <c r="A282" i="79"/>
  <c r="A281" i="79"/>
  <c r="A280" i="79"/>
  <c r="A279" i="79"/>
  <c r="A278" i="79"/>
  <c r="A277" i="79"/>
  <c r="A276" i="79"/>
  <c r="A275" i="79"/>
  <c r="A274" i="79"/>
  <c r="A273" i="79"/>
  <c r="A272" i="79"/>
  <c r="A271" i="79"/>
  <c r="A270" i="79"/>
  <c r="A269" i="79"/>
  <c r="A268" i="79"/>
  <c r="A267" i="79"/>
  <c r="A266" i="79"/>
  <c r="A265" i="79"/>
  <c r="A264" i="79"/>
  <c r="A263" i="79"/>
  <c r="A262" i="79"/>
  <c r="A261" i="79"/>
  <c r="A260" i="79"/>
  <c r="A259" i="79"/>
  <c r="A258" i="79"/>
  <c r="A257" i="79"/>
  <c r="A256" i="79"/>
  <c r="A255" i="79"/>
  <c r="A254" i="79"/>
  <c r="A253" i="79"/>
  <c r="A252" i="79"/>
  <c r="A251" i="79"/>
  <c r="A250" i="79"/>
  <c r="A249" i="79"/>
  <c r="A248" i="79"/>
  <c r="A247" i="79"/>
  <c r="A246" i="79"/>
  <c r="A245" i="79"/>
  <c r="A244" i="79"/>
  <c r="A243" i="79"/>
  <c r="A242" i="79"/>
  <c r="A241" i="79"/>
  <c r="A240" i="79"/>
  <c r="A239" i="79"/>
  <c r="A238" i="79"/>
  <c r="A237" i="79"/>
  <c r="A236" i="79"/>
  <c r="A235" i="79"/>
  <c r="A234" i="79"/>
  <c r="A233" i="79"/>
  <c r="A232" i="79"/>
  <c r="A231" i="79"/>
  <c r="A230" i="79"/>
  <c r="A229" i="79"/>
  <c r="A228" i="79"/>
  <c r="A227" i="79"/>
  <c r="A226" i="79"/>
  <c r="A225" i="79"/>
  <c r="A224" i="79"/>
  <c r="A223" i="79"/>
  <c r="A222" i="79"/>
  <c r="A221" i="79"/>
  <c r="A220" i="79"/>
  <c r="A219" i="79"/>
  <c r="A218" i="79"/>
  <c r="A217" i="79"/>
  <c r="A216" i="79"/>
  <c r="A215" i="79"/>
  <c r="A214" i="79"/>
  <c r="A213" i="79"/>
  <c r="A212" i="79"/>
  <c r="A211" i="79"/>
  <c r="A210" i="79"/>
  <c r="A209" i="79"/>
  <c r="A208" i="79"/>
  <c r="A207" i="79"/>
  <c r="A206" i="79"/>
  <c r="A205" i="79"/>
  <c r="A204" i="79"/>
  <c r="A203" i="79"/>
  <c r="A202" i="79"/>
  <c r="A201" i="79"/>
  <c r="A200" i="79"/>
  <c r="A199" i="79"/>
  <c r="A198" i="79"/>
  <c r="A197" i="79"/>
  <c r="A196" i="79"/>
  <c r="A195" i="79"/>
  <c r="A194" i="79"/>
  <c r="A193" i="79"/>
  <c r="A192" i="79"/>
  <c r="A191" i="79"/>
  <c r="A190" i="79"/>
  <c r="A189" i="79"/>
  <c r="A188" i="79"/>
  <c r="A187" i="79"/>
  <c r="A186" i="79"/>
  <c r="A185" i="79"/>
  <c r="A184" i="79"/>
  <c r="A183" i="79"/>
  <c r="A182" i="79"/>
  <c r="A181" i="79"/>
  <c r="A180" i="79"/>
  <c r="A179" i="79"/>
  <c r="A178" i="79"/>
  <c r="A177" i="79"/>
  <c r="A176" i="79"/>
  <c r="A175" i="79"/>
  <c r="A174" i="79"/>
  <c r="A173" i="79"/>
  <c r="A172" i="79"/>
  <c r="A171" i="79"/>
  <c r="A170" i="79"/>
  <c r="A169" i="79"/>
  <c r="A168" i="79"/>
  <c r="A167" i="79"/>
  <c r="A166" i="79"/>
  <c r="A165" i="79"/>
  <c r="A164" i="79"/>
  <c r="A163" i="79"/>
  <c r="A162" i="79"/>
  <c r="A161" i="79"/>
  <c r="A160" i="79"/>
  <c r="A159" i="79"/>
  <c r="A158" i="79"/>
  <c r="A157" i="79"/>
  <c r="A156" i="79"/>
  <c r="A155" i="79"/>
  <c r="A154" i="79"/>
  <c r="A153" i="79"/>
  <c r="A152" i="79"/>
  <c r="A151" i="79"/>
  <c r="A150" i="79"/>
  <c r="A149" i="79"/>
  <c r="A148" i="79"/>
  <c r="A147" i="79"/>
  <c r="A146" i="79"/>
  <c r="A145" i="79"/>
  <c r="A144" i="79"/>
  <c r="A143" i="79"/>
  <c r="A142" i="79"/>
  <c r="A141" i="79"/>
  <c r="A140" i="79"/>
  <c r="A139" i="79"/>
  <c r="A138" i="79"/>
  <c r="A137" i="79"/>
  <c r="A136" i="79"/>
  <c r="A135" i="79"/>
  <c r="A134" i="79"/>
  <c r="A133" i="79"/>
  <c r="A132" i="79"/>
  <c r="A131" i="79"/>
  <c r="A130" i="79"/>
  <c r="A129" i="79"/>
  <c r="A128" i="79"/>
  <c r="A127" i="79"/>
  <c r="A126" i="79"/>
  <c r="A125" i="79"/>
  <c r="A124" i="79"/>
  <c r="A123" i="79"/>
  <c r="A122" i="79"/>
  <c r="A121" i="79"/>
  <c r="A120" i="79"/>
  <c r="A119" i="79"/>
  <c r="A118" i="79"/>
  <c r="A117" i="79"/>
  <c r="A116" i="79"/>
  <c r="A115" i="79"/>
  <c r="A114" i="79"/>
  <c r="A113" i="79"/>
  <c r="A112" i="79"/>
  <c r="A111" i="79"/>
  <c r="A110" i="79"/>
  <c r="A109" i="79"/>
  <c r="A108" i="79"/>
  <c r="A107" i="79"/>
  <c r="A106" i="79"/>
  <c r="A105" i="79"/>
  <c r="A104" i="79"/>
  <c r="A103" i="79"/>
  <c r="A102" i="79"/>
  <c r="A101" i="79"/>
  <c r="A100" i="79"/>
  <c r="A99" i="79"/>
  <c r="A98" i="79"/>
  <c r="A97" i="79"/>
  <c r="A96" i="79"/>
  <c r="A95" i="79"/>
  <c r="A94" i="79"/>
  <c r="A93" i="79"/>
  <c r="A92" i="79"/>
  <c r="A91" i="79"/>
  <c r="A90" i="79"/>
  <c r="A89" i="79"/>
  <c r="A88" i="79"/>
  <c r="A87" i="79"/>
  <c r="A86" i="79"/>
  <c r="A85" i="79"/>
  <c r="A84" i="79"/>
  <c r="A83" i="79"/>
  <c r="A82" i="79"/>
  <c r="A81" i="79"/>
  <c r="A80" i="79"/>
  <c r="A79" i="79"/>
  <c r="A78" i="79"/>
  <c r="A77" i="79"/>
  <c r="A76" i="79"/>
  <c r="A75" i="79"/>
  <c r="A74" i="79"/>
  <c r="A73" i="79"/>
  <c r="A72" i="79"/>
  <c r="A71" i="79"/>
  <c r="A70" i="79"/>
  <c r="A69" i="79"/>
  <c r="A68" i="79"/>
  <c r="A67" i="79"/>
  <c r="A66" i="79"/>
  <c r="A65" i="79"/>
  <c r="A64" i="79"/>
  <c r="A63" i="79"/>
  <c r="A62" i="79"/>
  <c r="A61" i="79"/>
  <c r="A60" i="79"/>
  <c r="A59" i="79"/>
  <c r="A58" i="79"/>
  <c r="A57" i="79"/>
  <c r="A56" i="79"/>
  <c r="A55" i="79"/>
  <c r="A54" i="79"/>
  <c r="A53" i="79"/>
  <c r="A52" i="79"/>
  <c r="A51" i="79"/>
  <c r="A50" i="79"/>
  <c r="A49" i="79"/>
  <c r="A48" i="79"/>
  <c r="A47" i="79"/>
  <c r="A46" i="79"/>
  <c r="A45" i="79"/>
  <c r="A44" i="79"/>
  <c r="A43" i="79"/>
  <c r="A42" i="79"/>
  <c r="A41" i="79"/>
  <c r="A40" i="79"/>
  <c r="A39" i="79"/>
  <c r="A38" i="79"/>
  <c r="A37" i="79"/>
  <c r="A36" i="79"/>
  <c r="A35" i="79"/>
  <c r="A34" i="79"/>
  <c r="A33" i="79"/>
  <c r="A32" i="79"/>
  <c r="A31" i="79"/>
  <c r="A30" i="79"/>
  <c r="A29" i="79"/>
  <c r="A28" i="79"/>
  <c r="A27" i="79"/>
  <c r="A26" i="79"/>
  <c r="A25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A11" i="79"/>
  <c r="A10" i="79"/>
  <c r="F375" i="78"/>
  <c r="A431" i="78"/>
  <c r="A430" i="78"/>
  <c r="A429" i="78"/>
  <c r="A428" i="78"/>
  <c r="A427" i="78"/>
  <c r="A426" i="78"/>
  <c r="A425" i="78"/>
  <c r="A424" i="78"/>
  <c r="A423" i="78"/>
  <c r="A420" i="78"/>
  <c r="A419" i="78"/>
  <c r="A418" i="78"/>
  <c r="A417" i="78"/>
  <c r="A416" i="78"/>
  <c r="A415" i="78"/>
  <c r="A414" i="78"/>
  <c r="A413" i="78"/>
  <c r="A412" i="78"/>
  <c r="A411" i="78"/>
  <c r="A410" i="78"/>
  <c r="A409" i="78"/>
  <c r="A408" i="78"/>
  <c r="A407" i="78"/>
  <c r="A406" i="78"/>
  <c r="A405" i="78"/>
  <c r="A404" i="78"/>
  <c r="A403" i="78"/>
  <c r="A402" i="78"/>
  <c r="A401" i="78"/>
  <c r="A400" i="78"/>
  <c r="A399" i="78"/>
  <c r="A398" i="78"/>
  <c r="A397" i="78"/>
  <c r="A396" i="78"/>
  <c r="A395" i="78"/>
  <c r="A394" i="78"/>
  <c r="A393" i="78"/>
  <c r="A392" i="78"/>
  <c r="A391" i="78"/>
  <c r="A390" i="78"/>
  <c r="A389" i="78"/>
  <c r="A388" i="78"/>
  <c r="A387" i="78"/>
  <c r="A386" i="78"/>
  <c r="A385" i="78"/>
  <c r="A384" i="78"/>
  <c r="A383" i="78"/>
  <c r="A382" i="78"/>
  <c r="A381" i="78"/>
  <c r="A380" i="78"/>
  <c r="A379" i="78"/>
  <c r="A377" i="78"/>
  <c r="A376" i="78"/>
  <c r="E375" i="78"/>
  <c r="D375" i="78"/>
  <c r="C375" i="78"/>
  <c r="A374" i="78"/>
  <c r="A373" i="78"/>
  <c r="A372" i="78"/>
  <c r="A371" i="78"/>
  <c r="A370" i="78"/>
  <c r="A369" i="78"/>
  <c r="A368" i="78"/>
  <c r="A367" i="78"/>
  <c r="A366" i="78"/>
  <c r="A365" i="78"/>
  <c r="A364" i="78"/>
  <c r="A363" i="78"/>
  <c r="A362" i="78"/>
  <c r="A361" i="78"/>
  <c r="A360" i="78"/>
  <c r="A359" i="78"/>
  <c r="A358" i="78"/>
  <c r="A357" i="78"/>
  <c r="A356" i="78"/>
  <c r="A355" i="78"/>
  <c r="A354" i="78"/>
  <c r="A353" i="78"/>
  <c r="A352" i="78"/>
  <c r="A351" i="78"/>
  <c r="A350" i="78"/>
  <c r="A349" i="78"/>
  <c r="A348" i="78"/>
  <c r="A347" i="78"/>
  <c r="A346" i="78"/>
  <c r="A345" i="78"/>
  <c r="A344" i="78"/>
  <c r="A343" i="78"/>
  <c r="A342" i="78"/>
  <c r="A341" i="78"/>
  <c r="A340" i="78"/>
  <c r="A339" i="78"/>
  <c r="A338" i="78"/>
  <c r="A337" i="78"/>
  <c r="A336" i="78"/>
  <c r="A335" i="78"/>
  <c r="A334" i="78"/>
  <c r="A333" i="78"/>
  <c r="A332" i="78"/>
  <c r="A331" i="78"/>
  <c r="A330" i="78"/>
  <c r="A329" i="78"/>
  <c r="A328" i="78"/>
  <c r="A327" i="78"/>
  <c r="A326" i="78"/>
  <c r="A325" i="78"/>
  <c r="A324" i="78"/>
  <c r="A323" i="78"/>
  <c r="A322" i="78"/>
  <c r="A321" i="78"/>
  <c r="A320" i="78"/>
  <c r="A319" i="78"/>
  <c r="A318" i="78"/>
  <c r="A317" i="78"/>
  <c r="A316" i="78"/>
  <c r="A315" i="78"/>
  <c r="A314" i="78"/>
  <c r="A313" i="78"/>
  <c r="A312" i="78"/>
  <c r="A311" i="78"/>
  <c r="A310" i="78"/>
  <c r="A309" i="78"/>
  <c r="A308" i="78"/>
  <c r="A307" i="78"/>
  <c r="A306" i="78"/>
  <c r="A305" i="78"/>
  <c r="A304" i="78"/>
  <c r="A303" i="78"/>
  <c r="A302" i="78"/>
  <c r="A301" i="78"/>
  <c r="A300" i="78"/>
  <c r="A299" i="78"/>
  <c r="A298" i="78"/>
  <c r="A297" i="78"/>
  <c r="A296" i="78"/>
  <c r="A295" i="78"/>
  <c r="A294" i="78"/>
  <c r="A293" i="78"/>
  <c r="A292" i="78"/>
  <c r="A291" i="78"/>
  <c r="A290" i="78"/>
  <c r="A289" i="78"/>
  <c r="A288" i="78"/>
  <c r="A287" i="78"/>
  <c r="A286" i="78"/>
  <c r="A285" i="78"/>
  <c r="A284" i="78"/>
  <c r="A283" i="78"/>
  <c r="A282" i="78"/>
  <c r="A281" i="78"/>
  <c r="A280" i="78"/>
  <c r="A279" i="78"/>
  <c r="A278" i="78"/>
  <c r="A277" i="78"/>
  <c r="A276" i="78"/>
  <c r="A275" i="78"/>
  <c r="A274" i="78"/>
  <c r="A273" i="78"/>
  <c r="A272" i="78"/>
  <c r="A271" i="78"/>
  <c r="A270" i="78"/>
  <c r="A269" i="78"/>
  <c r="A268" i="78"/>
  <c r="A267" i="78"/>
  <c r="A266" i="78"/>
  <c r="A265" i="78"/>
  <c r="A264" i="78"/>
  <c r="A263" i="78"/>
  <c r="A262" i="78"/>
  <c r="A261" i="78"/>
  <c r="A260" i="78"/>
  <c r="A259" i="78"/>
  <c r="A258" i="78"/>
  <c r="A257" i="78"/>
  <c r="A256" i="78"/>
  <c r="A255" i="78"/>
  <c r="A254" i="78"/>
  <c r="A253" i="78"/>
  <c r="A252" i="78"/>
  <c r="A251" i="78"/>
  <c r="A250" i="78"/>
  <c r="A249" i="78"/>
  <c r="A248" i="78"/>
  <c r="A247" i="78"/>
  <c r="A246" i="78"/>
  <c r="A245" i="78"/>
  <c r="A244" i="78"/>
  <c r="A243" i="78"/>
  <c r="A242" i="78"/>
  <c r="A241" i="78"/>
  <c r="A240" i="78"/>
  <c r="A239" i="78"/>
  <c r="A238" i="78"/>
  <c r="A237" i="78"/>
  <c r="A236" i="78"/>
  <c r="A235" i="78"/>
  <c r="A234" i="78"/>
  <c r="A233" i="78"/>
  <c r="A232" i="78"/>
  <c r="A231" i="78"/>
  <c r="A230" i="78"/>
  <c r="A229" i="78"/>
  <c r="A228" i="78"/>
  <c r="A227" i="78"/>
  <c r="A226" i="78"/>
  <c r="A225" i="78"/>
  <c r="A224" i="78"/>
  <c r="A223" i="78"/>
  <c r="A222" i="78"/>
  <c r="A221" i="78"/>
  <c r="A220" i="78"/>
  <c r="A219" i="78"/>
  <c r="A218" i="78"/>
  <c r="A217" i="78"/>
  <c r="A216" i="78"/>
  <c r="A215" i="78"/>
  <c r="A214" i="78"/>
  <c r="A213" i="78"/>
  <c r="A212" i="78"/>
  <c r="A211" i="78"/>
  <c r="A210" i="78"/>
  <c r="A209" i="78"/>
  <c r="A208" i="78"/>
  <c r="A207" i="78"/>
  <c r="A206" i="78"/>
  <c r="A205" i="78"/>
  <c r="A204" i="78"/>
  <c r="A203" i="78"/>
  <c r="A202" i="78"/>
  <c r="A201" i="78"/>
  <c r="A200" i="78"/>
  <c r="A199" i="78"/>
  <c r="A198" i="78"/>
  <c r="A197" i="78"/>
  <c r="A196" i="78"/>
  <c r="A195" i="78"/>
  <c r="A194" i="78"/>
  <c r="A193" i="78"/>
  <c r="A192" i="78"/>
  <c r="A191" i="78"/>
  <c r="A190" i="78"/>
  <c r="A189" i="78"/>
  <c r="A188" i="78"/>
  <c r="A187" i="78"/>
  <c r="A186" i="78"/>
  <c r="A185" i="78"/>
  <c r="A184" i="78"/>
  <c r="A183" i="78"/>
  <c r="A182" i="78"/>
  <c r="A181" i="78"/>
  <c r="A180" i="78"/>
  <c r="A179" i="78"/>
  <c r="A178" i="78"/>
  <c r="A177" i="78"/>
  <c r="A176" i="78"/>
  <c r="A175" i="78"/>
  <c r="A174" i="78"/>
  <c r="A173" i="78"/>
  <c r="A172" i="78"/>
  <c r="A171" i="78"/>
  <c r="A170" i="78"/>
  <c r="A169" i="78"/>
  <c r="A168" i="78"/>
  <c r="A167" i="78"/>
  <c r="A166" i="78"/>
  <c r="A165" i="78"/>
  <c r="A164" i="78"/>
  <c r="A163" i="78"/>
  <c r="A162" i="78"/>
  <c r="A161" i="78"/>
  <c r="A160" i="78"/>
  <c r="A159" i="78"/>
  <c r="A158" i="78"/>
  <c r="A157" i="78"/>
  <c r="A156" i="78"/>
  <c r="A155" i="78"/>
  <c r="A154" i="78"/>
  <c r="A153" i="78"/>
  <c r="A152" i="78"/>
  <c r="A151" i="78"/>
  <c r="A150" i="78"/>
  <c r="A149" i="78"/>
  <c r="A148" i="78"/>
  <c r="A147" i="78"/>
  <c r="A146" i="78"/>
  <c r="A145" i="78"/>
  <c r="A144" i="78"/>
  <c r="A143" i="78"/>
  <c r="A142" i="78"/>
  <c r="A141" i="78"/>
  <c r="A140" i="78"/>
  <c r="A139" i="78"/>
  <c r="A138" i="78"/>
  <c r="A137" i="78"/>
  <c r="A136" i="78"/>
  <c r="A135" i="78"/>
  <c r="A134" i="78"/>
  <c r="A133" i="78"/>
  <c r="A132" i="78"/>
  <c r="A131" i="78"/>
  <c r="A130" i="78"/>
  <c r="A129" i="78"/>
  <c r="A128" i="78"/>
  <c r="A127" i="78"/>
  <c r="A126" i="78"/>
  <c r="A125" i="78"/>
  <c r="A124" i="78"/>
  <c r="A123" i="78"/>
  <c r="A122" i="78"/>
  <c r="A121" i="78"/>
  <c r="A120" i="78"/>
  <c r="A119" i="78"/>
  <c r="A118" i="78"/>
  <c r="A117" i="78"/>
  <c r="A116" i="78"/>
  <c r="A115" i="78"/>
  <c r="A114" i="78"/>
  <c r="A113" i="78"/>
  <c r="A112" i="78"/>
  <c r="A111" i="78"/>
  <c r="A110" i="78"/>
  <c r="A109" i="78"/>
  <c r="A108" i="78"/>
  <c r="A107" i="78"/>
  <c r="A106" i="78"/>
  <c r="A105" i="78"/>
  <c r="A104" i="78"/>
  <c r="A103" i="78"/>
  <c r="A102" i="78"/>
  <c r="A101" i="78"/>
  <c r="A100" i="78"/>
  <c r="A99" i="78"/>
  <c r="A98" i="78"/>
  <c r="A97" i="78"/>
  <c r="A96" i="78"/>
  <c r="A95" i="78"/>
  <c r="A94" i="78"/>
  <c r="A93" i="78"/>
  <c r="A92" i="78"/>
  <c r="A91" i="78"/>
  <c r="A90" i="78"/>
  <c r="A89" i="78"/>
  <c r="A88" i="78"/>
  <c r="A87" i="78"/>
  <c r="A86" i="78"/>
  <c r="A85" i="78"/>
  <c r="A84" i="78"/>
  <c r="A83" i="78"/>
  <c r="A82" i="78"/>
  <c r="A81" i="78"/>
  <c r="A80" i="78"/>
  <c r="A79" i="78"/>
  <c r="A78" i="78"/>
  <c r="A77" i="78"/>
  <c r="A76" i="78"/>
  <c r="A75" i="78"/>
  <c r="A74" i="78"/>
  <c r="A73" i="78"/>
  <c r="A72" i="78"/>
  <c r="A71" i="78"/>
  <c r="A70" i="78"/>
  <c r="A69" i="78"/>
  <c r="A68" i="78"/>
  <c r="A67" i="78"/>
  <c r="A66" i="78"/>
  <c r="A65" i="78"/>
  <c r="A64" i="78"/>
  <c r="A63" i="78"/>
  <c r="A62" i="78"/>
  <c r="A61" i="78"/>
  <c r="A60" i="78"/>
  <c r="A59" i="78"/>
  <c r="A58" i="78"/>
  <c r="A57" i="78"/>
  <c r="A56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A39" i="78"/>
  <c r="A38" i="78"/>
  <c r="A37" i="78"/>
  <c r="A36" i="78"/>
  <c r="A35" i="78"/>
  <c r="A34" i="78"/>
  <c r="A33" i="78"/>
  <c r="A32" i="78"/>
  <c r="A31" i="78"/>
  <c r="A30" i="78"/>
  <c r="A29" i="78"/>
  <c r="A28" i="78"/>
  <c r="A27" i="78"/>
  <c r="A26" i="78"/>
  <c r="A25" i="78"/>
  <c r="A24" i="78"/>
  <c r="A23" i="78"/>
  <c r="A22" i="78"/>
  <c r="A21" i="78"/>
  <c r="A20" i="78"/>
  <c r="A19" i="78"/>
  <c r="A18" i="78"/>
  <c r="A17" i="78"/>
  <c r="A16" i="78"/>
  <c r="A15" i="78"/>
  <c r="A14" i="78"/>
  <c r="A13" i="78"/>
  <c r="A12" i="78"/>
  <c r="A11" i="78"/>
  <c r="A10" i="78"/>
  <c r="C375" i="44"/>
  <c r="F344" i="57"/>
  <c r="F345" i="57"/>
  <c r="F346" i="57"/>
  <c r="F347" i="57"/>
  <c r="F348" i="57"/>
  <c r="F349" i="57"/>
  <c r="F350" i="57"/>
  <c r="F351" i="57"/>
  <c r="F352" i="57"/>
  <c r="F353" i="57"/>
  <c r="F100" i="57"/>
  <c r="F101" i="57"/>
  <c r="F102" i="57"/>
  <c r="F103" i="57"/>
  <c r="F104" i="57"/>
  <c r="F105" i="57"/>
  <c r="F106" i="57"/>
  <c r="F107" i="57"/>
  <c r="F108" i="57"/>
  <c r="F109" i="57"/>
  <c r="A432" i="57"/>
  <c r="A431" i="57"/>
  <c r="A430" i="57"/>
  <c r="A429" i="57"/>
  <c r="A428" i="57"/>
  <c r="A427" i="57"/>
  <c r="A426" i="57"/>
  <c r="A425" i="57"/>
  <c r="A424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9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6" i="57"/>
  <c r="A385" i="57"/>
  <c r="A384" i="57"/>
  <c r="A383" i="57"/>
  <c r="A382" i="57"/>
  <c r="A381" i="57"/>
  <c r="A380" i="57"/>
  <c r="F374" i="57"/>
  <c r="A374" i="57"/>
  <c r="F373" i="57"/>
  <c r="A373" i="57"/>
  <c r="F372" i="57"/>
  <c r="A372" i="57"/>
  <c r="F371" i="57"/>
  <c r="A371" i="57"/>
  <c r="F370" i="57"/>
  <c r="A370" i="57"/>
  <c r="F369" i="57"/>
  <c r="A369" i="57"/>
  <c r="F368" i="57"/>
  <c r="A368" i="57"/>
  <c r="F367" i="57"/>
  <c r="A367" i="57"/>
  <c r="F366" i="57"/>
  <c r="A366" i="57"/>
  <c r="F365" i="57"/>
  <c r="A365" i="57"/>
  <c r="F364" i="57"/>
  <c r="A364" i="57"/>
  <c r="F363" i="57"/>
  <c r="A363" i="57"/>
  <c r="F362" i="57"/>
  <c r="A362" i="57"/>
  <c r="F361" i="57"/>
  <c r="A361" i="57"/>
  <c r="F360" i="57"/>
  <c r="A360" i="57"/>
  <c r="F359" i="57"/>
  <c r="A359" i="57"/>
  <c r="F358" i="57"/>
  <c r="A358" i="57"/>
  <c r="F357" i="57"/>
  <c r="A357" i="57"/>
  <c r="F356" i="57"/>
  <c r="A356" i="57"/>
  <c r="F355" i="57"/>
  <c r="A355" i="57"/>
  <c r="F354" i="57"/>
  <c r="A354" i="57"/>
  <c r="A353" i="57"/>
  <c r="A352" i="57"/>
  <c r="A351" i="57"/>
  <c r="A350" i="57"/>
  <c r="A349" i="57"/>
  <c r="A348" i="57"/>
  <c r="A347" i="57"/>
  <c r="A346" i="57"/>
  <c r="A345" i="57"/>
  <c r="A344" i="57"/>
  <c r="F343" i="57"/>
  <c r="A343" i="57"/>
  <c r="F342" i="57"/>
  <c r="A342" i="57"/>
  <c r="F341" i="57"/>
  <c r="A341" i="57"/>
  <c r="F340" i="57"/>
  <c r="A340" i="57"/>
  <c r="F339" i="57"/>
  <c r="A339" i="57"/>
  <c r="F338" i="57"/>
  <c r="A338" i="57"/>
  <c r="F337" i="57"/>
  <c r="A337" i="57"/>
  <c r="F336" i="57"/>
  <c r="A336" i="57"/>
  <c r="F335" i="57"/>
  <c r="A335" i="57"/>
  <c r="F334" i="57"/>
  <c r="A334" i="57"/>
  <c r="F333" i="57"/>
  <c r="A333" i="57"/>
  <c r="F332" i="57"/>
  <c r="A332" i="57"/>
  <c r="F331" i="57"/>
  <c r="A331" i="57"/>
  <c r="F330" i="57"/>
  <c r="A330" i="57"/>
  <c r="F329" i="57"/>
  <c r="A329" i="57"/>
  <c r="F328" i="57"/>
  <c r="A328" i="57"/>
  <c r="F327" i="57"/>
  <c r="A327" i="57"/>
  <c r="F326" i="57"/>
  <c r="A326" i="57"/>
  <c r="F325" i="57"/>
  <c r="A325" i="57"/>
  <c r="F324" i="57"/>
  <c r="A324" i="57"/>
  <c r="F323" i="57"/>
  <c r="A323" i="57"/>
  <c r="F322" i="57"/>
  <c r="A322" i="57"/>
  <c r="F321" i="57"/>
  <c r="A321" i="57"/>
  <c r="F320" i="57"/>
  <c r="A320" i="57"/>
  <c r="F319" i="57"/>
  <c r="A319" i="57"/>
  <c r="F318" i="57"/>
  <c r="A318" i="57"/>
  <c r="F317" i="57"/>
  <c r="A317" i="57"/>
  <c r="F316" i="57"/>
  <c r="A316" i="57"/>
  <c r="F315" i="57"/>
  <c r="A315" i="57"/>
  <c r="F314" i="57"/>
  <c r="A314" i="57"/>
  <c r="F313" i="57"/>
  <c r="A313" i="57"/>
  <c r="F312" i="57"/>
  <c r="A312" i="57"/>
  <c r="F311" i="57"/>
  <c r="A311" i="57"/>
  <c r="F310" i="57"/>
  <c r="A310" i="57"/>
  <c r="F309" i="57"/>
  <c r="A309" i="57"/>
  <c r="F308" i="57"/>
  <c r="A308" i="57"/>
  <c r="F307" i="57"/>
  <c r="A307" i="57"/>
  <c r="F306" i="57"/>
  <c r="A306" i="57"/>
  <c r="F305" i="57"/>
  <c r="A305" i="57"/>
  <c r="F304" i="57"/>
  <c r="A304" i="57"/>
  <c r="F303" i="57"/>
  <c r="A303" i="57"/>
  <c r="F302" i="57"/>
  <c r="A302" i="57"/>
  <c r="F301" i="57"/>
  <c r="A301" i="57"/>
  <c r="F300" i="57"/>
  <c r="A300" i="57"/>
  <c r="F299" i="57"/>
  <c r="A299" i="57"/>
  <c r="F298" i="57"/>
  <c r="A298" i="57"/>
  <c r="F297" i="57"/>
  <c r="A297" i="57"/>
  <c r="F296" i="57"/>
  <c r="A296" i="57"/>
  <c r="F295" i="57"/>
  <c r="A295" i="57"/>
  <c r="F294" i="57"/>
  <c r="A294" i="57"/>
  <c r="F293" i="57"/>
  <c r="A293" i="57"/>
  <c r="F292" i="57"/>
  <c r="A292" i="57"/>
  <c r="F291" i="57"/>
  <c r="A291" i="57"/>
  <c r="F290" i="57"/>
  <c r="A290" i="57"/>
  <c r="F289" i="57"/>
  <c r="A289" i="57"/>
  <c r="F288" i="57"/>
  <c r="A288" i="57"/>
  <c r="F287" i="57"/>
  <c r="A287" i="57"/>
  <c r="F286" i="57"/>
  <c r="A286" i="57"/>
  <c r="F285" i="57"/>
  <c r="A285" i="57"/>
  <c r="F284" i="57"/>
  <c r="A284" i="57"/>
  <c r="F283" i="57"/>
  <c r="A283" i="57"/>
  <c r="F282" i="57"/>
  <c r="A282" i="57"/>
  <c r="F281" i="57"/>
  <c r="A281" i="57"/>
  <c r="F280" i="57"/>
  <c r="A280" i="57"/>
  <c r="F279" i="57"/>
  <c r="A279" i="57"/>
  <c r="F278" i="57"/>
  <c r="A278" i="57"/>
  <c r="F277" i="57"/>
  <c r="A277" i="57"/>
  <c r="F276" i="57"/>
  <c r="A276" i="57"/>
  <c r="F275" i="57"/>
  <c r="A275" i="57"/>
  <c r="F274" i="57"/>
  <c r="A274" i="57"/>
  <c r="F273" i="57"/>
  <c r="A273" i="57"/>
  <c r="F272" i="57"/>
  <c r="A272" i="57"/>
  <c r="F271" i="57"/>
  <c r="A271" i="57"/>
  <c r="F270" i="57"/>
  <c r="A270" i="57"/>
  <c r="F269" i="57"/>
  <c r="A269" i="57"/>
  <c r="F268" i="57"/>
  <c r="A268" i="57"/>
  <c r="F267" i="57"/>
  <c r="A267" i="57"/>
  <c r="F266" i="57"/>
  <c r="A266" i="57"/>
  <c r="F265" i="57"/>
  <c r="A265" i="57"/>
  <c r="F264" i="57"/>
  <c r="A264" i="57"/>
  <c r="F263" i="57"/>
  <c r="A263" i="57"/>
  <c r="F262" i="57"/>
  <c r="A262" i="57"/>
  <c r="F261" i="57"/>
  <c r="A261" i="57"/>
  <c r="F260" i="57"/>
  <c r="A260" i="57"/>
  <c r="F259" i="57"/>
  <c r="A259" i="57"/>
  <c r="F258" i="57"/>
  <c r="A258" i="57"/>
  <c r="F257" i="57"/>
  <c r="A257" i="57"/>
  <c r="F256" i="57"/>
  <c r="A256" i="57"/>
  <c r="F255" i="57"/>
  <c r="A255" i="57"/>
  <c r="F254" i="57"/>
  <c r="A254" i="57"/>
  <c r="F253" i="57"/>
  <c r="A253" i="57"/>
  <c r="F252" i="57"/>
  <c r="A252" i="57"/>
  <c r="F251" i="57"/>
  <c r="A251" i="57"/>
  <c r="F250" i="57"/>
  <c r="A250" i="57"/>
  <c r="F249" i="57"/>
  <c r="A249" i="57"/>
  <c r="F248" i="57"/>
  <c r="A248" i="57"/>
  <c r="F247" i="57"/>
  <c r="A247" i="57"/>
  <c r="F246" i="57"/>
  <c r="A246" i="57"/>
  <c r="F245" i="57"/>
  <c r="A245" i="57"/>
  <c r="F244" i="57"/>
  <c r="A244" i="57"/>
  <c r="F243" i="57"/>
  <c r="A243" i="57"/>
  <c r="F242" i="57"/>
  <c r="A242" i="57"/>
  <c r="F241" i="57"/>
  <c r="A241" i="57"/>
  <c r="F240" i="57"/>
  <c r="A240" i="57"/>
  <c r="F239" i="57"/>
  <c r="A239" i="57"/>
  <c r="F238" i="57"/>
  <c r="A238" i="57"/>
  <c r="F237" i="57"/>
  <c r="A237" i="57"/>
  <c r="F236" i="57"/>
  <c r="A236" i="57"/>
  <c r="F235" i="57"/>
  <c r="A235" i="57"/>
  <c r="F234" i="57"/>
  <c r="A234" i="57"/>
  <c r="F233" i="57"/>
  <c r="A233" i="57"/>
  <c r="F232" i="57"/>
  <c r="A232" i="57"/>
  <c r="F231" i="57"/>
  <c r="A231" i="57"/>
  <c r="F230" i="57"/>
  <c r="A230" i="57"/>
  <c r="F229" i="57"/>
  <c r="A229" i="57"/>
  <c r="F228" i="57"/>
  <c r="A228" i="57"/>
  <c r="F227" i="57"/>
  <c r="A227" i="57"/>
  <c r="F226" i="57"/>
  <c r="A226" i="57"/>
  <c r="F225" i="57"/>
  <c r="A225" i="57"/>
  <c r="F224" i="57"/>
  <c r="A224" i="57"/>
  <c r="F223" i="57"/>
  <c r="A223" i="57"/>
  <c r="F222" i="57"/>
  <c r="A222" i="57"/>
  <c r="F221" i="57"/>
  <c r="A221" i="57"/>
  <c r="F220" i="57"/>
  <c r="A220" i="57"/>
  <c r="F219" i="57"/>
  <c r="A219" i="57"/>
  <c r="F218" i="57"/>
  <c r="A218" i="57"/>
  <c r="F217" i="57"/>
  <c r="A217" i="57"/>
  <c r="F216" i="57"/>
  <c r="A216" i="57"/>
  <c r="F215" i="57"/>
  <c r="A215" i="57"/>
  <c r="F214" i="57"/>
  <c r="A214" i="57"/>
  <c r="F213" i="57"/>
  <c r="A213" i="57"/>
  <c r="F212" i="57"/>
  <c r="A212" i="57"/>
  <c r="F211" i="57"/>
  <c r="A211" i="57"/>
  <c r="F210" i="57"/>
  <c r="A210" i="57"/>
  <c r="F209" i="57"/>
  <c r="A209" i="57"/>
  <c r="F208" i="57"/>
  <c r="A208" i="57"/>
  <c r="F207" i="57"/>
  <c r="A207" i="57"/>
  <c r="F206" i="57"/>
  <c r="A206" i="57"/>
  <c r="F205" i="57"/>
  <c r="A205" i="57"/>
  <c r="F204" i="57"/>
  <c r="A204" i="57"/>
  <c r="F203" i="57"/>
  <c r="A203" i="57"/>
  <c r="F202" i="57"/>
  <c r="A202" i="57"/>
  <c r="F201" i="57"/>
  <c r="A201" i="57"/>
  <c r="F200" i="57"/>
  <c r="A200" i="57"/>
  <c r="F199" i="57"/>
  <c r="A199" i="57"/>
  <c r="F198" i="57"/>
  <c r="A198" i="57"/>
  <c r="F197" i="57"/>
  <c r="A197" i="57"/>
  <c r="F196" i="57"/>
  <c r="A196" i="57"/>
  <c r="F195" i="57"/>
  <c r="A195" i="57"/>
  <c r="F194" i="57"/>
  <c r="A194" i="57"/>
  <c r="F193" i="57"/>
  <c r="A193" i="57"/>
  <c r="F192" i="57"/>
  <c r="A192" i="57"/>
  <c r="F191" i="57"/>
  <c r="A191" i="57"/>
  <c r="F190" i="57"/>
  <c r="A190" i="57"/>
  <c r="F189" i="57"/>
  <c r="A189" i="57"/>
  <c r="F188" i="57"/>
  <c r="A188" i="57"/>
  <c r="F187" i="57"/>
  <c r="A187" i="57"/>
  <c r="F186" i="57"/>
  <c r="A186" i="57"/>
  <c r="F185" i="57"/>
  <c r="A185" i="57"/>
  <c r="F184" i="57"/>
  <c r="A184" i="57"/>
  <c r="F183" i="57"/>
  <c r="A183" i="57"/>
  <c r="F182" i="57"/>
  <c r="A182" i="57"/>
  <c r="F181" i="57"/>
  <c r="A181" i="57"/>
  <c r="F180" i="57"/>
  <c r="A180" i="57"/>
  <c r="F179" i="57"/>
  <c r="A179" i="57"/>
  <c r="F178" i="57"/>
  <c r="A178" i="57"/>
  <c r="F177" i="57"/>
  <c r="A177" i="57"/>
  <c r="F176" i="57"/>
  <c r="A176" i="57"/>
  <c r="F175" i="57"/>
  <c r="A175" i="57"/>
  <c r="F174" i="57"/>
  <c r="A174" i="57"/>
  <c r="F173" i="57"/>
  <c r="A173" i="57"/>
  <c r="F172" i="57"/>
  <c r="A172" i="57"/>
  <c r="F171" i="57"/>
  <c r="A171" i="57"/>
  <c r="F170" i="57"/>
  <c r="A170" i="57"/>
  <c r="F169" i="57"/>
  <c r="A169" i="57"/>
  <c r="F168" i="57"/>
  <c r="A168" i="57"/>
  <c r="F167" i="57"/>
  <c r="A167" i="57"/>
  <c r="F166" i="57"/>
  <c r="A166" i="57"/>
  <c r="F165" i="57"/>
  <c r="A165" i="57"/>
  <c r="F164" i="57"/>
  <c r="A164" i="57"/>
  <c r="F163" i="57"/>
  <c r="A163" i="57"/>
  <c r="F162" i="57"/>
  <c r="A162" i="57"/>
  <c r="F161" i="57"/>
  <c r="A161" i="57"/>
  <c r="F160" i="57"/>
  <c r="A160" i="57"/>
  <c r="F159" i="57"/>
  <c r="A159" i="57"/>
  <c r="F158" i="57"/>
  <c r="A158" i="57"/>
  <c r="F157" i="57"/>
  <c r="A157" i="57"/>
  <c r="F156" i="57"/>
  <c r="A156" i="57"/>
  <c r="F155" i="57"/>
  <c r="A155" i="57"/>
  <c r="F154" i="57"/>
  <c r="A154" i="57"/>
  <c r="F153" i="57"/>
  <c r="A153" i="57"/>
  <c r="F152" i="57"/>
  <c r="A152" i="57"/>
  <c r="F151" i="57"/>
  <c r="A151" i="57"/>
  <c r="F150" i="57"/>
  <c r="A150" i="57"/>
  <c r="F149" i="57"/>
  <c r="A149" i="57"/>
  <c r="F148" i="57"/>
  <c r="A148" i="57"/>
  <c r="F147" i="57"/>
  <c r="A147" i="57"/>
  <c r="F146" i="57"/>
  <c r="A146" i="57"/>
  <c r="F145" i="57"/>
  <c r="A145" i="57"/>
  <c r="F144" i="57"/>
  <c r="A144" i="57"/>
  <c r="F143" i="57"/>
  <c r="A143" i="57"/>
  <c r="F142" i="57"/>
  <c r="A142" i="57"/>
  <c r="F141" i="57"/>
  <c r="A141" i="57"/>
  <c r="F140" i="57"/>
  <c r="A140" i="57"/>
  <c r="F139" i="57"/>
  <c r="A139" i="57"/>
  <c r="F138" i="57"/>
  <c r="A138" i="57"/>
  <c r="F137" i="57"/>
  <c r="A137" i="57"/>
  <c r="F136" i="57"/>
  <c r="A136" i="57"/>
  <c r="F135" i="57"/>
  <c r="A135" i="57"/>
  <c r="F134" i="57"/>
  <c r="A134" i="57"/>
  <c r="F133" i="57"/>
  <c r="A133" i="57"/>
  <c r="F132" i="57"/>
  <c r="A132" i="57"/>
  <c r="F131" i="57"/>
  <c r="A131" i="57"/>
  <c r="F130" i="57"/>
  <c r="A130" i="57"/>
  <c r="F129" i="57"/>
  <c r="A129" i="57"/>
  <c r="F128" i="57"/>
  <c r="A128" i="57"/>
  <c r="F127" i="57"/>
  <c r="A127" i="57"/>
  <c r="F126" i="57"/>
  <c r="A126" i="57"/>
  <c r="F125" i="57"/>
  <c r="A125" i="57"/>
  <c r="F124" i="57"/>
  <c r="A124" i="57"/>
  <c r="F123" i="57"/>
  <c r="A123" i="57"/>
  <c r="F122" i="57"/>
  <c r="A122" i="57"/>
  <c r="F121" i="57"/>
  <c r="A121" i="57"/>
  <c r="F120" i="57"/>
  <c r="A120" i="57"/>
  <c r="F119" i="57"/>
  <c r="A119" i="57"/>
  <c r="F118" i="57"/>
  <c r="A118" i="57"/>
  <c r="F117" i="57"/>
  <c r="A117" i="57"/>
  <c r="F116" i="57"/>
  <c r="A116" i="57"/>
  <c r="F115" i="57"/>
  <c r="A115" i="57"/>
  <c r="F114" i="57"/>
  <c r="A114" i="57"/>
  <c r="F113" i="57"/>
  <c r="A113" i="57"/>
  <c r="F112" i="57"/>
  <c r="A112" i="57"/>
  <c r="F111" i="57"/>
  <c r="A111" i="57"/>
  <c r="F110" i="57"/>
  <c r="A110" i="57"/>
  <c r="A109" i="57"/>
  <c r="A108" i="57"/>
  <c r="A107" i="57"/>
  <c r="A106" i="57"/>
  <c r="A105" i="57"/>
  <c r="A104" i="57"/>
  <c r="A103" i="57"/>
  <c r="A102" i="57"/>
  <c r="A101" i="57"/>
  <c r="A100" i="57"/>
  <c r="F99" i="57"/>
  <c r="A99" i="57"/>
  <c r="F98" i="57"/>
  <c r="A98" i="57"/>
  <c r="F97" i="57"/>
  <c r="A97" i="57"/>
  <c r="F96" i="57"/>
  <c r="A96" i="57"/>
  <c r="F95" i="57"/>
  <c r="A95" i="57"/>
  <c r="F94" i="57"/>
  <c r="A94" i="57"/>
  <c r="F93" i="57"/>
  <c r="A93" i="57"/>
  <c r="F92" i="57"/>
  <c r="A92" i="57"/>
  <c r="F91" i="57"/>
  <c r="A91" i="57"/>
  <c r="F90" i="57"/>
  <c r="A90" i="57"/>
  <c r="F89" i="57"/>
  <c r="A89" i="57"/>
  <c r="F88" i="57"/>
  <c r="A88" i="57"/>
  <c r="F87" i="57"/>
  <c r="A87" i="57"/>
  <c r="F86" i="57"/>
  <c r="A86" i="57"/>
  <c r="F85" i="57"/>
  <c r="A85" i="57"/>
  <c r="F84" i="57"/>
  <c r="A84" i="57"/>
  <c r="F83" i="57"/>
  <c r="A83" i="57"/>
  <c r="F82" i="57"/>
  <c r="A82" i="57"/>
  <c r="F81" i="57"/>
  <c r="A81" i="57"/>
  <c r="F80" i="57"/>
  <c r="A80" i="57"/>
  <c r="F79" i="57"/>
  <c r="A79" i="57"/>
  <c r="F78" i="57"/>
  <c r="A78" i="57"/>
  <c r="F77" i="57"/>
  <c r="A77" i="57"/>
  <c r="F76" i="57"/>
  <c r="A76" i="57"/>
  <c r="F75" i="57"/>
  <c r="A75" i="57"/>
  <c r="F74" i="57"/>
  <c r="A74" i="57"/>
  <c r="F73" i="57"/>
  <c r="A73" i="57"/>
  <c r="F72" i="57"/>
  <c r="A72" i="57"/>
  <c r="F71" i="57"/>
  <c r="A71" i="57"/>
  <c r="F70" i="57"/>
  <c r="A70" i="57"/>
  <c r="F69" i="57"/>
  <c r="A69" i="57"/>
  <c r="F68" i="57"/>
  <c r="A68" i="57"/>
  <c r="F67" i="57"/>
  <c r="A67" i="57"/>
  <c r="F66" i="57"/>
  <c r="A66" i="57"/>
  <c r="F65" i="57"/>
  <c r="A65" i="57"/>
  <c r="F64" i="57"/>
  <c r="A64" i="57"/>
  <c r="F63" i="57"/>
  <c r="A63" i="57"/>
  <c r="F62" i="57"/>
  <c r="A62" i="57"/>
  <c r="F61" i="57"/>
  <c r="A61" i="57"/>
  <c r="F60" i="57"/>
  <c r="A60" i="57"/>
  <c r="F59" i="57"/>
  <c r="A59" i="57"/>
  <c r="F58" i="57"/>
  <c r="A58" i="57"/>
  <c r="F57" i="57"/>
  <c r="A57" i="57"/>
  <c r="F56" i="57"/>
  <c r="A56" i="57"/>
  <c r="F55" i="57"/>
  <c r="A55" i="57"/>
  <c r="F54" i="57"/>
  <c r="A54" i="57"/>
  <c r="F53" i="57"/>
  <c r="A53" i="57"/>
  <c r="F52" i="57"/>
  <c r="A52" i="57"/>
  <c r="F51" i="57"/>
  <c r="A51" i="57"/>
  <c r="F50" i="57"/>
  <c r="A50" i="57"/>
  <c r="F49" i="57"/>
  <c r="A49" i="57"/>
  <c r="F48" i="57"/>
  <c r="A48" i="57"/>
  <c r="F47" i="57"/>
  <c r="A47" i="57"/>
  <c r="F46" i="57"/>
  <c r="A46" i="57"/>
  <c r="F45" i="57"/>
  <c r="A45" i="57"/>
  <c r="F44" i="57"/>
  <c r="A44" i="57"/>
  <c r="F43" i="57"/>
  <c r="A43" i="57"/>
  <c r="F42" i="57"/>
  <c r="A42" i="57"/>
  <c r="F41" i="57"/>
  <c r="A41" i="57"/>
  <c r="F40" i="57"/>
  <c r="A40" i="57"/>
  <c r="F39" i="57"/>
  <c r="A39" i="57"/>
  <c r="F38" i="57"/>
  <c r="A38" i="57"/>
  <c r="F37" i="57"/>
  <c r="A37" i="57"/>
  <c r="F36" i="57"/>
  <c r="A36" i="57"/>
  <c r="F35" i="57"/>
  <c r="A35" i="57"/>
  <c r="F34" i="57"/>
  <c r="A34" i="57"/>
  <c r="F33" i="57"/>
  <c r="A33" i="57"/>
  <c r="F32" i="57"/>
  <c r="A32" i="57"/>
  <c r="F31" i="57"/>
  <c r="A31" i="57"/>
  <c r="F30" i="57"/>
  <c r="A30" i="57"/>
  <c r="F29" i="57"/>
  <c r="A29" i="57"/>
  <c r="F28" i="57"/>
  <c r="A28" i="57"/>
  <c r="F27" i="57"/>
  <c r="A27" i="57"/>
  <c r="F26" i="57"/>
  <c r="A26" i="57"/>
  <c r="F25" i="57"/>
  <c r="A25" i="57"/>
  <c r="F24" i="57"/>
  <c r="A24" i="57"/>
  <c r="F23" i="57"/>
  <c r="A23" i="57"/>
  <c r="F22" i="57"/>
  <c r="A22" i="57"/>
  <c r="F21" i="57"/>
  <c r="A21" i="57"/>
  <c r="F20" i="57"/>
  <c r="A20" i="57"/>
  <c r="F19" i="57"/>
  <c r="A19" i="57"/>
  <c r="F18" i="57"/>
  <c r="A18" i="57"/>
  <c r="F17" i="57"/>
  <c r="A17" i="57"/>
  <c r="F16" i="57"/>
  <c r="A16" i="57"/>
  <c r="F15" i="57"/>
  <c r="A15" i="57"/>
  <c r="F14" i="57"/>
  <c r="A14" i="57"/>
  <c r="F13" i="57"/>
  <c r="A13" i="57"/>
  <c r="F12" i="57"/>
  <c r="A12" i="57"/>
  <c r="F11" i="57"/>
  <c r="A11" i="57"/>
  <c r="A10" i="57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351" i="44"/>
  <c r="A432" i="44"/>
  <c r="A431" i="44"/>
  <c r="A430" i="44"/>
  <c r="A429" i="44"/>
  <c r="A428" i="44"/>
  <c r="A427" i="44"/>
  <c r="A426" i="44"/>
  <c r="A425" i="44"/>
  <c r="A424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7" i="44"/>
  <c r="A376" i="44"/>
  <c r="E375" i="44"/>
  <c r="D375" i="44"/>
  <c r="F374" i="44"/>
  <c r="A374" i="44"/>
  <c r="F373" i="44"/>
  <c r="A373" i="44"/>
  <c r="F372" i="44"/>
  <c r="A372" i="44"/>
  <c r="F371" i="44"/>
  <c r="A371" i="44"/>
  <c r="F370" i="44"/>
  <c r="A370" i="44"/>
  <c r="F369" i="44"/>
  <c r="A369" i="44"/>
  <c r="F368" i="44"/>
  <c r="A368" i="44"/>
  <c r="F367" i="44"/>
  <c r="A367" i="44"/>
  <c r="F366" i="44"/>
  <c r="A366" i="44"/>
  <c r="F365" i="44"/>
  <c r="A365" i="44"/>
  <c r="F364" i="44"/>
  <c r="A364" i="44"/>
  <c r="F363" i="44"/>
  <c r="A363" i="44"/>
  <c r="F362" i="44"/>
  <c r="A362" i="44"/>
  <c r="F361" i="44"/>
  <c r="A361" i="44"/>
  <c r="F360" i="44"/>
  <c r="A360" i="44"/>
  <c r="F359" i="44"/>
  <c r="A359" i="44"/>
  <c r="F358" i="44"/>
  <c r="A358" i="44"/>
  <c r="F357" i="44"/>
  <c r="A357" i="44"/>
  <c r="F356" i="44"/>
  <c r="A356" i="44"/>
  <c r="F355" i="44"/>
  <c r="A355" i="44"/>
  <c r="F354" i="44"/>
  <c r="A354" i="44"/>
  <c r="F353" i="44"/>
  <c r="A353" i="44"/>
  <c r="F352" i="44"/>
  <c r="A352" i="44"/>
  <c r="A351" i="44"/>
  <c r="F350" i="44"/>
  <c r="A350" i="44"/>
  <c r="F349" i="44"/>
  <c r="A349" i="44"/>
  <c r="F348" i="44"/>
  <c r="A348" i="44"/>
  <c r="F347" i="44"/>
  <c r="A347" i="44"/>
  <c r="F346" i="44"/>
  <c r="A346" i="44"/>
  <c r="F345" i="44"/>
  <c r="A345" i="44"/>
  <c r="F344" i="44"/>
  <c r="A344" i="44"/>
  <c r="F343" i="44"/>
  <c r="A343" i="44"/>
  <c r="F342" i="44"/>
  <c r="A342" i="44"/>
  <c r="F341" i="44"/>
  <c r="A341" i="44"/>
  <c r="F340" i="44"/>
  <c r="A340" i="44"/>
  <c r="F339" i="44"/>
  <c r="A339" i="44"/>
  <c r="F338" i="44"/>
  <c r="A338" i="44"/>
  <c r="F337" i="44"/>
  <c r="A337" i="44"/>
  <c r="F336" i="44"/>
  <c r="A336" i="44"/>
  <c r="F335" i="44"/>
  <c r="A335" i="44"/>
  <c r="F334" i="44"/>
  <c r="A334" i="44"/>
  <c r="F333" i="44"/>
  <c r="A333" i="44"/>
  <c r="F332" i="44"/>
  <c r="A332" i="44"/>
  <c r="F331" i="44"/>
  <c r="A331" i="44"/>
  <c r="F330" i="44"/>
  <c r="A330" i="44"/>
  <c r="F329" i="44"/>
  <c r="A329" i="44"/>
  <c r="F328" i="44"/>
  <c r="A328" i="44"/>
  <c r="F327" i="44"/>
  <c r="A327" i="44"/>
  <c r="F326" i="44"/>
  <c r="A326" i="44"/>
  <c r="F325" i="44"/>
  <c r="A325" i="44"/>
  <c r="F324" i="44"/>
  <c r="A324" i="44"/>
  <c r="F323" i="44"/>
  <c r="A323" i="44"/>
  <c r="F322" i="44"/>
  <c r="A322" i="44"/>
  <c r="F321" i="44"/>
  <c r="A321" i="44"/>
  <c r="F320" i="44"/>
  <c r="A320" i="44"/>
  <c r="F319" i="44"/>
  <c r="A319" i="44"/>
  <c r="F318" i="44"/>
  <c r="A318" i="44"/>
  <c r="F317" i="44"/>
  <c r="A317" i="44"/>
  <c r="F316" i="44"/>
  <c r="A316" i="44"/>
  <c r="F315" i="44"/>
  <c r="A315" i="44"/>
  <c r="F314" i="44"/>
  <c r="A314" i="44"/>
  <c r="F313" i="44"/>
  <c r="A313" i="44"/>
  <c r="F312" i="44"/>
  <c r="A312" i="44"/>
  <c r="F311" i="44"/>
  <c r="A311" i="44"/>
  <c r="F310" i="44"/>
  <c r="A310" i="44"/>
  <c r="F309" i="44"/>
  <c r="A309" i="44"/>
  <c r="F308" i="44"/>
  <c r="A308" i="44"/>
  <c r="F307" i="44"/>
  <c r="A307" i="44"/>
  <c r="F306" i="44"/>
  <c r="A306" i="44"/>
  <c r="F305" i="44"/>
  <c r="A305" i="44"/>
  <c r="F304" i="44"/>
  <c r="A304" i="44"/>
  <c r="F303" i="44"/>
  <c r="A303" i="44"/>
  <c r="F302" i="44"/>
  <c r="A302" i="44"/>
  <c r="F301" i="44"/>
  <c r="A301" i="44"/>
  <c r="F300" i="44"/>
  <c r="A300" i="44"/>
  <c r="F299" i="44"/>
  <c r="A299" i="44"/>
  <c r="F298" i="44"/>
  <c r="A298" i="44"/>
  <c r="F297" i="44"/>
  <c r="A297" i="44"/>
  <c r="F296" i="44"/>
  <c r="A296" i="44"/>
  <c r="F295" i="44"/>
  <c r="A295" i="44"/>
  <c r="F294" i="44"/>
  <c r="A294" i="44"/>
  <c r="F293" i="44"/>
  <c r="A293" i="44"/>
  <c r="F292" i="44"/>
  <c r="A292" i="44"/>
  <c r="F291" i="44"/>
  <c r="A291" i="44"/>
  <c r="F290" i="44"/>
  <c r="A290" i="44"/>
  <c r="F289" i="44"/>
  <c r="A289" i="44"/>
  <c r="F288" i="44"/>
  <c r="A288" i="44"/>
  <c r="F287" i="44"/>
  <c r="A287" i="44"/>
  <c r="F286" i="44"/>
  <c r="A286" i="44"/>
  <c r="F285" i="44"/>
  <c r="A285" i="44"/>
  <c r="F284" i="44"/>
  <c r="A284" i="44"/>
  <c r="F283" i="44"/>
  <c r="A283" i="44"/>
  <c r="F282" i="44"/>
  <c r="A282" i="44"/>
  <c r="F281" i="44"/>
  <c r="A281" i="44"/>
  <c r="F280" i="44"/>
  <c r="A280" i="44"/>
  <c r="F279" i="44"/>
  <c r="A279" i="44"/>
  <c r="F278" i="44"/>
  <c r="A278" i="44"/>
  <c r="F277" i="44"/>
  <c r="A277" i="44"/>
  <c r="F276" i="44"/>
  <c r="A276" i="44"/>
  <c r="F275" i="44"/>
  <c r="A275" i="44"/>
  <c r="F274" i="44"/>
  <c r="A274" i="44"/>
  <c r="F273" i="44"/>
  <c r="A273" i="44"/>
  <c r="F272" i="44"/>
  <c r="A272" i="44"/>
  <c r="F271" i="44"/>
  <c r="A271" i="44"/>
  <c r="F270" i="44"/>
  <c r="A270" i="44"/>
  <c r="F269" i="44"/>
  <c r="A269" i="44"/>
  <c r="F268" i="44"/>
  <c r="A268" i="44"/>
  <c r="F267" i="44"/>
  <c r="A267" i="44"/>
  <c r="F266" i="44"/>
  <c r="A266" i="44"/>
  <c r="F265" i="44"/>
  <c r="A265" i="44"/>
  <c r="F264" i="44"/>
  <c r="A264" i="44"/>
  <c r="F263" i="44"/>
  <c r="A263" i="44"/>
  <c r="F262" i="44"/>
  <c r="A262" i="44"/>
  <c r="F261" i="44"/>
  <c r="A261" i="44"/>
  <c r="F260" i="44"/>
  <c r="A260" i="44"/>
  <c r="F259" i="44"/>
  <c r="A259" i="44"/>
  <c r="F258" i="44"/>
  <c r="A258" i="44"/>
  <c r="F257" i="44"/>
  <c r="A257" i="44"/>
  <c r="F256" i="44"/>
  <c r="A256" i="44"/>
  <c r="F255" i="44"/>
  <c r="A255" i="44"/>
  <c r="F254" i="44"/>
  <c r="A254" i="44"/>
  <c r="F253" i="44"/>
  <c r="A253" i="44"/>
  <c r="F252" i="44"/>
  <c r="A252" i="44"/>
  <c r="F251" i="44"/>
  <c r="A251" i="44"/>
  <c r="F250" i="44"/>
  <c r="A250" i="44"/>
  <c r="F249" i="44"/>
  <c r="A249" i="44"/>
  <c r="F248" i="44"/>
  <c r="A248" i="44"/>
  <c r="F247" i="44"/>
  <c r="A247" i="44"/>
  <c r="F246" i="44"/>
  <c r="A246" i="44"/>
  <c r="F245" i="44"/>
  <c r="A245" i="44"/>
  <c r="F244" i="44"/>
  <c r="A244" i="44"/>
  <c r="F243" i="44"/>
  <c r="A243" i="44"/>
  <c r="F242" i="44"/>
  <c r="A242" i="44"/>
  <c r="F241" i="44"/>
  <c r="A241" i="44"/>
  <c r="F240" i="44"/>
  <c r="A240" i="44"/>
  <c r="F239" i="44"/>
  <c r="A239" i="44"/>
  <c r="F238" i="44"/>
  <c r="A238" i="44"/>
  <c r="F237" i="44"/>
  <c r="A237" i="44"/>
  <c r="F236" i="44"/>
  <c r="A236" i="44"/>
  <c r="F235" i="44"/>
  <c r="A235" i="44"/>
  <c r="F234" i="44"/>
  <c r="A234" i="44"/>
  <c r="F233" i="44"/>
  <c r="A233" i="44"/>
  <c r="F232" i="44"/>
  <c r="A232" i="44"/>
  <c r="F231" i="44"/>
  <c r="A231" i="44"/>
  <c r="F230" i="44"/>
  <c r="A230" i="44"/>
  <c r="F229" i="44"/>
  <c r="A229" i="44"/>
  <c r="F228" i="44"/>
  <c r="A228" i="44"/>
  <c r="F227" i="44"/>
  <c r="A227" i="44"/>
  <c r="F226" i="44"/>
  <c r="A226" i="44"/>
  <c r="F225" i="44"/>
  <c r="A225" i="44"/>
  <c r="F224" i="44"/>
  <c r="A224" i="44"/>
  <c r="F223" i="44"/>
  <c r="A223" i="44"/>
  <c r="F222" i="44"/>
  <c r="A222" i="44"/>
  <c r="F221" i="44"/>
  <c r="A221" i="44"/>
  <c r="F220" i="44"/>
  <c r="A220" i="44"/>
  <c r="F219" i="44"/>
  <c r="A219" i="44"/>
  <c r="F218" i="44"/>
  <c r="A218" i="44"/>
  <c r="F217" i="44"/>
  <c r="A217" i="44"/>
  <c r="F216" i="44"/>
  <c r="A216" i="44"/>
  <c r="F215" i="44"/>
  <c r="A215" i="44"/>
  <c r="F214" i="44"/>
  <c r="A214" i="44"/>
  <c r="F213" i="44"/>
  <c r="A213" i="44"/>
  <c r="F212" i="44"/>
  <c r="A212" i="44"/>
  <c r="F211" i="44"/>
  <c r="A211" i="44"/>
  <c r="F210" i="44"/>
  <c r="A210" i="44"/>
  <c r="F209" i="44"/>
  <c r="A209" i="44"/>
  <c r="F208" i="44"/>
  <c r="A208" i="44"/>
  <c r="F207" i="44"/>
  <c r="A207" i="44"/>
  <c r="F206" i="44"/>
  <c r="A206" i="44"/>
  <c r="F205" i="44"/>
  <c r="A205" i="44"/>
  <c r="F204" i="44"/>
  <c r="A204" i="44"/>
  <c r="F203" i="44"/>
  <c r="A203" i="44"/>
  <c r="F202" i="44"/>
  <c r="A202" i="44"/>
  <c r="F201" i="44"/>
  <c r="A201" i="44"/>
  <c r="F200" i="44"/>
  <c r="A200" i="44"/>
  <c r="F199" i="44"/>
  <c r="A199" i="44"/>
  <c r="F198" i="44"/>
  <c r="A198" i="44"/>
  <c r="F197" i="44"/>
  <c r="A197" i="44"/>
  <c r="F196" i="44"/>
  <c r="A196" i="44"/>
  <c r="F195" i="44"/>
  <c r="A195" i="44"/>
  <c r="F194" i="44"/>
  <c r="A194" i="44"/>
  <c r="F193" i="44"/>
  <c r="A193" i="44"/>
  <c r="F192" i="44"/>
  <c r="A192" i="44"/>
  <c r="F191" i="44"/>
  <c r="A191" i="44"/>
  <c r="F190" i="44"/>
  <c r="A190" i="44"/>
  <c r="F189" i="44"/>
  <c r="A189" i="44"/>
  <c r="F188" i="44"/>
  <c r="A188" i="44"/>
  <c r="F187" i="44"/>
  <c r="A187" i="44"/>
  <c r="F186" i="44"/>
  <c r="A186" i="44"/>
  <c r="F185" i="44"/>
  <c r="A185" i="44"/>
  <c r="F184" i="44"/>
  <c r="A184" i="44"/>
  <c r="F183" i="44"/>
  <c r="A183" i="44"/>
  <c r="F182" i="44"/>
  <c r="A182" i="44"/>
  <c r="F181" i="44"/>
  <c r="A181" i="44"/>
  <c r="F180" i="44"/>
  <c r="A180" i="44"/>
  <c r="F179" i="44"/>
  <c r="A179" i="44"/>
  <c r="F178" i="44"/>
  <c r="A178" i="44"/>
  <c r="F177" i="44"/>
  <c r="A177" i="44"/>
  <c r="F176" i="44"/>
  <c r="A176" i="44"/>
  <c r="F175" i="44"/>
  <c r="A175" i="44"/>
  <c r="F174" i="44"/>
  <c r="A174" i="44"/>
  <c r="F173" i="44"/>
  <c r="A173" i="44"/>
  <c r="F172" i="44"/>
  <c r="A172" i="44"/>
  <c r="F171" i="44"/>
  <c r="A171" i="44"/>
  <c r="F170" i="44"/>
  <c r="A170" i="44"/>
  <c r="F169" i="44"/>
  <c r="A169" i="44"/>
  <c r="F168" i="44"/>
  <c r="A168" i="44"/>
  <c r="F167" i="44"/>
  <c r="A167" i="44"/>
  <c r="F166" i="44"/>
  <c r="A166" i="44"/>
  <c r="F165" i="44"/>
  <c r="A165" i="44"/>
  <c r="F164" i="44"/>
  <c r="A164" i="44"/>
  <c r="F163" i="44"/>
  <c r="A163" i="44"/>
  <c r="F162" i="44"/>
  <c r="A162" i="44"/>
  <c r="F161" i="44"/>
  <c r="A161" i="44"/>
  <c r="F160" i="44"/>
  <c r="A160" i="44"/>
  <c r="F159" i="44"/>
  <c r="A159" i="44"/>
  <c r="F158" i="44"/>
  <c r="A158" i="44"/>
  <c r="F157" i="44"/>
  <c r="A157" i="44"/>
  <c r="F156" i="44"/>
  <c r="A156" i="44"/>
  <c r="F155" i="44"/>
  <c r="A155" i="44"/>
  <c r="F154" i="44"/>
  <c r="A154" i="44"/>
  <c r="F153" i="44"/>
  <c r="A153" i="44"/>
  <c r="F152" i="44"/>
  <c r="A152" i="44"/>
  <c r="F151" i="44"/>
  <c r="A151" i="44"/>
  <c r="F150" i="44"/>
  <c r="A150" i="44"/>
  <c r="F149" i="44"/>
  <c r="A149" i="44"/>
  <c r="F148" i="44"/>
  <c r="A148" i="44"/>
  <c r="F147" i="44"/>
  <c r="A147" i="44"/>
  <c r="F146" i="44"/>
  <c r="A146" i="44"/>
  <c r="F145" i="44"/>
  <c r="A145" i="44"/>
  <c r="F144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F129" i="44"/>
  <c r="A129" i="44"/>
  <c r="F128" i="44"/>
  <c r="A128" i="44"/>
  <c r="F127" i="44"/>
  <c r="A127" i="44"/>
  <c r="F126" i="44"/>
  <c r="A126" i="44"/>
  <c r="F125" i="44"/>
  <c r="A125" i="44"/>
  <c r="F124" i="44"/>
  <c r="A124" i="44"/>
  <c r="F123" i="44"/>
  <c r="A123" i="44"/>
  <c r="F122" i="44"/>
  <c r="A122" i="44"/>
  <c r="F121" i="44"/>
  <c r="A121" i="44"/>
  <c r="F120" i="44"/>
  <c r="A120" i="44"/>
  <c r="F119" i="44"/>
  <c r="A119" i="44"/>
  <c r="F118" i="44"/>
  <c r="A118" i="44"/>
  <c r="F117" i="44"/>
  <c r="A117" i="44"/>
  <c r="F116" i="44"/>
  <c r="A116" i="44"/>
  <c r="F115" i="44"/>
  <c r="A115" i="44"/>
  <c r="F114" i="44"/>
  <c r="A114" i="44"/>
  <c r="F113" i="44"/>
  <c r="A113" i="44"/>
  <c r="F112" i="44"/>
  <c r="A112" i="44"/>
  <c r="F111" i="44"/>
  <c r="A111" i="44"/>
  <c r="F110" i="44"/>
  <c r="A110" i="44"/>
  <c r="F109" i="44"/>
  <c r="A109" i="44"/>
  <c r="F108" i="44"/>
  <c r="A108" i="44"/>
  <c r="F107" i="44"/>
  <c r="A107" i="44"/>
  <c r="F106" i="44"/>
  <c r="A106" i="44"/>
  <c r="F105" i="44"/>
  <c r="A105" i="44"/>
  <c r="F104" i="44"/>
  <c r="A104" i="44"/>
  <c r="F103" i="44"/>
  <c r="A103" i="44"/>
  <c r="F102" i="44"/>
  <c r="A102" i="44"/>
  <c r="F101" i="44"/>
  <c r="A101" i="44"/>
  <c r="F100" i="44"/>
  <c r="A100" i="44"/>
  <c r="F99" i="44"/>
  <c r="A99" i="44"/>
  <c r="F98" i="44"/>
  <c r="A98" i="44"/>
  <c r="F97" i="44"/>
  <c r="A97" i="44"/>
  <c r="F96" i="44"/>
  <c r="A96" i="44"/>
  <c r="F95" i="44"/>
  <c r="A95" i="44"/>
  <c r="F94" i="44"/>
  <c r="A94" i="44"/>
  <c r="F93" i="44"/>
  <c r="A93" i="44"/>
  <c r="F92" i="44"/>
  <c r="A92" i="44"/>
  <c r="F91" i="44"/>
  <c r="A91" i="44"/>
  <c r="F90" i="44"/>
  <c r="A90" i="44"/>
  <c r="F89" i="44"/>
  <c r="A89" i="44"/>
  <c r="F88" i="44"/>
  <c r="A88" i="44"/>
  <c r="F87" i="44"/>
  <c r="A87" i="44"/>
  <c r="F86" i="44"/>
  <c r="A86" i="44"/>
  <c r="F85" i="44"/>
  <c r="A85" i="44"/>
  <c r="F84" i="44"/>
  <c r="A84" i="44"/>
  <c r="F83" i="44"/>
  <c r="A83" i="44"/>
  <c r="F82" i="44"/>
  <c r="A82" i="44"/>
  <c r="F81" i="44"/>
  <c r="A81" i="44"/>
  <c r="F80" i="44"/>
  <c r="A80" i="44"/>
  <c r="F79" i="44"/>
  <c r="A79" i="44"/>
  <c r="F78" i="44"/>
  <c r="A78" i="44"/>
  <c r="F77" i="44"/>
  <c r="A77" i="44"/>
  <c r="F76" i="44"/>
  <c r="A76" i="44"/>
  <c r="F75" i="44"/>
  <c r="A75" i="44"/>
  <c r="F74" i="44"/>
  <c r="A74" i="44"/>
  <c r="F73" i="44"/>
  <c r="A73" i="44"/>
  <c r="F72" i="44"/>
  <c r="A72" i="44"/>
  <c r="F71" i="44"/>
  <c r="A71" i="44"/>
  <c r="F70" i="44"/>
  <c r="A70" i="44"/>
  <c r="F69" i="44"/>
  <c r="A69" i="44"/>
  <c r="F68" i="44"/>
  <c r="A68" i="44"/>
  <c r="F67" i="44"/>
  <c r="A67" i="44"/>
  <c r="F66" i="44"/>
  <c r="A66" i="44"/>
  <c r="F65" i="44"/>
  <c r="A65" i="44"/>
  <c r="F64" i="44"/>
  <c r="A64" i="44"/>
  <c r="F63" i="44"/>
  <c r="A63" i="44"/>
  <c r="F62" i="44"/>
  <c r="A62" i="44"/>
  <c r="F61" i="44"/>
  <c r="A61" i="44"/>
  <c r="F60" i="44"/>
  <c r="A60" i="44"/>
  <c r="F59" i="44"/>
  <c r="A59" i="44"/>
  <c r="F58" i="44"/>
  <c r="A58" i="44"/>
  <c r="F57" i="44"/>
  <c r="A57" i="44"/>
  <c r="F56" i="44"/>
  <c r="A56" i="44"/>
  <c r="F55" i="44"/>
  <c r="A55" i="44"/>
  <c r="F54" i="44"/>
  <c r="A54" i="44"/>
  <c r="F53" i="44"/>
  <c r="A53" i="44"/>
  <c r="F52" i="44"/>
  <c r="A52" i="44"/>
  <c r="F51" i="44"/>
  <c r="A51" i="44"/>
  <c r="F50" i="44"/>
  <c r="A50" i="44"/>
  <c r="F49" i="44"/>
  <c r="A49" i="44"/>
  <c r="F48" i="44"/>
  <c r="A48" i="44"/>
  <c r="F47" i="44"/>
  <c r="A47" i="44"/>
  <c r="F46" i="44"/>
  <c r="A46" i="44"/>
  <c r="F45" i="44"/>
  <c r="A45" i="44"/>
  <c r="F44" i="44"/>
  <c r="A44" i="44"/>
  <c r="F43" i="44"/>
  <c r="A43" i="44"/>
  <c r="F42" i="44"/>
  <c r="A42" i="44"/>
  <c r="F41" i="44"/>
  <c r="A41" i="44"/>
  <c r="F40" i="44"/>
  <c r="A40" i="44"/>
  <c r="F39" i="44"/>
  <c r="A39" i="44"/>
  <c r="F38" i="44"/>
  <c r="A38" i="44"/>
  <c r="F37" i="44"/>
  <c r="A37" i="44"/>
  <c r="F36" i="44"/>
  <c r="A36" i="44"/>
  <c r="F35" i="44"/>
  <c r="A35" i="44"/>
  <c r="F34" i="44"/>
  <c r="A34" i="44"/>
  <c r="F33" i="44"/>
  <c r="A33" i="44"/>
  <c r="F32" i="44"/>
  <c r="A32" i="44"/>
  <c r="F31" i="44"/>
  <c r="A31" i="44"/>
  <c r="F30" i="44"/>
  <c r="A30" i="44"/>
  <c r="F29" i="44"/>
  <c r="A29" i="44"/>
  <c r="F28" i="44"/>
  <c r="A28" i="44"/>
  <c r="F27" i="44"/>
  <c r="A27" i="44"/>
  <c r="F26" i="44"/>
  <c r="A26" i="44"/>
  <c r="F25" i="44"/>
  <c r="A25" i="44"/>
  <c r="F24" i="44"/>
  <c r="A24" i="44"/>
  <c r="F23" i="44"/>
  <c r="A23" i="44"/>
  <c r="F22" i="44"/>
  <c r="A22" i="44"/>
  <c r="F21" i="44"/>
  <c r="A21" i="44"/>
  <c r="F20" i="44"/>
  <c r="A20" i="44"/>
  <c r="F19" i="44"/>
  <c r="A19" i="44"/>
  <c r="F18" i="44"/>
  <c r="A18" i="44"/>
  <c r="F17" i="44"/>
  <c r="A17" i="44"/>
  <c r="F16" i="44"/>
  <c r="A16" i="44"/>
  <c r="F15" i="44"/>
  <c r="A15" i="44"/>
  <c r="F14" i="44"/>
  <c r="A14" i="44"/>
  <c r="F13" i="44"/>
  <c r="A13" i="44"/>
  <c r="F12" i="44"/>
  <c r="A12" i="44"/>
  <c r="F11" i="44"/>
  <c r="A11" i="44"/>
  <c r="F10" i="44"/>
  <c r="A10" i="44"/>
  <c r="A7" i="9"/>
  <c r="E62" i="93" a="1"/>
  <c r="E62" i="93" s="1"/>
  <c r="E42" i="93" a="1"/>
  <c r="E42" i="93" s="1"/>
  <c r="E40" i="93" a="1"/>
  <c r="E40" i="93" s="1"/>
  <c r="I376" i="100"/>
  <c r="E50" i="93" a="1"/>
  <c r="E50" i="93" s="1"/>
  <c r="E54" i="93" a="1"/>
  <c r="E54" i="93" s="1"/>
  <c r="E66" i="93" a="1"/>
  <c r="E66" i="93" s="1"/>
  <c r="F375" i="81"/>
  <c r="E48" i="93" a="1"/>
  <c r="E48" i="93" s="1"/>
  <c r="E68" i="93" a="1"/>
  <c r="E68" i="93" s="1"/>
  <c r="E72" i="93" a="1"/>
  <c r="E72" i="93" s="1"/>
  <c r="D58" i="93" a="1"/>
  <c r="D58" i="93" s="1"/>
  <c r="F376" i="91"/>
  <c r="N375" i="101"/>
  <c r="N376" i="101"/>
  <c r="I375" i="100"/>
  <c r="D108" i="93" a="1"/>
  <c r="D108" i="93" s="1"/>
  <c r="E82" i="93" a="1"/>
  <c r="E82" i="93" s="1"/>
  <c r="E84" i="93" a="1"/>
  <c r="E84" i="93" s="1"/>
  <c r="E34" i="93" a="1"/>
  <c r="E34" i="93" s="1"/>
  <c r="G375" i="78"/>
  <c r="E64" i="93" a="1"/>
  <c r="E64" i="93" s="1"/>
  <c r="E88" i="93" a="1"/>
  <c r="E88" i="93" s="1"/>
  <c r="I375" i="82"/>
  <c r="E108" i="93" a="1"/>
  <c r="E108" i="93" s="1"/>
  <c r="G376" i="85"/>
  <c r="E46" i="93" a="1"/>
  <c r="E46" i="93" s="1"/>
  <c r="E70" i="93" a="1"/>
  <c r="E70" i="93" s="1"/>
  <c r="D22" i="93" a="1"/>
  <c r="D22" i="93" s="1"/>
  <c r="F375" i="79"/>
  <c r="E112" i="93" a="1"/>
  <c r="E112" i="93" s="1"/>
  <c r="E96" i="93" a="1"/>
  <c r="E96" i="93" s="1"/>
  <c r="E102" i="93" a="1"/>
  <c r="E102" i="93" s="1"/>
  <c r="E98" i="93" a="1"/>
  <c r="E98" i="93" s="1"/>
  <c r="E100" i="93" a="1"/>
  <c r="E100" i="93" s="1"/>
  <c r="E94" i="93" a="1"/>
  <c r="E94" i="93" s="1"/>
  <c r="D86" i="93" a="1"/>
  <c r="D86" i="93" s="1"/>
  <c r="D96" i="93" a="1"/>
  <c r="D96" i="93" s="1"/>
  <c r="D98" i="93" a="1"/>
  <c r="D98" i="93" s="1"/>
  <c r="D102" i="93" a="1"/>
  <c r="D102" i="93" s="1"/>
  <c r="D10" i="93" a="1"/>
  <c r="D10" i="93" s="1"/>
  <c r="D18" i="93" a="1"/>
  <c r="D18" i="93" s="1"/>
  <c r="D8" i="93" a="1"/>
  <c r="D8" i="93" s="1"/>
  <c r="D15" i="93" a="1"/>
  <c r="D15" i="93" s="1"/>
  <c r="D12" i="93" a="1"/>
  <c r="D12" i="93" s="1"/>
  <c r="D14" i="93" a="1"/>
  <c r="D14" i="93" s="1"/>
  <c r="D16" i="93" a="1"/>
  <c r="D16" i="93" s="1"/>
  <c r="D32" i="93" a="1"/>
  <c r="D32" i="93" s="1"/>
  <c r="D38" i="93" a="1"/>
  <c r="D38" i="93" s="1"/>
  <c r="D36" i="93" a="1"/>
  <c r="D36" i="93" s="1"/>
  <c r="D40" i="93" a="1"/>
  <c r="D40" i="93" s="1"/>
  <c r="D42" i="93" a="1"/>
  <c r="D42" i="93" s="1"/>
  <c r="D34" i="93" a="1"/>
  <c r="D34" i="93" s="1"/>
  <c r="E18" i="93" a="1"/>
  <c r="E18" i="93" s="1"/>
  <c r="E16" i="93" a="1"/>
  <c r="E16" i="93" s="1"/>
  <c r="E14" i="93" a="1"/>
  <c r="E14" i="93" s="1"/>
  <c r="E10" i="93" a="1"/>
  <c r="E10" i="93" s="1"/>
  <c r="E12" i="93" a="1"/>
  <c r="E12" i="93" s="1"/>
  <c r="D112" i="93" a="1"/>
  <c r="D112" i="93" s="1"/>
  <c r="D44" i="93" a="1"/>
  <c r="D44" i="93" s="1"/>
  <c r="D52" i="93" a="1"/>
  <c r="D52" i="93" s="1"/>
  <c r="D46" i="93" a="1"/>
  <c r="D46" i="93" s="1"/>
  <c r="D54" i="93" a="1"/>
  <c r="D54" i="93" s="1"/>
  <c r="D50" i="93" a="1"/>
  <c r="D50" i="93" s="1"/>
  <c r="D48" i="93" a="1"/>
  <c r="D48" i="93" s="1"/>
  <c r="J375" i="99"/>
  <c r="F375" i="83"/>
  <c r="E28" i="93" a="1"/>
  <c r="E28" i="93" s="1"/>
  <c r="E22" i="93" a="1"/>
  <c r="E22" i="93" s="1"/>
  <c r="E19" i="93" a="1"/>
  <c r="E19" i="93" s="1"/>
  <c r="E24" i="93" a="1"/>
  <c r="E24" i="93" s="1"/>
  <c r="D66" i="93" a="1"/>
  <c r="D66" i="93" s="1"/>
  <c r="D60" i="93" a="1"/>
  <c r="D60" i="93" s="1"/>
  <c r="D68" i="93" a="1"/>
  <c r="D68" i="93" s="1"/>
  <c r="D76" i="93" a="1"/>
  <c r="D76" i="93" s="1"/>
  <c r="D78" i="93" a="1"/>
  <c r="D78" i="93" s="1"/>
  <c r="D72" i="93" a="1"/>
  <c r="D72" i="93" s="1"/>
  <c r="D70" i="93" a="1"/>
  <c r="D70" i="93" s="1"/>
  <c r="E106" i="93" a="1"/>
  <c r="E106" i="93" s="1"/>
  <c r="E110" i="93" a="1"/>
  <c r="E110" i="93" s="1"/>
  <c r="E114" i="93" a="1"/>
  <c r="E114" i="93" s="1"/>
  <c r="E104" i="93" a="1"/>
  <c r="E104" i="93" s="1"/>
  <c r="D25" i="93" a="1"/>
  <c r="D25" i="93" s="1"/>
  <c r="D26" i="93" a="1"/>
  <c r="D26" i="93" s="1"/>
  <c r="E38" i="93" a="1"/>
  <c r="E38" i="93" s="1"/>
  <c r="E32" i="93" a="1"/>
  <c r="E32" i="93" s="1"/>
  <c r="E36" i="93" a="1"/>
  <c r="E36" i="93" s="1"/>
  <c r="F375" i="44"/>
  <c r="E44" i="93" a="1"/>
  <c r="E44" i="93" s="1"/>
  <c r="D80" i="93" a="1"/>
  <c r="D80" i="93" s="1"/>
  <c r="D90" i="93" a="1"/>
  <c r="D90" i="93" s="1"/>
  <c r="D84" i="93" a="1"/>
  <c r="D84" i="93" s="1"/>
  <c r="D82" i="93" a="1"/>
  <c r="D82" i="93" s="1"/>
  <c r="D88" i="93" a="1"/>
  <c r="D88" i="93" s="1"/>
  <c r="E76" i="93" a="1"/>
  <c r="E76" i="93" s="1"/>
  <c r="E78" i="93" a="1"/>
  <c r="E78" i="93" s="1"/>
  <c r="E74" i="93" a="1"/>
  <c r="E74" i="93" s="1"/>
  <c r="E60" i="93" a="1"/>
  <c r="E60" i="93" s="1"/>
  <c r="E56" i="93" a="1"/>
  <c r="E56" i="93" s="1"/>
  <c r="E20" i="93" a="1"/>
  <c r="E20" i="93" s="1"/>
  <c r="E27" i="93" a="1"/>
  <c r="E27" i="93" s="1"/>
  <c r="E30" i="93" a="1"/>
  <c r="E30" i="93" s="1"/>
  <c r="D30" i="93" a="1"/>
  <c r="D30" i="93" s="1"/>
  <c r="D24" i="93" a="1"/>
  <c r="D24" i="93" s="1"/>
  <c r="D28" i="93" a="1"/>
  <c r="D28" i="93" s="1"/>
  <c r="D20" i="93" a="1"/>
  <c r="D20" i="93" s="1"/>
  <c r="D23" i="93" a="1"/>
  <c r="D23" i="93" s="1"/>
  <c r="G375" i="87"/>
  <c r="D56" i="93" a="1"/>
  <c r="D56" i="93" s="1"/>
  <c r="D62" i="93" a="1"/>
  <c r="D62" i="93" s="1"/>
  <c r="E90" i="93" a="1"/>
  <c r="E90" i="93" s="1"/>
  <c r="E8" i="93" a="1"/>
  <c r="E8" i="93" s="1"/>
  <c r="H376" i="92"/>
  <c r="D104" i="93" a="1"/>
  <c r="D104" i="93" s="1"/>
  <c r="E26" i="93" a="1"/>
  <c r="E26" i="93" s="1"/>
  <c r="F375" i="57"/>
  <c r="G375" i="86"/>
  <c r="J375" i="97"/>
  <c r="E86" i="93" a="1"/>
  <c r="E86" i="93" s="1"/>
  <c r="D100" i="93" a="1"/>
  <c r="D100" i="93" s="1"/>
  <c r="D94" i="93" a="1"/>
  <c r="D94" i="93" s="1"/>
  <c r="D92" i="93" a="1"/>
  <c r="D92" i="93" s="1"/>
  <c r="E92" i="93" a="1"/>
  <c r="E92" i="93" s="1"/>
  <c r="F376" i="80"/>
  <c r="D64" i="93" a="1"/>
  <c r="D64" i="93" s="1"/>
  <c r="F375" i="84"/>
  <c r="E52" i="93" a="1"/>
  <c r="E52" i="93" s="1"/>
  <c r="G375" i="94"/>
  <c r="G375" i="96"/>
  <c r="D106" i="93" a="1"/>
  <c r="D106" i="93" s="1"/>
  <c r="D114" i="93" a="1"/>
  <c r="D114" i="93" s="1"/>
  <c r="D110" i="93" a="1"/>
  <c r="D110" i="93" s="1"/>
  <c r="D127" i="9"/>
  <c r="C72" i="9"/>
  <c r="G24" i="19"/>
  <c r="D24" i="9"/>
  <c r="K27" i="19"/>
  <c r="C88" i="9"/>
  <c r="C157" i="9"/>
  <c r="C103" i="9"/>
  <c r="D137" i="9"/>
  <c r="C122" i="9"/>
  <c r="J5" i="19"/>
  <c r="O27" i="19"/>
  <c r="J9" i="19"/>
  <c r="D99" i="9"/>
  <c r="C79" i="9"/>
  <c r="P11" i="19"/>
  <c r="L20" i="19"/>
  <c r="D8" i="9"/>
  <c r="C51" i="9"/>
  <c r="J21" i="19"/>
  <c r="D174" i="9"/>
  <c r="C83" i="9"/>
  <c r="C18" i="19"/>
  <c r="D125" i="9"/>
  <c r="K7" i="19"/>
  <c r="D75" i="9"/>
  <c r="F23" i="19"/>
  <c r="H22" i="19"/>
  <c r="N24" i="19"/>
  <c r="C39" i="9"/>
  <c r="C59" i="9"/>
  <c r="L24" i="19"/>
  <c r="G7" i="19"/>
  <c r="C125" i="9"/>
  <c r="L22" i="19"/>
  <c r="D101" i="9"/>
  <c r="F20" i="19"/>
  <c r="H24" i="19"/>
  <c r="H23" i="19"/>
  <c r="C118" i="9"/>
  <c r="E20" i="19"/>
  <c r="J13" i="19"/>
  <c r="N26" i="19"/>
  <c r="C50" i="9"/>
  <c r="D84" i="9"/>
  <c r="K12" i="19"/>
  <c r="C111" i="9"/>
  <c r="D51" i="9"/>
  <c r="C129" i="9"/>
  <c r="C66" i="9"/>
  <c r="H26" i="19"/>
  <c r="D56" i="9"/>
  <c r="G6" i="19"/>
  <c r="M21" i="19"/>
  <c r="I8" i="19"/>
  <c r="C120" i="9"/>
  <c r="E4" i="19"/>
  <c r="D68" i="9"/>
  <c r="D7" i="19"/>
  <c r="D37" i="9"/>
  <c r="D87" i="9"/>
  <c r="C113" i="9"/>
  <c r="C166" i="9"/>
  <c r="E6" i="19"/>
  <c r="H6" i="19"/>
  <c r="D11" i="9"/>
  <c r="F22" i="19"/>
  <c r="C23" i="9"/>
  <c r="P25" i="19"/>
  <c r="G25" i="19"/>
  <c r="K13" i="19"/>
  <c r="D63" i="9"/>
  <c r="C67" i="9"/>
  <c r="K21" i="19"/>
  <c r="C28" i="9"/>
  <c r="D160" i="9"/>
  <c r="J24" i="19"/>
  <c r="I7" i="19"/>
  <c r="D11" i="19"/>
  <c r="C9" i="19"/>
  <c r="F13" i="19"/>
  <c r="H18" i="19"/>
  <c r="D27" i="19"/>
  <c r="H11" i="19"/>
  <c r="D27" i="9"/>
  <c r="D13" i="19"/>
  <c r="D25" i="19"/>
  <c r="D106" i="9"/>
  <c r="C17" i="9"/>
  <c r="H9" i="19"/>
  <c r="F24" i="19"/>
  <c r="D146" i="9"/>
  <c r="C43" i="9"/>
  <c r="D28" i="9"/>
  <c r="N9" i="19"/>
  <c r="D34" i="9"/>
  <c r="C22" i="9"/>
  <c r="D133" i="9"/>
  <c r="M27" i="19"/>
  <c r="G4" i="19"/>
  <c r="C36" i="9"/>
  <c r="C117" i="9"/>
  <c r="C172" i="9"/>
  <c r="P19" i="19"/>
  <c r="O11" i="19"/>
  <c r="D80" i="9"/>
  <c r="C137" i="9"/>
  <c r="C134" i="9"/>
  <c r="D66" i="9"/>
  <c r="H13" i="19"/>
  <c r="O9" i="19"/>
  <c r="F21" i="19"/>
  <c r="D44" i="9"/>
  <c r="C42" i="9"/>
  <c r="I27" i="19"/>
  <c r="E21" i="19"/>
  <c r="D38" i="9"/>
  <c r="O13" i="19"/>
  <c r="D14" i="9"/>
  <c r="D21" i="19"/>
  <c r="D18" i="9"/>
  <c r="N12" i="19"/>
  <c r="D129" i="9"/>
  <c r="M7" i="19"/>
  <c r="D19" i="9"/>
  <c r="D42" i="9"/>
  <c r="C119" i="9"/>
  <c r="J12" i="19"/>
  <c r="D120" i="9"/>
  <c r="N22" i="19"/>
  <c r="G22" i="19"/>
  <c r="C123" i="9"/>
  <c r="D140" i="9"/>
  <c r="M9" i="19"/>
  <c r="M26" i="19"/>
  <c r="D173" i="9"/>
  <c r="F19" i="19"/>
  <c r="F27" i="19"/>
  <c r="O22" i="19"/>
  <c r="D121" i="9"/>
  <c r="D108" i="9"/>
  <c r="D112" i="9"/>
  <c r="L4" i="19"/>
  <c r="P9" i="19"/>
  <c r="N10" i="19"/>
  <c r="D26" i="9"/>
  <c r="D4" i="19"/>
  <c r="D111" i="9"/>
  <c r="D73" i="9"/>
  <c r="C63" i="9"/>
  <c r="G19" i="19"/>
  <c r="D36" i="9"/>
  <c r="G23" i="19"/>
  <c r="D43" i="9"/>
  <c r="K23" i="19"/>
  <c r="I18" i="19"/>
  <c r="C27" i="9"/>
  <c r="L10" i="19"/>
  <c r="G10" i="19"/>
  <c r="C144" i="9"/>
  <c r="D90" i="9"/>
  <c r="G27" i="19"/>
  <c r="I9" i="19"/>
  <c r="D35" i="9"/>
  <c r="M8" i="19"/>
  <c r="L8" i="19"/>
  <c r="J27" i="19"/>
  <c r="N25" i="19"/>
  <c r="K18" i="19"/>
  <c r="D32" i="9"/>
  <c r="D25" i="9"/>
  <c r="K26" i="19"/>
  <c r="H20" i="19"/>
  <c r="J4" i="19"/>
  <c r="D118" i="9"/>
  <c r="E18" i="19"/>
  <c r="D158" i="9"/>
  <c r="M18" i="19"/>
  <c r="C107" i="9"/>
  <c r="C143" i="9"/>
  <c r="F4" i="19"/>
  <c r="P6" i="19"/>
  <c r="F25" i="19"/>
  <c r="D123" i="9"/>
  <c r="C87" i="9"/>
  <c r="D10" i="9"/>
  <c r="I23" i="19"/>
  <c r="O19" i="19"/>
  <c r="C153" i="9"/>
  <c r="D138" i="9"/>
  <c r="D94" i="9"/>
  <c r="K6" i="19"/>
  <c r="C23" i="19"/>
  <c r="D141" i="9"/>
  <c r="O23" i="19"/>
  <c r="D105" i="9"/>
  <c r="O8" i="19"/>
  <c r="D13" i="9"/>
  <c r="D60" i="9"/>
  <c r="C86" i="9"/>
  <c r="D113" i="9"/>
  <c r="L18" i="19"/>
  <c r="D122" i="9"/>
  <c r="O20" i="19"/>
  <c r="D159" i="9"/>
  <c r="D30" i="9"/>
  <c r="C136" i="9"/>
  <c r="C10" i="9"/>
  <c r="D22" i="9"/>
  <c r="C10" i="19"/>
  <c r="E26" i="19"/>
  <c r="C142" i="9"/>
  <c r="C58" i="9"/>
  <c r="D124" i="9"/>
  <c r="D5" i="19"/>
  <c r="E10" i="19"/>
  <c r="D26" i="19"/>
  <c r="O26" i="19"/>
  <c r="C26" i="19"/>
  <c r="C21" i="19"/>
  <c r="C115" i="9"/>
  <c r="C12" i="9"/>
  <c r="C140" i="9"/>
  <c r="C38" i="9"/>
  <c r="D151" i="9"/>
  <c r="D89" i="9"/>
  <c r="C19" i="9"/>
  <c r="D65" i="9"/>
  <c r="F12" i="19"/>
  <c r="D23" i="9"/>
  <c r="C61" i="9"/>
  <c r="D39" i="9"/>
  <c r="D130" i="9"/>
  <c r="M6" i="19"/>
  <c r="D82" i="9"/>
  <c r="D45" i="9"/>
  <c r="H27" i="19"/>
  <c r="C155" i="9"/>
  <c r="E22" i="19"/>
  <c r="F8" i="19"/>
  <c r="D110" i="9"/>
  <c r="C62" i="9"/>
  <c r="C114" i="9"/>
  <c r="F9" i="19"/>
  <c r="D103" i="9"/>
  <c r="D95" i="9"/>
  <c r="C139" i="9"/>
  <c r="J26" i="19"/>
  <c r="C22" i="19"/>
  <c r="G9" i="19"/>
  <c r="N27" i="19"/>
  <c r="D135" i="9"/>
  <c r="D79" i="9"/>
  <c r="C74" i="9"/>
  <c r="C35" i="9"/>
  <c r="F10" i="19"/>
  <c r="D61" i="9"/>
  <c r="P10" i="19"/>
  <c r="C161" i="9"/>
  <c r="C75" i="9"/>
  <c r="F5" i="19"/>
  <c r="D96" i="9"/>
  <c r="D9" i="9"/>
  <c r="D58" i="9"/>
  <c r="C84" i="9"/>
  <c r="C65" i="9"/>
  <c r="K11" i="19"/>
  <c r="L9" i="19"/>
  <c r="C7" i="19"/>
  <c r="D107" i="9"/>
  <c r="I24" i="19"/>
  <c r="C70" i="9"/>
  <c r="D145" i="9"/>
  <c r="C34" i="9"/>
  <c r="I11" i="19"/>
  <c r="E25" i="19"/>
  <c r="P23" i="19"/>
  <c r="C127" i="9"/>
  <c r="D64" i="9"/>
  <c r="E24" i="19"/>
  <c r="P26" i="19"/>
  <c r="D85" i="9"/>
  <c r="D21" i="9"/>
  <c r="C148" i="9"/>
  <c r="P27" i="19"/>
  <c r="E23" i="19"/>
  <c r="C156" i="9"/>
  <c r="E7" i="19"/>
  <c r="C14" i="9"/>
  <c r="E19" i="19"/>
  <c r="L21" i="19"/>
  <c r="M11" i="19"/>
  <c r="O12" i="19"/>
  <c r="H5" i="19"/>
  <c r="H19" i="19"/>
  <c r="C124" i="9"/>
  <c r="C18" i="9"/>
  <c r="O18" i="19"/>
  <c r="C60" i="9"/>
  <c r="K25" i="19"/>
  <c r="I25" i="19"/>
  <c r="C46" i="9"/>
  <c r="D72" i="9"/>
  <c r="K22" i="19"/>
  <c r="D116" i="9"/>
  <c r="D41" i="9"/>
  <c r="C78" i="9"/>
  <c r="C8" i="19"/>
  <c r="D12" i="19"/>
  <c r="D134" i="9"/>
  <c r="C82" i="9"/>
  <c r="P7" i="19"/>
  <c r="C108" i="9"/>
  <c r="D93" i="9"/>
  <c r="D131" i="9"/>
  <c r="D16" i="9"/>
  <c r="N19" i="19"/>
  <c r="C105" i="9"/>
  <c r="D86" i="9"/>
  <c r="N8" i="19"/>
  <c r="F11" i="19"/>
  <c r="D154" i="9"/>
  <c r="C29" i="9"/>
  <c r="C53" i="9"/>
  <c r="C141" i="9"/>
  <c r="I5" i="19"/>
  <c r="G21" i="19"/>
  <c r="D18" i="19"/>
  <c r="C55" i="9"/>
  <c r="C169" i="9"/>
  <c r="C68" i="9"/>
  <c r="D153" i="9"/>
  <c r="M5" i="19"/>
  <c r="C77" i="9"/>
  <c r="C149" i="9"/>
  <c r="D117" i="9"/>
  <c r="D100" i="9"/>
  <c r="D81" i="9"/>
  <c r="N13" i="19"/>
  <c r="D147" i="9"/>
  <c r="C20" i="19"/>
  <c r="D31" i="9"/>
  <c r="C106" i="9"/>
  <c r="N21" i="19"/>
  <c r="C126" i="9"/>
  <c r="D23" i="19"/>
  <c r="D54" i="9"/>
  <c r="D162" i="9"/>
  <c r="C171" i="9"/>
  <c r="C76" i="9"/>
  <c r="D71" i="9"/>
  <c r="C131" i="9"/>
  <c r="C15" i="9"/>
  <c r="N18" i="19"/>
  <c r="D19" i="19"/>
  <c r="P21" i="19"/>
  <c r="J25" i="19"/>
  <c r="J22" i="19"/>
  <c r="K5" i="19"/>
  <c r="C147" i="9"/>
  <c r="D88" i="9"/>
  <c r="D50" i="9"/>
  <c r="O25" i="19"/>
  <c r="C6" i="19"/>
  <c r="C163" i="9"/>
  <c r="N5" i="19"/>
  <c r="O6" i="19"/>
  <c r="O10" i="19"/>
  <c r="G5" i="19"/>
  <c r="D8" i="19"/>
  <c r="D132" i="9"/>
  <c r="C81" i="9"/>
  <c r="D119" i="9"/>
  <c r="O4" i="19"/>
  <c r="N11" i="19"/>
  <c r="D114" i="9"/>
  <c r="M25" i="19"/>
  <c r="O24" i="19"/>
  <c r="C150" i="9"/>
  <c r="C128" i="9"/>
  <c r="G26" i="19"/>
  <c r="D149" i="9"/>
  <c r="D91" i="9"/>
  <c r="C49" i="9"/>
  <c r="D161" i="9"/>
  <c r="D59" i="9"/>
  <c r="H10" i="19"/>
  <c r="C13" i="19"/>
  <c r="C52" i="9"/>
  <c r="D20" i="9"/>
  <c r="C4" i="19"/>
  <c r="D78" i="9"/>
  <c r="J18" i="19"/>
  <c r="J7" i="19"/>
  <c r="D7" i="9"/>
  <c r="P22" i="19"/>
  <c r="C12" i="19"/>
  <c r="D24" i="19"/>
  <c r="C57" i="9"/>
  <c r="H25" i="19"/>
  <c r="C146" i="9"/>
  <c r="M13" i="19"/>
  <c r="D55" i="9"/>
  <c r="K19" i="19"/>
  <c r="D136" i="9"/>
  <c r="C56" i="9"/>
  <c r="C85" i="9"/>
  <c r="L27" i="19"/>
  <c r="C37" i="9"/>
  <c r="J10" i="19"/>
  <c r="C27" i="19"/>
  <c r="C152" i="9"/>
  <c r="C130" i="9"/>
  <c r="D83" i="9"/>
  <c r="K24" i="19"/>
  <c r="M10" i="19"/>
  <c r="L19" i="19"/>
  <c r="C71" i="9"/>
  <c r="F18" i="19"/>
  <c r="C5" i="19"/>
  <c r="I6" i="19"/>
  <c r="D152" i="9"/>
  <c r="C154" i="9"/>
  <c r="D69" i="9"/>
  <c r="Q4" i="19"/>
  <c r="C164" i="9"/>
  <c r="C25" i="9"/>
  <c r="C45" i="9"/>
  <c r="E11" i="19"/>
  <c r="C47" i="9"/>
  <c r="E27" i="19"/>
  <c r="L7" i="19"/>
  <c r="C135" i="9"/>
  <c r="D126" i="9"/>
  <c r="D74" i="9"/>
  <c r="N4" i="19"/>
  <c r="D128" i="9"/>
  <c r="C165" i="9"/>
  <c r="D139" i="9"/>
  <c r="J19" i="19"/>
  <c r="C24" i="19"/>
  <c r="J6" i="19"/>
  <c r="C44" i="9"/>
  <c r="C13" i="9"/>
  <c r="O7" i="19"/>
  <c r="C104" i="9"/>
  <c r="G20" i="19"/>
  <c r="M22" i="19"/>
  <c r="F26" i="19"/>
  <c r="D150" i="9"/>
  <c r="J20" i="19"/>
  <c r="D17" i="9"/>
  <c r="D76" i="9"/>
  <c r="C9" i="9"/>
  <c r="C109" i="9"/>
  <c r="I4" i="19"/>
  <c r="C121" i="9"/>
  <c r="K8" i="19"/>
  <c r="L5" i="19"/>
  <c r="F7" i="19"/>
  <c r="O5" i="19"/>
  <c r="D9" i="19"/>
  <c r="C21" i="9"/>
  <c r="C48" i="9"/>
  <c r="G8" i="19"/>
  <c r="D33" i="9"/>
  <c r="N20" i="19"/>
  <c r="I10" i="19"/>
  <c r="C19" i="19"/>
  <c r="C89" i="9"/>
  <c r="I12" i="19"/>
  <c r="D47" i="9"/>
  <c r="D148" i="9"/>
  <c r="M24" i="19"/>
  <c r="C20" i="9"/>
  <c r="D70" i="9"/>
  <c r="H7" i="19"/>
  <c r="C90" i="9"/>
  <c r="D52" i="9"/>
  <c r="G18" i="19"/>
  <c r="H12" i="19"/>
  <c r="P13" i="19"/>
  <c r="C170" i="9"/>
  <c r="P5" i="19"/>
  <c r="G13" i="19"/>
  <c r="C54" i="9"/>
  <c r="C158" i="9"/>
  <c r="I20" i="19"/>
  <c r="C110" i="9"/>
  <c r="P20" i="19"/>
  <c r="D20" i="19"/>
  <c r="D49" i="9"/>
  <c r="D77" i="9"/>
  <c r="E9" i="19"/>
  <c r="C11" i="9"/>
  <c r="L6" i="19"/>
  <c r="C8" i="9"/>
  <c r="C69" i="9"/>
  <c r="H4" i="19"/>
  <c r="I13" i="19"/>
  <c r="N23" i="19"/>
  <c r="F6" i="19"/>
  <c r="D40" i="9"/>
  <c r="L11" i="19"/>
  <c r="M23" i="19"/>
  <c r="C133" i="9"/>
  <c r="N6" i="19"/>
  <c r="D102" i="9"/>
  <c r="D97" i="9"/>
  <c r="D53" i="9"/>
  <c r="C80" i="9"/>
  <c r="C24" i="9"/>
  <c r="C26" i="9"/>
  <c r="C40" i="9"/>
  <c r="J11" i="19"/>
  <c r="P24" i="19"/>
  <c r="C116" i="9"/>
  <c r="C25" i="19"/>
  <c r="C138" i="9"/>
  <c r="O21" i="19"/>
  <c r="K9" i="19"/>
  <c r="E5" i="19"/>
  <c r="D46" i="9"/>
  <c r="M20" i="19"/>
  <c r="P8" i="19"/>
  <c r="C160" i="9"/>
  <c r="D48" i="9"/>
  <c r="C162" i="9"/>
  <c r="D67" i="9"/>
  <c r="L23" i="19"/>
  <c r="L13" i="19"/>
  <c r="D10" i="19"/>
  <c r="G12" i="19"/>
  <c r="D156" i="9"/>
  <c r="E12" i="19"/>
  <c r="L12" i="19"/>
  <c r="I19" i="19"/>
  <c r="C33" i="9"/>
  <c r="N7" i="19"/>
  <c r="C151" i="9"/>
  <c r="I26" i="19"/>
  <c r="C132" i="9"/>
  <c r="H21" i="19"/>
  <c r="I22" i="19"/>
  <c r="D57" i="9"/>
  <c r="D155" i="9"/>
  <c r="D143" i="9"/>
  <c r="E8" i="19"/>
  <c r="L25" i="19"/>
  <c r="C168" i="9"/>
  <c r="D29" i="9"/>
  <c r="H8" i="19"/>
  <c r="E13" i="19"/>
  <c r="C32" i="9"/>
  <c r="D6" i="19"/>
  <c r="D15" i="9"/>
  <c r="D22" i="19"/>
  <c r="D142" i="9"/>
  <c r="D157" i="9"/>
  <c r="D98" i="9"/>
  <c r="M4" i="19"/>
  <c r="J8" i="19"/>
  <c r="C112" i="9"/>
  <c r="L26" i="19"/>
  <c r="D115" i="9"/>
  <c r="D144" i="9"/>
  <c r="C11" i="19"/>
  <c r="K10" i="19"/>
  <c r="K4" i="19"/>
  <c r="D12" i="9"/>
  <c r="D92" i="9"/>
  <c r="I21" i="19"/>
  <c r="C64" i="9"/>
  <c r="D104" i="9"/>
  <c r="C7" i="9"/>
  <c r="C173" i="9"/>
  <c r="C31" i="9"/>
  <c r="C41" i="9"/>
  <c r="P12" i="19"/>
  <c r="J23" i="19"/>
  <c r="C16" i="9"/>
  <c r="D62" i="9"/>
  <c r="C30" i="9"/>
  <c r="C145" i="9"/>
  <c r="G11" i="19"/>
  <c r="M12" i="19"/>
  <c r="M19" i="19"/>
  <c r="C73" i="9"/>
  <c r="D109" i="9"/>
  <c r="K20" i="19"/>
  <c r="Q32" i="19" l="1"/>
  <c r="Q42" i="19"/>
  <c r="Q15" i="19"/>
  <c r="E71" i="93" a="1"/>
  <c r="E71" i="93" s="1"/>
  <c r="D123" i="93" a="1"/>
  <c r="D123" i="93" s="1"/>
  <c r="E9" i="93" a="1"/>
  <c r="E9" i="93" s="1"/>
  <c r="E129" i="93" a="1"/>
  <c r="E129" i="93" s="1"/>
  <c r="E81" i="93" a="1"/>
  <c r="E81" i="93" s="1"/>
  <c r="D61" i="93" a="1"/>
  <c r="D61" i="93" s="1"/>
  <c r="E33" i="93" a="1"/>
  <c r="E33" i="93" s="1"/>
  <c r="D7" i="93" a="1"/>
  <c r="D7" i="93" s="1"/>
  <c r="I9" i="93" s="1" a="1"/>
  <c r="I9" i="93" s="1"/>
  <c r="E133" i="93" a="1"/>
  <c r="E133" i="93" s="1"/>
  <c r="D116" i="93" a="1"/>
  <c r="D116" i="93" s="1"/>
  <c r="E137" i="93" a="1"/>
  <c r="E137" i="93" s="1"/>
  <c r="D125" i="93" a="1"/>
  <c r="D125" i="93" s="1"/>
  <c r="E120" i="93" a="1"/>
  <c r="E120" i="93" s="1"/>
  <c r="D122" i="93" a="1"/>
  <c r="D122" i="93" s="1"/>
  <c r="D115" i="93" a="1"/>
  <c r="D115" i="93" s="1"/>
  <c r="E118" i="93" a="1"/>
  <c r="E118" i="93" s="1"/>
  <c r="E121" i="93" a="1"/>
  <c r="E121" i="93" s="1"/>
  <c r="E31" i="93" a="1"/>
  <c r="E31" i="93" s="1"/>
  <c r="D51" i="93" a="1"/>
  <c r="D51" i="93" s="1"/>
  <c r="D126" i="93" a="1"/>
  <c r="D126" i="93" s="1"/>
  <c r="D119" i="93" a="1"/>
  <c r="D119" i="93" s="1"/>
  <c r="D99" i="93" a="1"/>
  <c r="D99" i="93" s="1"/>
  <c r="D117" i="93" a="1"/>
  <c r="D117" i="93" s="1"/>
  <c r="D63" i="93" a="1"/>
  <c r="D63" i="93" s="1"/>
  <c r="D113" i="93" a="1"/>
  <c r="D113" i="93" s="1"/>
  <c r="E59" i="93" a="1"/>
  <c r="E59" i="93" s="1"/>
  <c r="D138" i="93" a="1"/>
  <c r="D138" i="93" s="1"/>
  <c r="D35" i="93" a="1"/>
  <c r="D35" i="93" s="1"/>
  <c r="E107" i="93" a="1"/>
  <c r="E107" i="93" s="1"/>
  <c r="D131" i="93" a="1"/>
  <c r="D131" i="93" s="1"/>
  <c r="E37" i="93" a="1"/>
  <c r="E37" i="93" s="1"/>
  <c r="D21" i="93" a="1"/>
  <c r="D21" i="93" s="1"/>
  <c r="D135" i="93" a="1"/>
  <c r="D135" i="93" s="1"/>
  <c r="D111" i="93" a="1"/>
  <c r="D111" i="93" s="1"/>
  <c r="E45" i="93" a="1"/>
  <c r="E45" i="93" s="1"/>
  <c r="D130" i="93" a="1"/>
  <c r="D130" i="93" s="1"/>
  <c r="E73" i="93" a="1"/>
  <c r="E73" i="93" s="1"/>
  <c r="E75" i="93" a="1"/>
  <c r="E75" i="93" s="1"/>
  <c r="D83" i="93" a="1"/>
  <c r="D83" i="93" s="1"/>
  <c r="D79" i="93" a="1"/>
  <c r="D79" i="93" s="1"/>
  <c r="D77" i="93" a="1"/>
  <c r="D77" i="93" s="1"/>
  <c r="D47" i="93" a="1"/>
  <c r="D47" i="93" s="1"/>
  <c r="D87" i="93" a="1"/>
  <c r="D87" i="93" s="1"/>
  <c r="E91" i="93" a="1"/>
  <c r="E91" i="93" s="1"/>
  <c r="E95" i="93" a="1"/>
  <c r="E95" i="93" s="1"/>
  <c r="E134" i="93" a="1"/>
  <c r="E134" i="93" s="1"/>
  <c r="E11" i="93" a="1"/>
  <c r="E11" i="93" s="1"/>
  <c r="D67" i="93" a="1"/>
  <c r="D67" i="93" s="1"/>
  <c r="D39" i="93" a="1"/>
  <c r="D39" i="93" s="1"/>
  <c r="D55" i="93" a="1"/>
  <c r="D55" i="93" s="1"/>
  <c r="D127" i="93" a="1"/>
  <c r="D127" i="93" s="1"/>
  <c r="D136" i="93" a="1"/>
  <c r="D136" i="93" s="1"/>
  <c r="E43" i="93" a="1"/>
  <c r="E43" i="93" s="1"/>
  <c r="E103" i="93" a="1"/>
  <c r="E103" i="93" s="1"/>
  <c r="D49" i="93" a="1"/>
  <c r="D49" i="93" s="1"/>
  <c r="D101" i="93" a="1"/>
  <c r="D101" i="93" s="1"/>
  <c r="E109" i="93" a="1"/>
  <c r="E109" i="93" s="1"/>
  <c r="E132" i="93" a="1"/>
  <c r="E132" i="93" s="1"/>
  <c r="D69" i="93" a="1"/>
  <c r="D69" i="93" s="1"/>
  <c r="E65" i="93" a="1"/>
  <c r="E65" i="93" s="1"/>
  <c r="D85" i="93" a="1"/>
  <c r="D85" i="93" s="1"/>
  <c r="E89" i="93" a="1"/>
  <c r="E89" i="93" s="1"/>
  <c r="D57" i="93" a="1"/>
  <c r="D57" i="93" s="1"/>
  <c r="E105" i="93" a="1"/>
  <c r="E105" i="93" s="1"/>
  <c r="D41" i="93" a="1"/>
  <c r="D41" i="93" s="1"/>
  <c r="D13" i="93" a="1"/>
  <c r="D13" i="93" s="1"/>
  <c r="D53" i="93" a="1"/>
  <c r="D53" i="93" s="1"/>
  <c r="D97" i="93" a="1"/>
  <c r="D97" i="93" s="1"/>
  <c r="D29" i="93" a="1"/>
  <c r="D29" i="93" s="1"/>
  <c r="E128" i="93" a="1"/>
  <c r="E128" i="93" s="1"/>
  <c r="E17" i="93" a="1"/>
  <c r="E17" i="93" s="1"/>
  <c r="D93" i="93" a="1"/>
  <c r="D93" i="93" s="1"/>
  <c r="I11" i="93" s="1" a="1"/>
  <c r="I11" i="93" s="1"/>
  <c r="K375" i="104"/>
  <c r="K374" i="104"/>
  <c r="E77" i="9"/>
  <c r="E49" i="9"/>
  <c r="E73" i="9"/>
  <c r="I16" i="9"/>
  <c r="L17" i="19" s="1"/>
  <c r="AC17" i="19" s="1"/>
  <c r="F40" i="19"/>
  <c r="J28" i="19"/>
  <c r="E100" i="9"/>
  <c r="E48" i="9"/>
  <c r="H12" i="9"/>
  <c r="E67" i="9"/>
  <c r="E83" i="9"/>
  <c r="D41" i="19"/>
  <c r="E169" i="9"/>
  <c r="E41" i="19"/>
  <c r="M28" i="19"/>
  <c r="E20" i="9"/>
  <c r="M32" i="19"/>
  <c r="E102" i="9"/>
  <c r="O39" i="19"/>
  <c r="K39" i="19"/>
  <c r="E18" i="9"/>
  <c r="N34" i="19"/>
  <c r="E166" i="9"/>
  <c r="I20" i="9"/>
  <c r="E124" i="9"/>
  <c r="E25" i="9"/>
  <c r="L39" i="19"/>
  <c r="E39" i="19"/>
  <c r="N40" i="19"/>
  <c r="E174" i="9"/>
  <c r="I35" i="19"/>
  <c r="I15" i="9"/>
  <c r="K17" i="19" s="1"/>
  <c r="AB17" i="19" s="1"/>
  <c r="I40" i="19"/>
  <c r="E105" i="9"/>
  <c r="E81" i="9"/>
  <c r="K38" i="19"/>
  <c r="K34" i="19"/>
  <c r="D34" i="19"/>
  <c r="G41" i="19"/>
  <c r="E43" i="9"/>
  <c r="H10" i="9"/>
  <c r="G34" i="19"/>
  <c r="E9" i="9"/>
  <c r="E86" i="9"/>
  <c r="J36" i="19"/>
  <c r="E35" i="19"/>
  <c r="E70" i="9"/>
  <c r="K35" i="19"/>
  <c r="G35" i="19"/>
  <c r="E89" i="9"/>
  <c r="E79" i="9"/>
  <c r="H13" i="9"/>
  <c r="G33" i="19"/>
  <c r="G14" i="19"/>
  <c r="L37" i="19"/>
  <c r="L35" i="19"/>
  <c r="E85" i="9"/>
  <c r="H11" i="9"/>
  <c r="E55" i="9"/>
  <c r="M35" i="19"/>
  <c r="E125" i="9"/>
  <c r="E113" i="9"/>
  <c r="M38" i="19"/>
  <c r="E57" i="9"/>
  <c r="C34" i="19"/>
  <c r="L32" i="19"/>
  <c r="E36" i="19"/>
  <c r="M39" i="19"/>
  <c r="J34" i="19"/>
  <c r="E37" i="9"/>
  <c r="G36" i="19"/>
  <c r="K14" i="19"/>
  <c r="K33" i="19"/>
  <c r="E14" i="19"/>
  <c r="E33" i="19"/>
  <c r="M33" i="19"/>
  <c r="M14" i="19"/>
  <c r="E109" i="9"/>
  <c r="E108" i="9"/>
  <c r="N32" i="19"/>
  <c r="E95" i="9"/>
  <c r="E144" i="9"/>
  <c r="E139" i="9"/>
  <c r="H18" i="9"/>
  <c r="E142" i="9"/>
  <c r="H19" i="9"/>
  <c r="E151" i="9"/>
  <c r="O36" i="19"/>
  <c r="O41" i="19"/>
  <c r="I19" i="9"/>
  <c r="O17" i="19" s="1"/>
  <c r="AF17" i="19" s="1"/>
  <c r="E153" i="9"/>
  <c r="O40" i="19"/>
  <c r="E171" i="9"/>
  <c r="H20" i="9"/>
  <c r="Q3" i="19" s="1"/>
  <c r="E163" i="9"/>
  <c r="E69" i="9"/>
  <c r="E22" i="9"/>
  <c r="I8" i="9"/>
  <c r="D17" i="19" s="1"/>
  <c r="U17" i="19" s="1"/>
  <c r="D38" i="19"/>
  <c r="G40" i="19"/>
  <c r="I11" i="9"/>
  <c r="G17" i="19" s="1"/>
  <c r="X17" i="19" s="1"/>
  <c r="I10" i="9"/>
  <c r="F17" i="19" s="1"/>
  <c r="W17" i="19" s="1"/>
  <c r="G37" i="19"/>
  <c r="D37" i="19"/>
  <c r="C32" i="19"/>
  <c r="H40" i="19"/>
  <c r="E50" i="9"/>
  <c r="H33" i="19"/>
  <c r="H14" i="19"/>
  <c r="C39" i="19"/>
  <c r="E118" i="9"/>
  <c r="E28" i="19"/>
  <c r="C38" i="19"/>
  <c r="I39" i="19"/>
  <c r="E30" i="9"/>
  <c r="F28" i="19"/>
  <c r="E11" i="9"/>
  <c r="E75" i="9"/>
  <c r="E53" i="9"/>
  <c r="I7" i="9"/>
  <c r="C17" i="19" s="1"/>
  <c r="T17" i="19" s="1"/>
  <c r="E135" i="9"/>
  <c r="E126" i="9"/>
  <c r="E58" i="9"/>
  <c r="E33" i="9"/>
  <c r="E112" i="9"/>
  <c r="E41" i="9"/>
  <c r="H38" i="19"/>
  <c r="E138" i="9"/>
  <c r="E59" i="9"/>
  <c r="E93" i="9"/>
  <c r="N38" i="19"/>
  <c r="E92" i="9"/>
  <c r="N35" i="19"/>
  <c r="E99" i="9"/>
  <c r="E155" i="9"/>
  <c r="E157" i="9"/>
  <c r="E156" i="9"/>
  <c r="P14" i="19" a="1"/>
  <c r="P14" i="19" s="1"/>
  <c r="P33" i="19"/>
  <c r="P39" i="19"/>
  <c r="E61" i="9"/>
  <c r="F34" i="19"/>
  <c r="H39" i="19"/>
  <c r="I28" i="19"/>
  <c r="E39" i="9"/>
  <c r="I33" i="19"/>
  <c r="I14" i="19"/>
  <c r="E29" i="9"/>
  <c r="E7" i="9"/>
  <c r="H7" i="9"/>
  <c r="E8" i="9"/>
  <c r="E12" i="9"/>
  <c r="E40" i="9"/>
  <c r="E28" i="9"/>
  <c r="E14" i="9"/>
  <c r="I17" i="9"/>
  <c r="M17" i="19" s="1"/>
  <c r="AD17" i="19" s="1"/>
  <c r="E64" i="9"/>
  <c r="E82" i="9"/>
  <c r="G28" i="19"/>
  <c r="E46" i="9"/>
  <c r="I36" i="19"/>
  <c r="I14" i="9"/>
  <c r="J17" i="19" s="1"/>
  <c r="AA17" i="19" s="1"/>
  <c r="I32" i="19"/>
  <c r="E84" i="9"/>
  <c r="E111" i="9"/>
  <c r="E120" i="9"/>
  <c r="D32" i="19"/>
  <c r="E38" i="9"/>
  <c r="E119" i="9"/>
  <c r="H37" i="19"/>
  <c r="D35" i="19"/>
  <c r="E65" i="9"/>
  <c r="E72" i="9"/>
  <c r="N39" i="19"/>
  <c r="E97" i="9"/>
  <c r="N41" i="19"/>
  <c r="E147" i="9"/>
  <c r="E104" i="9"/>
  <c r="E161" i="9"/>
  <c r="O32" i="19"/>
  <c r="O35" i="19"/>
  <c r="O33" i="19"/>
  <c r="O14" i="19" a="1"/>
  <c r="O14" i="19" s="1"/>
  <c r="E152" i="9"/>
  <c r="P41" i="19"/>
  <c r="E165" i="9"/>
  <c r="J33" i="19"/>
  <c r="J14" i="19"/>
  <c r="E62" i="9"/>
  <c r="E17" i="9"/>
  <c r="F39" i="19"/>
  <c r="C37" i="19"/>
  <c r="G32" i="19"/>
  <c r="E35" i="9"/>
  <c r="K36" i="19"/>
  <c r="E110" i="9"/>
  <c r="J32" i="19"/>
  <c r="I34" i="19"/>
  <c r="C28" i="19"/>
  <c r="E47" i="9"/>
  <c r="E106" i="9"/>
  <c r="L40" i="19"/>
  <c r="L34" i="19"/>
  <c r="E23" i="9"/>
  <c r="E44" i="9"/>
  <c r="L33" i="19"/>
  <c r="L14" i="19"/>
  <c r="E130" i="9"/>
  <c r="E87" i="9"/>
  <c r="F33" i="19"/>
  <c r="F14" i="19"/>
  <c r="E13" i="9"/>
  <c r="L41" i="19"/>
  <c r="E88" i="9"/>
  <c r="E133" i="9"/>
  <c r="E63" i="9"/>
  <c r="E38" i="19"/>
  <c r="E42" i="9"/>
  <c r="C41" i="19"/>
  <c r="H41" i="19"/>
  <c r="E128" i="9"/>
  <c r="E96" i="9"/>
  <c r="H14" i="9"/>
  <c r="E91" i="9"/>
  <c r="E150" i="9"/>
  <c r="E146" i="9"/>
  <c r="I18" i="9"/>
  <c r="N17" i="19" s="1"/>
  <c r="AE17" i="19" s="1"/>
  <c r="O28" i="19"/>
  <c r="E160" i="9"/>
  <c r="P36" i="19"/>
  <c r="E164" i="9"/>
  <c r="P37" i="19"/>
  <c r="E26" i="9"/>
  <c r="I9" i="9"/>
  <c r="E17" i="19" s="1"/>
  <c r="V17" i="19" s="1"/>
  <c r="E114" i="9"/>
  <c r="E107" i="9"/>
  <c r="C36" i="19"/>
  <c r="E76" i="9"/>
  <c r="C35" i="19"/>
  <c r="E74" i="9"/>
  <c r="H35" i="19"/>
  <c r="E54" i="9"/>
  <c r="I41" i="19"/>
  <c r="J39" i="19"/>
  <c r="E19" i="9"/>
  <c r="H8" i="9"/>
  <c r="E51" i="9"/>
  <c r="E32" i="9"/>
  <c r="M36" i="19"/>
  <c r="C40" i="19"/>
  <c r="K37" i="19"/>
  <c r="L36" i="19"/>
  <c r="M34" i="19"/>
  <c r="D28" i="19"/>
  <c r="G38" i="19"/>
  <c r="D14" i="19"/>
  <c r="D33" i="19"/>
  <c r="J41" i="19"/>
  <c r="E117" i="9"/>
  <c r="L38" i="19"/>
  <c r="E131" i="9"/>
  <c r="H32" i="19"/>
  <c r="H28" i="19"/>
  <c r="K40" i="19"/>
  <c r="C33" i="19"/>
  <c r="C14" i="19"/>
  <c r="E103" i="9"/>
  <c r="H15" i="9"/>
  <c r="E52" i="9"/>
  <c r="E136" i="9"/>
  <c r="N37" i="19"/>
  <c r="E149" i="9"/>
  <c r="E94" i="9"/>
  <c r="N33" i="19"/>
  <c r="N14" i="19" a="1"/>
  <c r="N14" i="19" s="1"/>
  <c r="E140" i="9"/>
  <c r="E159" i="9"/>
  <c r="E162" i="9"/>
  <c r="P35" i="19"/>
  <c r="E170" i="9"/>
  <c r="E172" i="9"/>
  <c r="E71" i="9"/>
  <c r="F38" i="19"/>
  <c r="J37" i="19"/>
  <c r="E16" i="9"/>
  <c r="E45" i="9"/>
  <c r="I12" i="9"/>
  <c r="H17" i="19" s="1"/>
  <c r="Y17" i="19" s="1"/>
  <c r="E132" i="9"/>
  <c r="E27" i="9"/>
  <c r="E116" i="9"/>
  <c r="E122" i="9"/>
  <c r="I38" i="19"/>
  <c r="H36" i="19"/>
  <c r="F35" i="19"/>
  <c r="E40" i="19"/>
  <c r="E32" i="19"/>
  <c r="E127" i="9"/>
  <c r="H17" i="9"/>
  <c r="I13" i="9"/>
  <c r="I17" i="19" s="1"/>
  <c r="Z17" i="19" s="1"/>
  <c r="E137" i="9"/>
  <c r="E21" i="9"/>
  <c r="E80" i="9"/>
  <c r="H34" i="19"/>
  <c r="M37" i="19"/>
  <c r="E24" i="9"/>
  <c r="E134" i="9"/>
  <c r="K32" i="19"/>
  <c r="I37" i="19"/>
  <c r="E56" i="9"/>
  <c r="E78" i="9"/>
  <c r="E37" i="19"/>
  <c r="F36" i="19"/>
  <c r="N28" i="19"/>
  <c r="E148" i="9"/>
  <c r="E145" i="9"/>
  <c r="E141" i="9"/>
  <c r="E158" i="9"/>
  <c r="E154" i="9"/>
  <c r="O38" i="19"/>
  <c r="E168" i="9"/>
  <c r="E173" i="9"/>
  <c r="P38" i="19"/>
  <c r="E123" i="9"/>
  <c r="E129" i="9"/>
  <c r="E36" i="9"/>
  <c r="E121" i="9"/>
  <c r="E68" i="9"/>
  <c r="F32" i="19"/>
  <c r="G39" i="19"/>
  <c r="E90" i="9"/>
  <c r="K28" i="19"/>
  <c r="M40" i="19"/>
  <c r="F41" i="19"/>
  <c r="E66" i="9"/>
  <c r="E115" i="9"/>
  <c r="H16" i="9"/>
  <c r="E10" i="9"/>
  <c r="E60" i="9"/>
  <c r="E34" i="9"/>
  <c r="E15" i="9"/>
  <c r="K41" i="19"/>
  <c r="J35" i="19"/>
  <c r="J38" i="19"/>
  <c r="M41" i="19"/>
  <c r="L28" i="19"/>
  <c r="D39" i="19"/>
  <c r="H9" i="9"/>
  <c r="E31" i="9"/>
  <c r="F37" i="19"/>
  <c r="D36" i="19"/>
  <c r="J40" i="19"/>
  <c r="E34" i="19"/>
  <c r="D40" i="19"/>
  <c r="E143" i="9"/>
  <c r="N36" i="19"/>
  <c r="E101" i="9"/>
  <c r="E98" i="9"/>
  <c r="O34" i="19"/>
  <c r="O37" i="19"/>
  <c r="E167" i="9"/>
  <c r="P34" i="19"/>
  <c r="P40" i="19"/>
  <c r="P28" i="19"/>
  <c r="P4" i="19"/>
  <c r="P18" i="19"/>
  <c r="Q43" i="19" l="1"/>
  <c r="J18" i="93" a="1"/>
  <c r="J18" i="93" s="1"/>
  <c r="J11" i="93" a="1"/>
  <c r="J11" i="93" s="1"/>
  <c r="J16" i="93" a="1"/>
  <c r="J16" i="93" s="1"/>
  <c r="J17" i="93" a="1"/>
  <c r="J17" i="93" s="1"/>
  <c r="I17" i="93" a="1"/>
  <c r="I17" i="93" s="1"/>
  <c r="J12" i="93" a="1"/>
  <c r="J12" i="93" s="1"/>
  <c r="I16" i="93" a="1"/>
  <c r="I16" i="93" s="1"/>
  <c r="J7" i="93" a="1"/>
  <c r="J7" i="93" s="1"/>
  <c r="I15" i="93" a="1"/>
  <c r="I15" i="93" s="1"/>
  <c r="J8" i="93" a="1"/>
  <c r="J8" i="93" s="1"/>
  <c r="I18" i="93" a="1"/>
  <c r="I18" i="93" s="1"/>
  <c r="I12" i="93" a="1"/>
  <c r="I12" i="93" s="1"/>
  <c r="I13" i="93" a="1"/>
  <c r="I13" i="93" s="1"/>
  <c r="J9" i="93" a="1"/>
  <c r="J9" i="93" s="1"/>
  <c r="I10" i="93" a="1"/>
  <c r="I10" i="93" s="1"/>
  <c r="I8" i="93" a="1"/>
  <c r="I8" i="93" s="1"/>
  <c r="J13" i="93" a="1"/>
  <c r="J13" i="93" s="1"/>
  <c r="J10" i="93" a="1"/>
  <c r="J10" i="93" s="1"/>
  <c r="I7" i="93" a="1"/>
  <c r="I7" i="93" s="1"/>
  <c r="I14" i="93" a="1"/>
  <c r="I14" i="93" s="1"/>
  <c r="J15" i="93" a="1"/>
  <c r="J15" i="93" s="1"/>
  <c r="J14" i="93" a="1"/>
  <c r="J14" i="93" s="1"/>
  <c r="AH3" i="19"/>
  <c r="AH6" i="19"/>
  <c r="AH9" i="19"/>
  <c r="AH4" i="19"/>
  <c r="AH12" i="19"/>
  <c r="AH10" i="19"/>
  <c r="AH7" i="19"/>
  <c r="AH11" i="19"/>
  <c r="AH8" i="19"/>
  <c r="AH5" i="19"/>
  <c r="AH13" i="19"/>
  <c r="AH14" i="19"/>
  <c r="P17" i="19"/>
  <c r="AG17" i="19" s="1"/>
  <c r="Q17" i="19"/>
  <c r="J20" i="9"/>
  <c r="U24" i="19"/>
  <c r="AE21" i="19"/>
  <c r="AD23" i="19"/>
  <c r="P32" i="19"/>
  <c r="U26" i="19"/>
  <c r="T27" i="19"/>
  <c r="U18" i="19"/>
  <c r="U19" i="19"/>
  <c r="T22" i="19"/>
  <c r="AA18" i="19"/>
  <c r="AE20" i="19"/>
  <c r="U20" i="19"/>
  <c r="AE19" i="19"/>
  <c r="V24" i="19"/>
  <c r="W19" i="19"/>
  <c r="AE25" i="19"/>
  <c r="V21" i="19"/>
  <c r="V26" i="19"/>
  <c r="T23" i="19"/>
  <c r="T19" i="19"/>
  <c r="T26" i="19"/>
  <c r="AB23" i="19"/>
  <c r="U25" i="19"/>
  <c r="X26" i="19"/>
  <c r="X23" i="19"/>
  <c r="X20" i="19"/>
  <c r="AB26" i="19"/>
  <c r="AB22" i="19"/>
  <c r="AE27" i="19"/>
  <c r="AC21" i="19"/>
  <c r="AB24" i="19"/>
  <c r="AB20" i="19"/>
  <c r="Z26" i="19"/>
  <c r="AF18" i="19"/>
  <c r="T21" i="19"/>
  <c r="X19" i="19"/>
  <c r="V27" i="19"/>
  <c r="AF19" i="19"/>
  <c r="T25" i="19"/>
  <c r="T24" i="19"/>
  <c r="AF27" i="19"/>
  <c r="AF25" i="19"/>
  <c r="AD21" i="19"/>
  <c r="AE23" i="19"/>
  <c r="AF26" i="19"/>
  <c r="AB25" i="19"/>
  <c r="C3" i="19"/>
  <c r="T14" i="19" s="1"/>
  <c r="J7" i="9"/>
  <c r="V28" i="19"/>
  <c r="E29" i="19"/>
  <c r="G15" i="19"/>
  <c r="G42" i="19"/>
  <c r="C15" i="19"/>
  <c r="C42" i="19"/>
  <c r="G29" i="19"/>
  <c r="X28" i="19"/>
  <c r="Y21" i="19"/>
  <c r="Z19" i="19"/>
  <c r="F29" i="19"/>
  <c r="W28" i="19"/>
  <c r="V19" i="19"/>
  <c r="AA24" i="19"/>
  <c r="Y26" i="19"/>
  <c r="AA22" i="19"/>
  <c r="N15" i="19"/>
  <c r="N42" i="19"/>
  <c r="J8" i="9"/>
  <c r="D3" i="19"/>
  <c r="U14" i="19" s="1"/>
  <c r="T18" i="19"/>
  <c r="J15" i="19"/>
  <c r="J42" i="19"/>
  <c r="X24" i="19"/>
  <c r="U21" i="19"/>
  <c r="AD24" i="19"/>
  <c r="Y25" i="19"/>
  <c r="AB21" i="19"/>
  <c r="AC24" i="19"/>
  <c r="Y20" i="19"/>
  <c r="AC23" i="19"/>
  <c r="J13" i="9"/>
  <c r="I3" i="19"/>
  <c r="Z14" i="19" s="1"/>
  <c r="AD27" i="19"/>
  <c r="V23" i="19"/>
  <c r="F15" i="19"/>
  <c r="F42" i="19"/>
  <c r="P3" i="19"/>
  <c r="AG14" i="19" s="1"/>
  <c r="E15" i="19"/>
  <c r="E42" i="19"/>
  <c r="V20" i="19"/>
  <c r="W26" i="19"/>
  <c r="J9" i="9"/>
  <c r="E3" i="19"/>
  <c r="V14" i="19" s="1"/>
  <c r="AA26" i="19"/>
  <c r="AA23" i="19"/>
  <c r="V22" i="19"/>
  <c r="AF24" i="19"/>
  <c r="Z18" i="19"/>
  <c r="Y24" i="19"/>
  <c r="X25" i="19"/>
  <c r="AC27" i="19"/>
  <c r="Z25" i="19"/>
  <c r="AE18" i="19"/>
  <c r="AC20" i="19"/>
  <c r="M42" i="19"/>
  <c r="M15" i="19"/>
  <c r="Z22" i="19"/>
  <c r="V25" i="19"/>
  <c r="AF21" i="19"/>
  <c r="Y27" i="19"/>
  <c r="Y19" i="19"/>
  <c r="Z28" i="19"/>
  <c r="I29" i="19"/>
  <c r="Y23" i="19"/>
  <c r="T28" i="19"/>
  <c r="C29" i="19"/>
  <c r="O15" i="19"/>
  <c r="O42" i="19"/>
  <c r="W25" i="19"/>
  <c r="I42" i="19"/>
  <c r="I15" i="19"/>
  <c r="J19" i="9"/>
  <c r="O3" i="19"/>
  <c r="AF14" i="19" s="1"/>
  <c r="K42" i="19"/>
  <c r="K15" i="19"/>
  <c r="J10" i="9"/>
  <c r="F3" i="19"/>
  <c r="M29" i="19"/>
  <c r="AD28" i="19"/>
  <c r="W21" i="19"/>
  <c r="AA19" i="19"/>
  <c r="AA27" i="19"/>
  <c r="D29" i="19"/>
  <c r="U28" i="19"/>
  <c r="P29" i="19"/>
  <c r="AF22" i="19"/>
  <c r="AC19" i="19"/>
  <c r="AE28" i="19"/>
  <c r="N29" i="19"/>
  <c r="Z24" i="19"/>
  <c r="AD25" i="19"/>
  <c r="AF20" i="19"/>
  <c r="W20" i="19"/>
  <c r="AB27" i="19"/>
  <c r="AD26" i="19"/>
  <c r="AE22" i="19"/>
  <c r="W18" i="19"/>
  <c r="W22" i="19"/>
  <c r="X21" i="19"/>
  <c r="P42" i="19"/>
  <c r="P15" i="19"/>
  <c r="U23" i="19"/>
  <c r="AC18" i="19"/>
  <c r="X22" i="19"/>
  <c r="H42" i="19"/>
  <c r="H15" i="19"/>
  <c r="X27" i="19"/>
  <c r="W23" i="19"/>
  <c r="U27" i="19"/>
  <c r="AD19" i="19"/>
  <c r="AA28" i="19"/>
  <c r="J29" i="19"/>
  <c r="AC22" i="19"/>
  <c r="J17" i="9"/>
  <c r="M3" i="19"/>
  <c r="AD14" i="19" s="1"/>
  <c r="L29" i="19"/>
  <c r="AC28" i="19"/>
  <c r="J3" i="19"/>
  <c r="J14" i="9"/>
  <c r="L42" i="19"/>
  <c r="L15" i="19"/>
  <c r="AD18" i="19"/>
  <c r="N3" i="19"/>
  <c r="AE14" i="19" s="1"/>
  <c r="J18" i="9"/>
  <c r="AD22" i="19"/>
  <c r="X18" i="19"/>
  <c r="W24" i="19"/>
  <c r="J11" i="9"/>
  <c r="G3" i="19"/>
  <c r="X14" i="19" s="1"/>
  <c r="V18" i="19"/>
  <c r="AB18" i="19"/>
  <c r="AA21" i="19"/>
  <c r="J12" i="9"/>
  <c r="H3" i="19"/>
  <c r="Z23" i="19"/>
  <c r="D42" i="19"/>
  <c r="D15" i="19"/>
  <c r="O29" i="19"/>
  <c r="AF28" i="19"/>
  <c r="K3" i="19"/>
  <c r="J15" i="9"/>
  <c r="Z27" i="19"/>
  <c r="Z20" i="19"/>
  <c r="AB28" i="19"/>
  <c r="K29" i="19"/>
  <c r="Y22" i="19"/>
  <c r="W27" i="19"/>
  <c r="L3" i="19"/>
  <c r="J16" i="9"/>
  <c r="AB19" i="19"/>
  <c r="AD20" i="19"/>
  <c r="AC25" i="19"/>
  <c r="AE24" i="19"/>
  <c r="Y18" i="19"/>
  <c r="Y28" i="19"/>
  <c r="H29" i="19"/>
  <c r="Z21" i="19"/>
  <c r="AA20" i="19"/>
  <c r="AC26" i="19"/>
  <c r="T20" i="19"/>
  <c r="AA25" i="19"/>
  <c r="AF23" i="19"/>
  <c r="U22" i="19"/>
  <c r="AE26" i="19"/>
  <c r="AG28" i="19" l="1"/>
  <c r="AG26" i="19"/>
  <c r="AG22" i="19"/>
  <c r="AG23" i="19"/>
  <c r="Q31" i="19"/>
  <c r="AH17" i="19"/>
  <c r="AH21" i="19"/>
  <c r="AH24" i="19"/>
  <c r="AH20" i="19"/>
  <c r="AH19" i="19"/>
  <c r="AH25" i="19"/>
  <c r="AH27" i="19"/>
  <c r="AH22" i="19"/>
  <c r="AH18" i="19"/>
  <c r="AH23" i="19"/>
  <c r="AH26" i="19"/>
  <c r="AH28" i="19"/>
  <c r="AG24" i="19"/>
  <c r="AG25" i="19"/>
  <c r="AG18" i="19"/>
  <c r="AG19" i="19"/>
  <c r="AG20" i="19"/>
  <c r="AG21" i="19"/>
  <c r="AG27" i="19"/>
  <c r="L31" i="19"/>
  <c r="AC42" i="19" s="1"/>
  <c r="AC3" i="19"/>
  <c r="AC12" i="19"/>
  <c r="AC5" i="19"/>
  <c r="AC13" i="19"/>
  <c r="AC6" i="19"/>
  <c r="AC10" i="19"/>
  <c r="AC9" i="19"/>
  <c r="AC4" i="19"/>
  <c r="AC7" i="19"/>
  <c r="AC8" i="19"/>
  <c r="AC11" i="19"/>
  <c r="F31" i="19"/>
  <c r="W42" i="19" s="1"/>
  <c r="W3" i="19"/>
  <c r="W11" i="19"/>
  <c r="W9" i="19"/>
  <c r="W10" i="19"/>
  <c r="W4" i="19"/>
  <c r="W5" i="19"/>
  <c r="W12" i="19"/>
  <c r="W6" i="19"/>
  <c r="W7" i="19"/>
  <c r="W8" i="19"/>
  <c r="W13" i="19"/>
  <c r="O31" i="19"/>
  <c r="AF42" i="19" s="1"/>
  <c r="AF3" i="19"/>
  <c r="AF6" i="19"/>
  <c r="AF7" i="19"/>
  <c r="AF11" i="19"/>
  <c r="AF5" i="19"/>
  <c r="AF12" i="19"/>
  <c r="AF10" i="19"/>
  <c r="AF13" i="19"/>
  <c r="AF9" i="19"/>
  <c r="AF8" i="19"/>
  <c r="AF4" i="19"/>
  <c r="I43" i="19"/>
  <c r="G43" i="19"/>
  <c r="AB3" i="19"/>
  <c r="K31" i="19"/>
  <c r="AB42" i="19" s="1"/>
  <c r="AB13" i="19"/>
  <c r="AB4" i="19"/>
  <c r="AB10" i="19"/>
  <c r="AB5" i="19"/>
  <c r="AB8" i="19"/>
  <c r="AB12" i="19"/>
  <c r="AB7" i="19"/>
  <c r="AB11" i="19"/>
  <c r="AB6" i="19"/>
  <c r="AB9" i="19"/>
  <c r="Y3" i="19"/>
  <c r="H31" i="19"/>
  <c r="Y8" i="19"/>
  <c r="Y5" i="19"/>
  <c r="Y6" i="19"/>
  <c r="Y11" i="19"/>
  <c r="Y9" i="19"/>
  <c r="Y7" i="19"/>
  <c r="Y12" i="19"/>
  <c r="Y10" i="19"/>
  <c r="Y13" i="19"/>
  <c r="Y4" i="19"/>
  <c r="N31" i="19"/>
  <c r="AE42" i="19" s="1"/>
  <c r="AE3" i="19"/>
  <c r="AE6" i="19"/>
  <c r="AE9" i="19"/>
  <c r="AE7" i="19"/>
  <c r="AE11" i="19"/>
  <c r="AE4" i="19"/>
  <c r="AE5" i="19"/>
  <c r="AE8" i="19"/>
  <c r="AE12" i="19"/>
  <c r="AE13" i="19"/>
  <c r="AE10" i="19"/>
  <c r="AC14" i="19"/>
  <c r="M43" i="19"/>
  <c r="G31" i="19"/>
  <c r="X3" i="19"/>
  <c r="X13" i="19"/>
  <c r="X5" i="19"/>
  <c r="X8" i="19"/>
  <c r="X7" i="19"/>
  <c r="X11" i="19"/>
  <c r="X9" i="19"/>
  <c r="X10" i="19"/>
  <c r="X6" i="19"/>
  <c r="X4" i="19"/>
  <c r="X12" i="19"/>
  <c r="V3" i="19"/>
  <c r="E31" i="19"/>
  <c r="V42" i="19" s="1"/>
  <c r="V13" i="19"/>
  <c r="V5" i="19"/>
  <c r="V10" i="19"/>
  <c r="V11" i="19"/>
  <c r="V4" i="19"/>
  <c r="V9" i="19"/>
  <c r="V7" i="19"/>
  <c r="V12" i="19"/>
  <c r="V6" i="19"/>
  <c r="V8" i="19"/>
  <c r="L43" i="19"/>
  <c r="M31" i="19"/>
  <c r="AD42" i="19" s="1"/>
  <c r="AD3" i="19"/>
  <c r="AD6" i="19"/>
  <c r="AD13" i="19"/>
  <c r="AD8" i="19"/>
  <c r="AD10" i="19"/>
  <c r="AD11" i="19"/>
  <c r="AD5" i="19"/>
  <c r="AD7" i="19"/>
  <c r="AD12" i="19"/>
  <c r="AD9" i="19"/>
  <c r="AD4" i="19"/>
  <c r="Y14" i="19"/>
  <c r="P43" i="19"/>
  <c r="F43" i="19"/>
  <c r="U3" i="19"/>
  <c r="D31" i="19"/>
  <c r="U12" i="19"/>
  <c r="U5" i="19"/>
  <c r="U9" i="19"/>
  <c r="U8" i="19"/>
  <c r="U11" i="19"/>
  <c r="U6" i="19"/>
  <c r="U4" i="19"/>
  <c r="U7" i="19"/>
  <c r="U13" i="19"/>
  <c r="U10" i="19"/>
  <c r="C43" i="19"/>
  <c r="K43" i="19"/>
  <c r="E43" i="19"/>
  <c r="W14" i="19"/>
  <c r="J43" i="19"/>
  <c r="D43" i="19"/>
  <c r="H43" i="19"/>
  <c r="AB14" i="19"/>
  <c r="O43" i="19"/>
  <c r="Z3" i="19"/>
  <c r="I31" i="19"/>
  <c r="Z42" i="19" s="1"/>
  <c r="Z4" i="19"/>
  <c r="Z6" i="19"/>
  <c r="Z13" i="19"/>
  <c r="Z7" i="19"/>
  <c r="Z9" i="19"/>
  <c r="Z12" i="19"/>
  <c r="Z11" i="19"/>
  <c r="Z5" i="19"/>
  <c r="Z8" i="19"/>
  <c r="Z10" i="19"/>
  <c r="AA3" i="19"/>
  <c r="J31" i="19"/>
  <c r="AA42" i="19" s="1"/>
  <c r="AA11" i="19"/>
  <c r="AA9" i="19"/>
  <c r="AA13" i="19"/>
  <c r="AA7" i="19"/>
  <c r="AA8" i="19"/>
  <c r="AA6" i="19"/>
  <c r="AA5" i="19"/>
  <c r="AA12" i="19"/>
  <c r="AA10" i="19"/>
  <c r="AA4" i="19"/>
  <c r="P31" i="19"/>
  <c r="AG3" i="19"/>
  <c r="AG12" i="19"/>
  <c r="AG13" i="19"/>
  <c r="AG8" i="19"/>
  <c r="AG10" i="19"/>
  <c r="AG5" i="19"/>
  <c r="AG7" i="19"/>
  <c r="AG4" i="19"/>
  <c r="AG9" i="19"/>
  <c r="AG11" i="19"/>
  <c r="AG6" i="19"/>
  <c r="AA14" i="19"/>
  <c r="N43" i="19"/>
  <c r="C31" i="19"/>
  <c r="T42" i="19" s="1"/>
  <c r="T3" i="19"/>
  <c r="T10" i="19"/>
  <c r="T8" i="19"/>
  <c r="T7" i="19"/>
  <c r="T12" i="19"/>
  <c r="T9" i="19"/>
  <c r="T6" i="19"/>
  <c r="T4" i="19"/>
  <c r="T11" i="19"/>
  <c r="T13" i="19"/>
  <c r="T5" i="19"/>
  <c r="AH31" i="19" l="1"/>
  <c r="AH41" i="19"/>
  <c r="AH34" i="19"/>
  <c r="AH40" i="19"/>
  <c r="AH33" i="19"/>
  <c r="AH36" i="19"/>
  <c r="AH39" i="19"/>
  <c r="AH38" i="19"/>
  <c r="AH37" i="19"/>
  <c r="AH32" i="19"/>
  <c r="AH35" i="19"/>
  <c r="AH42" i="19"/>
  <c r="AG31" i="19"/>
  <c r="AG34" i="19"/>
  <c r="AG33" i="19"/>
  <c r="AG38" i="19"/>
  <c r="AG41" i="19"/>
  <c r="AG37" i="19"/>
  <c r="AG36" i="19"/>
  <c r="AG32" i="19"/>
  <c r="AG35" i="19"/>
  <c r="AG40" i="19"/>
  <c r="AG39" i="19"/>
  <c r="AG42" i="19"/>
  <c r="Y31" i="19"/>
  <c r="Y32" i="19"/>
  <c r="Y38" i="19"/>
  <c r="Y37" i="19"/>
  <c r="Y34" i="19"/>
  <c r="Y35" i="19"/>
  <c r="Y36" i="19"/>
  <c r="Y41" i="19"/>
  <c r="Y40" i="19"/>
  <c r="Y39" i="19"/>
  <c r="Y33" i="19"/>
  <c r="V31" i="19"/>
  <c r="V34" i="19"/>
  <c r="V39" i="19"/>
  <c r="V38" i="19"/>
  <c r="V35" i="19"/>
  <c r="V37" i="19"/>
  <c r="V41" i="19"/>
  <c r="V33" i="19"/>
  <c r="V36" i="19"/>
  <c r="V40" i="19"/>
  <c r="V32" i="19"/>
  <c r="W31" i="19"/>
  <c r="W41" i="19"/>
  <c r="W38" i="19"/>
  <c r="W36" i="19"/>
  <c r="W39" i="19"/>
  <c r="W32" i="19"/>
  <c r="W34" i="19"/>
  <c r="W35" i="19"/>
  <c r="W40" i="19"/>
  <c r="W33" i="19"/>
  <c r="W37" i="19"/>
  <c r="AA31" i="19"/>
  <c r="AA34" i="19"/>
  <c r="AA36" i="19"/>
  <c r="AA35" i="19"/>
  <c r="AA38" i="19"/>
  <c r="AA39" i="19"/>
  <c r="AA41" i="19"/>
  <c r="AA40" i="19"/>
  <c r="AA37" i="19"/>
  <c r="AA33" i="19"/>
  <c r="AA32" i="19"/>
  <c r="U31" i="19"/>
  <c r="U39" i="19"/>
  <c r="U37" i="19"/>
  <c r="U38" i="19"/>
  <c r="U34" i="19"/>
  <c r="U41" i="19"/>
  <c r="U40" i="19"/>
  <c r="U35" i="19"/>
  <c r="U36" i="19"/>
  <c r="U32" i="19"/>
  <c r="U33" i="19"/>
  <c r="Z31" i="19"/>
  <c r="Z35" i="19"/>
  <c r="Z38" i="19"/>
  <c r="Z41" i="19"/>
  <c r="Z33" i="19"/>
  <c r="Z39" i="19"/>
  <c r="Z37" i="19"/>
  <c r="Z40" i="19"/>
  <c r="Z34" i="19"/>
  <c r="Z36" i="19"/>
  <c r="Z32" i="19"/>
  <c r="Y42" i="19"/>
  <c r="AD31" i="19"/>
  <c r="AD33" i="19"/>
  <c r="AD32" i="19"/>
  <c r="AD35" i="19"/>
  <c r="AD39" i="19"/>
  <c r="AD34" i="19"/>
  <c r="AD36" i="19"/>
  <c r="AD37" i="19"/>
  <c r="AD38" i="19"/>
  <c r="AD40" i="19"/>
  <c r="AD41" i="19"/>
  <c r="AB31" i="19"/>
  <c r="AB39" i="19"/>
  <c r="AB36" i="19"/>
  <c r="AB38" i="19"/>
  <c r="AB41" i="19"/>
  <c r="AB40" i="19"/>
  <c r="AB37" i="19"/>
  <c r="AB34" i="19"/>
  <c r="AB35" i="19"/>
  <c r="AB32" i="19"/>
  <c r="AB33" i="19"/>
  <c r="X31" i="19"/>
  <c r="X41" i="19"/>
  <c r="X36" i="19"/>
  <c r="X38" i="19"/>
  <c r="X39" i="19"/>
  <c r="X40" i="19"/>
  <c r="X34" i="19"/>
  <c r="X33" i="19"/>
  <c r="X32" i="19"/>
  <c r="X37" i="19"/>
  <c r="X35" i="19"/>
  <c r="X42" i="19"/>
  <c r="T31" i="19"/>
  <c r="T35" i="19"/>
  <c r="T39" i="19"/>
  <c r="T37" i="19"/>
  <c r="T41" i="19"/>
  <c r="T32" i="19"/>
  <c r="T34" i="19"/>
  <c r="T38" i="19"/>
  <c r="T36" i="19"/>
  <c r="T40" i="19"/>
  <c r="T33" i="19"/>
  <c r="U42" i="19"/>
  <c r="AE31" i="19"/>
  <c r="AE36" i="19"/>
  <c r="AE32" i="19"/>
  <c r="AE39" i="19"/>
  <c r="AE34" i="19"/>
  <c r="AE35" i="19"/>
  <c r="AE37" i="19"/>
  <c r="AE33" i="19"/>
  <c r="AE41" i="19"/>
  <c r="AE40" i="19"/>
  <c r="AE38" i="19"/>
  <c r="AF31" i="19"/>
  <c r="AF37" i="19"/>
  <c r="AF36" i="19"/>
  <c r="AF40" i="19"/>
  <c r="AF39" i="19"/>
  <c r="AF35" i="19"/>
  <c r="AF41" i="19"/>
  <c r="AF33" i="19"/>
  <c r="AF32" i="19"/>
  <c r="AF34" i="19"/>
  <c r="AF38" i="19"/>
  <c r="AC31" i="19"/>
  <c r="AC41" i="19"/>
  <c r="AC36" i="19"/>
  <c r="AC39" i="19"/>
  <c r="AC40" i="19"/>
  <c r="AC32" i="19"/>
  <c r="AC33" i="19"/>
  <c r="AC38" i="19"/>
  <c r="AC35" i="19"/>
  <c r="AC34" i="19"/>
  <c r="AC37" i="19"/>
</calcChain>
</file>

<file path=xl/sharedStrings.xml><?xml version="1.0" encoding="utf-8"?>
<sst xmlns="http://schemas.openxmlformats.org/spreadsheetml/2006/main" count="790" uniqueCount="99">
  <si>
    <t>EMPRESA</t>
  </si>
  <si>
    <t>TOTAL</t>
  </si>
  <si>
    <t>TIPO</t>
  </si>
  <si>
    <t>GENERAL</t>
  </si>
  <si>
    <t>Total Anual</t>
  </si>
  <si>
    <t>Mes</t>
  </si>
  <si>
    <t>DIESEL</t>
  </si>
  <si>
    <t>GAS</t>
  </si>
  <si>
    <t>CARBON</t>
  </si>
  <si>
    <t>DESECHOS</t>
  </si>
  <si>
    <t>CARBON-PETCOKE</t>
  </si>
  <si>
    <t>FUEL</t>
  </si>
  <si>
    <t>Empresa</t>
  </si>
  <si>
    <t>GENERACION DIARIA</t>
  </si>
  <si>
    <t>Año</t>
  </si>
  <si>
    <t>DIESEL + FUEL</t>
  </si>
  <si>
    <r>
      <t xml:space="preserve">GENERACIÓN BRUTA </t>
    </r>
    <r>
      <rPr>
        <b/>
        <vertAlign val="superscript"/>
        <sz val="26"/>
        <rFont val="Arial"/>
        <family val="2"/>
      </rPr>
      <t>(1)</t>
    </r>
  </si>
  <si>
    <t>HIDRO PASADA</t>
  </si>
  <si>
    <t>HIDRO EMBALSE</t>
  </si>
  <si>
    <t>Tipo</t>
  </si>
  <si>
    <t xml:space="preserve"> (FUENTE: EMPRESAS GENERADORAS)</t>
  </si>
  <si>
    <t>AÑO 2010</t>
  </si>
  <si>
    <t>Unidad</t>
  </si>
  <si>
    <t>AÑO 2005</t>
  </si>
  <si>
    <t>AÑO 2006</t>
  </si>
  <si>
    <t>AÑO 2007</t>
  </si>
  <si>
    <t>AÑO 2008</t>
  </si>
  <si>
    <t>AÑO 2009</t>
  </si>
  <si>
    <t>Generación Bruta</t>
  </si>
  <si>
    <t>Resumen Generación Mensual  (MWh)</t>
  </si>
  <si>
    <t>MWh</t>
  </si>
  <si>
    <t>(MWh)</t>
  </si>
  <si>
    <t>SISTEMAS MEDIANOS:</t>
  </si>
  <si>
    <t>(1) Fuentes: Generación Mensual de Energía, SAESA</t>
  </si>
  <si>
    <t>SAGESA</t>
  </si>
  <si>
    <t>DE COCHAMÓ (MWh)</t>
  </si>
  <si>
    <t>DE  HORNOPIREN (MWh)</t>
  </si>
  <si>
    <t xml:space="preserve">SAGESA </t>
  </si>
  <si>
    <t>CHP Cuchildeo</t>
  </si>
  <si>
    <t>CUHILDEO SpA</t>
  </si>
  <si>
    <t>Hornopirén_502</t>
  </si>
  <si>
    <t>Hornopirén_515</t>
  </si>
  <si>
    <t>Hornopirén_533</t>
  </si>
  <si>
    <t>Cochamó</t>
  </si>
  <si>
    <t>Hornopirén</t>
  </si>
  <si>
    <t>Generación Cochamó (MWh)</t>
  </si>
  <si>
    <t>Composición Cochamó (%)</t>
  </si>
  <si>
    <t>Generación Hornopirén (MWh)</t>
  </si>
  <si>
    <t>Composición Hornopirén (%)</t>
  </si>
  <si>
    <t xml:space="preserve">                           Generación Mensual de Energía, Cuchildeo SpA</t>
  </si>
  <si>
    <t>AÑO 2011</t>
  </si>
  <si>
    <t>AÑO 2012</t>
  </si>
  <si>
    <t>Hornopirén_648</t>
  </si>
  <si>
    <t>Hornopirén_649</t>
  </si>
  <si>
    <t>Generación</t>
  </si>
  <si>
    <t>Horaria</t>
  </si>
  <si>
    <t>Máxima (MW)</t>
  </si>
  <si>
    <t>Generación Máxima</t>
  </si>
  <si>
    <t>Cochamó_509</t>
  </si>
  <si>
    <t>Cochamó_520</t>
  </si>
  <si>
    <t>Cochamó_522</t>
  </si>
  <si>
    <t>Cochamó_525</t>
  </si>
  <si>
    <t>Cochamó_531</t>
  </si>
  <si>
    <t>Cochamó_535</t>
  </si>
  <si>
    <t>Cochamó_537</t>
  </si>
  <si>
    <t>Cochamó_539</t>
  </si>
  <si>
    <t>Cochamó_540</t>
  </si>
  <si>
    <t>AÑO 2013</t>
  </si>
  <si>
    <t>Cochamó_586</t>
  </si>
  <si>
    <t>Hornopirén_654</t>
  </si>
  <si>
    <t>AÑO 2014</t>
  </si>
  <si>
    <t>Cochamó_587</t>
  </si>
  <si>
    <t>AÑO 2015</t>
  </si>
  <si>
    <t>Cochamó_538</t>
  </si>
  <si>
    <t>Hornopirén_666</t>
  </si>
  <si>
    <t>AÑO 2016</t>
  </si>
  <si>
    <t>Hornopirén_720</t>
  </si>
  <si>
    <t>Cochamó_507</t>
  </si>
  <si>
    <t>Hornopirén_723</t>
  </si>
  <si>
    <t>Hornopirén_740</t>
  </si>
  <si>
    <t>Hornopirén_639</t>
  </si>
  <si>
    <t>AÑO 2017</t>
  </si>
  <si>
    <t>Cochamó_536</t>
  </si>
  <si>
    <t>Hornopirén_640</t>
  </si>
  <si>
    <t>Hornopirén_739</t>
  </si>
  <si>
    <t>TOTAL SAGESA (MWh)</t>
  </si>
  <si>
    <t>TOTAL SAGESA (%)</t>
  </si>
  <si>
    <t>Cochamó_749</t>
  </si>
  <si>
    <t>Cochamó_717</t>
  </si>
  <si>
    <t>AÑO 2018</t>
  </si>
  <si>
    <t>Cochamó_578</t>
  </si>
  <si>
    <t>Resumen Generación Máxima Horaria Mensual (MW)</t>
  </si>
  <si>
    <t>RESUMEN</t>
  </si>
  <si>
    <t>Cochamó_763</t>
  </si>
  <si>
    <t>AÑO 2019</t>
  </si>
  <si>
    <t>Equipo Provisiorio</t>
  </si>
  <si>
    <t>Equipo Provisorio</t>
  </si>
  <si>
    <t xml:space="preserve"> COCHAMÓ: 2005-2019</t>
  </si>
  <si>
    <t xml:space="preserve"> HORNOPIRÉN: 2005-2019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</si>
</sst>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#,##0_ ;[Red]\-#,##0\ "/>
    <numFmt numFmtId="166" formatCode="#,##0.00_ ;[Red]\-#,##0.00\ "/>
    <numFmt numFmtId="167" formatCode="_-* #,##0\ _€_-;\-* #,##0\ _€_-;_-* &quot;-&quot;??\ _€_-;_-@_-"/>
    <numFmt numFmtId="168" formatCode="_-* #,##0.00000\ _€_-;\-* #,##0.00000\ _€_-;_-* &quot;-&quot;??\ _€_-;_-@_-"/>
    <numFmt numFmtId="169" formatCode="[$-C0A]mmm\-yy;@"/>
    <numFmt numFmtId="170" formatCode="#,##0.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1"/>
      <name val="Arial"/>
      <family val="2"/>
    </font>
    <font>
      <b/>
      <sz val="26"/>
      <name val="Arial"/>
      <family val="2"/>
    </font>
    <font>
      <b/>
      <sz val="24"/>
      <name val="Arial"/>
      <family val="2"/>
    </font>
    <font>
      <b/>
      <vertAlign val="superscript"/>
      <sz val="26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color theme="0" tint="-0.14999847407452621"/>
      <name val="Arial Narrow"/>
      <family val="2"/>
    </font>
    <font>
      <sz val="10"/>
      <color theme="0" tint="-0.14999847407452621"/>
      <name val="Arial"/>
      <family val="2"/>
    </font>
    <font>
      <sz val="8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thick">
        <color rgb="FFFF0000"/>
      </bottom>
      <diagonal/>
    </border>
    <border>
      <left style="hair">
        <color theme="2" tint="-0.89996032593768116"/>
      </left>
      <right style="hair">
        <color theme="2" tint="-0.89996032593768116"/>
      </right>
      <top style="hair">
        <color theme="2" tint="-0.89996032593768116"/>
      </top>
      <bottom/>
      <diagonal/>
    </border>
    <border>
      <left style="hair">
        <color theme="2" tint="-0.89996032593768116"/>
      </left>
      <right style="hair">
        <color theme="2" tint="-0.89996032593768116"/>
      </right>
      <top/>
      <bottom/>
      <diagonal/>
    </border>
    <border>
      <left style="hair">
        <color theme="2" tint="-0.89996032593768116"/>
      </left>
      <right style="hair">
        <color theme="2" tint="-0.89996032593768116"/>
      </right>
      <top/>
      <bottom style="hair">
        <color theme="2" tint="-0.89996032593768116"/>
      </bottom>
      <diagonal/>
    </border>
    <border>
      <left style="hair">
        <color indexed="64"/>
      </left>
      <right style="hair">
        <color indexed="64"/>
      </right>
      <top style="thick">
        <color rgb="FFFF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theme="2" tint="-0.89996032593768116"/>
      </bottom>
      <diagonal/>
    </border>
    <border>
      <left style="hair">
        <color theme="2" tint="-0.749961851863155"/>
      </left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 style="hair">
        <color theme="2" tint="-0.89992980742820516"/>
      </left>
      <right style="hair">
        <color theme="2" tint="-0.89992980742820516"/>
      </right>
      <top style="hair">
        <color theme="2" tint="-0.89992980742820516"/>
      </top>
      <bottom/>
      <diagonal/>
    </border>
    <border>
      <left style="hair">
        <color theme="2" tint="-0.89992980742820516"/>
      </left>
      <right style="hair">
        <color theme="2" tint="-0.89992980742820516"/>
      </right>
      <top/>
      <bottom/>
      <diagonal/>
    </border>
    <border>
      <left style="hair">
        <color theme="2" tint="-0.89992980742820516"/>
      </left>
      <right style="hair">
        <color theme="2" tint="-0.89992980742820516"/>
      </right>
      <top/>
      <bottom style="hair">
        <color theme="2" tint="-0.89992980742820516"/>
      </bottom>
      <diagonal/>
    </border>
    <border>
      <left style="hair">
        <color theme="2" tint="-0.749961851863155"/>
      </left>
      <right style="hair">
        <color theme="2" tint="-0.749961851863155"/>
      </right>
      <top style="hair">
        <color theme="2" tint="-0.749961851863155"/>
      </top>
      <bottom/>
      <diagonal/>
    </border>
    <border>
      <left style="hair">
        <color theme="2" tint="-0.749961851863155"/>
      </left>
      <right style="hair">
        <color theme="2" tint="-0.749961851863155"/>
      </right>
      <top/>
      <bottom/>
      <diagonal/>
    </border>
    <border>
      <left style="hair">
        <color theme="2" tint="-0.749961851863155"/>
      </left>
      <right style="hair">
        <color theme="2" tint="-0.749961851863155"/>
      </right>
      <top/>
      <bottom style="hair">
        <color theme="2" tint="-0.749961851863155"/>
      </bottom>
      <diagonal/>
    </border>
    <border>
      <left style="hair">
        <color theme="2" tint="-0.749961851863155"/>
      </left>
      <right style="hair">
        <color theme="2" tint="-0.749961851863155"/>
      </right>
      <top style="thick">
        <color rgb="FFFF0000"/>
      </top>
      <bottom style="thin">
        <color indexed="64"/>
      </bottom>
      <diagonal/>
    </border>
    <border>
      <left style="hair">
        <color theme="2" tint="-0.749961851863155"/>
      </left>
      <right style="hair">
        <color theme="2" tint="-0.749961851863155"/>
      </right>
      <top style="thin">
        <color indexed="64"/>
      </top>
      <bottom/>
      <diagonal/>
    </border>
    <border>
      <left style="thin">
        <color indexed="64"/>
      </left>
      <right style="hair">
        <color theme="2" tint="-0.749961851863155"/>
      </right>
      <top style="thin">
        <color indexed="64"/>
      </top>
      <bottom/>
      <diagonal/>
    </border>
    <border>
      <left style="thin">
        <color indexed="64"/>
      </left>
      <right style="hair">
        <color theme="2" tint="-0.749961851863155"/>
      </right>
      <top/>
      <bottom style="hair">
        <color theme="2" tint="-0.749961851863155"/>
      </bottom>
      <diagonal/>
    </border>
    <border>
      <left style="thin">
        <color indexed="64"/>
      </left>
      <right style="hair">
        <color theme="2" tint="-0.749961851863155"/>
      </right>
      <top style="hair">
        <color theme="2" tint="-0.749961851863155"/>
      </top>
      <bottom/>
      <diagonal/>
    </border>
    <border>
      <left style="thin">
        <color indexed="64"/>
      </left>
      <right style="hair">
        <color theme="2" tint="-0.749961851863155"/>
      </right>
      <top/>
      <bottom/>
      <diagonal/>
    </border>
    <border>
      <left style="hair">
        <color theme="2" tint="-0.89996032593768116"/>
      </left>
      <right style="hair">
        <color theme="2" tint="-0.89996032593768116"/>
      </right>
      <top style="hair">
        <color theme="2" tint="-0.89996032593768116"/>
      </top>
      <bottom style="hair">
        <color theme="2" tint="-0.89996032593768116"/>
      </bottom>
      <diagonal/>
    </border>
    <border>
      <left style="hair">
        <color theme="2" tint="-0.89996032593768116"/>
      </left>
      <right style="hair">
        <color theme="2" tint="-0.89996032593768116"/>
      </right>
      <top style="thick">
        <color rgb="FFFF0000"/>
      </top>
      <bottom/>
      <diagonal/>
    </border>
    <border>
      <left style="hair">
        <color theme="2" tint="-0.89996032593768116"/>
      </left>
      <right/>
      <top style="hair">
        <color theme="2" tint="-0.89996032593768116"/>
      </top>
      <bottom/>
      <diagonal/>
    </border>
    <border>
      <left style="hair">
        <color theme="2" tint="-0.89996032593768116"/>
      </left>
      <right/>
      <top/>
      <bottom/>
      <diagonal/>
    </border>
    <border>
      <left style="hair">
        <color theme="2" tint="-0.89996032593768116"/>
      </left>
      <right/>
      <top/>
      <bottom style="hair">
        <color theme="2" tint="-0.89996032593768116"/>
      </bottom>
      <diagonal/>
    </border>
    <border>
      <left style="thin">
        <color indexed="64"/>
      </left>
      <right style="hair">
        <color theme="2" tint="-0.749961851863155"/>
      </right>
      <top style="hair">
        <color theme="2" tint="-0.749961851863155"/>
      </top>
      <bottom style="hair">
        <color theme="2" tint="-0.7499618518631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FF000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6">
    <xf numFmtId="0" fontId="0" fillId="0" borderId="0"/>
    <xf numFmtId="0" fontId="7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12" fillId="0" borderId="0"/>
    <xf numFmtId="0" fontId="5" fillId="0" borderId="0"/>
    <xf numFmtId="0" fontId="12" fillId="0" borderId="0"/>
    <xf numFmtId="0" fontId="2" fillId="0" borderId="0"/>
    <xf numFmtId="0" fontId="12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164" fontId="16" fillId="0" borderId="0" applyFont="0" applyFill="0" applyBorder="0" applyAlignment="0" applyProtection="0"/>
  </cellStyleXfs>
  <cellXfs count="232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0" fontId="3" fillId="0" borderId="0" xfId="0" applyFont="1" applyFill="1" applyAlignment="1">
      <alignment horizontal="center"/>
    </xf>
    <xf numFmtId="2" fontId="5" fillId="0" borderId="0" xfId="0" applyNumberFormat="1" applyFont="1" applyFill="1"/>
    <xf numFmtId="1" fontId="0" fillId="0" borderId="0" xfId="0" applyNumberFormat="1"/>
    <xf numFmtId="1" fontId="0" fillId="0" borderId="0" xfId="20" applyNumberFormat="1" applyFont="1"/>
    <xf numFmtId="14" fontId="0" fillId="0" borderId="0" xfId="0" applyNumberForma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/>
    <xf numFmtId="0" fontId="4" fillId="2" borderId="1" xfId="0" applyFont="1" applyFill="1" applyBorder="1"/>
    <xf numFmtId="0" fontId="4" fillId="2" borderId="2" xfId="0" applyFont="1" applyFill="1" applyBorder="1"/>
    <xf numFmtId="3" fontId="5" fillId="3" borderId="0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3" fontId="5" fillId="3" borderId="13" xfId="0" applyNumberFormat="1" applyFont="1" applyFill="1" applyBorder="1" applyAlignment="1">
      <alignment horizontal="center"/>
    </xf>
    <xf numFmtId="3" fontId="5" fillId="3" borderId="14" xfId="0" applyNumberFormat="1" applyFont="1" applyFill="1" applyBorder="1" applyAlignment="1">
      <alignment horizontal="center"/>
    </xf>
    <xf numFmtId="14" fontId="15" fillId="4" borderId="15" xfId="0" applyNumberFormat="1" applyFont="1" applyFill="1" applyBorder="1" applyAlignment="1">
      <alignment horizontal="center"/>
    </xf>
    <xf numFmtId="14" fontId="15" fillId="4" borderId="7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5" fillId="2" borderId="16" xfId="0" applyFont="1" applyFill="1" applyBorder="1"/>
    <xf numFmtId="3" fontId="5" fillId="0" borderId="0" xfId="0" applyNumberFormat="1" applyFont="1"/>
    <xf numFmtId="0" fontId="14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23" xfId="0" applyFont="1" applyFill="1" applyBorder="1"/>
    <xf numFmtId="0" fontId="0" fillId="2" borderId="23" xfId="0" applyFill="1" applyBorder="1"/>
    <xf numFmtId="0" fontId="0" fillId="2" borderId="24" xfId="0" applyFill="1" applyBorder="1"/>
    <xf numFmtId="0" fontId="13" fillId="4" borderId="25" xfId="0" applyFont="1" applyFill="1" applyBorder="1" applyAlignment="1">
      <alignment horizontal="center"/>
    </xf>
    <xf numFmtId="0" fontId="13" fillId="4" borderId="26" xfId="0" applyFont="1" applyFill="1" applyBorder="1" applyAlignment="1">
      <alignment horizontal="center"/>
    </xf>
    <xf numFmtId="0" fontId="13" fillId="4" borderId="27" xfId="0" applyFont="1" applyFill="1" applyBorder="1" applyAlignment="1">
      <alignment horizontal="center"/>
    </xf>
    <xf numFmtId="0" fontId="13" fillId="4" borderId="28" xfId="0" applyFont="1" applyFill="1" applyBorder="1" applyAlignment="1">
      <alignment horizontal="center"/>
    </xf>
    <xf numFmtId="0" fontId="13" fillId="4" borderId="29" xfId="0" applyFont="1" applyFill="1" applyBorder="1" applyAlignment="1">
      <alignment horizontal="center"/>
    </xf>
    <xf numFmtId="0" fontId="13" fillId="4" borderId="30" xfId="0" applyFont="1" applyFill="1" applyBorder="1" applyAlignment="1">
      <alignment horizontal="center"/>
    </xf>
    <xf numFmtId="0" fontId="13" fillId="4" borderId="31" xfId="0" applyFont="1" applyFill="1" applyBorder="1" applyAlignment="1">
      <alignment horizontal="center"/>
    </xf>
    <xf numFmtId="0" fontId="13" fillId="4" borderId="15" xfId="0" applyFont="1" applyFill="1" applyBorder="1" applyAlignment="1">
      <alignment horizontal="center"/>
    </xf>
    <xf numFmtId="3" fontId="3" fillId="3" borderId="7" xfId="0" applyNumberFormat="1" applyFont="1" applyFill="1" applyBorder="1" applyAlignment="1">
      <alignment horizontal="center"/>
    </xf>
    <xf numFmtId="16" fontId="13" fillId="4" borderId="32" xfId="0" applyNumberFormat="1" applyFont="1" applyFill="1" applyBorder="1" applyAlignment="1">
      <alignment horizontal="center"/>
    </xf>
    <xf numFmtId="3" fontId="3" fillId="3" borderId="33" xfId="0" applyNumberFormat="1" applyFont="1" applyFill="1" applyBorder="1" applyAlignment="1">
      <alignment horizontal="center"/>
    </xf>
    <xf numFmtId="3" fontId="3" fillId="3" borderId="23" xfId="0" applyNumberFormat="1" applyFont="1" applyFill="1" applyBorder="1" applyAlignment="1">
      <alignment horizontal="center"/>
    </xf>
    <xf numFmtId="3" fontId="3" fillId="3" borderId="32" xfId="0" applyNumberFormat="1" applyFont="1" applyFill="1" applyBorder="1" applyAlignment="1">
      <alignment horizontal="center"/>
    </xf>
    <xf numFmtId="0" fontId="14" fillId="4" borderId="15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3" fontId="5" fillId="3" borderId="34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3" fontId="5" fillId="3" borderId="36" xfId="0" applyNumberFormat="1" applyFont="1" applyFill="1" applyBorder="1" applyAlignment="1">
      <alignment horizontal="center"/>
    </xf>
    <xf numFmtId="3" fontId="3" fillId="3" borderId="15" xfId="0" applyNumberFormat="1" applyFont="1" applyFill="1" applyBorder="1" applyAlignment="1">
      <alignment horizontal="center"/>
    </xf>
    <xf numFmtId="3" fontId="5" fillId="3" borderId="37" xfId="0" applyNumberFormat="1" applyFont="1" applyFill="1" applyBorder="1" applyAlignment="1">
      <alignment horizontal="center"/>
    </xf>
    <xf numFmtId="0" fontId="13" fillId="4" borderId="38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0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5" fillId="2" borderId="23" xfId="0" applyFont="1" applyFill="1" applyBorder="1"/>
    <xf numFmtId="0" fontId="5" fillId="2" borderId="24" xfId="0" applyFont="1" applyFill="1" applyBorder="1"/>
    <xf numFmtId="0" fontId="5" fillId="2" borderId="22" xfId="0" applyFont="1" applyFill="1" applyBorder="1" applyAlignment="1">
      <alignment horizontal="center"/>
    </xf>
    <xf numFmtId="0" fontId="0" fillId="2" borderId="32" xfId="0" applyFill="1" applyBorder="1"/>
    <xf numFmtId="0" fontId="2" fillId="0" borderId="0" xfId="0" applyFont="1"/>
    <xf numFmtId="0" fontId="2" fillId="2" borderId="23" xfId="0" applyFont="1" applyFill="1" applyBorder="1"/>
    <xf numFmtId="3" fontId="2" fillId="3" borderId="3" xfId="0" applyNumberFormat="1" applyFont="1" applyFill="1" applyBorder="1" applyAlignment="1">
      <alignment horizontal="center"/>
    </xf>
    <xf numFmtId="3" fontId="2" fillId="3" borderId="34" xfId="0" applyNumberFormat="1" applyFont="1" applyFill="1" applyBorder="1" applyAlignment="1">
      <alignment horizontal="center"/>
    </xf>
    <xf numFmtId="3" fontId="2" fillId="3" borderId="37" xfId="0" applyNumberFormat="1" applyFont="1" applyFill="1" applyBorder="1" applyAlignment="1">
      <alignment horizontal="center"/>
    </xf>
    <xf numFmtId="3" fontId="2" fillId="3" borderId="35" xfId="0" applyNumberFormat="1" applyFont="1" applyFill="1" applyBorder="1" applyAlignment="1">
      <alignment horizontal="center"/>
    </xf>
    <xf numFmtId="3" fontId="2" fillId="3" borderId="36" xfId="0" applyNumberFormat="1" applyFont="1" applyFill="1" applyBorder="1" applyAlignment="1">
      <alignment horizontal="center"/>
    </xf>
    <xf numFmtId="3" fontId="2" fillId="3" borderId="13" xfId="0" applyNumberFormat="1" applyFont="1" applyFill="1" applyBorder="1" applyAlignment="1">
      <alignment horizontal="center"/>
    </xf>
    <xf numFmtId="3" fontId="2" fillId="3" borderId="14" xfId="0" applyNumberFormat="1" applyFont="1" applyFill="1" applyBorder="1" applyAlignment="1">
      <alignment horizontal="center"/>
    </xf>
    <xf numFmtId="3" fontId="2" fillId="3" borderId="0" xfId="0" applyNumberFormat="1" applyFont="1" applyFill="1" applyBorder="1" applyAlignment="1">
      <alignment horizontal="center"/>
    </xf>
    <xf numFmtId="2" fontId="0" fillId="3" borderId="15" xfId="0" applyNumberFormat="1" applyFill="1" applyBorder="1" applyAlignment="1">
      <alignment horizontal="center"/>
    </xf>
    <xf numFmtId="2" fontId="0" fillId="3" borderId="7" xfId="0" applyNumberFormat="1" applyFill="1" applyBorder="1" applyAlignment="1">
      <alignment horizontal="center"/>
    </xf>
    <xf numFmtId="2" fontId="2" fillId="3" borderId="7" xfId="0" applyNumberFormat="1" applyFont="1" applyFill="1" applyBorder="1" applyAlignment="1">
      <alignment horizontal="center"/>
    </xf>
    <xf numFmtId="2" fontId="3" fillId="3" borderId="32" xfId="0" applyNumberFormat="1" applyFont="1" applyFill="1" applyBorder="1" applyAlignment="1">
      <alignment horizontal="center"/>
    </xf>
    <xf numFmtId="3" fontId="2" fillId="3" borderId="53" xfId="0" applyNumberFormat="1" applyFont="1" applyFill="1" applyBorder="1" applyAlignment="1">
      <alignment horizontal="center"/>
    </xf>
    <xf numFmtId="3" fontId="2" fillId="3" borderId="47" xfId="0" applyNumberFormat="1" applyFont="1" applyFill="1" applyBorder="1" applyAlignment="1">
      <alignment horizontal="center"/>
    </xf>
    <xf numFmtId="3" fontId="2" fillId="3" borderId="43" xfId="0" applyNumberFormat="1" applyFont="1" applyFill="1" applyBorder="1" applyAlignment="1">
      <alignment horizontal="center"/>
    </xf>
    <xf numFmtId="3" fontId="2" fillId="3" borderId="51" xfId="0" applyNumberFormat="1" applyFont="1" applyFill="1" applyBorder="1" applyAlignment="1">
      <alignment horizontal="center"/>
    </xf>
    <xf numFmtId="3" fontId="2" fillId="3" borderId="11" xfId="0" applyNumberFormat="1" applyFont="1" applyFill="1" applyBorder="1" applyAlignment="1">
      <alignment horizontal="center"/>
    </xf>
    <xf numFmtId="3" fontId="2" fillId="3" borderId="48" xfId="0" applyNumberFormat="1" applyFont="1" applyFill="1" applyBorder="1" applyAlignment="1">
      <alignment horizontal="center"/>
    </xf>
    <xf numFmtId="3" fontId="3" fillId="3" borderId="50" xfId="0" applyNumberFormat="1" applyFont="1" applyFill="1" applyBorder="1" applyAlignment="1">
      <alignment horizontal="center"/>
    </xf>
    <xf numFmtId="3" fontId="3" fillId="3" borderId="45" xfId="0" applyNumberFormat="1" applyFont="1" applyFill="1" applyBorder="1" applyAlignment="1">
      <alignment horizontal="center"/>
    </xf>
    <xf numFmtId="3" fontId="3" fillId="3" borderId="46" xfId="0" applyNumberFormat="1" applyFont="1" applyFill="1" applyBorder="1" applyAlignment="1">
      <alignment horizontal="center"/>
    </xf>
    <xf numFmtId="3" fontId="2" fillId="3" borderId="54" xfId="0" applyNumberFormat="1" applyFont="1" applyFill="1" applyBorder="1" applyAlignment="1">
      <alignment horizontal="center"/>
    </xf>
    <xf numFmtId="3" fontId="2" fillId="3" borderId="52" xfId="0" applyNumberFormat="1" applyFont="1" applyFill="1" applyBorder="1" applyAlignment="1">
      <alignment horizontal="center"/>
    </xf>
    <xf numFmtId="0" fontId="13" fillId="4" borderId="44" xfId="0" applyFont="1" applyFill="1" applyBorder="1" applyAlignment="1">
      <alignment horizontal="center"/>
    </xf>
    <xf numFmtId="3" fontId="2" fillId="3" borderId="10" xfId="0" applyNumberFormat="1" applyFont="1" applyFill="1" applyBorder="1" applyAlignment="1">
      <alignment horizontal="center"/>
    </xf>
    <xf numFmtId="3" fontId="3" fillId="3" borderId="49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17" fillId="4" borderId="0" xfId="0" applyFont="1" applyFill="1" applyBorder="1" applyAlignment="1">
      <alignment horizontal="center"/>
    </xf>
    <xf numFmtId="3" fontId="19" fillId="0" borderId="0" xfId="0" applyNumberFormat="1" applyFont="1"/>
    <xf numFmtId="0" fontId="17" fillId="4" borderId="11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/>
    <xf numFmtId="0" fontId="21" fillId="0" borderId="0" xfId="0" applyFont="1" applyBorder="1"/>
    <xf numFmtId="0" fontId="21" fillId="0" borderId="0" xfId="0" applyFont="1" applyFill="1" applyBorder="1" applyAlignment="1">
      <alignment horizontal="center"/>
    </xf>
    <xf numFmtId="3" fontId="19" fillId="0" borderId="0" xfId="0" applyNumberFormat="1" applyFont="1" applyBorder="1"/>
    <xf numFmtId="2" fontId="19" fillId="0" borderId="0" xfId="0" applyNumberFormat="1" applyFont="1" applyFill="1" applyBorder="1"/>
    <xf numFmtId="2" fontId="21" fillId="3" borderId="17" xfId="0" applyNumberFormat="1" applyFont="1" applyFill="1" applyBorder="1" applyAlignment="1">
      <alignment horizontal="center"/>
    </xf>
    <xf numFmtId="2" fontId="19" fillId="3" borderId="10" xfId="0" applyNumberFormat="1" applyFont="1" applyFill="1" applyBorder="1" applyAlignment="1">
      <alignment horizontal="center"/>
    </xf>
    <xf numFmtId="2" fontId="19" fillId="3" borderId="11" xfId="0" applyNumberFormat="1" applyFont="1" applyFill="1" applyBorder="1" applyAlignment="1">
      <alignment horizontal="center"/>
    </xf>
    <xf numFmtId="0" fontId="17" fillId="4" borderId="12" xfId="0" applyFont="1" applyFill="1" applyBorder="1" applyAlignment="1">
      <alignment horizontal="center"/>
    </xf>
    <xf numFmtId="0" fontId="17" fillId="4" borderId="55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1" fontId="21" fillId="3" borderId="10" xfId="0" applyNumberFormat="1" applyFont="1" applyFill="1" applyBorder="1" applyAlignment="1">
      <alignment horizontal="center"/>
    </xf>
    <xf numFmtId="1" fontId="21" fillId="3" borderId="11" xfId="0" applyNumberFormat="1" applyFont="1" applyFill="1" applyBorder="1" applyAlignment="1">
      <alignment horizontal="center"/>
    </xf>
    <xf numFmtId="1" fontId="21" fillId="3" borderId="17" xfId="0" applyNumberFormat="1" applyFont="1" applyFill="1" applyBorder="1" applyAlignment="1">
      <alignment horizontal="center"/>
    </xf>
    <xf numFmtId="165" fontId="19" fillId="3" borderId="10" xfId="0" applyNumberFormat="1" applyFont="1" applyFill="1" applyBorder="1" applyAlignment="1">
      <alignment horizontal="center"/>
    </xf>
    <xf numFmtId="165" fontId="19" fillId="3" borderId="11" xfId="0" applyNumberFormat="1" applyFont="1" applyFill="1" applyBorder="1" applyAlignment="1">
      <alignment horizontal="center"/>
    </xf>
    <xf numFmtId="165" fontId="21" fillId="3" borderId="17" xfId="0" applyNumberFormat="1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Border="1"/>
    <xf numFmtId="164" fontId="21" fillId="0" borderId="17" xfId="25" applyFont="1" applyBorder="1"/>
    <xf numFmtId="16" fontId="17" fillId="4" borderId="17" xfId="0" applyNumberFormat="1" applyFont="1" applyFill="1" applyBorder="1" applyAlignment="1">
      <alignment horizontal="center"/>
    </xf>
    <xf numFmtId="14" fontId="18" fillId="4" borderId="10" xfId="0" applyNumberFormat="1" applyFont="1" applyFill="1" applyBorder="1" applyAlignment="1">
      <alignment horizontal="center"/>
    </xf>
    <xf numFmtId="14" fontId="18" fillId="4" borderId="11" xfId="0" applyNumberFormat="1" applyFont="1" applyFill="1" applyBorder="1" applyAlignment="1">
      <alignment horizontal="center"/>
    </xf>
    <xf numFmtId="14" fontId="18" fillId="4" borderId="12" xfId="0" applyNumberFormat="1" applyFont="1" applyFill="1" applyBorder="1" applyAlignment="1">
      <alignment horizontal="center"/>
    </xf>
    <xf numFmtId="0" fontId="23" fillId="0" borderId="0" xfId="0" applyFont="1"/>
    <xf numFmtId="164" fontId="19" fillId="0" borderId="17" xfId="25" applyFont="1" applyBorder="1"/>
    <xf numFmtId="165" fontId="21" fillId="3" borderId="10" xfId="0" applyNumberFormat="1" applyFont="1" applyFill="1" applyBorder="1" applyAlignment="1">
      <alignment horizontal="center"/>
    </xf>
    <xf numFmtId="165" fontId="21" fillId="3" borderId="11" xfId="0" applyNumberFormat="1" applyFont="1" applyFill="1" applyBorder="1" applyAlignment="1">
      <alignment horizontal="center"/>
    </xf>
    <xf numFmtId="166" fontId="19" fillId="3" borderId="10" xfId="0" applyNumberFormat="1" applyFont="1" applyFill="1" applyBorder="1" applyAlignment="1">
      <alignment horizontal="center"/>
    </xf>
    <xf numFmtId="166" fontId="19" fillId="3" borderId="11" xfId="0" applyNumberFormat="1" applyFont="1" applyFill="1" applyBorder="1" applyAlignment="1">
      <alignment horizontal="center"/>
    </xf>
    <xf numFmtId="166" fontId="21" fillId="3" borderId="17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" fontId="19" fillId="0" borderId="0" xfId="0" applyNumberFormat="1" applyFont="1"/>
    <xf numFmtId="1" fontId="19" fillId="0" borderId="0" xfId="20" applyNumberFormat="1" applyFont="1"/>
    <xf numFmtId="14" fontId="19" fillId="0" borderId="0" xfId="0" applyNumberFormat="1" applyFont="1"/>
    <xf numFmtId="0" fontId="22" fillId="0" borderId="0" xfId="0" applyFont="1"/>
    <xf numFmtId="0" fontId="22" fillId="0" borderId="0" xfId="0" applyFont="1" applyAlignment="1">
      <alignment horizontal="right"/>
    </xf>
    <xf numFmtId="0" fontId="15" fillId="0" borderId="0" xfId="0" applyFont="1"/>
    <xf numFmtId="0" fontId="23" fillId="0" borderId="0" xfId="0" applyFont="1" applyAlignment="1">
      <alignment horizontal="right"/>
    </xf>
    <xf numFmtId="0" fontId="19" fillId="0" borderId="0" xfId="0" applyFont="1" applyFill="1" applyBorder="1" applyAlignment="1">
      <alignment horizontal="center"/>
    </xf>
    <xf numFmtId="14" fontId="17" fillId="4" borderId="10" xfId="0" applyNumberFormat="1" applyFont="1" applyFill="1" applyBorder="1" applyAlignment="1">
      <alignment horizontal="center"/>
    </xf>
    <xf numFmtId="14" fontId="17" fillId="4" borderId="11" xfId="0" applyNumberFormat="1" applyFont="1" applyFill="1" applyBorder="1" applyAlignment="1">
      <alignment horizontal="center"/>
    </xf>
    <xf numFmtId="14" fontId="17" fillId="4" borderId="12" xfId="0" applyNumberFormat="1" applyFont="1" applyFill="1" applyBorder="1" applyAlignment="1">
      <alignment horizontal="center"/>
    </xf>
    <xf numFmtId="3" fontId="24" fillId="0" borderId="0" xfId="0" applyNumberFormat="1" applyFont="1" applyAlignment="1">
      <alignment horizontal="center"/>
    </xf>
    <xf numFmtId="0" fontId="4" fillId="0" borderId="56" xfId="0" applyFont="1" applyBorder="1"/>
    <xf numFmtId="0" fontId="4" fillId="0" borderId="57" xfId="0" applyFont="1" applyBorder="1"/>
    <xf numFmtId="0" fontId="9" fillId="0" borderId="57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8" fillId="0" borderId="57" xfId="0" applyFont="1" applyBorder="1"/>
    <xf numFmtId="0" fontId="8" fillId="0" borderId="58" xfId="0" applyFont="1" applyBorder="1" applyAlignment="1">
      <alignment horizontal="left"/>
    </xf>
    <xf numFmtId="167" fontId="15" fillId="0" borderId="0" xfId="25" applyNumberFormat="1" applyFont="1"/>
    <xf numFmtId="0" fontId="21" fillId="0" borderId="59" xfId="0" applyFont="1" applyBorder="1" applyAlignment="1"/>
    <xf numFmtId="168" fontId="15" fillId="0" borderId="0" xfId="25" applyNumberFormat="1" applyFont="1"/>
    <xf numFmtId="3" fontId="25" fillId="3" borderId="60" xfId="0" applyNumberFormat="1" applyFont="1" applyFill="1" applyBorder="1" applyAlignment="1">
      <alignment horizontal="center"/>
    </xf>
    <xf numFmtId="3" fontId="25" fillId="3" borderId="61" xfId="0" applyNumberFormat="1" applyFont="1" applyFill="1" applyBorder="1" applyAlignment="1">
      <alignment horizontal="center"/>
    </xf>
    <xf numFmtId="3" fontId="25" fillId="3" borderId="62" xfId="0" applyNumberFormat="1" applyFont="1" applyFill="1" applyBorder="1" applyAlignment="1">
      <alignment horizontal="center"/>
    </xf>
    <xf numFmtId="0" fontId="17" fillId="4" borderId="63" xfId="0" applyFont="1" applyFill="1" applyBorder="1" applyAlignment="1">
      <alignment horizontal="center"/>
    </xf>
    <xf numFmtId="0" fontId="17" fillId="4" borderId="64" xfId="0" applyFont="1" applyFill="1" applyBorder="1" applyAlignment="1">
      <alignment horizontal="center"/>
    </xf>
    <xf numFmtId="0" fontId="17" fillId="4" borderId="65" xfId="0" applyFont="1" applyFill="1" applyBorder="1" applyAlignment="1">
      <alignment horizontal="center"/>
    </xf>
    <xf numFmtId="0" fontId="17" fillId="4" borderId="66" xfId="0" applyFont="1" applyFill="1" applyBorder="1" applyAlignment="1">
      <alignment horizontal="center"/>
    </xf>
    <xf numFmtId="0" fontId="26" fillId="3" borderId="60" xfId="0" applyNumberFormat="1" applyFont="1" applyFill="1" applyBorder="1" applyAlignment="1">
      <alignment horizontal="center"/>
    </xf>
    <xf numFmtId="0" fontId="26" fillId="3" borderId="61" xfId="0" applyNumberFormat="1" applyFont="1" applyFill="1" applyBorder="1" applyAlignment="1">
      <alignment horizontal="center"/>
    </xf>
    <xf numFmtId="0" fontId="26" fillId="3" borderId="62" xfId="0" applyNumberFormat="1" applyFont="1" applyFill="1" applyBorder="1" applyAlignment="1">
      <alignment horizontal="center"/>
    </xf>
    <xf numFmtId="169" fontId="26" fillId="3" borderId="60" xfId="0" applyNumberFormat="1" applyFont="1" applyFill="1" applyBorder="1" applyAlignment="1">
      <alignment horizontal="center"/>
    </xf>
    <xf numFmtId="169" fontId="26" fillId="3" borderId="61" xfId="0" applyNumberFormat="1" applyFont="1" applyFill="1" applyBorder="1" applyAlignment="1">
      <alignment horizontal="center"/>
    </xf>
    <xf numFmtId="169" fontId="26" fillId="3" borderId="62" xfId="0" applyNumberFormat="1" applyFont="1" applyFill="1" applyBorder="1" applyAlignment="1">
      <alignment horizontal="center"/>
    </xf>
    <xf numFmtId="170" fontId="25" fillId="3" borderId="60" xfId="0" applyNumberFormat="1" applyFont="1" applyFill="1" applyBorder="1" applyAlignment="1">
      <alignment horizontal="center"/>
    </xf>
    <xf numFmtId="170" fontId="25" fillId="3" borderId="61" xfId="0" applyNumberFormat="1" applyFont="1" applyFill="1" applyBorder="1" applyAlignment="1">
      <alignment horizontal="center"/>
    </xf>
    <xf numFmtId="170" fontId="25" fillId="3" borderId="62" xfId="0" applyNumberFormat="1" applyFont="1" applyFill="1" applyBorder="1" applyAlignment="1">
      <alignment horizontal="center"/>
    </xf>
    <xf numFmtId="0" fontId="17" fillId="4" borderId="70" xfId="0" applyFont="1" applyFill="1" applyBorder="1" applyAlignment="1">
      <alignment horizontal="center"/>
    </xf>
    <xf numFmtId="3" fontId="19" fillId="3" borderId="70" xfId="0" applyNumberFormat="1" applyFont="1" applyFill="1" applyBorder="1" applyAlignment="1">
      <alignment horizontal="center"/>
    </xf>
    <xf numFmtId="0" fontId="17" fillId="4" borderId="71" xfId="0" applyFont="1" applyFill="1" applyBorder="1" applyAlignment="1">
      <alignment horizontal="center"/>
    </xf>
    <xf numFmtId="3" fontId="19" fillId="3" borderId="71" xfId="0" applyNumberFormat="1" applyFont="1" applyFill="1" applyBorder="1" applyAlignment="1">
      <alignment horizontal="center"/>
    </xf>
    <xf numFmtId="0" fontId="17" fillId="4" borderId="72" xfId="0" applyFont="1" applyFill="1" applyBorder="1" applyAlignment="1">
      <alignment horizontal="center"/>
    </xf>
    <xf numFmtId="3" fontId="19" fillId="3" borderId="72" xfId="0" applyNumberFormat="1" applyFont="1" applyFill="1" applyBorder="1" applyAlignment="1">
      <alignment horizontal="center"/>
    </xf>
    <xf numFmtId="3" fontId="21" fillId="3" borderId="66" xfId="0" applyNumberFormat="1" applyFont="1" applyFill="1" applyBorder="1" applyAlignment="1">
      <alignment horizontal="center"/>
    </xf>
    <xf numFmtId="0" fontId="17" fillId="4" borderId="73" xfId="0" applyFont="1" applyFill="1" applyBorder="1" applyAlignment="1">
      <alignment horizontal="center"/>
    </xf>
    <xf numFmtId="0" fontId="17" fillId="4" borderId="74" xfId="0" applyFont="1" applyFill="1" applyBorder="1" applyAlignment="1">
      <alignment horizontal="center"/>
    </xf>
    <xf numFmtId="3" fontId="19" fillId="3" borderId="74" xfId="0" applyNumberFormat="1" applyFont="1" applyFill="1" applyBorder="1" applyAlignment="1">
      <alignment horizontal="center"/>
    </xf>
    <xf numFmtId="9" fontId="19" fillId="3" borderId="75" xfId="0" applyNumberFormat="1" applyFont="1" applyFill="1" applyBorder="1" applyAlignment="1">
      <alignment horizontal="center"/>
    </xf>
    <xf numFmtId="9" fontId="19" fillId="3" borderId="74" xfId="0" applyNumberFormat="1" applyFont="1" applyFill="1" applyBorder="1" applyAlignment="1">
      <alignment horizontal="center"/>
    </xf>
    <xf numFmtId="9" fontId="19" fillId="3" borderId="76" xfId="0" applyNumberFormat="1" applyFont="1" applyFill="1" applyBorder="1" applyAlignment="1">
      <alignment horizontal="center"/>
    </xf>
    <xf numFmtId="9" fontId="19" fillId="3" borderId="72" xfId="0" applyNumberFormat="1" applyFont="1" applyFill="1" applyBorder="1" applyAlignment="1">
      <alignment horizontal="center"/>
    </xf>
    <xf numFmtId="9" fontId="19" fillId="3" borderId="77" xfId="0" applyNumberFormat="1" applyFont="1" applyFill="1" applyBorder="1" applyAlignment="1">
      <alignment horizontal="center"/>
    </xf>
    <xf numFmtId="9" fontId="19" fillId="3" borderId="70" xfId="0" applyNumberFormat="1" applyFont="1" applyFill="1" applyBorder="1" applyAlignment="1">
      <alignment horizontal="center"/>
    </xf>
    <xf numFmtId="9" fontId="19" fillId="3" borderId="78" xfId="0" applyNumberFormat="1" applyFont="1" applyFill="1" applyBorder="1" applyAlignment="1">
      <alignment horizontal="center"/>
    </xf>
    <xf numFmtId="9" fontId="19" fillId="3" borderId="71" xfId="0" applyNumberFormat="1" applyFont="1" applyFill="1" applyBorder="1" applyAlignment="1">
      <alignment horizontal="center"/>
    </xf>
    <xf numFmtId="0" fontId="20" fillId="0" borderId="0" xfId="0" applyFont="1" applyAlignment="1"/>
    <xf numFmtId="14" fontId="17" fillId="4" borderId="79" xfId="0" applyNumberFormat="1" applyFont="1" applyFill="1" applyBorder="1" applyAlignment="1">
      <alignment horizontal="center"/>
    </xf>
    <xf numFmtId="165" fontId="21" fillId="3" borderId="79" xfId="0" applyNumberFormat="1" applyFont="1" applyFill="1" applyBorder="1" applyAlignment="1">
      <alignment horizontal="center"/>
    </xf>
    <xf numFmtId="166" fontId="21" fillId="3" borderId="79" xfId="0" applyNumberFormat="1" applyFont="1" applyFill="1" applyBorder="1" applyAlignment="1">
      <alignment horizontal="center"/>
    </xf>
    <xf numFmtId="166" fontId="19" fillId="3" borderId="60" xfId="0" applyNumberFormat="1" applyFont="1" applyFill="1" applyBorder="1" applyAlignment="1">
      <alignment horizontal="center"/>
    </xf>
    <xf numFmtId="166" fontId="19" fillId="3" borderId="61" xfId="0" applyNumberFormat="1" applyFont="1" applyFill="1" applyBorder="1" applyAlignment="1">
      <alignment horizontal="center"/>
    </xf>
    <xf numFmtId="166" fontId="19" fillId="3" borderId="62" xfId="0" applyNumberFormat="1" applyFont="1" applyFill="1" applyBorder="1" applyAlignment="1">
      <alignment horizontal="center"/>
    </xf>
    <xf numFmtId="0" fontId="17" fillId="4" borderId="80" xfId="0" applyFont="1" applyFill="1" applyBorder="1" applyAlignment="1">
      <alignment horizontal="center"/>
    </xf>
    <xf numFmtId="0" fontId="17" fillId="4" borderId="61" xfId="0" applyFont="1" applyFill="1" applyBorder="1" applyAlignment="1">
      <alignment horizontal="center"/>
    </xf>
    <xf numFmtId="0" fontId="17" fillId="4" borderId="62" xfId="0" applyFont="1" applyFill="1" applyBorder="1" applyAlignment="1">
      <alignment horizontal="center"/>
    </xf>
    <xf numFmtId="14" fontId="18" fillId="4" borderId="81" xfId="0" applyNumberFormat="1" applyFont="1" applyFill="1" applyBorder="1" applyAlignment="1">
      <alignment horizontal="center"/>
    </xf>
    <xf numFmtId="14" fontId="18" fillId="4" borderId="82" xfId="0" applyNumberFormat="1" applyFont="1" applyFill="1" applyBorder="1" applyAlignment="1">
      <alignment horizontal="center"/>
    </xf>
    <xf numFmtId="14" fontId="18" fillId="4" borderId="83" xfId="0" applyNumberFormat="1" applyFont="1" applyFill="1" applyBorder="1" applyAlignment="1">
      <alignment horizontal="center"/>
    </xf>
    <xf numFmtId="165" fontId="21" fillId="3" borderId="62" xfId="0" applyNumberFormat="1" applyFont="1" applyFill="1" applyBorder="1" applyAlignment="1">
      <alignment horizontal="center"/>
    </xf>
    <xf numFmtId="165" fontId="25" fillId="3" borderId="67" xfId="0" applyNumberFormat="1" applyFont="1" applyFill="1" applyBorder="1" applyAlignment="1">
      <alignment horizontal="center"/>
    </xf>
    <xf numFmtId="165" fontId="25" fillId="3" borderId="68" xfId="0" applyNumberFormat="1" applyFont="1" applyFill="1" applyBorder="1" applyAlignment="1">
      <alignment horizontal="center"/>
    </xf>
    <xf numFmtId="165" fontId="19" fillId="3" borderId="68" xfId="0" applyNumberFormat="1" applyFont="1" applyFill="1" applyBorder="1" applyAlignment="1">
      <alignment horizontal="center"/>
    </xf>
    <xf numFmtId="165" fontId="19" fillId="3" borderId="69" xfId="0" applyNumberFormat="1" applyFont="1" applyFill="1" applyBorder="1" applyAlignment="1">
      <alignment horizontal="center"/>
    </xf>
    <xf numFmtId="165" fontId="26" fillId="3" borderId="67" xfId="0" applyNumberFormat="1" applyFont="1" applyFill="1" applyBorder="1" applyAlignment="1">
      <alignment horizontal="center"/>
    </xf>
    <xf numFmtId="165" fontId="26" fillId="3" borderId="68" xfId="0" applyNumberFormat="1" applyFont="1" applyFill="1" applyBorder="1" applyAlignment="1">
      <alignment horizontal="center"/>
    </xf>
    <xf numFmtId="165" fontId="21" fillId="3" borderId="68" xfId="0" applyNumberFormat="1" applyFont="1" applyFill="1" applyBorder="1" applyAlignment="1">
      <alignment horizontal="center"/>
    </xf>
    <xf numFmtId="165" fontId="21" fillId="3" borderId="69" xfId="0" applyNumberFormat="1" applyFont="1" applyFill="1" applyBorder="1" applyAlignment="1">
      <alignment horizontal="center"/>
    </xf>
    <xf numFmtId="9" fontId="21" fillId="3" borderId="84" xfId="0" applyNumberFormat="1" applyFont="1" applyFill="1" applyBorder="1" applyAlignment="1">
      <alignment horizontal="center"/>
    </xf>
    <xf numFmtId="9" fontId="21" fillId="3" borderId="66" xfId="0" applyNumberFormat="1" applyFont="1" applyFill="1" applyBorder="1" applyAlignment="1">
      <alignment horizontal="center"/>
    </xf>
    <xf numFmtId="165" fontId="21" fillId="3" borderId="60" xfId="0" applyNumberFormat="1" applyFont="1" applyFill="1" applyBorder="1" applyAlignment="1">
      <alignment horizontal="center"/>
    </xf>
    <xf numFmtId="164" fontId="19" fillId="0" borderId="85" xfId="25" applyFont="1" applyBorder="1"/>
    <xf numFmtId="165" fontId="25" fillId="3" borderId="69" xfId="0" applyNumberFormat="1" applyFont="1" applyFill="1" applyBorder="1" applyAlignment="1">
      <alignment horizontal="center"/>
    </xf>
    <xf numFmtId="165" fontId="26" fillId="3" borderId="69" xfId="0" applyNumberFormat="1" applyFont="1" applyFill="1" applyBorder="1" applyAlignment="1">
      <alignment horizontal="center"/>
    </xf>
    <xf numFmtId="0" fontId="13" fillId="4" borderId="86" xfId="0" applyFont="1" applyFill="1" applyBorder="1" applyAlignment="1">
      <alignment horizontal="center"/>
    </xf>
    <xf numFmtId="0" fontId="2" fillId="3" borderId="64" xfId="0" applyFont="1" applyFill="1" applyBorder="1" applyAlignment="1">
      <alignment horizontal="center"/>
    </xf>
    <xf numFmtId="0" fontId="0" fillId="3" borderId="64" xfId="0" applyFill="1" applyBorder="1" applyAlignment="1">
      <alignment horizontal="center"/>
    </xf>
    <xf numFmtId="0" fontId="2" fillId="3" borderId="87" xfId="0" applyFont="1" applyFill="1" applyBorder="1" applyAlignment="1">
      <alignment horizontal="center"/>
    </xf>
    <xf numFmtId="0" fontId="0" fillId="3" borderId="87" xfId="0" applyFill="1" applyBorder="1" applyAlignment="1">
      <alignment horizontal="center"/>
    </xf>
    <xf numFmtId="165" fontId="26" fillId="3" borderId="60" xfId="0" applyNumberFormat="1" applyFont="1" applyFill="1" applyBorder="1" applyAlignment="1">
      <alignment horizontal="center"/>
    </xf>
    <xf numFmtId="0" fontId="20" fillId="0" borderId="0" xfId="0" applyFont="1" applyAlignment="1">
      <alignment horizontal="left"/>
    </xf>
  </cellXfs>
  <cellStyles count="26">
    <cellStyle name="A3 297 x 420 mm" xfId="1"/>
    <cellStyle name="Millares" xfId="25" builtinId="3"/>
    <cellStyle name="Normal" xfId="0" builtinId="0"/>
    <cellStyle name="Normal 2" xfId="2"/>
    <cellStyle name="Normal 2 2" xfId="3"/>
    <cellStyle name="Normal 2 2 2" xfId="4"/>
    <cellStyle name="Normal 2 3" xfId="5"/>
    <cellStyle name="Normal 2 3 2" xfId="6"/>
    <cellStyle name="Normal 2 4" xfId="7"/>
    <cellStyle name="Normal 2 4 2" xfId="8"/>
    <cellStyle name="Normal 3 2" xfId="9"/>
    <cellStyle name="Normal 3 2 2" xfId="10"/>
    <cellStyle name="Normal 3 3" xfId="11"/>
    <cellStyle name="Normal 3 3 2" xfId="12"/>
    <cellStyle name="Normal 4" xfId="13"/>
    <cellStyle name="Normal 4 2" xfId="14"/>
    <cellStyle name="Normal 4 2 2" xfId="15"/>
    <cellStyle name="Normal 4 2 2 2" xfId="22"/>
    <cellStyle name="Normal 4 2 3" xfId="16"/>
    <cellStyle name="Normal 4 2_2014 Cochamó" xfId="23"/>
    <cellStyle name="Normal 4 3" xfId="21"/>
    <cellStyle name="Normal 5" xfId="17"/>
    <cellStyle name="Normal 5 2" xfId="24"/>
    <cellStyle name="Normal 6" xfId="18"/>
    <cellStyle name="Normal 6 2" xfId="19"/>
    <cellStyle name="Porcentaje" xfId="20" builtinId="5"/>
  </cellStyles>
  <dxfs count="192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 val="0"/>
        <i/>
        <color theme="2" tint="-9.9948118533890809E-2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91"/>
      <tableStyleElement type="headerRow" dxfId="19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r>
              <a:rPr lang="es-ES"/>
              <a:t>Histórico generación bruta  Cochamó - Hornopirén (MWh)</a:t>
            </a:r>
          </a:p>
        </c:rich>
      </c:tx>
      <c:layout>
        <c:manualLayout>
          <c:xMode val="edge"/>
          <c:yMode val="edge"/>
          <c:x val="0.39802207312615795"/>
          <c:y val="3.35159513511515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3.6274360809793876E-2"/>
          <c:y val="0.11392405063291149"/>
          <c:w val="0.94780360846502576"/>
          <c:h val="0.734177215189875"/>
        </c:manualLayout>
      </c:layout>
      <c:lineChart>
        <c:grouping val="standard"/>
        <c:varyColors val="0"/>
        <c:ser>
          <c:idx val="0"/>
          <c:order val="0"/>
          <c:tx>
            <c:strRef>
              <c:f>Res_Mes!$B$2</c:f>
              <c:strCache>
                <c:ptCount val="1"/>
                <c:pt idx="0">
                  <c:v>Resumen Generación Mensual  (MWh)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Res_Mes!$B$7:$B$179</c:f>
              <c:numCache>
                <c:formatCode>[$-C0A]mmm\-yy;@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Res_Mes!$E$7:$E$178</c:f>
              <c:numCache>
                <c:formatCode>#,##0</c:formatCode>
                <c:ptCount val="172"/>
                <c:pt idx="0">
                  <c:v>306.90000013723756</c:v>
                </c:pt>
                <c:pt idx="1">
                  <c:v>306.07500006307009</c:v>
                </c:pt>
                <c:pt idx="2">
                  <c:v>354.32500013058717</c:v>
                </c:pt>
                <c:pt idx="3">
                  <c:v>357.78099996414301</c:v>
                </c:pt>
                <c:pt idx="4">
                  <c:v>395.21699998666566</c:v>
                </c:pt>
                <c:pt idx="5">
                  <c:v>378.27899999442093</c:v>
                </c:pt>
                <c:pt idx="6">
                  <c:v>378.03999998185861</c:v>
                </c:pt>
                <c:pt idx="7">
                  <c:v>373.05099998241144</c:v>
                </c:pt>
                <c:pt idx="8">
                  <c:v>350.56200005022669</c:v>
                </c:pt>
                <c:pt idx="9">
                  <c:v>368.24000000421853</c:v>
                </c:pt>
                <c:pt idx="10">
                  <c:v>359.9259999523037</c:v>
                </c:pt>
                <c:pt idx="11">
                  <c:v>404.30400004070833</c:v>
                </c:pt>
                <c:pt idx="12">
                  <c:v>406.71699998847635</c:v>
                </c:pt>
                <c:pt idx="13">
                  <c:v>436.87399998142001</c:v>
                </c:pt>
                <c:pt idx="14">
                  <c:v>473.49799997305331</c:v>
                </c:pt>
                <c:pt idx="15">
                  <c:v>482.46849999096764</c:v>
                </c:pt>
                <c:pt idx="16">
                  <c:v>518.69960004050233</c:v>
                </c:pt>
                <c:pt idx="17">
                  <c:v>524.00519996958224</c:v>
                </c:pt>
                <c:pt idx="18">
                  <c:v>528.72339994389552</c:v>
                </c:pt>
                <c:pt idx="19">
                  <c:v>725.95679999844947</c:v>
                </c:pt>
                <c:pt idx="20">
                  <c:v>711.61960004697994</c:v>
                </c:pt>
                <c:pt idx="21">
                  <c:v>711.34880000908436</c:v>
                </c:pt>
                <c:pt idx="22">
                  <c:v>690.71959996444957</c:v>
                </c:pt>
                <c:pt idx="23">
                  <c:v>700.29520000097023</c:v>
                </c:pt>
                <c:pt idx="24">
                  <c:v>728.59679999999992</c:v>
                </c:pt>
                <c:pt idx="25">
                  <c:v>798.9982</c:v>
                </c:pt>
                <c:pt idx="26">
                  <c:v>942.42910000000006</c:v>
                </c:pt>
                <c:pt idx="27">
                  <c:v>923.05989999999974</c:v>
                </c:pt>
                <c:pt idx="28">
                  <c:v>910.5351999999998</c:v>
                </c:pt>
                <c:pt idx="29">
                  <c:v>965.13059999999984</c:v>
                </c:pt>
                <c:pt idx="30">
                  <c:v>874.34299999999996</c:v>
                </c:pt>
                <c:pt idx="31">
                  <c:v>984.26300000000015</c:v>
                </c:pt>
                <c:pt idx="32">
                  <c:v>897.66699999999992</c:v>
                </c:pt>
                <c:pt idx="33">
                  <c:v>898.7589999999999</c:v>
                </c:pt>
                <c:pt idx="34">
                  <c:v>846.94399999999996</c:v>
                </c:pt>
                <c:pt idx="35">
                  <c:v>848.18800000000022</c:v>
                </c:pt>
                <c:pt idx="36">
                  <c:v>998.89219999999989</c:v>
                </c:pt>
                <c:pt idx="37">
                  <c:v>865.31949999999995</c:v>
                </c:pt>
                <c:pt idx="38">
                  <c:v>1051.6272000000001</c:v>
                </c:pt>
                <c:pt idx="39">
                  <c:v>1209.2272</c:v>
                </c:pt>
                <c:pt idx="40">
                  <c:v>1055.9703000000004</c:v>
                </c:pt>
                <c:pt idx="41">
                  <c:v>1073.808</c:v>
                </c:pt>
                <c:pt idx="42">
                  <c:v>1077.577</c:v>
                </c:pt>
                <c:pt idx="43">
                  <c:v>951.07770000000005</c:v>
                </c:pt>
                <c:pt idx="44">
                  <c:v>774.5139999999999</c:v>
                </c:pt>
                <c:pt idx="45">
                  <c:v>934.46</c:v>
                </c:pt>
                <c:pt idx="46">
                  <c:v>809.98800000000006</c:v>
                </c:pt>
                <c:pt idx="47">
                  <c:v>822.98199999999997</c:v>
                </c:pt>
                <c:pt idx="48">
                  <c:v>823.48900000000003</c:v>
                </c:pt>
                <c:pt idx="49">
                  <c:v>830.23860000000002</c:v>
                </c:pt>
                <c:pt idx="50">
                  <c:v>954.77434999999991</c:v>
                </c:pt>
                <c:pt idx="51">
                  <c:v>852.73924999999997</c:v>
                </c:pt>
                <c:pt idx="52">
                  <c:v>987.63594999999975</c:v>
                </c:pt>
                <c:pt idx="53">
                  <c:v>962.86725000000001</c:v>
                </c:pt>
                <c:pt idx="54">
                  <c:v>976.06257800000083</c:v>
                </c:pt>
                <c:pt idx="55">
                  <c:v>1028.5269999999998</c:v>
                </c:pt>
                <c:pt idx="56">
                  <c:v>919.854842079999</c:v>
                </c:pt>
                <c:pt idx="57">
                  <c:v>994.3834999999998</c:v>
                </c:pt>
                <c:pt idx="58">
                  <c:v>1010.2288079999998</c:v>
                </c:pt>
                <c:pt idx="59">
                  <c:v>951.22727879999991</c:v>
                </c:pt>
                <c:pt idx="60">
                  <c:v>962.87631359999955</c:v>
                </c:pt>
                <c:pt idx="61">
                  <c:v>923.24921359999939</c:v>
                </c:pt>
                <c:pt idx="62">
                  <c:v>921.19670359999952</c:v>
                </c:pt>
                <c:pt idx="63">
                  <c:v>829.92099999999994</c:v>
                </c:pt>
                <c:pt idx="64">
                  <c:v>942.91525000000001</c:v>
                </c:pt>
                <c:pt idx="65">
                  <c:v>1006.7965</c:v>
                </c:pt>
                <c:pt idx="66">
                  <c:v>1033.0607499999999</c:v>
                </c:pt>
                <c:pt idx="67">
                  <c:v>1056.761690147501</c:v>
                </c:pt>
                <c:pt idx="68">
                  <c:v>974.78278307999994</c:v>
                </c:pt>
                <c:pt idx="69">
                  <c:v>1062.9593420000001</c:v>
                </c:pt>
                <c:pt idx="70">
                  <c:v>990.15424874270218</c:v>
                </c:pt>
                <c:pt idx="71">
                  <c:v>989.91817999999989</c:v>
                </c:pt>
                <c:pt idx="72">
                  <c:v>990.82343399999991</c:v>
                </c:pt>
                <c:pt idx="73">
                  <c:v>948.10918400000014</c:v>
                </c:pt>
                <c:pt idx="74">
                  <c:v>1141.3032920000001</c:v>
                </c:pt>
                <c:pt idx="75">
                  <c:v>1098.2951280000002</c:v>
                </c:pt>
                <c:pt idx="76">
                  <c:v>1214.8458748</c:v>
                </c:pt>
                <c:pt idx="77">
                  <c:v>1204.1292199999998</c:v>
                </c:pt>
                <c:pt idx="78">
                  <c:v>1237.0362419999999</c:v>
                </c:pt>
                <c:pt idx="79">
                  <c:v>1341.6485480000001</c:v>
                </c:pt>
                <c:pt idx="80">
                  <c:v>1273.1319600000002</c:v>
                </c:pt>
                <c:pt idx="81">
                  <c:v>1279.984602</c:v>
                </c:pt>
                <c:pt idx="82">
                  <c:v>1267.25648</c:v>
                </c:pt>
                <c:pt idx="83">
                  <c:v>1254.9612900000002</c:v>
                </c:pt>
                <c:pt idx="84">
                  <c:v>1332.9253000000001</c:v>
                </c:pt>
                <c:pt idx="85">
                  <c:v>1276.1457099999998</c:v>
                </c:pt>
                <c:pt idx="86">
                  <c:v>1416.32671</c:v>
                </c:pt>
                <c:pt idx="87">
                  <c:v>1228.0037600000001</c:v>
                </c:pt>
                <c:pt idx="88">
                  <c:v>1278.3023499999999</c:v>
                </c:pt>
                <c:pt idx="89">
                  <c:v>1373.1936499999997</c:v>
                </c:pt>
                <c:pt idx="90">
                  <c:v>1349.1478499999998</c:v>
                </c:pt>
                <c:pt idx="91">
                  <c:v>1338.2727600000003</c:v>
                </c:pt>
                <c:pt idx="92">
                  <c:v>1279.1705400000001</c:v>
                </c:pt>
                <c:pt idx="93">
                  <c:v>1551.8175399999998</c:v>
                </c:pt>
                <c:pt idx="94">
                  <c:v>1479.3945199999998</c:v>
                </c:pt>
                <c:pt idx="95">
                  <c:v>1551.3364799999999</c:v>
                </c:pt>
                <c:pt idx="96">
                  <c:v>1544.5461599999996</c:v>
                </c:pt>
                <c:pt idx="97">
                  <c:v>1406.07926</c:v>
                </c:pt>
                <c:pt idx="98">
                  <c:v>1609.6493900000003</c:v>
                </c:pt>
                <c:pt idx="99">
                  <c:v>1566.2133199999996</c:v>
                </c:pt>
                <c:pt idx="100">
                  <c:v>1630.0326199999997</c:v>
                </c:pt>
                <c:pt idx="101">
                  <c:v>1513.00225</c:v>
                </c:pt>
                <c:pt idx="102">
                  <c:v>1512.9139999999998</c:v>
                </c:pt>
                <c:pt idx="103">
                  <c:v>1683.5659999999998</c:v>
                </c:pt>
                <c:pt idx="104">
                  <c:v>1529.9059999999999</c:v>
                </c:pt>
                <c:pt idx="105">
                  <c:v>1604.6569999999999</c:v>
                </c:pt>
                <c:pt idx="106">
                  <c:v>1562.8695000000002</c:v>
                </c:pt>
                <c:pt idx="107">
                  <c:v>1663.4009999999998</c:v>
                </c:pt>
                <c:pt idx="108">
                  <c:v>1569.98476532</c:v>
                </c:pt>
                <c:pt idx="109">
                  <c:v>1437.87725</c:v>
                </c:pt>
                <c:pt idx="110">
                  <c:v>1635.0982499999996</c:v>
                </c:pt>
                <c:pt idx="111">
                  <c:v>1432.9882499999999</c:v>
                </c:pt>
                <c:pt idx="112">
                  <c:v>1510.0147500000003</c:v>
                </c:pt>
                <c:pt idx="113">
                  <c:v>1596.4892499999999</c:v>
                </c:pt>
                <c:pt idx="114">
                  <c:v>1615.1962499999997</c:v>
                </c:pt>
                <c:pt idx="115">
                  <c:v>1578.8097500000001</c:v>
                </c:pt>
                <c:pt idx="116">
                  <c:v>1532.5657500000002</c:v>
                </c:pt>
                <c:pt idx="117">
                  <c:v>1605.93625</c:v>
                </c:pt>
                <c:pt idx="118">
                  <c:v>1529.4010000000001</c:v>
                </c:pt>
                <c:pt idx="119">
                  <c:v>1554.63</c:v>
                </c:pt>
                <c:pt idx="120">
                  <c:v>1556.07375</c:v>
                </c:pt>
                <c:pt idx="121">
                  <c:v>1301.3924999999999</c:v>
                </c:pt>
                <c:pt idx="122">
                  <c:v>1492.1827499999999</c:v>
                </c:pt>
                <c:pt idx="123">
                  <c:v>1392.0709999999999</c:v>
                </c:pt>
                <c:pt idx="124">
                  <c:v>1387.1907499999998</c:v>
                </c:pt>
                <c:pt idx="125">
                  <c:v>1346.0447499999996</c:v>
                </c:pt>
                <c:pt idx="126">
                  <c:v>1415.2552500000002</c:v>
                </c:pt>
                <c:pt idx="127">
                  <c:v>1472.6049999999998</c:v>
                </c:pt>
                <c:pt idx="128">
                  <c:v>1434.4110000000001</c:v>
                </c:pt>
                <c:pt idx="129">
                  <c:v>1480.5969999999998</c:v>
                </c:pt>
                <c:pt idx="130">
                  <c:v>1513.6914999999999</c:v>
                </c:pt>
                <c:pt idx="131">
                  <c:v>1489.8542499999999</c:v>
                </c:pt>
                <c:pt idx="132">
                  <c:v>1446.0134999999998</c:v>
                </c:pt>
                <c:pt idx="133">
                  <c:v>1352.7977499999997</c:v>
                </c:pt>
                <c:pt idx="134">
                  <c:v>1573.6712499999999</c:v>
                </c:pt>
                <c:pt idx="135">
                  <c:v>1557.3322499999999</c:v>
                </c:pt>
                <c:pt idx="136">
                  <c:v>1677.2637499999996</c:v>
                </c:pt>
                <c:pt idx="137">
                  <c:v>1709.741</c:v>
                </c:pt>
                <c:pt idx="138">
                  <c:v>1755.1569999999999</c:v>
                </c:pt>
                <c:pt idx="139">
                  <c:v>1760.2067500000003</c:v>
                </c:pt>
                <c:pt idx="140">
                  <c:v>1694.8689999999997</c:v>
                </c:pt>
                <c:pt idx="141">
                  <c:v>1831.9672499999997</c:v>
                </c:pt>
                <c:pt idx="142">
                  <c:v>1595.0384999999997</c:v>
                </c:pt>
                <c:pt idx="143">
                  <c:v>1577.1009999999999</c:v>
                </c:pt>
                <c:pt idx="144">
                  <c:v>1582.6</c:v>
                </c:pt>
                <c:pt idx="145">
                  <c:v>1511.21</c:v>
                </c:pt>
                <c:pt idx="146">
                  <c:v>1666.1099999999997</c:v>
                </c:pt>
                <c:pt idx="147">
                  <c:v>1528.4472499999997</c:v>
                </c:pt>
                <c:pt idx="148">
                  <c:v>1635.52025</c:v>
                </c:pt>
                <c:pt idx="149">
                  <c:v>1711.6097500000001</c:v>
                </c:pt>
                <c:pt idx="150">
                  <c:v>1747.38375</c:v>
                </c:pt>
                <c:pt idx="151">
                  <c:v>1819.2827499999994</c:v>
                </c:pt>
                <c:pt idx="152">
                  <c:v>1711.3330000000001</c:v>
                </c:pt>
                <c:pt idx="153">
                  <c:v>1841.6865000000003</c:v>
                </c:pt>
                <c:pt idx="154">
                  <c:v>1786.0852500000001</c:v>
                </c:pt>
                <c:pt idx="155">
                  <c:v>1812.9492500000001</c:v>
                </c:pt>
                <c:pt idx="156">
                  <c:v>1706.1329999999998</c:v>
                </c:pt>
                <c:pt idx="157">
                  <c:v>1636.8119999999999</c:v>
                </c:pt>
                <c:pt idx="158">
                  <c:v>1835.0567499999995</c:v>
                </c:pt>
                <c:pt idx="159">
                  <c:v>1581.4777499999998</c:v>
                </c:pt>
                <c:pt idx="160">
                  <c:v>1649.5235</c:v>
                </c:pt>
                <c:pt idx="161">
                  <c:v>1792.2570000000001</c:v>
                </c:pt>
                <c:pt idx="162">
                  <c:v>1945.9149999999997</c:v>
                </c:pt>
                <c:pt idx="163">
                  <c:v>1888.0700000000002</c:v>
                </c:pt>
                <c:pt idx="164">
                  <c:v>1837.703</c:v>
                </c:pt>
                <c:pt idx="165">
                  <c:v>1957.4375</c:v>
                </c:pt>
                <c:pt idx="166">
                  <c:v>1862.6060000000002</c:v>
                </c:pt>
                <c:pt idx="167">
                  <c:v>1933.4039999999995</c:v>
                </c:pt>
                <c:pt idx="168">
                  <c:v>1868.0847499999998</c:v>
                </c:pt>
                <c:pt idx="169">
                  <c:v>1667.3252499999999</c:v>
                </c:pt>
                <c:pt idx="170">
                  <c:v>1883.741</c:v>
                </c:pt>
                <c:pt idx="171">
                  <c:v>1667.01775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53-458D-8D67-519B3DB06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10304"/>
        <c:axId val="313810864"/>
      </c:lineChart>
      <c:dateAx>
        <c:axId val="3138103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s-CL"/>
          </a:p>
        </c:txPr>
        <c:crossAx val="313810864"/>
        <c:crosses val="autoZero"/>
        <c:auto val="1"/>
        <c:lblOffset val="100"/>
        <c:baseTimeUnit val="months"/>
      </c:dateAx>
      <c:valAx>
        <c:axId val="31381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s-CL"/>
          </a:p>
        </c:txPr>
        <c:crossAx val="31381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alibri Light" panose="020F0302020204030204" pitchFamily="34" charset="0"/>
        </a:defRPr>
      </a:pPr>
      <a:endParaRPr lang="es-CL"/>
    </a:p>
  </c:txPr>
  <c:printSettings>
    <c:headerFooter alignWithMargins="0"/>
    <c:pageMargins b="1" l="0.75000000000000089" r="0.75000000000000089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669468</xdr:colOff>
      <xdr:row>17</xdr:row>
      <xdr:rowOff>36002</xdr:rowOff>
    </xdr:from>
    <xdr:to>
      <xdr:col>1</xdr:col>
      <xdr:colOff>5388428</xdr:colOff>
      <xdr:row>24</xdr:row>
      <xdr:rowOff>39920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5325" y="3791573"/>
          <a:ext cx="4718960" cy="1242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123824</xdr:rowOff>
    </xdr:from>
    <xdr:to>
      <xdr:col>19</xdr:col>
      <xdr:colOff>95250</xdr:colOff>
      <xdr:row>30</xdr:row>
      <xdr:rowOff>95249</xdr:rowOff>
    </xdr:to>
    <xdr:graphicFrame macro="">
      <xdr:nvGraphicFramePr>
        <xdr:cNvPr id="232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L29"/>
  <sheetViews>
    <sheetView showGridLines="0" tabSelected="1" zoomScale="70" zoomScaleNormal="70" workbookViewId="0"/>
  </sheetViews>
  <sheetFormatPr baseColWidth="10" defaultColWidth="20.140625" defaultRowHeight="12.75" x14ac:dyDescent="0.2"/>
  <cols>
    <col min="1" max="1" width="13.85546875" style="11" bestFit="1" customWidth="1"/>
    <col min="2" max="2" width="89.42578125" style="11" bestFit="1" customWidth="1"/>
    <col min="3" max="12" width="13.85546875" style="11" bestFit="1" customWidth="1"/>
    <col min="13" max="16384" width="20.140625" style="11"/>
  </cols>
  <sheetData>
    <row r="1" spans="1:12" x14ac:dyDescent="0.2">
      <c r="A1" s="160"/>
      <c r="B1" s="162">
        <v>1.1111111111111099E+65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2" x14ac:dyDescent="0.2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</row>
    <row r="3" spans="1:12" x14ac:dyDescent="0.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</row>
    <row r="4" spans="1:12" x14ac:dyDescent="0.2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</row>
    <row r="5" spans="1:12" x14ac:dyDescent="0.2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</row>
    <row r="6" spans="1:12" ht="13.5" thickBot="1" x14ac:dyDescent="0.25"/>
    <row r="7" spans="1:12" ht="16.5" thickTop="1" x14ac:dyDescent="0.25">
      <c r="B7" s="154"/>
    </row>
    <row r="8" spans="1:12" ht="15.75" x14ac:dyDescent="0.25">
      <c r="B8" s="155"/>
    </row>
    <row r="9" spans="1:12" ht="15.75" x14ac:dyDescent="0.25">
      <c r="B9" s="155"/>
    </row>
    <row r="10" spans="1:12" ht="39" x14ac:dyDescent="0.5">
      <c r="B10" s="156" t="s">
        <v>16</v>
      </c>
    </row>
    <row r="11" spans="1:12" ht="33.75" x14ac:dyDescent="0.5">
      <c r="B11" s="156"/>
    </row>
    <row r="12" spans="1:12" ht="30" x14ac:dyDescent="0.4">
      <c r="B12" s="157" t="s">
        <v>32</v>
      </c>
    </row>
    <row r="13" spans="1:12" ht="30" x14ac:dyDescent="0.4">
      <c r="B13" s="157"/>
    </row>
    <row r="14" spans="1:12" ht="30" x14ac:dyDescent="0.4">
      <c r="B14" s="157" t="s">
        <v>97</v>
      </c>
    </row>
    <row r="15" spans="1:12" ht="30" x14ac:dyDescent="0.4">
      <c r="B15" s="157" t="s">
        <v>98</v>
      </c>
    </row>
    <row r="16" spans="1:12" ht="30" x14ac:dyDescent="0.4">
      <c r="B16" s="157" t="s">
        <v>92</v>
      </c>
    </row>
    <row r="17" spans="2:11" ht="14.25" x14ac:dyDescent="0.2">
      <c r="B17" s="158"/>
    </row>
    <row r="18" spans="2:11" ht="14.25" x14ac:dyDescent="0.2">
      <c r="B18" s="158"/>
    </row>
    <row r="19" spans="2:11" ht="14.25" x14ac:dyDescent="0.2">
      <c r="B19" s="158"/>
    </row>
    <row r="20" spans="2:11" ht="14.25" x14ac:dyDescent="0.2">
      <c r="B20" s="158"/>
    </row>
    <row r="21" spans="2:11" ht="14.25" x14ac:dyDescent="0.2">
      <c r="B21" s="158"/>
    </row>
    <row r="22" spans="2:11" ht="14.25" x14ac:dyDescent="0.2">
      <c r="B22" s="158"/>
    </row>
    <row r="23" spans="2:11" ht="14.25" x14ac:dyDescent="0.2">
      <c r="B23" s="158"/>
    </row>
    <row r="24" spans="2:11" ht="14.25" x14ac:dyDescent="0.2">
      <c r="B24" s="158"/>
    </row>
    <row r="25" spans="2:11" ht="14.25" x14ac:dyDescent="0.2">
      <c r="B25" s="158"/>
    </row>
    <row r="26" spans="2:11" ht="15" thickBot="1" x14ac:dyDescent="0.25">
      <c r="B26" s="159"/>
    </row>
    <row r="27" spans="2:11" ht="13.5" thickTop="1" x14ac:dyDescent="0.2">
      <c r="B27" s="13"/>
      <c r="C27" s="13"/>
      <c r="D27" s="13"/>
      <c r="E27" s="13"/>
      <c r="J27" s="12"/>
      <c r="K27" s="12"/>
    </row>
    <row r="28" spans="2:11" x14ac:dyDescent="0.2">
      <c r="B28" s="11" t="s">
        <v>33</v>
      </c>
    </row>
    <row r="29" spans="2:11" x14ac:dyDescent="0.2">
      <c r="B29" s="11" t="s">
        <v>49</v>
      </c>
    </row>
  </sheetData>
  <phoneticPr fontId="0" type="noConversion"/>
  <hyperlinks>
    <hyperlink ref="B14" location="'19Cochamó'!A1" display=" COCHAMÓ: 2005-2019"/>
    <hyperlink ref="B15" location="'19Hornopirén'!A1" display=" HORNOPIRÉN: 2005-2019"/>
    <hyperlink ref="B16" location="Res_Mes!A1" display="RESUMEN"/>
  </hyperlinks>
  <printOptions horizontalCentered="1"/>
  <pageMargins left="0.75" right="0.75" top="0.59055118110236227" bottom="0.39370078740157483" header="0" footer="0"/>
  <pageSetup scale="73" orientation="portrait" horizontalDpi="300" verticalDpi="300" r:id="rId1"/>
  <headerFooter alignWithMargins="0">
    <oddHeader>&amp;L&amp;"Arial,Negrita"&amp;12COMISION NACIONAL DE ENERGIA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431"/>
  <sheetViews>
    <sheetView showGridLines="0" zoomScale="7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" sqref="B1"/>
    </sheetView>
  </sheetViews>
  <sheetFormatPr baseColWidth="10" defaultRowHeight="12.75" x14ac:dyDescent="0.2"/>
  <cols>
    <col min="1" max="1" width="3.5703125" hidden="1" customWidth="1"/>
    <col min="2" max="2" width="43.7109375" customWidth="1"/>
    <col min="3" max="3" width="16.28515625" bestFit="1" customWidth="1"/>
    <col min="4" max="6" width="16.7109375" bestFit="1" customWidth="1"/>
    <col min="7" max="7" width="12" bestFit="1" customWidth="1"/>
    <col min="8" max="8" width="25.28515625" bestFit="1" customWidth="1"/>
    <col min="9" max="9" width="15" bestFit="1" customWidth="1"/>
    <col min="10" max="10" width="33.85546875" bestFit="1" customWidth="1"/>
    <col min="11" max="11" width="28.85546875" bestFit="1" customWidth="1"/>
    <col min="12" max="12" width="25.28515625" bestFit="1" customWidth="1"/>
    <col min="13" max="13" width="12.140625" customWidth="1"/>
  </cols>
  <sheetData>
    <row r="1" spans="1:9" ht="15.75" x14ac:dyDescent="0.25">
      <c r="A1" s="4"/>
      <c r="B1" s="24" t="s">
        <v>13</v>
      </c>
    </row>
    <row r="2" spans="1:9" ht="15.75" x14ac:dyDescent="0.25">
      <c r="A2" s="4"/>
      <c r="B2" s="25" t="s">
        <v>35</v>
      </c>
    </row>
    <row r="3" spans="1:9" ht="15.75" x14ac:dyDescent="0.25">
      <c r="A3" s="4"/>
      <c r="B3" s="34" t="s">
        <v>67</v>
      </c>
    </row>
    <row r="4" spans="1:9" ht="15.75" x14ac:dyDescent="0.25">
      <c r="A4" s="4"/>
      <c r="B4" s="35" t="s">
        <v>20</v>
      </c>
      <c r="C4" s="3"/>
      <c r="D4" s="3"/>
    </row>
    <row r="5" spans="1:9" ht="16.5" thickBot="1" x14ac:dyDescent="0.3">
      <c r="A5" s="4"/>
      <c r="B5" s="3"/>
      <c r="C5" s="3"/>
      <c r="D5" s="3"/>
    </row>
    <row r="6" spans="1:9" ht="3.75" customHeight="1" thickBot="1" x14ac:dyDescent="0.3">
      <c r="A6" s="4"/>
      <c r="B6" s="41"/>
      <c r="C6" s="42"/>
      <c r="D6" s="42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49" t="str">
        <f>VLOOKUP(E$9,'Información Unidades'!$B$5:$D$26,2,0)</f>
        <v>SAGESA</v>
      </c>
      <c r="F7" s="49" t="str">
        <f>VLOOKUP(F$9,'Información Unidades'!$B$5:$D$26,2,0)</f>
        <v>SAGESA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46" t="str">
        <f>VLOOKUP(D$9,'Información Unidades'!$B$5:$D$26,3,0)</f>
        <v>DIESEL</v>
      </c>
      <c r="E8" s="50" t="str">
        <f>VLOOKUP(E$9,'Información Unidades'!$B$5:$D$26,3,0)</f>
        <v>DIESEL</v>
      </c>
      <c r="F8" s="50" t="str">
        <f>VLOOKUP(F$9,'Información Unidades'!$B$5:$D$26,3,0)</f>
        <v>DIESEL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62</v>
      </c>
      <c r="D9" s="47" t="s">
        <v>71</v>
      </c>
      <c r="E9" s="51" t="s">
        <v>66</v>
      </c>
      <c r="F9" s="51" t="s">
        <v>68</v>
      </c>
      <c r="G9" s="23"/>
      <c r="I9" s="23" t="s">
        <v>56</v>
      </c>
    </row>
    <row r="10" spans="1:9" x14ac:dyDescent="0.2">
      <c r="A10" s="4">
        <f t="shared" ref="A10:A73" si="0">+IF(ISBLANK($B10),"",MONTH($B10))</f>
        <v>1</v>
      </c>
      <c r="B10" s="29">
        <v>41275</v>
      </c>
      <c r="C10" s="88">
        <v>13.134481345396203</v>
      </c>
      <c r="D10" s="97">
        <v>0</v>
      </c>
      <c r="E10" s="89">
        <v>0</v>
      </c>
      <c r="F10" s="90">
        <v>0</v>
      </c>
      <c r="G10" s="63">
        <f t="shared" ref="G10:G73" si="1">SUM(C10:F10)</f>
        <v>13.134481345396203</v>
      </c>
      <c r="I10" s="84">
        <v>0.68</v>
      </c>
    </row>
    <row r="11" spans="1:9" x14ac:dyDescent="0.2">
      <c r="A11" s="4">
        <f t="shared" si="0"/>
        <v>1</v>
      </c>
      <c r="B11" s="30">
        <v>41276</v>
      </c>
      <c r="C11" s="91">
        <v>8.0363288636451902</v>
      </c>
      <c r="D11" s="98">
        <v>0</v>
      </c>
      <c r="E11" s="92">
        <v>4.6986478872214104</v>
      </c>
      <c r="F11" s="93">
        <v>0</v>
      </c>
      <c r="G11" s="53">
        <f t="shared" si="1"/>
        <v>12.734976750866601</v>
      </c>
      <c r="I11" s="85">
        <v>0.73</v>
      </c>
    </row>
    <row r="12" spans="1:9" x14ac:dyDescent="0.2">
      <c r="A12" s="4">
        <f t="shared" si="0"/>
        <v>1</v>
      </c>
      <c r="B12" s="30">
        <v>41277</v>
      </c>
      <c r="C12" s="91">
        <v>8.0766202665610081</v>
      </c>
      <c r="D12" s="98">
        <v>0</v>
      </c>
      <c r="E12" s="92">
        <v>5.587474250825605</v>
      </c>
      <c r="F12" s="93">
        <v>0</v>
      </c>
      <c r="G12" s="53">
        <f t="shared" si="1"/>
        <v>13.664094517386612</v>
      </c>
      <c r="I12" s="85">
        <v>0.73699999999999999</v>
      </c>
    </row>
    <row r="13" spans="1:9" x14ac:dyDescent="0.2">
      <c r="A13" s="4">
        <f t="shared" si="0"/>
        <v>1</v>
      </c>
      <c r="B13" s="30">
        <v>41278</v>
      </c>
      <c r="C13" s="91">
        <v>0</v>
      </c>
      <c r="D13" s="98">
        <v>0</v>
      </c>
      <c r="E13" s="92">
        <v>13.246279653450424</v>
      </c>
      <c r="F13" s="93">
        <v>0</v>
      </c>
      <c r="G13" s="53">
        <f t="shared" si="1"/>
        <v>13.246279653450424</v>
      </c>
      <c r="I13" s="85">
        <v>0.71799999999999997</v>
      </c>
    </row>
    <row r="14" spans="1:9" x14ac:dyDescent="0.2">
      <c r="A14" s="4">
        <f t="shared" si="0"/>
        <v>1</v>
      </c>
      <c r="B14" s="30">
        <v>41279</v>
      </c>
      <c r="C14" s="91">
        <v>1.1797812978653233</v>
      </c>
      <c r="D14" s="98">
        <v>0</v>
      </c>
      <c r="E14" s="92">
        <v>11.875568675996345</v>
      </c>
      <c r="F14" s="93">
        <v>0</v>
      </c>
      <c r="G14" s="53">
        <f t="shared" si="1"/>
        <v>13.055349973861668</v>
      </c>
      <c r="I14" s="85">
        <v>0.76</v>
      </c>
    </row>
    <row r="15" spans="1:9" x14ac:dyDescent="0.2">
      <c r="A15" s="4">
        <f t="shared" si="0"/>
        <v>1</v>
      </c>
      <c r="B15" s="30">
        <v>41280</v>
      </c>
      <c r="C15" s="91">
        <v>13.439067724606842</v>
      </c>
      <c r="D15" s="98">
        <v>0</v>
      </c>
      <c r="E15" s="92">
        <v>0</v>
      </c>
      <c r="F15" s="93">
        <v>0</v>
      </c>
      <c r="G15" s="53">
        <f t="shared" si="1"/>
        <v>13.439067724606842</v>
      </c>
      <c r="I15" s="85">
        <v>0.69</v>
      </c>
    </row>
    <row r="16" spans="1:9" x14ac:dyDescent="0.2">
      <c r="A16" s="4">
        <f t="shared" si="0"/>
        <v>1</v>
      </c>
      <c r="B16" s="30">
        <v>41281</v>
      </c>
      <c r="C16" s="91">
        <v>12.634243009657316</v>
      </c>
      <c r="D16" s="98">
        <v>0</v>
      </c>
      <c r="E16" s="92">
        <v>0</v>
      </c>
      <c r="F16" s="93">
        <v>0</v>
      </c>
      <c r="G16" s="53">
        <f t="shared" si="1"/>
        <v>12.634243009657316</v>
      </c>
      <c r="I16" s="85">
        <v>0.66</v>
      </c>
    </row>
    <row r="17" spans="1:9" x14ac:dyDescent="0.2">
      <c r="A17" s="4">
        <f t="shared" si="0"/>
        <v>1</v>
      </c>
      <c r="B17" s="30">
        <v>41282</v>
      </c>
      <c r="C17" s="91">
        <v>7.1851783521023105</v>
      </c>
      <c r="D17" s="98">
        <v>0</v>
      </c>
      <c r="E17" s="92">
        <v>5.3961644680896246</v>
      </c>
      <c r="F17" s="93">
        <v>0</v>
      </c>
      <c r="G17" s="53">
        <f t="shared" si="1"/>
        <v>12.581342820191935</v>
      </c>
      <c r="I17" s="85">
        <v>0.67200000000000004</v>
      </c>
    </row>
    <row r="18" spans="1:9" x14ac:dyDescent="0.2">
      <c r="A18" s="4">
        <f t="shared" si="0"/>
        <v>1</v>
      </c>
      <c r="B18" s="30">
        <v>41283</v>
      </c>
      <c r="C18" s="91">
        <v>0</v>
      </c>
      <c r="D18" s="98">
        <v>0</v>
      </c>
      <c r="E18" s="92">
        <v>11.551075492263402</v>
      </c>
      <c r="F18" s="93">
        <v>0</v>
      </c>
      <c r="G18" s="53">
        <f t="shared" si="1"/>
        <v>11.551075492263402</v>
      </c>
      <c r="I18" s="85">
        <v>0.70199999999999996</v>
      </c>
    </row>
    <row r="19" spans="1:9" x14ac:dyDescent="0.2">
      <c r="A19" s="4">
        <f t="shared" si="0"/>
        <v>1</v>
      </c>
      <c r="B19" s="30">
        <v>41284</v>
      </c>
      <c r="C19" s="91">
        <v>0</v>
      </c>
      <c r="D19" s="98">
        <v>0</v>
      </c>
      <c r="E19" s="92">
        <v>11.955612848910304</v>
      </c>
      <c r="F19" s="93">
        <v>0</v>
      </c>
      <c r="G19" s="53">
        <f t="shared" si="1"/>
        <v>11.955612848910304</v>
      </c>
      <c r="I19" s="85">
        <v>0.68899999999999995</v>
      </c>
    </row>
    <row r="20" spans="1:9" x14ac:dyDescent="0.2">
      <c r="A20" s="4">
        <f t="shared" si="0"/>
        <v>1</v>
      </c>
      <c r="B20" s="30">
        <v>41285</v>
      </c>
      <c r="C20" s="91">
        <v>12.720243869669734</v>
      </c>
      <c r="D20" s="98">
        <v>0</v>
      </c>
      <c r="E20" s="92">
        <v>0</v>
      </c>
      <c r="F20" s="93">
        <v>0</v>
      </c>
      <c r="G20" s="53">
        <f t="shared" si="1"/>
        <v>12.720243869669734</v>
      </c>
      <c r="I20" s="85">
        <v>0.68</v>
      </c>
    </row>
    <row r="21" spans="1:9" x14ac:dyDescent="0.2">
      <c r="A21" s="4">
        <f t="shared" si="0"/>
        <v>1</v>
      </c>
      <c r="B21" s="30">
        <v>41286</v>
      </c>
      <c r="C21" s="91">
        <v>13.305049717754162</v>
      </c>
      <c r="D21" s="98">
        <v>0</v>
      </c>
      <c r="E21" s="92">
        <v>0</v>
      </c>
      <c r="F21" s="93">
        <v>0</v>
      </c>
      <c r="G21" s="53">
        <f t="shared" si="1"/>
        <v>13.305049717754162</v>
      </c>
      <c r="I21" s="85">
        <v>0.73</v>
      </c>
    </row>
    <row r="22" spans="1:9" x14ac:dyDescent="0.2">
      <c r="A22" s="4">
        <f t="shared" si="0"/>
        <v>1</v>
      </c>
      <c r="B22" s="30">
        <v>41287</v>
      </c>
      <c r="C22" s="91">
        <v>13.122297890227777</v>
      </c>
      <c r="D22" s="98">
        <v>0</v>
      </c>
      <c r="E22" s="92">
        <v>0</v>
      </c>
      <c r="F22" s="93">
        <v>0</v>
      </c>
      <c r="G22" s="53">
        <f t="shared" si="1"/>
        <v>13.122297890227777</v>
      </c>
      <c r="I22" s="85">
        <v>0.74</v>
      </c>
    </row>
    <row r="23" spans="1:9" x14ac:dyDescent="0.2">
      <c r="A23" s="4">
        <f t="shared" si="0"/>
        <v>1</v>
      </c>
      <c r="B23" s="30">
        <v>41288</v>
      </c>
      <c r="C23" s="91">
        <v>0</v>
      </c>
      <c r="D23" s="98">
        <v>0</v>
      </c>
      <c r="E23" s="92">
        <v>12.960891747526682</v>
      </c>
      <c r="F23" s="93">
        <v>0</v>
      </c>
      <c r="G23" s="53">
        <f t="shared" si="1"/>
        <v>12.960891747526682</v>
      </c>
      <c r="I23" s="85">
        <v>0.72599999999999998</v>
      </c>
    </row>
    <row r="24" spans="1:9" x14ac:dyDescent="0.2">
      <c r="A24" s="4">
        <f t="shared" si="0"/>
        <v>1</v>
      </c>
      <c r="B24" s="30">
        <v>41289</v>
      </c>
      <c r="C24" s="91">
        <v>0</v>
      </c>
      <c r="D24" s="98">
        <v>0</v>
      </c>
      <c r="E24" s="92">
        <v>13.440343429478565</v>
      </c>
      <c r="F24" s="93">
        <v>0</v>
      </c>
      <c r="G24" s="53">
        <f t="shared" si="1"/>
        <v>13.440343429478565</v>
      </c>
      <c r="I24" s="85">
        <v>0.73799999999999999</v>
      </c>
    </row>
    <row r="25" spans="1:9" x14ac:dyDescent="0.2">
      <c r="A25" s="4">
        <f t="shared" si="0"/>
        <v>1</v>
      </c>
      <c r="B25" s="30">
        <v>41290</v>
      </c>
      <c r="C25" s="91">
        <v>0</v>
      </c>
      <c r="D25" s="98">
        <v>0</v>
      </c>
      <c r="E25" s="92">
        <v>13.933351036961827</v>
      </c>
      <c r="F25" s="93">
        <v>0</v>
      </c>
      <c r="G25" s="53">
        <f t="shared" si="1"/>
        <v>13.933351036961827</v>
      </c>
      <c r="I25" s="85">
        <v>0.755</v>
      </c>
    </row>
    <row r="26" spans="1:9" x14ac:dyDescent="0.2">
      <c r="A26" s="4">
        <f t="shared" si="0"/>
        <v>1</v>
      </c>
      <c r="B26" s="30">
        <v>41291</v>
      </c>
      <c r="C26" s="91">
        <v>4.6437239374454071</v>
      </c>
      <c r="D26" s="98">
        <v>0</v>
      </c>
      <c r="E26" s="92">
        <v>9.3860158174611854</v>
      </c>
      <c r="F26" s="93">
        <v>0</v>
      </c>
      <c r="G26" s="53">
        <f t="shared" si="1"/>
        <v>14.029739754906593</v>
      </c>
      <c r="I26" s="85">
        <v>0.72399999999999998</v>
      </c>
    </row>
    <row r="27" spans="1:9" x14ac:dyDescent="0.2">
      <c r="A27" s="4">
        <f t="shared" si="0"/>
        <v>1</v>
      </c>
      <c r="B27" s="30">
        <v>41292</v>
      </c>
      <c r="C27" s="91">
        <v>1.4879940466731525</v>
      </c>
      <c r="D27" s="98">
        <v>0</v>
      </c>
      <c r="E27" s="92">
        <v>11.985400211591095</v>
      </c>
      <c r="F27" s="93">
        <v>0</v>
      </c>
      <c r="G27" s="53">
        <f t="shared" si="1"/>
        <v>13.473394258264248</v>
      </c>
      <c r="I27" s="85">
        <v>0.76500000000000001</v>
      </c>
    </row>
    <row r="28" spans="1:9" x14ac:dyDescent="0.2">
      <c r="A28" s="4">
        <f t="shared" si="0"/>
        <v>1</v>
      </c>
      <c r="B28" s="30">
        <v>41293</v>
      </c>
      <c r="C28" s="91">
        <v>0.71280379473623967</v>
      </c>
      <c r="D28" s="98">
        <v>0</v>
      </c>
      <c r="E28" s="92">
        <v>13.48272353350824</v>
      </c>
      <c r="F28" s="93">
        <v>0</v>
      </c>
      <c r="G28" s="53">
        <f t="shared" si="1"/>
        <v>14.195527328244481</v>
      </c>
      <c r="I28" s="85">
        <v>0.84399999999999997</v>
      </c>
    </row>
    <row r="29" spans="1:9" x14ac:dyDescent="0.2">
      <c r="A29" s="4">
        <f t="shared" si="0"/>
        <v>1</v>
      </c>
      <c r="B29" s="30">
        <v>41294</v>
      </c>
      <c r="C29" s="91">
        <v>1.0710690440712951</v>
      </c>
      <c r="D29" s="98">
        <v>0</v>
      </c>
      <c r="E29" s="92">
        <v>14.166298915172082</v>
      </c>
      <c r="F29" s="93">
        <v>0</v>
      </c>
      <c r="G29" s="53">
        <f t="shared" si="1"/>
        <v>15.237367959243377</v>
      </c>
      <c r="I29" s="85">
        <v>0.88700000000000001</v>
      </c>
    </row>
    <row r="30" spans="1:9" x14ac:dyDescent="0.2">
      <c r="A30" s="4">
        <f t="shared" si="0"/>
        <v>1</v>
      </c>
      <c r="B30" s="30">
        <v>41295</v>
      </c>
      <c r="C30" s="91">
        <v>0</v>
      </c>
      <c r="D30" s="98">
        <v>0</v>
      </c>
      <c r="E30" s="92">
        <v>14.333607575019874</v>
      </c>
      <c r="F30" s="93">
        <v>0</v>
      </c>
      <c r="G30" s="53">
        <f t="shared" si="1"/>
        <v>14.333607575019874</v>
      </c>
      <c r="I30" s="85">
        <v>0.78700000000000003</v>
      </c>
    </row>
    <row r="31" spans="1:9" x14ac:dyDescent="0.2">
      <c r="A31" s="4">
        <f t="shared" si="0"/>
        <v>1</v>
      </c>
      <c r="B31" s="30">
        <v>41296</v>
      </c>
      <c r="C31" s="91">
        <v>0.77712527128719244</v>
      </c>
      <c r="D31" s="98">
        <v>0</v>
      </c>
      <c r="E31" s="92">
        <v>14.699367849949388</v>
      </c>
      <c r="F31" s="93">
        <v>0</v>
      </c>
      <c r="G31" s="53">
        <f t="shared" si="1"/>
        <v>15.476493121236579</v>
      </c>
      <c r="I31" s="85">
        <v>0.85</v>
      </c>
    </row>
    <row r="32" spans="1:9" x14ac:dyDescent="0.2">
      <c r="A32" s="4">
        <f t="shared" si="0"/>
        <v>1</v>
      </c>
      <c r="B32" s="30">
        <v>41297</v>
      </c>
      <c r="C32" s="91">
        <v>1.4497809978743024</v>
      </c>
      <c r="D32" s="98">
        <v>0</v>
      </c>
      <c r="E32" s="92">
        <v>14.593360512294016</v>
      </c>
      <c r="F32" s="93">
        <v>0</v>
      </c>
      <c r="G32" s="53">
        <f t="shared" si="1"/>
        <v>16.043141510168319</v>
      </c>
      <c r="I32" s="85">
        <v>0.83399999999999996</v>
      </c>
    </row>
    <row r="33" spans="1:9" x14ac:dyDescent="0.2">
      <c r="A33" s="4">
        <f t="shared" si="0"/>
        <v>1</v>
      </c>
      <c r="B33" s="30">
        <v>41298</v>
      </c>
      <c r="C33" s="91">
        <v>0.73082814164717513</v>
      </c>
      <c r="D33" s="98">
        <v>0</v>
      </c>
      <c r="E33" s="92">
        <v>13.823655060622389</v>
      </c>
      <c r="F33" s="93">
        <v>0</v>
      </c>
      <c r="G33" s="53">
        <f t="shared" si="1"/>
        <v>14.554483202269564</v>
      </c>
      <c r="I33" s="85">
        <v>0.83499999999999996</v>
      </c>
    </row>
    <row r="34" spans="1:9" x14ac:dyDescent="0.2">
      <c r="A34" s="4">
        <f t="shared" si="0"/>
        <v>1</v>
      </c>
      <c r="B34" s="30">
        <v>41299</v>
      </c>
      <c r="C34" s="91">
        <v>0</v>
      </c>
      <c r="D34" s="98">
        <v>0</v>
      </c>
      <c r="E34" s="92">
        <v>14.455610904802274</v>
      </c>
      <c r="F34" s="93">
        <v>0</v>
      </c>
      <c r="G34" s="53">
        <f t="shared" si="1"/>
        <v>14.455610904802274</v>
      </c>
      <c r="I34" s="85">
        <v>0.76500000000000001</v>
      </c>
    </row>
    <row r="35" spans="1:9" x14ac:dyDescent="0.2">
      <c r="A35" s="4">
        <f t="shared" si="0"/>
        <v>1</v>
      </c>
      <c r="B35" s="30">
        <v>41300</v>
      </c>
      <c r="C35" s="91">
        <v>0.72011386783729514</v>
      </c>
      <c r="D35" s="98">
        <v>0</v>
      </c>
      <c r="E35" s="92">
        <v>13.620993973928295</v>
      </c>
      <c r="F35" s="93">
        <v>0</v>
      </c>
      <c r="G35" s="53">
        <f t="shared" si="1"/>
        <v>14.34110784176559</v>
      </c>
      <c r="I35" s="85">
        <v>0.78900000000000003</v>
      </c>
    </row>
    <row r="36" spans="1:9" x14ac:dyDescent="0.2">
      <c r="A36" s="4">
        <f t="shared" si="0"/>
        <v>1</v>
      </c>
      <c r="B36" s="30">
        <v>41301</v>
      </c>
      <c r="C36" s="91">
        <v>1.4805048051137382</v>
      </c>
      <c r="D36" s="98">
        <v>0</v>
      </c>
      <c r="E36" s="92">
        <v>13.264972561288429</v>
      </c>
      <c r="F36" s="93">
        <v>0</v>
      </c>
      <c r="G36" s="53">
        <f t="shared" si="1"/>
        <v>14.745477366402167</v>
      </c>
      <c r="I36" s="85">
        <v>0.82599999999999996</v>
      </c>
    </row>
    <row r="37" spans="1:9" x14ac:dyDescent="0.2">
      <c r="A37" s="4">
        <f t="shared" si="0"/>
        <v>1</v>
      </c>
      <c r="B37" s="30">
        <v>41302</v>
      </c>
      <c r="C37" s="91">
        <v>0</v>
      </c>
      <c r="D37" s="98">
        <v>0</v>
      </c>
      <c r="E37" s="92">
        <v>14.384263928321339</v>
      </c>
      <c r="F37" s="93">
        <v>0</v>
      </c>
      <c r="G37" s="53">
        <f t="shared" si="1"/>
        <v>14.384263928321339</v>
      </c>
      <c r="I37" s="85">
        <v>0.82799999999999996</v>
      </c>
    </row>
    <row r="38" spans="1:9" x14ac:dyDescent="0.2">
      <c r="A38" s="4">
        <f t="shared" si="0"/>
        <v>1</v>
      </c>
      <c r="B38" s="30">
        <v>41303</v>
      </c>
      <c r="C38" s="91">
        <v>0.71807134741200018</v>
      </c>
      <c r="D38" s="98">
        <v>0</v>
      </c>
      <c r="E38" s="92">
        <v>13.582359586163866</v>
      </c>
      <c r="F38" s="93">
        <v>0</v>
      </c>
      <c r="G38" s="53">
        <f t="shared" si="1"/>
        <v>14.300430933575866</v>
      </c>
      <c r="I38" s="85">
        <v>0.82599999999999996</v>
      </c>
    </row>
    <row r="39" spans="1:9" x14ac:dyDescent="0.2">
      <c r="A39" s="4">
        <f t="shared" si="0"/>
        <v>1</v>
      </c>
      <c r="B39" s="30">
        <v>41304</v>
      </c>
      <c r="C39" s="91">
        <v>1.3552875529356605</v>
      </c>
      <c r="D39" s="98">
        <v>0</v>
      </c>
      <c r="E39" s="92">
        <v>13.642198295338428</v>
      </c>
      <c r="F39" s="93">
        <v>0</v>
      </c>
      <c r="G39" s="53">
        <f t="shared" si="1"/>
        <v>14.997485848274088</v>
      </c>
      <c r="I39" s="85">
        <v>0.78800000000000003</v>
      </c>
    </row>
    <row r="40" spans="1:9" x14ac:dyDescent="0.2">
      <c r="A40" s="4">
        <f t="shared" si="0"/>
        <v>1</v>
      </c>
      <c r="B40" s="30">
        <v>41305</v>
      </c>
      <c r="C40" s="91">
        <v>7.4855148554806723</v>
      </c>
      <c r="D40" s="98">
        <v>0</v>
      </c>
      <c r="E40" s="92">
        <v>7.1598117838148045</v>
      </c>
      <c r="F40" s="93">
        <v>0</v>
      </c>
      <c r="G40" s="53">
        <f t="shared" si="1"/>
        <v>14.645326639295476</v>
      </c>
      <c r="I40" s="85">
        <v>0.80600000000000005</v>
      </c>
    </row>
    <row r="41" spans="1:9" x14ac:dyDescent="0.2">
      <c r="A41" s="4">
        <f t="shared" si="0"/>
        <v>2</v>
      </c>
      <c r="B41" s="30">
        <v>41306</v>
      </c>
      <c r="C41" s="91">
        <v>1.0476607816872738</v>
      </c>
      <c r="D41" s="98">
        <v>0</v>
      </c>
      <c r="E41" s="92">
        <v>13.816309845061079</v>
      </c>
      <c r="F41" s="93">
        <v>0</v>
      </c>
      <c r="G41" s="53">
        <f t="shared" si="1"/>
        <v>14.863970626748353</v>
      </c>
      <c r="I41" s="85">
        <v>0.80800000000000005</v>
      </c>
    </row>
    <row r="42" spans="1:9" x14ac:dyDescent="0.2">
      <c r="A42" s="4">
        <f t="shared" si="0"/>
        <v>2</v>
      </c>
      <c r="B42" s="30">
        <v>41307</v>
      </c>
      <c r="C42" s="91">
        <v>0.752320122589059</v>
      </c>
      <c r="D42" s="98">
        <v>0</v>
      </c>
      <c r="E42" s="92">
        <v>14.188704631883562</v>
      </c>
      <c r="F42" s="93">
        <v>0</v>
      </c>
      <c r="G42" s="53">
        <f t="shared" si="1"/>
        <v>14.941024754472622</v>
      </c>
      <c r="I42" s="85">
        <v>0.79200000000000004</v>
      </c>
    </row>
    <row r="43" spans="1:9" x14ac:dyDescent="0.2">
      <c r="A43" s="4">
        <f t="shared" si="0"/>
        <v>2</v>
      </c>
      <c r="B43" s="30">
        <v>41308</v>
      </c>
      <c r="C43" s="91">
        <v>0.73725502359437267</v>
      </c>
      <c r="D43" s="98">
        <v>0</v>
      </c>
      <c r="E43" s="92">
        <v>13.90457792376087</v>
      </c>
      <c r="F43" s="93">
        <v>0</v>
      </c>
      <c r="G43" s="53">
        <f t="shared" si="1"/>
        <v>14.641832947355242</v>
      </c>
      <c r="I43" s="85">
        <v>0.81</v>
      </c>
    </row>
    <row r="44" spans="1:9" x14ac:dyDescent="0.2">
      <c r="A44" s="4">
        <f t="shared" si="0"/>
        <v>2</v>
      </c>
      <c r="B44" s="30">
        <v>41309</v>
      </c>
      <c r="C44" s="91">
        <v>0.73614042199810703</v>
      </c>
      <c r="D44" s="98">
        <v>0</v>
      </c>
      <c r="E44" s="92">
        <v>13.883556616000003</v>
      </c>
      <c r="F44" s="93">
        <v>0</v>
      </c>
      <c r="G44" s="53">
        <f t="shared" si="1"/>
        <v>14.61969703799811</v>
      </c>
      <c r="I44" s="85">
        <v>0.82899999999999996</v>
      </c>
    </row>
    <row r="45" spans="1:9" x14ac:dyDescent="0.2">
      <c r="A45" s="4">
        <f t="shared" si="0"/>
        <v>2</v>
      </c>
      <c r="B45" s="30">
        <v>41310</v>
      </c>
      <c r="C45" s="91">
        <v>1.0375430755843986</v>
      </c>
      <c r="D45" s="98">
        <v>0</v>
      </c>
      <c r="E45" s="92">
        <v>13.682879860010521</v>
      </c>
      <c r="F45" s="93">
        <v>0</v>
      </c>
      <c r="G45" s="53">
        <f t="shared" si="1"/>
        <v>14.72042293559492</v>
      </c>
      <c r="I45" s="85">
        <v>0.8</v>
      </c>
    </row>
    <row r="46" spans="1:9" x14ac:dyDescent="0.2">
      <c r="A46" s="4">
        <f t="shared" si="0"/>
        <v>2</v>
      </c>
      <c r="B46" s="30">
        <v>41311</v>
      </c>
      <c r="C46" s="91">
        <v>6.5804640047911276</v>
      </c>
      <c r="D46" s="98">
        <v>0</v>
      </c>
      <c r="E46" s="92">
        <v>6.5319520312291344</v>
      </c>
      <c r="F46" s="93">
        <v>0</v>
      </c>
      <c r="G46" s="53">
        <f t="shared" si="1"/>
        <v>13.112416036020262</v>
      </c>
      <c r="I46" s="85">
        <v>0.79400000000000004</v>
      </c>
    </row>
    <row r="47" spans="1:9" x14ac:dyDescent="0.2">
      <c r="A47" s="4">
        <f t="shared" si="0"/>
        <v>2</v>
      </c>
      <c r="B47" s="30">
        <v>41312</v>
      </c>
      <c r="C47" s="91">
        <v>0</v>
      </c>
      <c r="D47" s="98">
        <v>0</v>
      </c>
      <c r="E47" s="92">
        <v>14.15030237865658</v>
      </c>
      <c r="F47" s="93">
        <v>0</v>
      </c>
      <c r="G47" s="53">
        <f t="shared" si="1"/>
        <v>14.15030237865658</v>
      </c>
      <c r="I47" s="85">
        <v>0.752</v>
      </c>
    </row>
    <row r="48" spans="1:9" x14ac:dyDescent="0.2">
      <c r="A48" s="4">
        <f t="shared" si="0"/>
        <v>2</v>
      </c>
      <c r="B48" s="30">
        <v>41313</v>
      </c>
      <c r="C48" s="91">
        <v>0</v>
      </c>
      <c r="D48" s="98">
        <v>0</v>
      </c>
      <c r="E48" s="92">
        <v>13.226649670929501</v>
      </c>
      <c r="F48" s="93">
        <v>0</v>
      </c>
      <c r="G48" s="53">
        <f t="shared" si="1"/>
        <v>13.226649670929501</v>
      </c>
      <c r="I48" s="85">
        <v>0.75800000000000001</v>
      </c>
    </row>
    <row r="49" spans="1:9" x14ac:dyDescent="0.2">
      <c r="A49" s="4">
        <f t="shared" si="0"/>
        <v>2</v>
      </c>
      <c r="B49" s="30">
        <v>41314</v>
      </c>
      <c r="C49" s="91">
        <v>0</v>
      </c>
      <c r="D49" s="98">
        <v>0</v>
      </c>
      <c r="E49" s="92">
        <v>13.415091954422506</v>
      </c>
      <c r="F49" s="93">
        <v>0</v>
      </c>
      <c r="G49" s="53">
        <f t="shared" si="1"/>
        <v>13.415091954422506</v>
      </c>
      <c r="I49" s="85">
        <v>0.47799999999999998</v>
      </c>
    </row>
    <row r="50" spans="1:9" x14ac:dyDescent="0.2">
      <c r="A50" s="4">
        <f t="shared" si="0"/>
        <v>2</v>
      </c>
      <c r="B50" s="30">
        <v>41315</v>
      </c>
      <c r="C50" s="91">
        <v>0</v>
      </c>
      <c r="D50" s="98">
        <v>0</v>
      </c>
      <c r="E50" s="92">
        <v>13.320157016147622</v>
      </c>
      <c r="F50" s="93">
        <v>0</v>
      </c>
      <c r="G50" s="53">
        <f t="shared" si="1"/>
        <v>13.320157016147622</v>
      </c>
      <c r="I50" s="85">
        <v>0.745</v>
      </c>
    </row>
    <row r="51" spans="1:9" x14ac:dyDescent="0.2">
      <c r="A51" s="4">
        <f t="shared" si="0"/>
        <v>2</v>
      </c>
      <c r="B51" s="30">
        <v>41316</v>
      </c>
      <c r="C51" s="91">
        <v>0</v>
      </c>
      <c r="D51" s="98">
        <v>0</v>
      </c>
      <c r="E51" s="92">
        <v>10.896104005760327</v>
      </c>
      <c r="F51" s="93">
        <v>0</v>
      </c>
      <c r="G51" s="53">
        <f t="shared" si="1"/>
        <v>10.896104005760327</v>
      </c>
      <c r="I51" s="85">
        <v>0.67</v>
      </c>
    </row>
    <row r="52" spans="1:9" x14ac:dyDescent="0.2">
      <c r="A52" s="4">
        <f t="shared" si="0"/>
        <v>2</v>
      </c>
      <c r="B52" s="30">
        <v>41317</v>
      </c>
      <c r="C52" s="91">
        <v>0</v>
      </c>
      <c r="D52" s="98">
        <v>0</v>
      </c>
      <c r="E52" s="92">
        <v>12.980389868637506</v>
      </c>
      <c r="F52" s="93">
        <v>0</v>
      </c>
      <c r="G52" s="53">
        <f t="shared" si="1"/>
        <v>12.980389868637506</v>
      </c>
      <c r="I52" s="85">
        <v>0.74</v>
      </c>
    </row>
    <row r="53" spans="1:9" x14ac:dyDescent="0.2">
      <c r="A53" s="4">
        <f t="shared" si="0"/>
        <v>2</v>
      </c>
      <c r="B53" s="30">
        <v>41318</v>
      </c>
      <c r="C53" s="91">
        <v>0</v>
      </c>
      <c r="D53" s="98">
        <v>0</v>
      </c>
      <c r="E53" s="92">
        <v>12.909724012327629</v>
      </c>
      <c r="F53" s="93">
        <v>0</v>
      </c>
      <c r="G53" s="53">
        <f t="shared" si="1"/>
        <v>12.909724012327629</v>
      </c>
      <c r="I53" s="85">
        <v>0.73299999999999998</v>
      </c>
    </row>
    <row r="54" spans="1:9" x14ac:dyDescent="0.2">
      <c r="A54" s="4">
        <f t="shared" si="0"/>
        <v>2</v>
      </c>
      <c r="B54" s="30">
        <v>41319</v>
      </c>
      <c r="C54" s="91">
        <v>0.96767553294364839</v>
      </c>
      <c r="D54" s="98">
        <v>0</v>
      </c>
      <c r="E54" s="92">
        <v>11.046229691609755</v>
      </c>
      <c r="F54" s="93">
        <v>0</v>
      </c>
      <c r="G54" s="53">
        <f t="shared" si="1"/>
        <v>12.013905224553403</v>
      </c>
      <c r="I54" s="85">
        <v>0.73699999999999999</v>
      </c>
    </row>
    <row r="55" spans="1:9" x14ac:dyDescent="0.2">
      <c r="A55" s="4">
        <f t="shared" si="0"/>
        <v>2</v>
      </c>
      <c r="B55" s="30">
        <v>41320</v>
      </c>
      <c r="C55" s="91">
        <v>1.2563861102885931</v>
      </c>
      <c r="D55" s="98">
        <v>0</v>
      </c>
      <c r="E55" s="92">
        <v>12.609808124997112</v>
      </c>
      <c r="F55" s="93">
        <v>0</v>
      </c>
      <c r="G55" s="53">
        <f t="shared" si="1"/>
        <v>13.866194235285706</v>
      </c>
      <c r="I55" s="85">
        <v>0.755</v>
      </c>
    </row>
    <row r="56" spans="1:9" x14ac:dyDescent="0.2">
      <c r="A56" s="4">
        <f t="shared" si="0"/>
        <v>2</v>
      </c>
      <c r="B56" s="30">
        <v>41321</v>
      </c>
      <c r="C56" s="91">
        <v>0</v>
      </c>
      <c r="D56" s="98">
        <v>0</v>
      </c>
      <c r="E56" s="92">
        <v>12.911151605384394</v>
      </c>
      <c r="F56" s="93">
        <v>0</v>
      </c>
      <c r="G56" s="53">
        <f t="shared" si="1"/>
        <v>12.911151605384394</v>
      </c>
      <c r="I56" s="85">
        <v>0.72799999999999998</v>
      </c>
    </row>
    <row r="57" spans="1:9" x14ac:dyDescent="0.2">
      <c r="A57" s="4">
        <f t="shared" si="0"/>
        <v>2</v>
      </c>
      <c r="B57" s="30">
        <v>41322</v>
      </c>
      <c r="C57" s="91">
        <v>0</v>
      </c>
      <c r="D57" s="98">
        <v>0</v>
      </c>
      <c r="E57" s="92">
        <v>12.481446095298072</v>
      </c>
      <c r="F57" s="93">
        <v>0</v>
      </c>
      <c r="G57" s="53">
        <f t="shared" si="1"/>
        <v>12.481446095298072</v>
      </c>
      <c r="I57" s="85">
        <v>0.71899999999999997</v>
      </c>
    </row>
    <row r="58" spans="1:9" x14ac:dyDescent="0.2">
      <c r="A58" s="4">
        <f t="shared" si="0"/>
        <v>2</v>
      </c>
      <c r="B58" s="30">
        <v>41323</v>
      </c>
      <c r="C58" s="91">
        <v>12.615132776314146</v>
      </c>
      <c r="D58" s="98">
        <v>0</v>
      </c>
      <c r="E58" s="92">
        <v>0</v>
      </c>
      <c r="F58" s="93">
        <v>0</v>
      </c>
      <c r="G58" s="53">
        <f t="shared" si="1"/>
        <v>12.615132776314146</v>
      </c>
      <c r="I58" s="85">
        <v>0.71</v>
      </c>
    </row>
    <row r="59" spans="1:9" x14ac:dyDescent="0.2">
      <c r="A59" s="4">
        <f t="shared" si="0"/>
        <v>2</v>
      </c>
      <c r="B59" s="30">
        <v>41324</v>
      </c>
      <c r="C59" s="91">
        <v>12.812884672425781</v>
      </c>
      <c r="D59" s="98">
        <v>0</v>
      </c>
      <c r="E59" s="92">
        <v>0</v>
      </c>
      <c r="F59" s="93">
        <v>0</v>
      </c>
      <c r="G59" s="53">
        <f t="shared" si="1"/>
        <v>12.812884672425781</v>
      </c>
      <c r="I59" s="85">
        <v>0.72</v>
      </c>
    </row>
    <row r="60" spans="1:9" x14ac:dyDescent="0.2">
      <c r="A60" s="4">
        <f t="shared" si="0"/>
        <v>2</v>
      </c>
      <c r="B60" s="30">
        <v>41325</v>
      </c>
      <c r="C60" s="91">
        <v>0</v>
      </c>
      <c r="D60" s="98">
        <v>0</v>
      </c>
      <c r="E60" s="92">
        <v>12.739126642044187</v>
      </c>
      <c r="F60" s="93">
        <v>0</v>
      </c>
      <c r="G60" s="53">
        <f t="shared" si="1"/>
        <v>12.739126642044187</v>
      </c>
      <c r="I60" s="85">
        <v>0.74399999999999999</v>
      </c>
    </row>
    <row r="61" spans="1:9" x14ac:dyDescent="0.2">
      <c r="A61" s="4">
        <f t="shared" si="0"/>
        <v>2</v>
      </c>
      <c r="B61" s="30">
        <v>41326</v>
      </c>
      <c r="C61" s="91">
        <v>8.9733913853466252</v>
      </c>
      <c r="D61" s="98">
        <v>0</v>
      </c>
      <c r="E61" s="92">
        <v>4.1916416295516852</v>
      </c>
      <c r="F61" s="93">
        <v>0</v>
      </c>
      <c r="G61" s="53">
        <f t="shared" si="1"/>
        <v>13.165033014898309</v>
      </c>
      <c r="I61" s="85">
        <v>0.71</v>
      </c>
    </row>
    <row r="62" spans="1:9" x14ac:dyDescent="0.2">
      <c r="A62" s="4">
        <f t="shared" si="0"/>
        <v>2</v>
      </c>
      <c r="B62" s="30">
        <v>41327</v>
      </c>
      <c r="C62" s="91">
        <v>7.6070480298419225</v>
      </c>
      <c r="D62" s="98">
        <v>0</v>
      </c>
      <c r="E62" s="92">
        <v>5.0339786367654193</v>
      </c>
      <c r="F62" s="93">
        <v>0</v>
      </c>
      <c r="G62" s="53">
        <f t="shared" si="1"/>
        <v>12.641026666607342</v>
      </c>
      <c r="I62" s="85">
        <v>0.70599999999999996</v>
      </c>
    </row>
    <row r="63" spans="1:9" x14ac:dyDescent="0.2">
      <c r="A63" s="4">
        <f t="shared" si="0"/>
        <v>2</v>
      </c>
      <c r="B63" s="30">
        <v>41328</v>
      </c>
      <c r="C63" s="91">
        <v>0</v>
      </c>
      <c r="D63" s="98">
        <v>0</v>
      </c>
      <c r="E63" s="92">
        <v>12.099564952613383</v>
      </c>
      <c r="F63" s="93">
        <v>0</v>
      </c>
      <c r="G63" s="53">
        <f t="shared" si="1"/>
        <v>12.099564952613383</v>
      </c>
      <c r="I63" s="85">
        <v>0.68899999999999995</v>
      </c>
    </row>
    <row r="64" spans="1:9" x14ac:dyDescent="0.2">
      <c r="A64" s="4">
        <f t="shared" si="0"/>
        <v>2</v>
      </c>
      <c r="B64" s="30">
        <v>41329</v>
      </c>
      <c r="C64" s="91">
        <v>0</v>
      </c>
      <c r="D64" s="98">
        <v>0</v>
      </c>
      <c r="E64" s="92">
        <v>12.321555672940368</v>
      </c>
      <c r="F64" s="93">
        <v>0</v>
      </c>
      <c r="G64" s="53">
        <f t="shared" si="1"/>
        <v>12.321555672940368</v>
      </c>
      <c r="I64" s="85">
        <v>0.67400000000000004</v>
      </c>
    </row>
    <row r="65" spans="1:9" x14ac:dyDescent="0.2">
      <c r="A65" s="4">
        <f t="shared" si="0"/>
        <v>2</v>
      </c>
      <c r="B65" s="30">
        <v>41330</v>
      </c>
      <c r="C65" s="91">
        <v>11.886686700819293</v>
      </c>
      <c r="D65" s="98">
        <v>0</v>
      </c>
      <c r="E65" s="92">
        <v>0</v>
      </c>
      <c r="F65" s="93">
        <v>0</v>
      </c>
      <c r="G65" s="53">
        <f t="shared" si="1"/>
        <v>11.886686700819293</v>
      </c>
      <c r="I65" s="85">
        <v>0.69</v>
      </c>
    </row>
    <row r="66" spans="1:9" x14ac:dyDescent="0.2">
      <c r="A66" s="4">
        <f t="shared" si="0"/>
        <v>2</v>
      </c>
      <c r="B66" s="30">
        <v>41331</v>
      </c>
      <c r="C66" s="91">
        <v>11.909697830548646</v>
      </c>
      <c r="D66" s="98">
        <v>0</v>
      </c>
      <c r="E66" s="92">
        <v>0</v>
      </c>
      <c r="F66" s="93">
        <v>0</v>
      </c>
      <c r="G66" s="53">
        <f t="shared" si="1"/>
        <v>11.909697830548646</v>
      </c>
      <c r="I66" s="85">
        <v>0.68</v>
      </c>
    </row>
    <row r="67" spans="1:9" x14ac:dyDescent="0.2">
      <c r="A67" s="4">
        <f t="shared" si="0"/>
        <v>2</v>
      </c>
      <c r="B67" s="30">
        <v>41332</v>
      </c>
      <c r="C67" s="91">
        <v>11.745743531227001</v>
      </c>
      <c r="D67" s="98">
        <v>0</v>
      </c>
      <c r="E67" s="92">
        <v>0</v>
      </c>
      <c r="F67" s="93">
        <v>0</v>
      </c>
      <c r="G67" s="53">
        <f t="shared" si="1"/>
        <v>11.745743531227001</v>
      </c>
      <c r="I67" s="85">
        <v>0.66</v>
      </c>
    </row>
    <row r="68" spans="1:9" x14ac:dyDescent="0.2">
      <c r="A68" s="4">
        <f t="shared" si="0"/>
        <v>2</v>
      </c>
      <c r="B68" s="30">
        <v>41333</v>
      </c>
      <c r="C68" s="91">
        <v>0</v>
      </c>
      <c r="D68" s="98">
        <v>0</v>
      </c>
      <c r="E68" s="92">
        <v>11.404327133968733</v>
      </c>
      <c r="F68" s="93">
        <v>0</v>
      </c>
      <c r="G68" s="53">
        <f t="shared" si="1"/>
        <v>11.404327133968733</v>
      </c>
      <c r="I68" s="85">
        <v>0.65200000000000002</v>
      </c>
    </row>
    <row r="69" spans="1:9" x14ac:dyDescent="0.2">
      <c r="A69" s="4">
        <f t="shared" si="0"/>
        <v>3</v>
      </c>
      <c r="B69" s="30">
        <v>41334</v>
      </c>
      <c r="C69" s="91">
        <v>0.97367720448731332</v>
      </c>
      <c r="D69" s="98">
        <v>0</v>
      </c>
      <c r="E69" s="92">
        <v>11.103181723573092</v>
      </c>
      <c r="F69" s="93">
        <v>0</v>
      </c>
      <c r="G69" s="53">
        <f t="shared" si="1"/>
        <v>12.076858928060405</v>
      </c>
      <c r="I69" s="85">
        <v>0.69899999999999995</v>
      </c>
    </row>
    <row r="70" spans="1:9" x14ac:dyDescent="0.2">
      <c r="A70" s="4">
        <f t="shared" si="0"/>
        <v>3</v>
      </c>
      <c r="B70" s="30">
        <v>41335</v>
      </c>
      <c r="C70" s="91">
        <v>12.562182366542944</v>
      </c>
      <c r="D70" s="98">
        <v>0</v>
      </c>
      <c r="E70" s="92">
        <v>0</v>
      </c>
      <c r="F70" s="93">
        <v>0</v>
      </c>
      <c r="G70" s="53">
        <f t="shared" si="1"/>
        <v>12.562182366542944</v>
      </c>
      <c r="I70" s="85">
        <v>0.62</v>
      </c>
    </row>
    <row r="71" spans="1:9" x14ac:dyDescent="0.2">
      <c r="A71" s="4">
        <f t="shared" si="0"/>
        <v>3</v>
      </c>
      <c r="B71" s="30">
        <v>41336</v>
      </c>
      <c r="C71" s="91">
        <v>12.829478171658073</v>
      </c>
      <c r="D71" s="98">
        <v>0</v>
      </c>
      <c r="E71" s="92">
        <v>0</v>
      </c>
      <c r="F71" s="93">
        <v>0</v>
      </c>
      <c r="G71" s="53">
        <f t="shared" si="1"/>
        <v>12.829478171658073</v>
      </c>
      <c r="I71" s="85">
        <v>0.72</v>
      </c>
    </row>
    <row r="72" spans="1:9" x14ac:dyDescent="0.2">
      <c r="A72" s="4">
        <f t="shared" si="0"/>
        <v>3</v>
      </c>
      <c r="B72" s="30">
        <v>41337</v>
      </c>
      <c r="C72" s="91">
        <v>11.70409798947523</v>
      </c>
      <c r="D72" s="98">
        <v>0</v>
      </c>
      <c r="E72" s="92">
        <v>0</v>
      </c>
      <c r="F72" s="93">
        <v>0</v>
      </c>
      <c r="G72" s="53">
        <f t="shared" si="1"/>
        <v>11.70409798947523</v>
      </c>
      <c r="I72" s="85">
        <v>0.55000000000000004</v>
      </c>
    </row>
    <row r="73" spans="1:9" x14ac:dyDescent="0.2">
      <c r="A73" s="4">
        <f t="shared" si="0"/>
        <v>3</v>
      </c>
      <c r="B73" s="30">
        <v>41338</v>
      </c>
      <c r="C73" s="91">
        <v>0</v>
      </c>
      <c r="D73" s="98">
        <v>0</v>
      </c>
      <c r="E73" s="92">
        <v>11.532147312233574</v>
      </c>
      <c r="F73" s="93">
        <v>0</v>
      </c>
      <c r="G73" s="53">
        <f t="shared" si="1"/>
        <v>11.532147312233574</v>
      </c>
      <c r="I73" s="85">
        <v>0.64300000000000002</v>
      </c>
    </row>
    <row r="74" spans="1:9" x14ac:dyDescent="0.2">
      <c r="A74" s="4">
        <f t="shared" ref="A74:A137" si="2">+IF(ISBLANK($B74),"",MONTH($B74))</f>
        <v>3</v>
      </c>
      <c r="B74" s="30">
        <v>41339</v>
      </c>
      <c r="C74" s="91">
        <v>0</v>
      </c>
      <c r="D74" s="98">
        <v>0</v>
      </c>
      <c r="E74" s="92">
        <v>11.159935148333581</v>
      </c>
      <c r="F74" s="93">
        <v>0</v>
      </c>
      <c r="G74" s="53">
        <f t="shared" ref="G74:G137" si="3">SUM(C74:F74)</f>
        <v>11.159935148333581</v>
      </c>
      <c r="I74" s="85">
        <v>0.63700000000000001</v>
      </c>
    </row>
    <row r="75" spans="1:9" x14ac:dyDescent="0.2">
      <c r="A75" s="4">
        <f t="shared" si="2"/>
        <v>3</v>
      </c>
      <c r="B75" s="30">
        <v>41340</v>
      </c>
      <c r="C75" s="91">
        <v>4.6337997309392973</v>
      </c>
      <c r="D75" s="98">
        <v>0</v>
      </c>
      <c r="E75" s="92">
        <v>6.8922833589420263</v>
      </c>
      <c r="F75" s="93">
        <v>0</v>
      </c>
      <c r="G75" s="53">
        <f t="shared" si="3"/>
        <v>11.526083089881324</v>
      </c>
      <c r="I75" s="85">
        <v>0.65200000000000002</v>
      </c>
    </row>
    <row r="76" spans="1:9" x14ac:dyDescent="0.2">
      <c r="A76" s="4">
        <f t="shared" si="2"/>
        <v>3</v>
      </c>
      <c r="B76" s="30">
        <v>41341</v>
      </c>
      <c r="C76" s="91">
        <v>0</v>
      </c>
      <c r="D76" s="98">
        <v>0</v>
      </c>
      <c r="E76" s="92">
        <v>11.501427306383862</v>
      </c>
      <c r="F76" s="93">
        <v>0</v>
      </c>
      <c r="G76" s="53">
        <f t="shared" si="3"/>
        <v>11.501427306383862</v>
      </c>
      <c r="I76" s="85">
        <v>0.63</v>
      </c>
    </row>
    <row r="77" spans="1:9" x14ac:dyDescent="0.2">
      <c r="A77" s="4">
        <f t="shared" si="2"/>
        <v>3</v>
      </c>
      <c r="B77" s="30">
        <v>41342</v>
      </c>
      <c r="C77" s="91">
        <v>0</v>
      </c>
      <c r="D77" s="98">
        <v>0</v>
      </c>
      <c r="E77" s="92">
        <v>11.597873836377143</v>
      </c>
      <c r="F77" s="93">
        <v>0</v>
      </c>
      <c r="G77" s="53">
        <f t="shared" si="3"/>
        <v>11.597873836377143</v>
      </c>
      <c r="I77" s="85">
        <v>0.63400000000000001</v>
      </c>
    </row>
    <row r="78" spans="1:9" x14ac:dyDescent="0.2">
      <c r="A78" s="4">
        <f t="shared" si="2"/>
        <v>3</v>
      </c>
      <c r="B78" s="30">
        <v>41343</v>
      </c>
      <c r="C78" s="91">
        <v>0</v>
      </c>
      <c r="D78" s="98">
        <v>0</v>
      </c>
      <c r="E78" s="92">
        <v>11.377118445503635</v>
      </c>
      <c r="F78" s="93">
        <v>0</v>
      </c>
      <c r="G78" s="53">
        <f t="shared" si="3"/>
        <v>11.377118445503635</v>
      </c>
      <c r="I78" s="85">
        <v>0.67800000000000005</v>
      </c>
    </row>
    <row r="79" spans="1:9" x14ac:dyDescent="0.2">
      <c r="A79" s="4">
        <f t="shared" si="2"/>
        <v>3</v>
      </c>
      <c r="B79" s="30">
        <v>41344</v>
      </c>
      <c r="C79" s="91">
        <v>0</v>
      </c>
      <c r="D79" s="98">
        <v>0</v>
      </c>
      <c r="E79" s="92">
        <v>11.362830070689816</v>
      </c>
      <c r="F79" s="93">
        <v>0</v>
      </c>
      <c r="G79" s="53">
        <f t="shared" si="3"/>
        <v>11.362830070689816</v>
      </c>
      <c r="I79" s="85">
        <v>0.63400000000000001</v>
      </c>
    </row>
    <row r="80" spans="1:9" x14ac:dyDescent="0.2">
      <c r="A80" s="4">
        <f t="shared" si="2"/>
        <v>3</v>
      </c>
      <c r="B80" s="30">
        <v>41345</v>
      </c>
      <c r="C80" s="91">
        <v>0</v>
      </c>
      <c r="D80" s="98">
        <v>0</v>
      </c>
      <c r="E80" s="92">
        <v>11.14421793603838</v>
      </c>
      <c r="F80" s="93">
        <v>0</v>
      </c>
      <c r="G80" s="53">
        <f t="shared" si="3"/>
        <v>11.14421793603838</v>
      </c>
      <c r="I80" s="85">
        <v>0.628</v>
      </c>
    </row>
    <row r="81" spans="1:9" x14ac:dyDescent="0.2">
      <c r="A81" s="4">
        <f t="shared" si="2"/>
        <v>3</v>
      </c>
      <c r="B81" s="30">
        <v>41346</v>
      </c>
      <c r="C81" s="91">
        <v>0</v>
      </c>
      <c r="D81" s="98">
        <v>0</v>
      </c>
      <c r="E81" s="92">
        <v>10.756288559843187</v>
      </c>
      <c r="F81" s="93">
        <v>0</v>
      </c>
      <c r="G81" s="53">
        <f t="shared" si="3"/>
        <v>10.756288559843187</v>
      </c>
      <c r="I81" s="85">
        <v>0.626</v>
      </c>
    </row>
    <row r="82" spans="1:9" x14ac:dyDescent="0.2">
      <c r="A82" s="4">
        <f t="shared" si="2"/>
        <v>3</v>
      </c>
      <c r="B82" s="30">
        <v>41347</v>
      </c>
      <c r="C82" s="91">
        <v>0</v>
      </c>
      <c r="D82" s="98">
        <v>0</v>
      </c>
      <c r="E82" s="92">
        <v>11.931507388279826</v>
      </c>
      <c r="F82" s="93">
        <v>0</v>
      </c>
      <c r="G82" s="53">
        <f t="shared" si="3"/>
        <v>11.931507388279826</v>
      </c>
      <c r="I82" s="85">
        <v>0.69199999999999995</v>
      </c>
    </row>
    <row r="83" spans="1:9" x14ac:dyDescent="0.2">
      <c r="A83" s="4">
        <f t="shared" si="2"/>
        <v>3</v>
      </c>
      <c r="B83" s="30">
        <v>41348</v>
      </c>
      <c r="C83" s="91">
        <v>0</v>
      </c>
      <c r="D83" s="98">
        <v>0</v>
      </c>
      <c r="E83" s="92">
        <v>12.117256260859476</v>
      </c>
      <c r="F83" s="93">
        <v>0</v>
      </c>
      <c r="G83" s="53">
        <f t="shared" si="3"/>
        <v>12.117256260859476</v>
      </c>
      <c r="I83" s="85">
        <v>0.66900000000000004</v>
      </c>
    </row>
    <row r="84" spans="1:9" x14ac:dyDescent="0.2">
      <c r="A84" s="4">
        <f t="shared" si="2"/>
        <v>3</v>
      </c>
      <c r="B84" s="30">
        <v>41349</v>
      </c>
      <c r="C84" s="91">
        <v>0</v>
      </c>
      <c r="D84" s="98">
        <v>0</v>
      </c>
      <c r="E84" s="92">
        <v>12.286573502403234</v>
      </c>
      <c r="F84" s="93">
        <v>0</v>
      </c>
      <c r="G84" s="53">
        <f t="shared" si="3"/>
        <v>12.286573502403234</v>
      </c>
      <c r="I84" s="85">
        <v>0.67900000000000005</v>
      </c>
    </row>
    <row r="85" spans="1:9" x14ac:dyDescent="0.2">
      <c r="A85" s="4">
        <f t="shared" si="2"/>
        <v>3</v>
      </c>
      <c r="B85" s="30">
        <v>41350</v>
      </c>
      <c r="C85" s="91">
        <v>0</v>
      </c>
      <c r="D85" s="98">
        <v>0</v>
      </c>
      <c r="E85" s="92">
        <v>12.803812670663493</v>
      </c>
      <c r="F85" s="93">
        <v>0</v>
      </c>
      <c r="G85" s="53">
        <f t="shared" si="3"/>
        <v>12.803812670663493</v>
      </c>
      <c r="I85" s="85">
        <v>0.72399999999999998</v>
      </c>
    </row>
    <row r="86" spans="1:9" x14ac:dyDescent="0.2">
      <c r="A86" s="4">
        <f t="shared" si="2"/>
        <v>3</v>
      </c>
      <c r="B86" s="30">
        <v>41351</v>
      </c>
      <c r="C86" s="91">
        <v>0</v>
      </c>
      <c r="D86" s="98">
        <v>0</v>
      </c>
      <c r="E86" s="92">
        <v>12.879541057176738</v>
      </c>
      <c r="F86" s="93">
        <v>0</v>
      </c>
      <c r="G86" s="53">
        <f t="shared" si="3"/>
        <v>12.879541057176738</v>
      </c>
      <c r="I86" s="85">
        <v>0.79800000000000004</v>
      </c>
    </row>
    <row r="87" spans="1:9" x14ac:dyDescent="0.2">
      <c r="A87" s="4">
        <f t="shared" si="2"/>
        <v>3</v>
      </c>
      <c r="B87" s="30">
        <v>41352</v>
      </c>
      <c r="C87" s="91">
        <v>3.4579287400705545</v>
      </c>
      <c r="D87" s="98">
        <v>0</v>
      </c>
      <c r="E87" s="92">
        <v>9.2706405002015071</v>
      </c>
      <c r="F87" s="93">
        <v>0</v>
      </c>
      <c r="G87" s="53">
        <f t="shared" si="3"/>
        <v>12.728569240272062</v>
      </c>
      <c r="I87" s="85">
        <v>0.69799999999999995</v>
      </c>
    </row>
    <row r="88" spans="1:9" x14ac:dyDescent="0.2">
      <c r="A88" s="4">
        <f t="shared" si="2"/>
        <v>3</v>
      </c>
      <c r="B88" s="30">
        <v>41353</v>
      </c>
      <c r="C88" s="91">
        <v>3.0695789156146023</v>
      </c>
      <c r="D88" s="98">
        <v>0</v>
      </c>
      <c r="E88" s="92">
        <v>9.1313431341415825</v>
      </c>
      <c r="F88" s="93">
        <v>0</v>
      </c>
      <c r="G88" s="53">
        <f t="shared" si="3"/>
        <v>12.200922049756185</v>
      </c>
      <c r="I88" s="85">
        <v>0.58799999999999997</v>
      </c>
    </row>
    <row r="89" spans="1:9" x14ac:dyDescent="0.2">
      <c r="A89" s="4">
        <f t="shared" si="2"/>
        <v>3</v>
      </c>
      <c r="B89" s="30">
        <v>41354</v>
      </c>
      <c r="C89" s="91">
        <v>11.166134561541629</v>
      </c>
      <c r="D89" s="98">
        <v>0</v>
      </c>
      <c r="E89" s="92">
        <v>0.96280784845440137</v>
      </c>
      <c r="F89" s="93">
        <v>0</v>
      </c>
      <c r="G89" s="53">
        <f t="shared" si="3"/>
        <v>12.12894240999603</v>
      </c>
      <c r="I89" s="85">
        <v>0.57999999999999996</v>
      </c>
    </row>
    <row r="90" spans="1:9" x14ac:dyDescent="0.2">
      <c r="A90" s="4">
        <f t="shared" si="2"/>
        <v>3</v>
      </c>
      <c r="B90" s="30">
        <v>41355</v>
      </c>
      <c r="C90" s="91">
        <v>12.70267477084874</v>
      </c>
      <c r="D90" s="98">
        <v>0</v>
      </c>
      <c r="E90" s="92">
        <v>0</v>
      </c>
      <c r="F90" s="93">
        <v>0</v>
      </c>
      <c r="G90" s="53">
        <f t="shared" si="3"/>
        <v>12.70267477084874</v>
      </c>
      <c r="I90" s="85">
        <v>0.72</v>
      </c>
    </row>
    <row r="91" spans="1:9" x14ac:dyDescent="0.2">
      <c r="A91" s="4">
        <f t="shared" si="2"/>
        <v>3</v>
      </c>
      <c r="B91" s="30">
        <v>41356</v>
      </c>
      <c r="C91" s="91">
        <v>12.967088680490932</v>
      </c>
      <c r="D91" s="98">
        <v>0</v>
      </c>
      <c r="E91" s="92">
        <v>0</v>
      </c>
      <c r="F91" s="93">
        <v>0</v>
      </c>
      <c r="G91" s="53">
        <f t="shared" si="3"/>
        <v>12.967088680490932</v>
      </c>
      <c r="I91" s="85">
        <v>0.72</v>
      </c>
    </row>
    <row r="92" spans="1:9" x14ac:dyDescent="0.2">
      <c r="A92" s="4">
        <f t="shared" si="2"/>
        <v>3</v>
      </c>
      <c r="B92" s="30">
        <v>41357</v>
      </c>
      <c r="C92" s="91">
        <v>0</v>
      </c>
      <c r="D92" s="98">
        <v>0</v>
      </c>
      <c r="E92" s="92">
        <v>13.063146673534314</v>
      </c>
      <c r="F92" s="93">
        <v>0</v>
      </c>
      <c r="G92" s="53">
        <f t="shared" si="3"/>
        <v>13.063146673534314</v>
      </c>
      <c r="I92" s="85">
        <v>0.71499999999999997</v>
      </c>
    </row>
    <row r="93" spans="1:9" x14ac:dyDescent="0.2">
      <c r="A93" s="4">
        <f t="shared" si="2"/>
        <v>3</v>
      </c>
      <c r="B93" s="30">
        <v>41358</v>
      </c>
      <c r="C93" s="91">
        <v>0</v>
      </c>
      <c r="D93" s="98">
        <v>0</v>
      </c>
      <c r="E93" s="92">
        <v>12.746659171408217</v>
      </c>
      <c r="F93" s="93">
        <v>0</v>
      </c>
      <c r="G93" s="53">
        <f t="shared" si="3"/>
        <v>12.746659171408217</v>
      </c>
      <c r="I93" s="85">
        <v>0.69799999999999995</v>
      </c>
    </row>
    <row r="94" spans="1:9" x14ac:dyDescent="0.2">
      <c r="A94" s="4">
        <f t="shared" si="2"/>
        <v>3</v>
      </c>
      <c r="B94" s="30">
        <v>41359</v>
      </c>
      <c r="C94" s="91">
        <v>11.670768868330686</v>
      </c>
      <c r="D94" s="98">
        <v>0</v>
      </c>
      <c r="E94" s="92">
        <v>0.87106219377486738</v>
      </c>
      <c r="F94" s="93">
        <v>0</v>
      </c>
      <c r="G94" s="53">
        <f t="shared" si="3"/>
        <v>12.541831062105553</v>
      </c>
      <c r="I94" s="85">
        <v>0.65200000000000002</v>
      </c>
    </row>
    <row r="95" spans="1:9" x14ac:dyDescent="0.2">
      <c r="A95" s="4">
        <f t="shared" si="2"/>
        <v>3</v>
      </c>
      <c r="B95" s="30">
        <v>41360</v>
      </c>
      <c r="C95" s="91">
        <v>0</v>
      </c>
      <c r="D95" s="98">
        <v>0</v>
      </c>
      <c r="E95" s="92">
        <v>11.930078550798441</v>
      </c>
      <c r="F95" s="93">
        <v>0</v>
      </c>
      <c r="G95" s="53">
        <f t="shared" si="3"/>
        <v>11.930078550798441</v>
      </c>
      <c r="I95" s="85">
        <v>0.60499999999999998</v>
      </c>
    </row>
    <row r="96" spans="1:9" x14ac:dyDescent="0.2">
      <c r="A96" s="4">
        <f t="shared" si="2"/>
        <v>3</v>
      </c>
      <c r="B96" s="30">
        <v>41361</v>
      </c>
      <c r="C96" s="91">
        <v>0</v>
      </c>
      <c r="D96" s="98">
        <v>0</v>
      </c>
      <c r="E96" s="92">
        <v>12.513758661942962</v>
      </c>
      <c r="F96" s="93">
        <v>0</v>
      </c>
      <c r="G96" s="53">
        <f t="shared" si="3"/>
        <v>12.513758661942962</v>
      </c>
      <c r="I96" s="85">
        <v>0.71099999999999997</v>
      </c>
    </row>
    <row r="97" spans="1:9" x14ac:dyDescent="0.2">
      <c r="A97" s="4">
        <f t="shared" si="2"/>
        <v>3</v>
      </c>
      <c r="B97" s="30">
        <v>41362</v>
      </c>
      <c r="C97" s="91">
        <v>0</v>
      </c>
      <c r="D97" s="98">
        <v>0</v>
      </c>
      <c r="E97" s="92">
        <v>12.692363347115705</v>
      </c>
      <c r="F97" s="93">
        <v>0</v>
      </c>
      <c r="G97" s="53">
        <f t="shared" si="3"/>
        <v>12.692363347115705</v>
      </c>
      <c r="I97" s="85">
        <v>0.751</v>
      </c>
    </row>
    <row r="98" spans="1:9" x14ac:dyDescent="0.2">
      <c r="A98" s="4">
        <f t="shared" si="2"/>
        <v>3</v>
      </c>
      <c r="B98" s="30">
        <v>41363</v>
      </c>
      <c r="C98" s="91">
        <v>0</v>
      </c>
      <c r="D98" s="98">
        <v>0</v>
      </c>
      <c r="E98" s="92">
        <v>12.97027223724449</v>
      </c>
      <c r="F98" s="93">
        <v>0</v>
      </c>
      <c r="G98" s="53">
        <f t="shared" si="3"/>
        <v>12.97027223724449</v>
      </c>
      <c r="I98" s="85">
        <v>0.71299999999999997</v>
      </c>
    </row>
    <row r="99" spans="1:9" x14ac:dyDescent="0.2">
      <c r="A99" s="4">
        <f t="shared" si="2"/>
        <v>3</v>
      </c>
      <c r="B99" s="30">
        <v>41364</v>
      </c>
      <c r="C99" s="91">
        <v>0</v>
      </c>
      <c r="D99" s="98">
        <v>0</v>
      </c>
      <c r="E99" s="92">
        <v>12.637353104082498</v>
      </c>
      <c r="F99" s="93">
        <v>0</v>
      </c>
      <c r="G99" s="53">
        <f t="shared" si="3"/>
        <v>12.637353104082498</v>
      </c>
      <c r="I99" s="85">
        <v>0.71799999999999997</v>
      </c>
    </row>
    <row r="100" spans="1:9" x14ac:dyDescent="0.2">
      <c r="A100" s="4">
        <f t="shared" si="2"/>
        <v>4</v>
      </c>
      <c r="B100" s="30">
        <v>41365</v>
      </c>
      <c r="C100" s="98">
        <v>0</v>
      </c>
      <c r="D100" s="98">
        <v>0</v>
      </c>
      <c r="E100" s="92">
        <v>12.205099460339516</v>
      </c>
      <c r="F100" s="93">
        <v>0</v>
      </c>
      <c r="G100" s="53">
        <f t="shared" si="3"/>
        <v>12.205099460339516</v>
      </c>
      <c r="I100" s="85">
        <v>0.58399999999999996</v>
      </c>
    </row>
    <row r="101" spans="1:9" x14ac:dyDescent="0.2">
      <c r="A101" s="4">
        <f t="shared" si="2"/>
        <v>4</v>
      </c>
      <c r="B101" s="30">
        <v>41366</v>
      </c>
      <c r="C101" s="98">
        <v>0</v>
      </c>
      <c r="D101" s="98">
        <v>0</v>
      </c>
      <c r="E101" s="92">
        <v>12.659176281443695</v>
      </c>
      <c r="F101" s="93">
        <v>0</v>
      </c>
      <c r="G101" s="53">
        <f t="shared" si="3"/>
        <v>12.659176281443695</v>
      </c>
      <c r="H101" s="5"/>
      <c r="I101" s="85">
        <v>0.629</v>
      </c>
    </row>
    <row r="102" spans="1:9" x14ac:dyDescent="0.2">
      <c r="A102" s="4">
        <f t="shared" si="2"/>
        <v>4</v>
      </c>
      <c r="B102" s="30">
        <v>41367</v>
      </c>
      <c r="C102" s="98">
        <v>0</v>
      </c>
      <c r="D102" s="98">
        <v>0</v>
      </c>
      <c r="E102" s="92">
        <v>12.739139495223048</v>
      </c>
      <c r="F102" s="93">
        <v>0</v>
      </c>
      <c r="G102" s="53">
        <f t="shared" si="3"/>
        <v>12.739139495223048</v>
      </c>
      <c r="I102" s="85">
        <v>0.63600000000000001</v>
      </c>
    </row>
    <row r="103" spans="1:9" x14ac:dyDescent="0.2">
      <c r="A103" s="4">
        <f t="shared" si="2"/>
        <v>4</v>
      </c>
      <c r="B103" s="30">
        <v>41368</v>
      </c>
      <c r="C103" s="98">
        <v>1.4453193696784821</v>
      </c>
      <c r="D103" s="98">
        <v>0</v>
      </c>
      <c r="E103" s="92">
        <v>12.899422901414695</v>
      </c>
      <c r="F103" s="93">
        <v>0</v>
      </c>
      <c r="G103" s="53">
        <f t="shared" si="3"/>
        <v>14.344742271093178</v>
      </c>
      <c r="I103" s="85">
        <v>0.72499999999999998</v>
      </c>
    </row>
    <row r="104" spans="1:9" x14ac:dyDescent="0.2">
      <c r="A104" s="4">
        <f t="shared" si="2"/>
        <v>4</v>
      </c>
      <c r="B104" s="30">
        <v>41369</v>
      </c>
      <c r="C104" s="98">
        <v>0</v>
      </c>
      <c r="D104" s="98">
        <v>0</v>
      </c>
      <c r="E104" s="92">
        <v>13.638011692974871</v>
      </c>
      <c r="F104" s="93">
        <v>0</v>
      </c>
      <c r="G104" s="53">
        <f t="shared" si="3"/>
        <v>13.638011692974871</v>
      </c>
      <c r="I104" s="85">
        <v>0.64900000000000002</v>
      </c>
    </row>
    <row r="105" spans="1:9" x14ac:dyDescent="0.2">
      <c r="A105" s="4">
        <f t="shared" si="2"/>
        <v>4</v>
      </c>
      <c r="B105" s="30">
        <v>41370</v>
      </c>
      <c r="C105" s="98">
        <v>0</v>
      </c>
      <c r="D105" s="98">
        <v>0</v>
      </c>
      <c r="E105" s="92">
        <v>11.926656126643559</v>
      </c>
      <c r="F105" s="93">
        <v>0</v>
      </c>
      <c r="G105" s="53">
        <f t="shared" si="3"/>
        <v>11.926656126643559</v>
      </c>
      <c r="I105" s="85">
        <v>0.61599999999999999</v>
      </c>
    </row>
    <row r="106" spans="1:9" x14ac:dyDescent="0.2">
      <c r="A106" s="4">
        <f t="shared" si="2"/>
        <v>4</v>
      </c>
      <c r="B106" s="30">
        <v>41371</v>
      </c>
      <c r="C106" s="98">
        <v>0</v>
      </c>
      <c r="D106" s="98">
        <v>0</v>
      </c>
      <c r="E106" s="92">
        <v>12.095150041392907</v>
      </c>
      <c r="F106" s="93">
        <v>0</v>
      </c>
      <c r="G106" s="53">
        <f t="shared" si="3"/>
        <v>12.095150041392907</v>
      </c>
      <c r="I106" s="85">
        <v>0.58399999999999996</v>
      </c>
    </row>
    <row r="107" spans="1:9" x14ac:dyDescent="0.2">
      <c r="A107" s="4">
        <f t="shared" si="2"/>
        <v>4</v>
      </c>
      <c r="B107" s="30">
        <v>41372</v>
      </c>
      <c r="C107" s="98">
        <v>0</v>
      </c>
      <c r="D107" s="98">
        <v>0</v>
      </c>
      <c r="E107" s="92">
        <v>11.96021211814025</v>
      </c>
      <c r="F107" s="93">
        <v>0</v>
      </c>
      <c r="G107" s="53">
        <f t="shared" si="3"/>
        <v>11.96021211814025</v>
      </c>
      <c r="I107" s="85">
        <v>0.58899999999999997</v>
      </c>
    </row>
    <row r="108" spans="1:9" x14ac:dyDescent="0.2">
      <c r="A108" s="4">
        <f t="shared" si="2"/>
        <v>4</v>
      </c>
      <c r="B108" s="30">
        <v>41373</v>
      </c>
      <c r="C108" s="98">
        <v>1.9953830831637891</v>
      </c>
      <c r="D108" s="98">
        <v>0</v>
      </c>
      <c r="E108" s="92">
        <v>10.38842091814454</v>
      </c>
      <c r="F108" s="93">
        <v>0</v>
      </c>
      <c r="G108" s="53">
        <f t="shared" si="3"/>
        <v>12.383804001308329</v>
      </c>
      <c r="I108" s="85">
        <v>0.58799999999999997</v>
      </c>
    </row>
    <row r="109" spans="1:9" x14ac:dyDescent="0.2">
      <c r="A109" s="4">
        <f t="shared" si="2"/>
        <v>4</v>
      </c>
      <c r="B109" s="30">
        <v>41374</v>
      </c>
      <c r="C109" s="98">
        <v>0</v>
      </c>
      <c r="D109" s="98">
        <v>0</v>
      </c>
      <c r="E109" s="92">
        <v>12.889070521059333</v>
      </c>
      <c r="F109" s="93">
        <v>0</v>
      </c>
      <c r="G109" s="53">
        <f t="shared" si="3"/>
        <v>12.889070521059333</v>
      </c>
      <c r="I109" s="85">
        <v>0.61899999999999999</v>
      </c>
    </row>
    <row r="110" spans="1:9" x14ac:dyDescent="0.2">
      <c r="A110" s="4">
        <f t="shared" si="2"/>
        <v>4</v>
      </c>
      <c r="B110" s="30">
        <v>41375</v>
      </c>
      <c r="C110" s="98">
        <v>0</v>
      </c>
      <c r="D110" s="98">
        <v>0</v>
      </c>
      <c r="E110" s="92">
        <v>13.095404170900697</v>
      </c>
      <c r="F110" s="93">
        <v>0</v>
      </c>
      <c r="G110" s="53">
        <f t="shared" si="3"/>
        <v>13.095404170900697</v>
      </c>
      <c r="I110" s="85">
        <v>0.64400000000000002</v>
      </c>
    </row>
    <row r="111" spans="1:9" x14ac:dyDescent="0.2">
      <c r="A111" s="4">
        <f t="shared" si="2"/>
        <v>4</v>
      </c>
      <c r="B111" s="30">
        <v>41376</v>
      </c>
      <c r="C111" s="98">
        <v>0</v>
      </c>
      <c r="D111" s="98">
        <v>0</v>
      </c>
      <c r="E111" s="92">
        <v>13.279605145499561</v>
      </c>
      <c r="F111" s="93">
        <v>0</v>
      </c>
      <c r="G111" s="53">
        <f t="shared" si="3"/>
        <v>13.279605145499561</v>
      </c>
      <c r="I111" s="85">
        <v>0.60899999999999999</v>
      </c>
    </row>
    <row r="112" spans="1:9" x14ac:dyDescent="0.2">
      <c r="A112" s="4">
        <f t="shared" si="2"/>
        <v>4</v>
      </c>
      <c r="B112" s="30">
        <v>41377</v>
      </c>
      <c r="C112" s="98">
        <v>4.274372744710516</v>
      </c>
      <c r="D112" s="98">
        <v>0</v>
      </c>
      <c r="E112" s="92">
        <v>9.0073134247219517</v>
      </c>
      <c r="F112" s="93">
        <v>0</v>
      </c>
      <c r="G112" s="53">
        <f t="shared" si="3"/>
        <v>13.281686169432469</v>
      </c>
      <c r="I112" s="85">
        <v>0.65700000000000003</v>
      </c>
    </row>
    <row r="113" spans="1:9" x14ac:dyDescent="0.2">
      <c r="A113" s="4">
        <f t="shared" si="2"/>
        <v>4</v>
      </c>
      <c r="B113" s="30">
        <v>41378</v>
      </c>
      <c r="C113" s="98">
        <v>0</v>
      </c>
      <c r="D113" s="98">
        <v>0</v>
      </c>
      <c r="E113" s="92">
        <v>13.72154469308366</v>
      </c>
      <c r="F113" s="93">
        <v>0</v>
      </c>
      <c r="G113" s="53">
        <f t="shared" si="3"/>
        <v>13.72154469308366</v>
      </c>
      <c r="I113" s="85">
        <v>0.63100000000000001</v>
      </c>
    </row>
    <row r="114" spans="1:9" x14ac:dyDescent="0.2">
      <c r="A114" s="4">
        <f t="shared" si="2"/>
        <v>4</v>
      </c>
      <c r="B114" s="30">
        <v>41379</v>
      </c>
      <c r="C114" s="98">
        <v>0</v>
      </c>
      <c r="D114" s="98">
        <v>0</v>
      </c>
      <c r="E114" s="92">
        <v>14.069955838836551</v>
      </c>
      <c r="F114" s="93">
        <v>0</v>
      </c>
      <c r="G114" s="53">
        <f t="shared" si="3"/>
        <v>14.069955838836551</v>
      </c>
      <c r="I114" s="85">
        <v>0.63</v>
      </c>
    </row>
    <row r="115" spans="1:9" x14ac:dyDescent="0.2">
      <c r="A115" s="4">
        <f t="shared" si="2"/>
        <v>4</v>
      </c>
      <c r="B115" s="30">
        <v>41380</v>
      </c>
      <c r="C115" s="98">
        <v>6.2861061157375158</v>
      </c>
      <c r="D115" s="98">
        <v>0</v>
      </c>
      <c r="E115" s="92">
        <v>7.0294875880436036</v>
      </c>
      <c r="F115" s="93">
        <v>0</v>
      </c>
      <c r="G115" s="53">
        <f t="shared" si="3"/>
        <v>13.315593703781119</v>
      </c>
      <c r="I115" s="85">
        <v>0.625</v>
      </c>
    </row>
    <row r="116" spans="1:9" x14ac:dyDescent="0.2">
      <c r="A116" s="4">
        <f t="shared" si="2"/>
        <v>4</v>
      </c>
      <c r="B116" s="30">
        <v>41381</v>
      </c>
      <c r="C116" s="98">
        <v>11.075142148823954</v>
      </c>
      <c r="D116" s="98">
        <v>0</v>
      </c>
      <c r="E116" s="92">
        <v>0</v>
      </c>
      <c r="F116" s="93">
        <v>0</v>
      </c>
      <c r="G116" s="53">
        <f t="shared" si="3"/>
        <v>11.075142148823954</v>
      </c>
      <c r="I116" s="85">
        <v>0.65100000000000002</v>
      </c>
    </row>
    <row r="117" spans="1:9" x14ac:dyDescent="0.2">
      <c r="A117" s="4">
        <f t="shared" si="2"/>
        <v>4</v>
      </c>
      <c r="B117" s="30">
        <v>41382</v>
      </c>
      <c r="C117" s="98">
        <v>14.596979961065944</v>
      </c>
      <c r="D117" s="98">
        <v>0</v>
      </c>
      <c r="E117" s="92">
        <v>0</v>
      </c>
      <c r="F117" s="93">
        <v>0</v>
      </c>
      <c r="G117" s="53">
        <f t="shared" si="3"/>
        <v>14.596979961065944</v>
      </c>
      <c r="I117" s="85">
        <v>0.70499999999999996</v>
      </c>
    </row>
    <row r="118" spans="1:9" x14ac:dyDescent="0.2">
      <c r="A118" s="4">
        <f t="shared" si="2"/>
        <v>4</v>
      </c>
      <c r="B118" s="30">
        <v>41383</v>
      </c>
      <c r="C118" s="98">
        <v>11.792812512003483</v>
      </c>
      <c r="D118" s="98">
        <v>0</v>
      </c>
      <c r="E118" s="92">
        <v>2.7431523278459951</v>
      </c>
      <c r="F118" s="93">
        <v>0</v>
      </c>
      <c r="G118" s="53">
        <f t="shared" si="3"/>
        <v>14.535964839849477</v>
      </c>
      <c r="I118" s="85">
        <v>0.68799999999999994</v>
      </c>
    </row>
    <row r="119" spans="1:9" x14ac:dyDescent="0.2">
      <c r="A119" s="4">
        <f t="shared" si="2"/>
        <v>4</v>
      </c>
      <c r="B119" s="30">
        <v>41384</v>
      </c>
      <c r="C119" s="98">
        <v>0</v>
      </c>
      <c r="D119" s="98">
        <v>0</v>
      </c>
      <c r="E119" s="92">
        <v>14.197754189430338</v>
      </c>
      <c r="F119" s="93">
        <v>0</v>
      </c>
      <c r="G119" s="53">
        <f t="shared" si="3"/>
        <v>14.197754189430338</v>
      </c>
      <c r="I119" s="85">
        <v>0.70299999999999996</v>
      </c>
    </row>
    <row r="120" spans="1:9" x14ac:dyDescent="0.2">
      <c r="A120" s="4">
        <f t="shared" si="2"/>
        <v>4</v>
      </c>
      <c r="B120" s="30">
        <v>41385</v>
      </c>
      <c r="C120" s="98">
        <v>0</v>
      </c>
      <c r="D120" s="98">
        <v>0</v>
      </c>
      <c r="E120" s="92">
        <v>14.741789626036288</v>
      </c>
      <c r="F120" s="93">
        <v>0</v>
      </c>
      <c r="G120" s="53">
        <f t="shared" si="3"/>
        <v>14.741789626036288</v>
      </c>
      <c r="I120" s="85">
        <v>0.67800000000000005</v>
      </c>
    </row>
    <row r="121" spans="1:9" x14ac:dyDescent="0.2">
      <c r="A121" s="4">
        <f t="shared" si="2"/>
        <v>4</v>
      </c>
      <c r="B121" s="30">
        <v>41386</v>
      </c>
      <c r="C121" s="98">
        <v>0</v>
      </c>
      <c r="D121" s="98">
        <v>0</v>
      </c>
      <c r="E121" s="92">
        <v>14.682531172967659</v>
      </c>
      <c r="F121" s="93">
        <v>0</v>
      </c>
      <c r="G121" s="53">
        <f t="shared" si="3"/>
        <v>14.682531172967659</v>
      </c>
      <c r="I121" s="85">
        <v>0.67800000000000005</v>
      </c>
    </row>
    <row r="122" spans="1:9" x14ac:dyDescent="0.2">
      <c r="A122" s="4">
        <f t="shared" si="2"/>
        <v>4</v>
      </c>
      <c r="B122" s="30">
        <v>41387</v>
      </c>
      <c r="C122" s="98">
        <v>14.533829198355923</v>
      </c>
      <c r="D122" s="98">
        <v>0</v>
      </c>
      <c r="E122" s="92">
        <v>0</v>
      </c>
      <c r="F122" s="93">
        <v>0</v>
      </c>
      <c r="G122" s="53">
        <f t="shared" si="3"/>
        <v>14.533829198355923</v>
      </c>
      <c r="I122" s="85">
        <v>0.67600000000000005</v>
      </c>
    </row>
    <row r="123" spans="1:9" x14ac:dyDescent="0.2">
      <c r="A123" s="4">
        <f t="shared" si="2"/>
        <v>4</v>
      </c>
      <c r="B123" s="30">
        <v>41388</v>
      </c>
      <c r="C123" s="98">
        <v>14.785815140765621</v>
      </c>
      <c r="D123" s="98">
        <v>0</v>
      </c>
      <c r="E123" s="92">
        <v>0</v>
      </c>
      <c r="F123" s="93">
        <v>0</v>
      </c>
      <c r="G123" s="53">
        <f t="shared" si="3"/>
        <v>14.785815140765621</v>
      </c>
      <c r="I123" s="85">
        <v>0.68300000000000005</v>
      </c>
    </row>
    <row r="124" spans="1:9" x14ac:dyDescent="0.2">
      <c r="A124" s="4">
        <f t="shared" si="2"/>
        <v>4</v>
      </c>
      <c r="B124" s="30">
        <v>41389</v>
      </c>
      <c r="C124" s="98">
        <v>0</v>
      </c>
      <c r="D124" s="98">
        <v>0</v>
      </c>
      <c r="E124" s="92">
        <v>13.805791650458334</v>
      </c>
      <c r="F124" s="93">
        <v>0</v>
      </c>
      <c r="G124" s="53">
        <f t="shared" si="3"/>
        <v>13.805791650458334</v>
      </c>
      <c r="I124" s="85">
        <v>0.65900000000000003</v>
      </c>
    </row>
    <row r="125" spans="1:9" x14ac:dyDescent="0.2">
      <c r="A125" s="4">
        <f t="shared" si="2"/>
        <v>4</v>
      </c>
      <c r="B125" s="30">
        <v>41390</v>
      </c>
      <c r="C125" s="98">
        <v>0</v>
      </c>
      <c r="D125" s="98">
        <v>0</v>
      </c>
      <c r="E125" s="92">
        <v>13.830066197498496</v>
      </c>
      <c r="F125" s="93">
        <v>0</v>
      </c>
      <c r="G125" s="53">
        <f t="shared" si="3"/>
        <v>13.830066197498496</v>
      </c>
      <c r="I125" s="85">
        <v>0.66800000000000004</v>
      </c>
    </row>
    <row r="126" spans="1:9" x14ac:dyDescent="0.2">
      <c r="A126" s="4">
        <f t="shared" si="2"/>
        <v>4</v>
      </c>
      <c r="B126" s="30">
        <v>41391</v>
      </c>
      <c r="C126" s="98">
        <v>0</v>
      </c>
      <c r="D126" s="98">
        <v>0</v>
      </c>
      <c r="E126" s="92">
        <v>13.544483291143665</v>
      </c>
      <c r="F126" s="93">
        <v>0</v>
      </c>
      <c r="G126" s="53">
        <f t="shared" si="3"/>
        <v>13.544483291143665</v>
      </c>
      <c r="I126" s="85">
        <v>0.66700000000000004</v>
      </c>
    </row>
    <row r="127" spans="1:9" x14ac:dyDescent="0.2">
      <c r="A127" s="4">
        <f t="shared" si="2"/>
        <v>4</v>
      </c>
      <c r="B127" s="30">
        <v>41392</v>
      </c>
      <c r="C127" s="98">
        <v>9.7998916914769563</v>
      </c>
      <c r="D127" s="98">
        <v>0</v>
      </c>
      <c r="E127" s="92">
        <v>4.7865694185413865</v>
      </c>
      <c r="F127" s="93">
        <v>0</v>
      </c>
      <c r="G127" s="53">
        <f t="shared" si="3"/>
        <v>14.586461110018343</v>
      </c>
      <c r="I127" s="85">
        <v>0.63600000000000001</v>
      </c>
    </row>
    <row r="128" spans="1:9" x14ac:dyDescent="0.2">
      <c r="A128" s="4">
        <f t="shared" si="2"/>
        <v>4</v>
      </c>
      <c r="B128" s="30">
        <v>41393</v>
      </c>
      <c r="C128" s="98">
        <v>0</v>
      </c>
      <c r="D128" s="98">
        <v>0</v>
      </c>
      <c r="E128" s="92">
        <v>14.622762750423398</v>
      </c>
      <c r="F128" s="93">
        <v>0</v>
      </c>
      <c r="G128" s="53">
        <f t="shared" si="3"/>
        <v>14.622762750423398</v>
      </c>
      <c r="I128" s="85">
        <v>0.69799999999999995</v>
      </c>
    </row>
    <row r="129" spans="1:9" x14ac:dyDescent="0.2">
      <c r="A129" s="4">
        <f t="shared" si="2"/>
        <v>4</v>
      </c>
      <c r="B129" s="30">
        <v>41394</v>
      </c>
      <c r="C129" s="98">
        <v>7.0260880342178362</v>
      </c>
      <c r="D129" s="98">
        <v>0</v>
      </c>
      <c r="E129" s="92">
        <v>6.9675089577919476</v>
      </c>
      <c r="F129" s="93">
        <v>0</v>
      </c>
      <c r="G129" s="53">
        <f t="shared" si="3"/>
        <v>13.993596992009785</v>
      </c>
      <c r="I129" s="85">
        <v>0.63800000000000001</v>
      </c>
    </row>
    <row r="130" spans="1:9" x14ac:dyDescent="0.2">
      <c r="A130" s="4">
        <f t="shared" si="2"/>
        <v>5</v>
      </c>
      <c r="B130" s="30">
        <v>41395</v>
      </c>
      <c r="C130" s="98">
        <v>13.100470924606679</v>
      </c>
      <c r="D130" s="98">
        <v>0</v>
      </c>
      <c r="E130" s="92">
        <v>0</v>
      </c>
      <c r="F130" s="93">
        <v>0</v>
      </c>
      <c r="G130" s="53">
        <f t="shared" si="3"/>
        <v>13.100470924606679</v>
      </c>
      <c r="I130" s="85">
        <v>0.59599999999999997</v>
      </c>
    </row>
    <row r="131" spans="1:9" x14ac:dyDescent="0.2">
      <c r="A131" s="4">
        <f t="shared" si="2"/>
        <v>5</v>
      </c>
      <c r="B131" s="30">
        <v>41396</v>
      </c>
      <c r="C131" s="98">
        <v>13.750516320744504</v>
      </c>
      <c r="D131" s="98">
        <v>0</v>
      </c>
      <c r="E131" s="92">
        <v>0</v>
      </c>
      <c r="F131" s="93">
        <v>0</v>
      </c>
      <c r="G131" s="53">
        <f t="shared" si="3"/>
        <v>13.750516320744504</v>
      </c>
      <c r="I131" s="85">
        <v>0.64400000000000002</v>
      </c>
    </row>
    <row r="132" spans="1:9" x14ac:dyDescent="0.2">
      <c r="A132" s="4">
        <f t="shared" si="2"/>
        <v>5</v>
      </c>
      <c r="B132" s="30">
        <v>41397</v>
      </c>
      <c r="C132" s="98">
        <v>0</v>
      </c>
      <c r="D132" s="98">
        <v>0</v>
      </c>
      <c r="E132" s="92">
        <v>13.869778329719217</v>
      </c>
      <c r="F132" s="93">
        <v>0</v>
      </c>
      <c r="G132" s="53">
        <f t="shared" si="3"/>
        <v>13.869778329719217</v>
      </c>
      <c r="I132" s="85">
        <v>0.65100000000000002</v>
      </c>
    </row>
    <row r="133" spans="1:9" x14ac:dyDescent="0.2">
      <c r="A133" s="4">
        <f t="shared" si="2"/>
        <v>5</v>
      </c>
      <c r="B133" s="30">
        <v>41398</v>
      </c>
      <c r="C133" s="98">
        <v>0</v>
      </c>
      <c r="D133" s="98">
        <v>0</v>
      </c>
      <c r="E133" s="92">
        <v>13.156638774177754</v>
      </c>
      <c r="F133" s="93">
        <v>0</v>
      </c>
      <c r="G133" s="53">
        <f t="shared" si="3"/>
        <v>13.156638774177754</v>
      </c>
      <c r="I133" s="85">
        <v>0.61099999999999999</v>
      </c>
    </row>
    <row r="134" spans="1:9" x14ac:dyDescent="0.2">
      <c r="A134" s="4">
        <f t="shared" si="2"/>
        <v>5</v>
      </c>
      <c r="B134" s="30">
        <v>41399</v>
      </c>
      <c r="C134" s="98">
        <v>0</v>
      </c>
      <c r="D134" s="98">
        <v>0</v>
      </c>
      <c r="E134" s="92">
        <v>13.102331553515279</v>
      </c>
      <c r="F134" s="93">
        <v>0</v>
      </c>
      <c r="G134" s="53">
        <f t="shared" si="3"/>
        <v>13.102331553515279</v>
      </c>
      <c r="I134" s="85">
        <v>0.61499999999999999</v>
      </c>
    </row>
    <row r="135" spans="1:9" x14ac:dyDescent="0.2">
      <c r="A135" s="4">
        <f t="shared" si="2"/>
        <v>5</v>
      </c>
      <c r="B135" s="30">
        <v>41400</v>
      </c>
      <c r="C135" s="98">
        <v>13.260637492800461</v>
      </c>
      <c r="D135" s="98">
        <v>0</v>
      </c>
      <c r="E135" s="92">
        <v>0</v>
      </c>
      <c r="F135" s="93">
        <v>0</v>
      </c>
      <c r="G135" s="53">
        <f t="shared" si="3"/>
        <v>13.260637492800461</v>
      </c>
      <c r="I135" s="85">
        <v>0.61399999999999999</v>
      </c>
    </row>
    <row r="136" spans="1:9" x14ac:dyDescent="0.2">
      <c r="A136" s="4">
        <f t="shared" si="2"/>
        <v>5</v>
      </c>
      <c r="B136" s="30">
        <v>41401</v>
      </c>
      <c r="C136" s="98">
        <v>11.861099134039087</v>
      </c>
      <c r="D136" s="98">
        <v>0</v>
      </c>
      <c r="E136" s="92">
        <v>1.6019486785521757</v>
      </c>
      <c r="F136" s="93">
        <v>0</v>
      </c>
      <c r="G136" s="53">
        <f t="shared" si="3"/>
        <v>13.463047812591263</v>
      </c>
      <c r="I136" s="85">
        <v>0.65800000000000003</v>
      </c>
    </row>
    <row r="137" spans="1:9" x14ac:dyDescent="0.2">
      <c r="A137" s="4">
        <f t="shared" si="2"/>
        <v>5</v>
      </c>
      <c r="B137" s="30">
        <v>41402</v>
      </c>
      <c r="C137" s="98">
        <v>0</v>
      </c>
      <c r="D137" s="98">
        <v>0</v>
      </c>
      <c r="E137" s="92">
        <v>14.249214305663623</v>
      </c>
      <c r="F137" s="93">
        <v>0</v>
      </c>
      <c r="G137" s="53">
        <f t="shared" si="3"/>
        <v>14.249214305663623</v>
      </c>
      <c r="I137" s="85">
        <v>0.69799999999999995</v>
      </c>
    </row>
    <row r="138" spans="1:9" x14ac:dyDescent="0.2">
      <c r="A138" s="4">
        <f t="shared" ref="A138:A201" si="4">+IF(ISBLANK($B138),"",MONTH($B138))</f>
        <v>5</v>
      </c>
      <c r="B138" s="30">
        <v>41403</v>
      </c>
      <c r="C138" s="98">
        <v>0</v>
      </c>
      <c r="D138" s="98">
        <v>0</v>
      </c>
      <c r="E138" s="92">
        <v>13.094471297893078</v>
      </c>
      <c r="F138" s="93">
        <v>0</v>
      </c>
      <c r="G138" s="53">
        <f t="shared" ref="G138:G201" si="5">SUM(C138:F138)</f>
        <v>13.094471297893078</v>
      </c>
      <c r="I138" s="85">
        <v>0.70199999999999996</v>
      </c>
    </row>
    <row r="139" spans="1:9" x14ac:dyDescent="0.2">
      <c r="A139" s="4">
        <f t="shared" si="4"/>
        <v>5</v>
      </c>
      <c r="B139" s="30">
        <v>41404</v>
      </c>
      <c r="C139" s="98">
        <v>0</v>
      </c>
      <c r="D139" s="98">
        <v>0</v>
      </c>
      <c r="E139" s="92">
        <v>13.836193601151633</v>
      </c>
      <c r="F139" s="93">
        <v>0</v>
      </c>
      <c r="G139" s="53">
        <f t="shared" si="5"/>
        <v>13.836193601151633</v>
      </c>
      <c r="I139" s="85">
        <v>0.64700000000000002</v>
      </c>
    </row>
    <row r="140" spans="1:9" x14ac:dyDescent="0.2">
      <c r="A140" s="4">
        <f t="shared" si="4"/>
        <v>5</v>
      </c>
      <c r="B140" s="30">
        <v>41405</v>
      </c>
      <c r="C140" s="98">
        <v>0</v>
      </c>
      <c r="D140" s="98">
        <v>0</v>
      </c>
      <c r="E140" s="92">
        <v>13.004435642584236</v>
      </c>
      <c r="F140" s="93">
        <v>0</v>
      </c>
      <c r="G140" s="53">
        <f t="shared" si="5"/>
        <v>13.004435642584236</v>
      </c>
      <c r="I140" s="85">
        <v>0.627</v>
      </c>
    </row>
    <row r="141" spans="1:9" x14ac:dyDescent="0.2">
      <c r="A141" s="4">
        <f t="shared" si="4"/>
        <v>5</v>
      </c>
      <c r="B141" s="30">
        <v>41406</v>
      </c>
      <c r="C141" s="98">
        <v>0</v>
      </c>
      <c r="D141" s="98">
        <v>0</v>
      </c>
      <c r="E141" s="92">
        <v>13.208087720068521</v>
      </c>
      <c r="F141" s="93">
        <v>0</v>
      </c>
      <c r="G141" s="53">
        <f t="shared" si="5"/>
        <v>13.208087720068521</v>
      </c>
      <c r="I141" s="85">
        <v>0.64700000000000002</v>
      </c>
    </row>
    <row r="142" spans="1:9" x14ac:dyDescent="0.2">
      <c r="A142" s="4">
        <f t="shared" si="4"/>
        <v>5</v>
      </c>
      <c r="B142" s="30">
        <v>41407</v>
      </c>
      <c r="C142" s="98">
        <v>0</v>
      </c>
      <c r="D142" s="98">
        <v>0</v>
      </c>
      <c r="E142" s="92">
        <v>13.944093473783658</v>
      </c>
      <c r="F142" s="93">
        <v>0</v>
      </c>
      <c r="G142" s="53">
        <f t="shared" si="5"/>
        <v>13.944093473783658</v>
      </c>
      <c r="I142" s="85">
        <v>0.69399999999999995</v>
      </c>
    </row>
    <row r="143" spans="1:9" x14ac:dyDescent="0.2">
      <c r="A143" s="4">
        <f t="shared" si="4"/>
        <v>5</v>
      </c>
      <c r="B143" s="30">
        <v>41408</v>
      </c>
      <c r="C143" s="98">
        <v>1.948079995983959</v>
      </c>
      <c r="D143" s="98">
        <v>0</v>
      </c>
      <c r="E143" s="92">
        <v>10.933508385176935</v>
      </c>
      <c r="F143" s="93">
        <v>0</v>
      </c>
      <c r="G143" s="53">
        <f t="shared" si="5"/>
        <v>12.881588381160894</v>
      </c>
      <c r="I143" s="85">
        <v>0.68600000000000005</v>
      </c>
    </row>
    <row r="144" spans="1:9" x14ac:dyDescent="0.2">
      <c r="A144" s="4">
        <f t="shared" si="4"/>
        <v>5</v>
      </c>
      <c r="B144" s="30">
        <v>41409</v>
      </c>
      <c r="C144" s="98">
        <v>0</v>
      </c>
      <c r="D144" s="98">
        <v>0</v>
      </c>
      <c r="E144" s="92">
        <v>13.195225483595831</v>
      </c>
      <c r="F144" s="93">
        <v>0</v>
      </c>
      <c r="G144" s="53">
        <f t="shared" si="5"/>
        <v>13.195225483595831</v>
      </c>
      <c r="I144" s="85">
        <v>0.64500000000000002</v>
      </c>
    </row>
    <row r="145" spans="1:9" x14ac:dyDescent="0.2">
      <c r="A145" s="4">
        <f t="shared" si="4"/>
        <v>5</v>
      </c>
      <c r="B145" s="30">
        <v>41410</v>
      </c>
      <c r="C145" s="98">
        <v>0</v>
      </c>
      <c r="D145" s="98">
        <v>0</v>
      </c>
      <c r="E145" s="92">
        <v>13.387444461993278</v>
      </c>
      <c r="F145" s="93">
        <v>0</v>
      </c>
      <c r="G145" s="53">
        <f t="shared" si="5"/>
        <v>13.387444461993278</v>
      </c>
      <c r="I145" s="85">
        <v>0.7</v>
      </c>
    </row>
    <row r="146" spans="1:9" x14ac:dyDescent="0.2">
      <c r="A146" s="4">
        <f t="shared" si="4"/>
        <v>5</v>
      </c>
      <c r="B146" s="30">
        <v>41411</v>
      </c>
      <c r="C146" s="98">
        <v>0</v>
      </c>
      <c r="D146" s="98">
        <v>0</v>
      </c>
      <c r="E146" s="92">
        <v>12.842943117982664</v>
      </c>
      <c r="F146" s="93">
        <v>0</v>
      </c>
      <c r="G146" s="53">
        <f t="shared" si="5"/>
        <v>12.842943117982664</v>
      </c>
      <c r="I146" s="85">
        <v>0.66800000000000004</v>
      </c>
    </row>
    <row r="147" spans="1:9" x14ac:dyDescent="0.2">
      <c r="A147" s="4">
        <f t="shared" si="4"/>
        <v>5</v>
      </c>
      <c r="B147" s="30">
        <v>41412</v>
      </c>
      <c r="C147" s="98">
        <v>0</v>
      </c>
      <c r="D147" s="98">
        <v>0</v>
      </c>
      <c r="E147" s="92">
        <v>12.387762860587964</v>
      </c>
      <c r="F147" s="93">
        <v>0</v>
      </c>
      <c r="G147" s="53">
        <f t="shared" si="5"/>
        <v>12.387762860587964</v>
      </c>
      <c r="I147" s="85">
        <v>0.61899999999999999</v>
      </c>
    </row>
    <row r="148" spans="1:9" x14ac:dyDescent="0.2">
      <c r="A148" s="4">
        <f t="shared" si="4"/>
        <v>5</v>
      </c>
      <c r="B148" s="30">
        <v>41413</v>
      </c>
      <c r="C148" s="98">
        <v>0</v>
      </c>
      <c r="D148" s="98">
        <v>0</v>
      </c>
      <c r="E148" s="92">
        <v>12.68931084900329</v>
      </c>
      <c r="F148" s="93">
        <v>0</v>
      </c>
      <c r="G148" s="53">
        <f t="shared" si="5"/>
        <v>12.68931084900329</v>
      </c>
      <c r="I148" s="85">
        <v>0.71199999999999997</v>
      </c>
    </row>
    <row r="149" spans="1:9" x14ac:dyDescent="0.2">
      <c r="A149" s="4">
        <f t="shared" si="4"/>
        <v>5</v>
      </c>
      <c r="B149" s="30">
        <v>41414</v>
      </c>
      <c r="C149" s="98">
        <v>0</v>
      </c>
      <c r="D149" s="98">
        <v>0</v>
      </c>
      <c r="E149" s="92">
        <v>13.591096539477563</v>
      </c>
      <c r="F149" s="93">
        <v>0</v>
      </c>
      <c r="G149" s="53">
        <f t="shared" si="5"/>
        <v>13.591096539477563</v>
      </c>
      <c r="I149" s="85">
        <v>0.69</v>
      </c>
    </row>
    <row r="150" spans="1:9" x14ac:dyDescent="0.2">
      <c r="A150" s="4">
        <f t="shared" si="4"/>
        <v>5</v>
      </c>
      <c r="B150" s="30">
        <v>41415</v>
      </c>
      <c r="C150" s="98">
        <v>0</v>
      </c>
      <c r="D150" s="98">
        <v>0</v>
      </c>
      <c r="E150" s="92">
        <v>13.382442481142787</v>
      </c>
      <c r="F150" s="93">
        <v>0</v>
      </c>
      <c r="G150" s="53">
        <f t="shared" si="5"/>
        <v>13.382442481142787</v>
      </c>
      <c r="I150" s="85">
        <v>0.69</v>
      </c>
    </row>
    <row r="151" spans="1:9" x14ac:dyDescent="0.2">
      <c r="A151" s="4">
        <f t="shared" si="4"/>
        <v>5</v>
      </c>
      <c r="B151" s="30">
        <v>41416</v>
      </c>
      <c r="C151" s="98">
        <v>1.5384287463423865</v>
      </c>
      <c r="D151" s="98">
        <v>0</v>
      </c>
      <c r="E151" s="92">
        <v>12.32820356003247</v>
      </c>
      <c r="F151" s="93">
        <v>0</v>
      </c>
      <c r="G151" s="53">
        <f t="shared" si="5"/>
        <v>13.866632306374857</v>
      </c>
      <c r="I151" s="85">
        <v>0.72</v>
      </c>
    </row>
    <row r="152" spans="1:9" x14ac:dyDescent="0.2">
      <c r="A152" s="4">
        <f t="shared" si="4"/>
        <v>5</v>
      </c>
      <c r="B152" s="30">
        <v>41417</v>
      </c>
      <c r="C152" s="98">
        <v>0</v>
      </c>
      <c r="D152" s="98">
        <v>0</v>
      </c>
      <c r="E152" s="92">
        <v>14.201338203237492</v>
      </c>
      <c r="F152" s="93">
        <v>0</v>
      </c>
      <c r="G152" s="53">
        <f t="shared" si="5"/>
        <v>14.201338203237492</v>
      </c>
      <c r="I152" s="85">
        <v>0.72199999999999998</v>
      </c>
    </row>
    <row r="153" spans="1:9" x14ac:dyDescent="0.2">
      <c r="A153" s="4">
        <f t="shared" si="4"/>
        <v>5</v>
      </c>
      <c r="B153" s="30">
        <v>41418</v>
      </c>
      <c r="C153" s="98">
        <v>0</v>
      </c>
      <c r="D153" s="98">
        <v>0</v>
      </c>
      <c r="E153" s="92">
        <v>14.064855582888374</v>
      </c>
      <c r="F153" s="93">
        <v>0</v>
      </c>
      <c r="G153" s="53">
        <f t="shared" si="5"/>
        <v>14.064855582888374</v>
      </c>
      <c r="I153" s="85">
        <v>0.70099999999999996</v>
      </c>
    </row>
    <row r="154" spans="1:9" x14ac:dyDescent="0.2">
      <c r="A154" s="4">
        <f t="shared" si="4"/>
        <v>5</v>
      </c>
      <c r="B154" s="30">
        <v>41419</v>
      </c>
      <c r="C154" s="98">
        <v>9.0101053613486624</v>
      </c>
      <c r="D154" s="98">
        <v>0</v>
      </c>
      <c r="E154" s="92">
        <v>4.597163394574034</v>
      </c>
      <c r="F154" s="93">
        <v>0</v>
      </c>
      <c r="G154" s="53">
        <f t="shared" si="5"/>
        <v>13.607268755922696</v>
      </c>
      <c r="I154" s="85">
        <v>0.69299999999999995</v>
      </c>
    </row>
    <row r="155" spans="1:9" x14ac:dyDescent="0.2">
      <c r="A155" s="4">
        <f t="shared" si="4"/>
        <v>5</v>
      </c>
      <c r="B155" s="30">
        <v>41420</v>
      </c>
      <c r="C155" s="98">
        <v>12.870321666706607</v>
      </c>
      <c r="D155" s="98">
        <v>0</v>
      </c>
      <c r="E155" s="92">
        <v>0</v>
      </c>
      <c r="F155" s="93">
        <v>0</v>
      </c>
      <c r="G155" s="53">
        <f t="shared" si="5"/>
        <v>12.870321666706607</v>
      </c>
      <c r="I155" s="85">
        <v>0.66600000000000004</v>
      </c>
    </row>
    <row r="156" spans="1:9" x14ac:dyDescent="0.2">
      <c r="A156" s="4">
        <f t="shared" si="4"/>
        <v>5</v>
      </c>
      <c r="B156" s="30">
        <v>41421</v>
      </c>
      <c r="C156" s="98">
        <v>14.367374049598931</v>
      </c>
      <c r="D156" s="98">
        <v>0</v>
      </c>
      <c r="E156" s="92">
        <v>0</v>
      </c>
      <c r="F156" s="93">
        <v>0</v>
      </c>
      <c r="G156" s="53">
        <f t="shared" si="5"/>
        <v>14.367374049598931</v>
      </c>
      <c r="I156" s="85">
        <v>0.76</v>
      </c>
    </row>
    <row r="157" spans="1:9" x14ac:dyDescent="0.2">
      <c r="A157" s="4">
        <f t="shared" si="4"/>
        <v>5</v>
      </c>
      <c r="B157" s="30">
        <v>41422</v>
      </c>
      <c r="C157" s="98">
        <v>5.8944182979423161</v>
      </c>
      <c r="D157" s="98">
        <v>0</v>
      </c>
      <c r="E157" s="92">
        <v>7.7387789444028394</v>
      </c>
      <c r="F157" s="93">
        <v>0</v>
      </c>
      <c r="G157" s="53">
        <f t="shared" si="5"/>
        <v>13.633197242345155</v>
      </c>
      <c r="I157" s="85">
        <v>0.78500000000000003</v>
      </c>
    </row>
    <row r="158" spans="1:9" x14ac:dyDescent="0.2">
      <c r="A158" s="4">
        <f t="shared" si="4"/>
        <v>5</v>
      </c>
      <c r="B158" s="30">
        <v>41423</v>
      </c>
      <c r="C158" s="98">
        <v>4.4413756477518849</v>
      </c>
      <c r="D158" s="98">
        <v>0</v>
      </c>
      <c r="E158" s="92">
        <v>10.264064705207977</v>
      </c>
      <c r="F158" s="93">
        <v>0</v>
      </c>
      <c r="G158" s="53">
        <f t="shared" si="5"/>
        <v>14.705440352959862</v>
      </c>
      <c r="I158" s="85">
        <v>0.79100000000000004</v>
      </c>
    </row>
    <row r="159" spans="1:9" x14ac:dyDescent="0.2">
      <c r="A159" s="4">
        <f t="shared" si="4"/>
        <v>5</v>
      </c>
      <c r="B159" s="30">
        <v>41424</v>
      </c>
      <c r="C159" s="98">
        <v>0</v>
      </c>
      <c r="D159" s="98">
        <v>0</v>
      </c>
      <c r="E159" s="92">
        <v>14.525037821133566</v>
      </c>
      <c r="F159" s="93">
        <v>0</v>
      </c>
      <c r="G159" s="53">
        <f t="shared" si="5"/>
        <v>14.525037821133566</v>
      </c>
      <c r="I159" s="85">
        <v>0.78100000000000003</v>
      </c>
    </row>
    <row r="160" spans="1:9" x14ac:dyDescent="0.2">
      <c r="A160" s="4">
        <f t="shared" si="4"/>
        <v>5</v>
      </c>
      <c r="B160" s="30">
        <v>41425</v>
      </c>
      <c r="C160" s="98">
        <v>2.7274923621345177</v>
      </c>
      <c r="D160" s="98">
        <v>0</v>
      </c>
      <c r="E160" s="92">
        <v>13.189180232453666</v>
      </c>
      <c r="F160" s="93">
        <v>0</v>
      </c>
      <c r="G160" s="53">
        <f t="shared" si="5"/>
        <v>15.916672594588183</v>
      </c>
      <c r="I160" s="85">
        <v>0.84399999999999997</v>
      </c>
    </row>
    <row r="161" spans="1:9" x14ac:dyDescent="0.2">
      <c r="A161" s="4">
        <f t="shared" si="4"/>
        <v>6</v>
      </c>
      <c r="B161" s="30">
        <v>41426</v>
      </c>
      <c r="C161" s="98">
        <v>0</v>
      </c>
      <c r="D161" s="98">
        <v>0</v>
      </c>
      <c r="E161" s="92">
        <v>14.450313394861638</v>
      </c>
      <c r="F161" s="93">
        <v>0</v>
      </c>
      <c r="G161" s="53">
        <f t="shared" si="5"/>
        <v>14.450313394861638</v>
      </c>
      <c r="I161" s="85">
        <v>0.74199999999999999</v>
      </c>
    </row>
    <row r="162" spans="1:9" x14ac:dyDescent="0.2">
      <c r="A162" s="4">
        <f t="shared" si="4"/>
        <v>6</v>
      </c>
      <c r="B162" s="30">
        <v>41427</v>
      </c>
      <c r="C162" s="98">
        <v>0</v>
      </c>
      <c r="D162" s="98">
        <v>0</v>
      </c>
      <c r="E162" s="92">
        <v>15.010838708627674</v>
      </c>
      <c r="F162" s="93">
        <v>0</v>
      </c>
      <c r="G162" s="53">
        <f t="shared" si="5"/>
        <v>15.010838708627674</v>
      </c>
      <c r="I162" s="85">
        <v>0.74199999999999999</v>
      </c>
    </row>
    <row r="163" spans="1:9" x14ac:dyDescent="0.2">
      <c r="A163" s="4">
        <f t="shared" si="4"/>
        <v>6</v>
      </c>
      <c r="B163" s="30">
        <v>41428</v>
      </c>
      <c r="C163" s="98">
        <v>0</v>
      </c>
      <c r="D163" s="98">
        <v>0</v>
      </c>
      <c r="E163" s="92">
        <v>15.253631993108502</v>
      </c>
      <c r="F163" s="93">
        <v>0</v>
      </c>
      <c r="G163" s="53">
        <f t="shared" si="5"/>
        <v>15.253631993108502</v>
      </c>
      <c r="I163" s="85">
        <v>0.77800000000000002</v>
      </c>
    </row>
    <row r="164" spans="1:9" x14ac:dyDescent="0.2">
      <c r="A164" s="4">
        <f t="shared" si="4"/>
        <v>6</v>
      </c>
      <c r="B164" s="30">
        <v>41429</v>
      </c>
      <c r="C164" s="98">
        <v>0.47123667863497098</v>
      </c>
      <c r="D164" s="98">
        <v>0</v>
      </c>
      <c r="E164" s="92">
        <v>14.584826742418738</v>
      </c>
      <c r="F164" s="93">
        <v>0</v>
      </c>
      <c r="G164" s="53">
        <f t="shared" si="5"/>
        <v>15.056063421053709</v>
      </c>
      <c r="I164" s="85">
        <v>0.75600000000000001</v>
      </c>
    </row>
    <row r="165" spans="1:9" x14ac:dyDescent="0.2">
      <c r="A165" s="4">
        <f t="shared" si="4"/>
        <v>6</v>
      </c>
      <c r="B165" s="30">
        <v>41430</v>
      </c>
      <c r="C165" s="98">
        <v>0.76792561911392465</v>
      </c>
      <c r="D165" s="98">
        <v>0</v>
      </c>
      <c r="E165" s="92">
        <v>14.941001961103865</v>
      </c>
      <c r="F165" s="93">
        <v>0</v>
      </c>
      <c r="G165" s="53">
        <f t="shared" si="5"/>
        <v>15.708927580217789</v>
      </c>
      <c r="I165" s="85">
        <v>0.79500000000000004</v>
      </c>
    </row>
    <row r="166" spans="1:9" x14ac:dyDescent="0.2">
      <c r="A166" s="4">
        <f t="shared" si="4"/>
        <v>6</v>
      </c>
      <c r="B166" s="30">
        <v>41431</v>
      </c>
      <c r="C166" s="98">
        <v>13.325173210672697</v>
      </c>
      <c r="D166" s="98">
        <v>0</v>
      </c>
      <c r="E166" s="92">
        <v>1.9935216028621439</v>
      </c>
      <c r="F166" s="93">
        <v>0</v>
      </c>
      <c r="G166" s="53">
        <f t="shared" si="5"/>
        <v>15.31869481353484</v>
      </c>
      <c r="I166" s="85">
        <v>0.78600000000000003</v>
      </c>
    </row>
    <row r="167" spans="1:9" x14ac:dyDescent="0.2">
      <c r="A167" s="4">
        <f t="shared" si="4"/>
        <v>6</v>
      </c>
      <c r="B167" s="30">
        <v>41432</v>
      </c>
      <c r="C167" s="98">
        <v>11.87935626063731</v>
      </c>
      <c r="D167" s="98">
        <v>0</v>
      </c>
      <c r="E167" s="92">
        <v>1.919227797905098</v>
      </c>
      <c r="F167" s="93">
        <v>0</v>
      </c>
      <c r="G167" s="53">
        <f t="shared" si="5"/>
        <v>13.798584058542408</v>
      </c>
      <c r="I167" s="85">
        <v>0.71499999999999997</v>
      </c>
    </row>
    <row r="168" spans="1:9" x14ac:dyDescent="0.2">
      <c r="A168" s="4">
        <f t="shared" si="4"/>
        <v>6</v>
      </c>
      <c r="B168" s="30">
        <v>41433</v>
      </c>
      <c r="C168" s="98">
        <v>13.128175433413706</v>
      </c>
      <c r="D168" s="98">
        <v>0</v>
      </c>
      <c r="E168" s="92">
        <v>0</v>
      </c>
      <c r="F168" s="93">
        <v>0</v>
      </c>
      <c r="G168" s="53">
        <f t="shared" si="5"/>
        <v>13.128175433413706</v>
      </c>
      <c r="I168" s="85">
        <v>0.67900000000000005</v>
      </c>
    </row>
    <row r="169" spans="1:9" x14ac:dyDescent="0.2">
      <c r="A169" s="4">
        <f t="shared" si="4"/>
        <v>6</v>
      </c>
      <c r="B169" s="30">
        <v>41434</v>
      </c>
      <c r="C169" s="98">
        <v>13.146111079396293</v>
      </c>
      <c r="D169" s="98">
        <v>0</v>
      </c>
      <c r="E169" s="92">
        <v>0</v>
      </c>
      <c r="F169" s="93">
        <v>0</v>
      </c>
      <c r="G169" s="53">
        <f t="shared" si="5"/>
        <v>13.146111079396293</v>
      </c>
      <c r="I169" s="85">
        <v>0.69399999999999995</v>
      </c>
    </row>
    <row r="170" spans="1:9" x14ac:dyDescent="0.2">
      <c r="A170" s="4">
        <f t="shared" si="4"/>
        <v>6</v>
      </c>
      <c r="B170" s="30">
        <v>41435</v>
      </c>
      <c r="C170" s="98">
        <v>0</v>
      </c>
      <c r="D170" s="98">
        <v>0</v>
      </c>
      <c r="E170" s="92">
        <v>14.368626437699021</v>
      </c>
      <c r="F170" s="93">
        <v>0</v>
      </c>
      <c r="G170" s="53">
        <f t="shared" si="5"/>
        <v>14.368626437699021</v>
      </c>
      <c r="I170" s="85">
        <v>0.76900000000000002</v>
      </c>
    </row>
    <row r="171" spans="1:9" x14ac:dyDescent="0.2">
      <c r="A171" s="4">
        <f t="shared" si="4"/>
        <v>6</v>
      </c>
      <c r="B171" s="30">
        <v>41436</v>
      </c>
      <c r="C171" s="98">
        <v>2.9710038857234191</v>
      </c>
      <c r="D171" s="98">
        <v>0</v>
      </c>
      <c r="E171" s="92">
        <v>11.857391681123733</v>
      </c>
      <c r="F171" s="93">
        <v>0</v>
      </c>
      <c r="G171" s="53">
        <f t="shared" si="5"/>
        <v>14.828395566847153</v>
      </c>
      <c r="I171" s="85">
        <v>0.83099999999999996</v>
      </c>
    </row>
    <row r="172" spans="1:9" x14ac:dyDescent="0.2">
      <c r="A172" s="4">
        <f t="shared" si="4"/>
        <v>6</v>
      </c>
      <c r="B172" s="30">
        <v>41437</v>
      </c>
      <c r="C172" s="98">
        <v>14.998504596477783</v>
      </c>
      <c r="D172" s="98">
        <v>0</v>
      </c>
      <c r="E172" s="92">
        <v>0</v>
      </c>
      <c r="F172" s="93">
        <v>0</v>
      </c>
      <c r="G172" s="53">
        <f t="shared" si="5"/>
        <v>14.998504596477783</v>
      </c>
      <c r="I172" s="85">
        <v>0.79800000000000004</v>
      </c>
    </row>
    <row r="173" spans="1:9" x14ac:dyDescent="0.2">
      <c r="A173" s="4">
        <f t="shared" si="4"/>
        <v>6</v>
      </c>
      <c r="B173" s="30">
        <v>41438</v>
      </c>
      <c r="C173" s="98">
        <v>13.543099637069233</v>
      </c>
      <c r="D173" s="98">
        <v>0</v>
      </c>
      <c r="E173" s="92">
        <v>1.19230225720573</v>
      </c>
      <c r="F173" s="93">
        <v>0</v>
      </c>
      <c r="G173" s="53">
        <f t="shared" si="5"/>
        <v>14.735401894274963</v>
      </c>
      <c r="I173" s="85">
        <v>0.79600000000000004</v>
      </c>
    </row>
    <row r="174" spans="1:9" x14ac:dyDescent="0.2">
      <c r="A174" s="4">
        <f t="shared" si="4"/>
        <v>6</v>
      </c>
      <c r="B174" s="30">
        <v>41439</v>
      </c>
      <c r="C174" s="98">
        <v>12.971436767153255</v>
      </c>
      <c r="D174" s="98">
        <v>0</v>
      </c>
      <c r="E174" s="92">
        <v>1.9609661736824642</v>
      </c>
      <c r="F174" s="93">
        <v>0</v>
      </c>
      <c r="G174" s="53">
        <f t="shared" si="5"/>
        <v>14.93240294083572</v>
      </c>
      <c r="I174" s="85">
        <v>0.77600000000000002</v>
      </c>
    </row>
    <row r="175" spans="1:9" x14ac:dyDescent="0.2">
      <c r="A175" s="4">
        <f t="shared" si="4"/>
        <v>6</v>
      </c>
      <c r="B175" s="30">
        <v>41440</v>
      </c>
      <c r="C175" s="98">
        <v>0</v>
      </c>
      <c r="D175" s="98">
        <v>0</v>
      </c>
      <c r="E175" s="92">
        <v>12.961327101450511</v>
      </c>
      <c r="F175" s="93">
        <v>0</v>
      </c>
      <c r="G175" s="53">
        <f t="shared" si="5"/>
        <v>12.961327101450511</v>
      </c>
      <c r="I175" s="85">
        <v>0.69499999999999995</v>
      </c>
    </row>
    <row r="176" spans="1:9" x14ac:dyDescent="0.2">
      <c r="A176" s="4">
        <f t="shared" si="4"/>
        <v>6</v>
      </c>
      <c r="B176" s="30">
        <v>41441</v>
      </c>
      <c r="C176" s="98">
        <v>0</v>
      </c>
      <c r="D176" s="98">
        <v>0</v>
      </c>
      <c r="E176" s="92">
        <v>12.608428539512307</v>
      </c>
      <c r="F176" s="93">
        <v>0</v>
      </c>
      <c r="G176" s="53">
        <f t="shared" si="5"/>
        <v>12.608428539512307</v>
      </c>
      <c r="I176" s="85">
        <v>0.66500000000000004</v>
      </c>
    </row>
    <row r="177" spans="1:9" x14ac:dyDescent="0.2">
      <c r="A177" s="4">
        <f t="shared" si="4"/>
        <v>6</v>
      </c>
      <c r="B177" s="30">
        <v>41442</v>
      </c>
      <c r="C177" s="98">
        <v>13.788207205572872</v>
      </c>
      <c r="D177" s="98">
        <v>0</v>
      </c>
      <c r="E177" s="92">
        <v>0</v>
      </c>
      <c r="F177" s="93">
        <v>0</v>
      </c>
      <c r="G177" s="53">
        <f t="shared" si="5"/>
        <v>13.788207205572872</v>
      </c>
      <c r="I177" s="85">
        <v>0.76</v>
      </c>
    </row>
    <row r="178" spans="1:9" x14ac:dyDescent="0.2">
      <c r="A178" s="4">
        <f t="shared" si="4"/>
        <v>6</v>
      </c>
      <c r="B178" s="30">
        <v>41443</v>
      </c>
      <c r="C178" s="98">
        <v>14.056524469472363</v>
      </c>
      <c r="D178" s="98">
        <v>0</v>
      </c>
      <c r="E178" s="92">
        <v>0</v>
      </c>
      <c r="F178" s="93">
        <v>0</v>
      </c>
      <c r="G178" s="53">
        <f t="shared" si="5"/>
        <v>14.056524469472363</v>
      </c>
      <c r="I178" s="85">
        <v>0.753</v>
      </c>
    </row>
    <row r="179" spans="1:9" x14ac:dyDescent="0.2">
      <c r="A179" s="4">
        <f t="shared" si="4"/>
        <v>6</v>
      </c>
      <c r="B179" s="30">
        <v>41444</v>
      </c>
      <c r="C179" s="98">
        <v>14.357125896140504</v>
      </c>
      <c r="D179" s="98">
        <v>0</v>
      </c>
      <c r="E179" s="92">
        <v>0</v>
      </c>
      <c r="F179" s="93">
        <v>0</v>
      </c>
      <c r="G179" s="53">
        <f t="shared" si="5"/>
        <v>14.357125896140504</v>
      </c>
      <c r="I179" s="85">
        <v>0.75</v>
      </c>
    </row>
    <row r="180" spans="1:9" x14ac:dyDescent="0.2">
      <c r="A180" s="4">
        <f t="shared" si="4"/>
        <v>6</v>
      </c>
      <c r="B180" s="30">
        <v>41445</v>
      </c>
      <c r="C180" s="98">
        <v>0</v>
      </c>
      <c r="D180" s="98">
        <v>0</v>
      </c>
      <c r="E180" s="92">
        <v>14.264832743011311</v>
      </c>
      <c r="F180" s="93">
        <v>0</v>
      </c>
      <c r="G180" s="53">
        <f t="shared" si="5"/>
        <v>14.264832743011311</v>
      </c>
      <c r="I180" s="85">
        <v>0.76</v>
      </c>
    </row>
    <row r="181" spans="1:9" x14ac:dyDescent="0.2">
      <c r="A181" s="4">
        <f t="shared" si="4"/>
        <v>6</v>
      </c>
      <c r="B181" s="30">
        <v>41446</v>
      </c>
      <c r="C181" s="98">
        <v>1.0699968938430791</v>
      </c>
      <c r="D181" s="98">
        <v>0</v>
      </c>
      <c r="E181" s="92">
        <v>13.522930428114853</v>
      </c>
      <c r="F181" s="93">
        <v>0</v>
      </c>
      <c r="G181" s="53">
        <f t="shared" si="5"/>
        <v>14.592927321957932</v>
      </c>
      <c r="I181" s="85">
        <v>0.746</v>
      </c>
    </row>
    <row r="182" spans="1:9" x14ac:dyDescent="0.2">
      <c r="A182" s="4">
        <f t="shared" si="4"/>
        <v>6</v>
      </c>
      <c r="B182" s="30">
        <v>41447</v>
      </c>
      <c r="C182" s="98">
        <v>0</v>
      </c>
      <c r="D182" s="98">
        <v>0</v>
      </c>
      <c r="E182" s="92">
        <v>13.448799557190712</v>
      </c>
      <c r="F182" s="93">
        <v>0</v>
      </c>
      <c r="G182" s="53">
        <f t="shared" si="5"/>
        <v>13.448799557190712</v>
      </c>
      <c r="I182" s="85">
        <v>0.70699999999999996</v>
      </c>
    </row>
    <row r="183" spans="1:9" x14ac:dyDescent="0.2">
      <c r="A183" s="4">
        <f t="shared" si="4"/>
        <v>6</v>
      </c>
      <c r="B183" s="30">
        <v>41448</v>
      </c>
      <c r="C183" s="98">
        <v>0</v>
      </c>
      <c r="D183" s="98">
        <v>0</v>
      </c>
      <c r="E183" s="92">
        <v>13.644933849221278</v>
      </c>
      <c r="F183" s="93">
        <v>0</v>
      </c>
      <c r="G183" s="53">
        <f t="shared" si="5"/>
        <v>13.644933849221278</v>
      </c>
      <c r="I183" s="85">
        <v>0.69299999999999995</v>
      </c>
    </row>
    <row r="184" spans="1:9" x14ac:dyDescent="0.2">
      <c r="A184" s="4">
        <f t="shared" si="4"/>
        <v>6</v>
      </c>
      <c r="B184" s="30">
        <v>41449</v>
      </c>
      <c r="C184" s="98">
        <v>0</v>
      </c>
      <c r="D184" s="98">
        <v>0</v>
      </c>
      <c r="E184" s="92">
        <v>13.954883296116295</v>
      </c>
      <c r="F184" s="93">
        <v>0</v>
      </c>
      <c r="G184" s="53">
        <f t="shared" si="5"/>
        <v>13.954883296116295</v>
      </c>
      <c r="I184" s="85">
        <v>0.73399999999999999</v>
      </c>
    </row>
    <row r="185" spans="1:9" x14ac:dyDescent="0.2">
      <c r="A185" s="4">
        <f t="shared" si="4"/>
        <v>6</v>
      </c>
      <c r="B185" s="30">
        <v>41450</v>
      </c>
      <c r="C185" s="98">
        <v>0</v>
      </c>
      <c r="D185" s="98">
        <v>0</v>
      </c>
      <c r="E185" s="92">
        <v>14.125963937704999</v>
      </c>
      <c r="F185" s="93">
        <v>0</v>
      </c>
      <c r="G185" s="53">
        <f t="shared" si="5"/>
        <v>14.125963937704999</v>
      </c>
      <c r="I185" s="85">
        <v>0.71699999999999997</v>
      </c>
    </row>
    <row r="186" spans="1:9" x14ac:dyDescent="0.2">
      <c r="A186" s="4">
        <f t="shared" si="4"/>
        <v>6</v>
      </c>
      <c r="B186" s="30">
        <v>41451</v>
      </c>
      <c r="C186" s="98">
        <v>0</v>
      </c>
      <c r="D186" s="98">
        <v>0</v>
      </c>
      <c r="E186" s="92">
        <v>14.976231363069335</v>
      </c>
      <c r="F186" s="93">
        <v>0</v>
      </c>
      <c r="G186" s="53">
        <f t="shared" si="5"/>
        <v>14.976231363069335</v>
      </c>
      <c r="I186" s="85">
        <v>0.82399999999999995</v>
      </c>
    </row>
    <row r="187" spans="1:9" x14ac:dyDescent="0.2">
      <c r="A187" s="4">
        <f t="shared" si="4"/>
        <v>6</v>
      </c>
      <c r="B187" s="30">
        <v>41452</v>
      </c>
      <c r="C187" s="98">
        <v>0</v>
      </c>
      <c r="D187" s="98">
        <v>0</v>
      </c>
      <c r="E187" s="92">
        <v>14.44515932891794</v>
      </c>
      <c r="F187" s="93">
        <v>0</v>
      </c>
      <c r="G187" s="53">
        <f t="shared" si="5"/>
        <v>14.44515932891794</v>
      </c>
      <c r="I187" s="85">
        <v>0.80100000000000005</v>
      </c>
    </row>
    <row r="188" spans="1:9" x14ac:dyDescent="0.2">
      <c r="A188" s="4">
        <f t="shared" si="4"/>
        <v>6</v>
      </c>
      <c r="B188" s="30">
        <v>41453</v>
      </c>
      <c r="C188" s="98">
        <v>0</v>
      </c>
      <c r="D188" s="98">
        <v>0</v>
      </c>
      <c r="E188" s="92">
        <v>14.379437224537751</v>
      </c>
      <c r="F188" s="93">
        <v>0</v>
      </c>
      <c r="G188" s="53">
        <f t="shared" si="5"/>
        <v>14.379437224537751</v>
      </c>
      <c r="I188" s="85">
        <v>0.75900000000000001</v>
      </c>
    </row>
    <row r="189" spans="1:9" x14ac:dyDescent="0.2">
      <c r="A189" s="4">
        <f t="shared" si="4"/>
        <v>6</v>
      </c>
      <c r="B189" s="30">
        <v>41454</v>
      </c>
      <c r="C189" s="98">
        <v>4.8898775712545248</v>
      </c>
      <c r="D189" s="98">
        <v>0</v>
      </c>
      <c r="E189" s="92">
        <v>9.0513838805540647</v>
      </c>
      <c r="F189" s="93">
        <v>0</v>
      </c>
      <c r="G189" s="53">
        <f t="shared" si="5"/>
        <v>13.94126145180859</v>
      </c>
      <c r="I189" s="85">
        <v>0.68300000000000005</v>
      </c>
    </row>
    <row r="190" spans="1:9" x14ac:dyDescent="0.2">
      <c r="A190" s="4">
        <f t="shared" si="4"/>
        <v>6</v>
      </c>
      <c r="B190" s="30">
        <v>41455</v>
      </c>
      <c r="C190" s="92">
        <v>14.271034795424091</v>
      </c>
      <c r="D190" s="92">
        <v>0</v>
      </c>
      <c r="E190" s="92">
        <v>0</v>
      </c>
      <c r="F190" s="93">
        <v>0</v>
      </c>
      <c r="G190" s="53">
        <f t="shared" si="5"/>
        <v>14.271034795424091</v>
      </c>
      <c r="I190" s="85">
        <v>0.76500000000000001</v>
      </c>
    </row>
    <row r="191" spans="1:9" x14ac:dyDescent="0.2">
      <c r="A191" s="4">
        <f t="shared" si="4"/>
        <v>7</v>
      </c>
      <c r="B191" s="30">
        <v>41456</v>
      </c>
      <c r="C191" s="91">
        <v>0</v>
      </c>
      <c r="D191" s="92">
        <v>0.89900000000000002</v>
      </c>
      <c r="E191" s="92">
        <v>0</v>
      </c>
      <c r="F191" s="93">
        <v>14.318</v>
      </c>
      <c r="G191" s="53">
        <f t="shared" si="5"/>
        <v>15.216999999999999</v>
      </c>
      <c r="I191" s="85">
        <v>0.80900000000000005</v>
      </c>
    </row>
    <row r="192" spans="1:9" x14ac:dyDescent="0.2">
      <c r="A192" s="4">
        <f t="shared" si="4"/>
        <v>7</v>
      </c>
      <c r="B192" s="30">
        <v>41457</v>
      </c>
      <c r="C192" s="91">
        <v>0</v>
      </c>
      <c r="D192" s="92">
        <v>0</v>
      </c>
      <c r="E192" s="92">
        <v>0</v>
      </c>
      <c r="F192" s="93">
        <v>14.625999999999999</v>
      </c>
      <c r="G192" s="53">
        <f t="shared" si="5"/>
        <v>14.625999999999999</v>
      </c>
      <c r="I192" s="85">
        <v>0.73799999999999999</v>
      </c>
    </row>
    <row r="193" spans="1:9" x14ac:dyDescent="0.2">
      <c r="A193" s="4">
        <f t="shared" si="4"/>
        <v>7</v>
      </c>
      <c r="B193" s="30">
        <v>41458</v>
      </c>
      <c r="C193" s="91">
        <v>0</v>
      </c>
      <c r="D193" s="92">
        <v>14.688000000000001</v>
      </c>
      <c r="E193" s="92">
        <v>0</v>
      </c>
      <c r="F193" s="93">
        <v>0</v>
      </c>
      <c r="G193" s="53">
        <f t="shared" si="5"/>
        <v>14.688000000000001</v>
      </c>
      <c r="I193" s="85">
        <v>0.73899999999999999</v>
      </c>
    </row>
    <row r="194" spans="1:9" x14ac:dyDescent="0.2">
      <c r="A194" s="4">
        <f t="shared" si="4"/>
        <v>7</v>
      </c>
      <c r="B194" s="30">
        <v>41459</v>
      </c>
      <c r="C194" s="91">
        <v>0</v>
      </c>
      <c r="D194" s="92">
        <v>6.1</v>
      </c>
      <c r="E194" s="92">
        <v>0</v>
      </c>
      <c r="F194" s="93">
        <v>9.0939999999999994</v>
      </c>
      <c r="G194" s="53">
        <f t="shared" si="5"/>
        <v>15.193999999999999</v>
      </c>
      <c r="I194" s="85">
        <v>0.747</v>
      </c>
    </row>
    <row r="195" spans="1:9" x14ac:dyDescent="0.2">
      <c r="A195" s="4">
        <f t="shared" si="4"/>
        <v>7</v>
      </c>
      <c r="B195" s="30">
        <v>41460</v>
      </c>
      <c r="C195" s="91">
        <v>0</v>
      </c>
      <c r="D195" s="92">
        <v>4.819</v>
      </c>
      <c r="E195" s="92">
        <v>0</v>
      </c>
      <c r="F195" s="93">
        <v>9.3829999999999991</v>
      </c>
      <c r="G195" s="53">
        <f t="shared" si="5"/>
        <v>14.201999999999998</v>
      </c>
      <c r="I195" s="85">
        <v>0.70399999999999996</v>
      </c>
    </row>
    <row r="196" spans="1:9" x14ac:dyDescent="0.2">
      <c r="A196" s="4">
        <f t="shared" si="4"/>
        <v>7</v>
      </c>
      <c r="B196" s="30">
        <v>41461</v>
      </c>
      <c r="C196" s="91">
        <v>0</v>
      </c>
      <c r="D196" s="92">
        <v>6.8120000000000003</v>
      </c>
      <c r="E196" s="92">
        <v>0</v>
      </c>
      <c r="F196" s="93">
        <v>6.7919999999999998</v>
      </c>
      <c r="G196" s="53">
        <f t="shared" si="5"/>
        <v>13.603999999999999</v>
      </c>
      <c r="I196" s="85">
        <v>0.66700000000000004</v>
      </c>
    </row>
    <row r="197" spans="1:9" x14ac:dyDescent="0.2">
      <c r="A197" s="4">
        <f t="shared" si="4"/>
        <v>7</v>
      </c>
      <c r="B197" s="30">
        <v>41462</v>
      </c>
      <c r="C197" s="91">
        <v>0</v>
      </c>
      <c r="D197" s="92">
        <v>0</v>
      </c>
      <c r="E197" s="92">
        <v>0</v>
      </c>
      <c r="F197" s="93">
        <v>13.779</v>
      </c>
      <c r="G197" s="53">
        <f t="shared" si="5"/>
        <v>13.779</v>
      </c>
      <c r="I197" s="85">
        <v>0.72</v>
      </c>
    </row>
    <row r="198" spans="1:9" x14ac:dyDescent="0.2">
      <c r="A198" s="4">
        <f t="shared" si="4"/>
        <v>7</v>
      </c>
      <c r="B198" s="30">
        <v>41463</v>
      </c>
      <c r="C198" s="91">
        <v>0</v>
      </c>
      <c r="D198" s="92">
        <v>14.115</v>
      </c>
      <c r="E198" s="92">
        <v>0</v>
      </c>
      <c r="F198" s="93">
        <v>0</v>
      </c>
      <c r="G198" s="53">
        <f t="shared" si="5"/>
        <v>14.115</v>
      </c>
      <c r="I198" s="85">
        <v>0.76800000000000002</v>
      </c>
    </row>
    <row r="199" spans="1:9" x14ac:dyDescent="0.2">
      <c r="A199" s="4">
        <f t="shared" si="4"/>
        <v>7</v>
      </c>
      <c r="B199" s="30">
        <v>41464</v>
      </c>
      <c r="C199" s="91">
        <v>0</v>
      </c>
      <c r="D199" s="92">
        <v>0.96799999999999997</v>
      </c>
      <c r="E199" s="92">
        <v>0</v>
      </c>
      <c r="F199" s="93">
        <v>14.429</v>
      </c>
      <c r="G199" s="53">
        <f t="shared" si="5"/>
        <v>15.397</v>
      </c>
      <c r="I199" s="85">
        <v>0.83</v>
      </c>
    </row>
    <row r="200" spans="1:9" x14ac:dyDescent="0.2">
      <c r="A200" s="4">
        <f t="shared" si="4"/>
        <v>7</v>
      </c>
      <c r="B200" s="30">
        <v>41465</v>
      </c>
      <c r="C200" s="91">
        <v>0</v>
      </c>
      <c r="D200" s="92">
        <v>7.3019999999999996</v>
      </c>
      <c r="E200" s="92">
        <v>0</v>
      </c>
      <c r="F200" s="93">
        <v>7.6840000000000002</v>
      </c>
      <c r="G200" s="53">
        <f t="shared" si="5"/>
        <v>14.986000000000001</v>
      </c>
      <c r="I200" s="85">
        <v>0.77100000000000002</v>
      </c>
    </row>
    <row r="201" spans="1:9" x14ac:dyDescent="0.2">
      <c r="A201" s="4">
        <f t="shared" si="4"/>
        <v>7</v>
      </c>
      <c r="B201" s="30">
        <v>41466</v>
      </c>
      <c r="C201" s="91">
        <v>0</v>
      </c>
      <c r="D201" s="92">
        <v>14.284000000000001</v>
      </c>
      <c r="E201" s="92">
        <v>0</v>
      </c>
      <c r="F201" s="93">
        <v>0.48199999999999998</v>
      </c>
      <c r="G201" s="53">
        <f t="shared" si="5"/>
        <v>14.766</v>
      </c>
      <c r="I201" s="85">
        <v>0.77800000000000002</v>
      </c>
    </row>
    <row r="202" spans="1:9" x14ac:dyDescent="0.2">
      <c r="A202" s="4">
        <f t="shared" ref="A202:A265" si="6">+IF(ISBLANK($B202),"",MONTH($B202))</f>
        <v>7</v>
      </c>
      <c r="B202" s="30">
        <v>41467</v>
      </c>
      <c r="C202" s="91">
        <v>0</v>
      </c>
      <c r="D202" s="92">
        <v>12.013</v>
      </c>
      <c r="E202" s="92">
        <v>1.907</v>
      </c>
      <c r="F202" s="93">
        <v>0</v>
      </c>
      <c r="G202" s="53">
        <f t="shared" ref="G202:G265" si="7">SUM(C202:F202)</f>
        <v>13.92</v>
      </c>
      <c r="I202" s="85">
        <v>0.71799999999999997</v>
      </c>
    </row>
    <row r="203" spans="1:9" x14ac:dyDescent="0.2">
      <c r="A203" s="4">
        <f t="shared" si="6"/>
        <v>7</v>
      </c>
      <c r="B203" s="30">
        <v>41468</v>
      </c>
      <c r="C203" s="91">
        <v>0</v>
      </c>
      <c r="D203" s="92">
        <v>12.521000000000001</v>
      </c>
      <c r="E203" s="92">
        <v>0</v>
      </c>
      <c r="F203" s="93">
        <v>0</v>
      </c>
      <c r="G203" s="53">
        <f t="shared" si="7"/>
        <v>12.521000000000001</v>
      </c>
      <c r="I203" s="85">
        <v>0.67</v>
      </c>
    </row>
    <row r="204" spans="1:9" x14ac:dyDescent="0.2">
      <c r="A204" s="4">
        <f t="shared" si="6"/>
        <v>7</v>
      </c>
      <c r="B204" s="30">
        <v>41469</v>
      </c>
      <c r="C204" s="91">
        <v>0</v>
      </c>
      <c r="D204" s="92">
        <v>11.403</v>
      </c>
      <c r="E204" s="92">
        <v>0</v>
      </c>
      <c r="F204" s="93">
        <v>0</v>
      </c>
      <c r="G204" s="53">
        <f t="shared" si="7"/>
        <v>11.403</v>
      </c>
      <c r="I204" s="85">
        <v>0.65700000000000003</v>
      </c>
    </row>
    <row r="205" spans="1:9" x14ac:dyDescent="0.2">
      <c r="A205" s="4">
        <f t="shared" si="6"/>
        <v>7</v>
      </c>
      <c r="B205" s="30">
        <v>41470</v>
      </c>
      <c r="C205" s="91">
        <v>0</v>
      </c>
      <c r="D205" s="92">
        <v>4.3570000000000002</v>
      </c>
      <c r="E205" s="92">
        <v>0</v>
      </c>
      <c r="F205" s="93">
        <v>8.0269999999999992</v>
      </c>
      <c r="G205" s="53">
        <f t="shared" si="7"/>
        <v>12.384</v>
      </c>
      <c r="I205" s="85">
        <v>0.64200000000000002</v>
      </c>
    </row>
    <row r="206" spans="1:9" x14ac:dyDescent="0.2">
      <c r="A206" s="4">
        <f t="shared" si="6"/>
        <v>7</v>
      </c>
      <c r="B206" s="30">
        <v>41471</v>
      </c>
      <c r="C206" s="91">
        <v>0</v>
      </c>
      <c r="D206" s="92">
        <v>0</v>
      </c>
      <c r="E206" s="92">
        <v>0</v>
      </c>
      <c r="F206" s="93">
        <v>13.182</v>
      </c>
      <c r="G206" s="53">
        <f t="shared" si="7"/>
        <v>13.182</v>
      </c>
      <c r="I206" s="85">
        <v>0.63400000000000001</v>
      </c>
    </row>
    <row r="207" spans="1:9" x14ac:dyDescent="0.2">
      <c r="A207" s="4">
        <f t="shared" si="6"/>
        <v>7</v>
      </c>
      <c r="B207" s="30">
        <v>41472</v>
      </c>
      <c r="C207" s="91">
        <v>0</v>
      </c>
      <c r="D207" s="92">
        <v>0</v>
      </c>
      <c r="E207" s="92">
        <v>0</v>
      </c>
      <c r="F207" s="93">
        <v>12.819000000000001</v>
      </c>
      <c r="G207" s="53">
        <f t="shared" si="7"/>
        <v>12.819000000000001</v>
      </c>
      <c r="I207" s="85">
        <v>0.64300000000000002</v>
      </c>
    </row>
    <row r="208" spans="1:9" x14ac:dyDescent="0.2">
      <c r="A208" s="4">
        <f t="shared" si="6"/>
        <v>7</v>
      </c>
      <c r="B208" s="30">
        <v>41473</v>
      </c>
      <c r="C208" s="91">
        <v>0</v>
      </c>
      <c r="D208" s="92">
        <v>12.571</v>
      </c>
      <c r="E208" s="92">
        <v>0</v>
      </c>
      <c r="F208" s="93">
        <v>0</v>
      </c>
      <c r="G208" s="53">
        <f t="shared" si="7"/>
        <v>12.571</v>
      </c>
      <c r="I208" s="85">
        <v>0.68100000000000005</v>
      </c>
    </row>
    <row r="209" spans="1:9" x14ac:dyDescent="0.2">
      <c r="A209" s="4">
        <f t="shared" si="6"/>
        <v>7</v>
      </c>
      <c r="B209" s="30">
        <v>41474</v>
      </c>
      <c r="C209" s="91">
        <v>0</v>
      </c>
      <c r="D209" s="92">
        <v>12.584</v>
      </c>
      <c r="E209" s="92">
        <v>0</v>
      </c>
      <c r="F209" s="93">
        <v>0</v>
      </c>
      <c r="G209" s="53">
        <f t="shared" si="7"/>
        <v>12.584</v>
      </c>
      <c r="I209" s="85">
        <v>0.64800000000000002</v>
      </c>
    </row>
    <row r="210" spans="1:9" x14ac:dyDescent="0.2">
      <c r="A210" s="4">
        <f t="shared" si="6"/>
        <v>7</v>
      </c>
      <c r="B210" s="30">
        <v>41475</v>
      </c>
      <c r="C210" s="91">
        <v>0</v>
      </c>
      <c r="D210" s="92">
        <v>0</v>
      </c>
      <c r="E210" s="92">
        <v>0</v>
      </c>
      <c r="F210" s="93">
        <v>12.212</v>
      </c>
      <c r="G210" s="53">
        <f t="shared" si="7"/>
        <v>12.212</v>
      </c>
      <c r="I210" s="85">
        <v>0.627</v>
      </c>
    </row>
    <row r="211" spans="1:9" x14ac:dyDescent="0.2">
      <c r="A211" s="4">
        <f t="shared" si="6"/>
        <v>7</v>
      </c>
      <c r="B211" s="30">
        <v>41476</v>
      </c>
      <c r="C211" s="91">
        <v>0</v>
      </c>
      <c r="D211" s="92">
        <v>0</v>
      </c>
      <c r="E211" s="92">
        <v>0</v>
      </c>
      <c r="F211" s="93">
        <v>12.144</v>
      </c>
      <c r="G211" s="53">
        <f t="shared" si="7"/>
        <v>12.144</v>
      </c>
      <c r="I211" s="85">
        <v>0.625</v>
      </c>
    </row>
    <row r="212" spans="1:9" x14ac:dyDescent="0.2">
      <c r="A212" s="4">
        <f t="shared" si="6"/>
        <v>7</v>
      </c>
      <c r="B212" s="30">
        <v>41477</v>
      </c>
      <c r="C212" s="91">
        <v>0</v>
      </c>
      <c r="D212" s="92">
        <v>0.83899999999999997</v>
      </c>
      <c r="E212" s="92">
        <v>0</v>
      </c>
      <c r="F212" s="93">
        <v>13.048999999999999</v>
      </c>
      <c r="G212" s="53">
        <f t="shared" si="7"/>
        <v>13.888</v>
      </c>
      <c r="I212" s="85">
        <v>0.81200000000000006</v>
      </c>
    </row>
    <row r="213" spans="1:9" x14ac:dyDescent="0.2">
      <c r="A213" s="4">
        <f t="shared" si="6"/>
        <v>7</v>
      </c>
      <c r="B213" s="30">
        <v>41478</v>
      </c>
      <c r="C213" s="91">
        <v>0</v>
      </c>
      <c r="D213" s="92">
        <v>13.631</v>
      </c>
      <c r="E213" s="92">
        <v>0</v>
      </c>
      <c r="F213" s="93">
        <v>0</v>
      </c>
      <c r="G213" s="53">
        <f t="shared" si="7"/>
        <v>13.631</v>
      </c>
      <c r="I213" s="85">
        <v>0.71899999999999997</v>
      </c>
    </row>
    <row r="214" spans="1:9" x14ac:dyDescent="0.2">
      <c r="A214" s="4">
        <f t="shared" si="6"/>
        <v>7</v>
      </c>
      <c r="B214" s="30">
        <v>41479</v>
      </c>
      <c r="C214" s="91">
        <v>0</v>
      </c>
      <c r="D214" s="92">
        <v>13.401</v>
      </c>
      <c r="E214" s="92">
        <v>0</v>
      </c>
      <c r="F214" s="93">
        <v>0</v>
      </c>
      <c r="G214" s="53">
        <f t="shared" si="7"/>
        <v>13.401</v>
      </c>
      <c r="I214" s="85">
        <v>0.67700000000000005</v>
      </c>
    </row>
    <row r="215" spans="1:9" x14ac:dyDescent="0.2">
      <c r="A215" s="4">
        <f t="shared" si="6"/>
        <v>7</v>
      </c>
      <c r="B215" s="30">
        <v>41480</v>
      </c>
      <c r="C215" s="91">
        <v>0</v>
      </c>
      <c r="D215" s="92">
        <v>0</v>
      </c>
      <c r="E215" s="92">
        <v>0</v>
      </c>
      <c r="F215" s="93">
        <v>13.794</v>
      </c>
      <c r="G215" s="53">
        <f t="shared" si="7"/>
        <v>13.794</v>
      </c>
      <c r="I215" s="85">
        <v>0.71599999999999997</v>
      </c>
    </row>
    <row r="216" spans="1:9" x14ac:dyDescent="0.2">
      <c r="A216" s="4">
        <f t="shared" si="6"/>
        <v>7</v>
      </c>
      <c r="B216" s="30">
        <v>41481</v>
      </c>
      <c r="C216" s="91">
        <v>0</v>
      </c>
      <c r="D216" s="92">
        <v>0</v>
      </c>
      <c r="E216" s="92">
        <v>0</v>
      </c>
      <c r="F216" s="93">
        <v>13.093999999999999</v>
      </c>
      <c r="G216" s="53">
        <f t="shared" si="7"/>
        <v>13.093999999999999</v>
      </c>
      <c r="I216" s="85">
        <v>0.69899999999999995</v>
      </c>
    </row>
    <row r="217" spans="1:9" x14ac:dyDescent="0.2">
      <c r="A217" s="4">
        <f t="shared" si="6"/>
        <v>7</v>
      </c>
      <c r="B217" s="30">
        <v>41482</v>
      </c>
      <c r="C217" s="91">
        <v>0</v>
      </c>
      <c r="D217" s="92">
        <v>11.340999999999999</v>
      </c>
      <c r="E217" s="92">
        <v>0</v>
      </c>
      <c r="F217" s="93">
        <v>0</v>
      </c>
      <c r="G217" s="53">
        <f t="shared" si="7"/>
        <v>11.340999999999999</v>
      </c>
      <c r="I217" s="85">
        <v>0.69299999999999995</v>
      </c>
    </row>
    <row r="218" spans="1:9" x14ac:dyDescent="0.2">
      <c r="A218" s="4">
        <f t="shared" si="6"/>
        <v>7</v>
      </c>
      <c r="B218" s="30">
        <v>41483</v>
      </c>
      <c r="C218" s="91">
        <v>0</v>
      </c>
      <c r="D218" s="92">
        <v>11.589</v>
      </c>
      <c r="E218" s="92">
        <v>0</v>
      </c>
      <c r="F218" s="93">
        <v>0</v>
      </c>
      <c r="G218" s="53">
        <f t="shared" si="7"/>
        <v>11.589</v>
      </c>
      <c r="I218" s="85">
        <v>0.59599999999999997</v>
      </c>
    </row>
    <row r="219" spans="1:9" x14ac:dyDescent="0.2">
      <c r="A219" s="4">
        <f t="shared" si="6"/>
        <v>7</v>
      </c>
      <c r="B219" s="30">
        <v>41484</v>
      </c>
      <c r="C219" s="91">
        <v>0</v>
      </c>
      <c r="D219" s="92">
        <v>0</v>
      </c>
      <c r="E219" s="92">
        <v>0</v>
      </c>
      <c r="F219" s="93">
        <v>12.35</v>
      </c>
      <c r="G219" s="53">
        <f t="shared" si="7"/>
        <v>12.35</v>
      </c>
      <c r="I219" s="85">
        <v>0.66300000000000003</v>
      </c>
    </row>
    <row r="220" spans="1:9" x14ac:dyDescent="0.2">
      <c r="A220" s="4">
        <f t="shared" si="6"/>
        <v>7</v>
      </c>
      <c r="B220" s="30">
        <v>41485</v>
      </c>
      <c r="C220" s="91">
        <v>0</v>
      </c>
      <c r="D220" s="92">
        <v>0</v>
      </c>
      <c r="E220" s="92">
        <v>0</v>
      </c>
      <c r="F220" s="93">
        <v>13.504</v>
      </c>
      <c r="G220" s="53">
        <f t="shared" si="7"/>
        <v>13.504</v>
      </c>
      <c r="I220" s="85">
        <v>0.70499999999999996</v>
      </c>
    </row>
    <row r="221" spans="1:9" x14ac:dyDescent="0.2">
      <c r="A221" s="4">
        <f t="shared" si="6"/>
        <v>7</v>
      </c>
      <c r="B221" s="30">
        <v>41486</v>
      </c>
      <c r="C221" s="91">
        <v>0</v>
      </c>
      <c r="D221" s="92">
        <v>5.8869999999999996</v>
      </c>
      <c r="E221" s="92">
        <v>0</v>
      </c>
      <c r="F221" s="93">
        <v>2.59</v>
      </c>
      <c r="G221" s="53">
        <f t="shared" si="7"/>
        <v>8.4770000000000003</v>
      </c>
      <c r="I221" s="85">
        <v>0.71099999999999997</v>
      </c>
    </row>
    <row r="222" spans="1:9" x14ac:dyDescent="0.2">
      <c r="A222" s="4">
        <f t="shared" si="6"/>
        <v>8</v>
      </c>
      <c r="B222" s="30">
        <v>41487</v>
      </c>
      <c r="C222" s="91">
        <v>0</v>
      </c>
      <c r="D222" s="92">
        <v>5.6950000000000003</v>
      </c>
      <c r="E222" s="92">
        <v>0</v>
      </c>
      <c r="F222" s="93">
        <v>12.728999999999999</v>
      </c>
      <c r="G222" s="53">
        <f t="shared" si="7"/>
        <v>18.423999999999999</v>
      </c>
      <c r="I222" s="85">
        <v>0.72199999999999998</v>
      </c>
    </row>
    <row r="223" spans="1:9" x14ac:dyDescent="0.2">
      <c r="A223" s="4">
        <f t="shared" si="6"/>
        <v>8</v>
      </c>
      <c r="B223" s="30">
        <v>41488</v>
      </c>
      <c r="C223" s="91">
        <v>0</v>
      </c>
      <c r="D223" s="92">
        <v>8.5239999999999991</v>
      </c>
      <c r="E223" s="92">
        <v>0</v>
      </c>
      <c r="F223" s="93">
        <v>5.2590000000000003</v>
      </c>
      <c r="G223" s="53">
        <f t="shared" si="7"/>
        <v>13.782999999999999</v>
      </c>
      <c r="I223" s="85">
        <v>0.72599999999999998</v>
      </c>
    </row>
    <row r="224" spans="1:9" x14ac:dyDescent="0.2">
      <c r="A224" s="4">
        <f t="shared" si="6"/>
        <v>8</v>
      </c>
      <c r="B224" s="30">
        <v>41489</v>
      </c>
      <c r="C224" s="91">
        <v>0</v>
      </c>
      <c r="D224" s="92">
        <v>12.96</v>
      </c>
      <c r="E224" s="92">
        <v>0</v>
      </c>
      <c r="F224" s="93">
        <v>0</v>
      </c>
      <c r="G224" s="53">
        <f t="shared" si="7"/>
        <v>12.96</v>
      </c>
      <c r="I224" s="85">
        <v>0.67500000000000004</v>
      </c>
    </row>
    <row r="225" spans="1:18" x14ac:dyDescent="0.2">
      <c r="A225" s="4">
        <f t="shared" si="6"/>
        <v>8</v>
      </c>
      <c r="B225" s="30">
        <v>41490</v>
      </c>
      <c r="C225" s="91">
        <v>0</v>
      </c>
      <c r="D225" s="92">
        <v>8.3710000000000004</v>
      </c>
      <c r="E225" s="92">
        <v>0</v>
      </c>
      <c r="F225" s="93">
        <v>4.0410000000000004</v>
      </c>
      <c r="G225" s="53">
        <f t="shared" si="7"/>
        <v>12.412000000000001</v>
      </c>
      <c r="I225" s="85">
        <v>0.67900000000000005</v>
      </c>
    </row>
    <row r="226" spans="1:18" x14ac:dyDescent="0.2">
      <c r="A226" s="4">
        <f t="shared" si="6"/>
        <v>8</v>
      </c>
      <c r="B226" s="30">
        <v>41491</v>
      </c>
      <c r="C226" s="91">
        <v>0</v>
      </c>
      <c r="D226" s="92">
        <v>0</v>
      </c>
      <c r="E226" s="92">
        <v>0</v>
      </c>
      <c r="F226" s="93">
        <v>13.464</v>
      </c>
      <c r="G226" s="53">
        <f t="shared" si="7"/>
        <v>13.464</v>
      </c>
      <c r="H226" s="7"/>
      <c r="I226" s="86">
        <v>0.71499999999999997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6"/>
        <v>8</v>
      </c>
      <c r="B227" s="30">
        <v>41492</v>
      </c>
      <c r="C227" s="91">
        <v>0</v>
      </c>
      <c r="D227" s="92">
        <v>0</v>
      </c>
      <c r="E227" s="92">
        <v>0</v>
      </c>
      <c r="F227" s="93">
        <v>13.896000000000001</v>
      </c>
      <c r="G227" s="53">
        <f t="shared" si="7"/>
        <v>13.896000000000001</v>
      </c>
      <c r="H227" s="7"/>
      <c r="I227" s="86">
        <v>0.73599999999999999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6"/>
        <v>8</v>
      </c>
      <c r="B228" s="30">
        <v>41493</v>
      </c>
      <c r="C228" s="91">
        <v>0</v>
      </c>
      <c r="D228" s="92">
        <v>11.427</v>
      </c>
      <c r="E228" s="92">
        <v>0</v>
      </c>
      <c r="F228" s="93">
        <v>0</v>
      </c>
      <c r="G228" s="53">
        <f t="shared" si="7"/>
        <v>11.427</v>
      </c>
      <c r="H228" s="7"/>
      <c r="I228" s="86">
        <v>0.67700000000000005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6"/>
        <v>8</v>
      </c>
      <c r="B229" s="30">
        <v>41494</v>
      </c>
      <c r="C229" s="91">
        <v>0</v>
      </c>
      <c r="D229" s="92">
        <v>14.000999999999999</v>
      </c>
      <c r="E229" s="92">
        <v>0</v>
      </c>
      <c r="F229" s="93">
        <v>0</v>
      </c>
      <c r="G229" s="53">
        <f t="shared" si="7"/>
        <v>14.000999999999999</v>
      </c>
      <c r="H229" s="7"/>
      <c r="I229" s="86">
        <v>0.72799999999999998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6"/>
        <v>8</v>
      </c>
      <c r="B230" s="30">
        <v>41495</v>
      </c>
      <c r="C230" s="91">
        <v>0</v>
      </c>
      <c r="D230" s="92">
        <v>13.645</v>
      </c>
      <c r="E230" s="92">
        <v>0</v>
      </c>
      <c r="F230" s="93">
        <v>0</v>
      </c>
      <c r="G230" s="53">
        <f t="shared" si="7"/>
        <v>13.645</v>
      </c>
      <c r="H230" s="7"/>
      <c r="I230" s="86">
        <v>0.7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6"/>
        <v>8</v>
      </c>
      <c r="B231" s="30">
        <v>41496</v>
      </c>
      <c r="C231" s="91">
        <v>0</v>
      </c>
      <c r="D231" s="92">
        <v>0</v>
      </c>
      <c r="E231" s="92">
        <v>0</v>
      </c>
      <c r="F231" s="93">
        <v>13.294</v>
      </c>
      <c r="G231" s="53">
        <f t="shared" si="7"/>
        <v>13.294</v>
      </c>
      <c r="H231" s="7"/>
      <c r="I231" s="86">
        <v>0.69399999999999995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6"/>
        <v>8</v>
      </c>
      <c r="B232" s="30">
        <v>41497</v>
      </c>
      <c r="C232" s="91">
        <v>0</v>
      </c>
      <c r="D232" s="92">
        <v>0</v>
      </c>
      <c r="E232" s="92">
        <v>0</v>
      </c>
      <c r="F232" s="93">
        <v>13.622999999999999</v>
      </c>
      <c r="G232" s="53">
        <f t="shared" si="7"/>
        <v>13.622999999999999</v>
      </c>
      <c r="H232" s="7"/>
      <c r="I232" s="86">
        <v>0.69199999999999995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6"/>
        <v>8</v>
      </c>
      <c r="B233" s="30">
        <v>41498</v>
      </c>
      <c r="C233" s="91">
        <v>0</v>
      </c>
      <c r="D233" s="92">
        <v>0</v>
      </c>
      <c r="E233" s="92">
        <v>0</v>
      </c>
      <c r="F233" s="93">
        <v>13.496</v>
      </c>
      <c r="G233" s="53">
        <f t="shared" si="7"/>
        <v>13.496</v>
      </c>
      <c r="H233" s="7"/>
      <c r="I233" s="86">
        <v>0.65800000000000003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6"/>
        <v>8</v>
      </c>
      <c r="B234" s="30">
        <v>41499</v>
      </c>
      <c r="C234" s="91">
        <v>0</v>
      </c>
      <c r="D234" s="92">
        <v>13.513999999999999</v>
      </c>
      <c r="E234" s="92">
        <v>0</v>
      </c>
      <c r="F234" s="93">
        <v>0</v>
      </c>
      <c r="G234" s="53">
        <f t="shared" si="7"/>
        <v>13.513999999999999</v>
      </c>
      <c r="H234" s="7"/>
      <c r="I234" s="86">
        <v>0.67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6"/>
        <v>8</v>
      </c>
      <c r="B235" s="30">
        <v>41500</v>
      </c>
      <c r="C235" s="91">
        <v>0</v>
      </c>
      <c r="D235" s="92">
        <v>13.692</v>
      </c>
      <c r="E235" s="92">
        <v>0</v>
      </c>
      <c r="F235" s="93">
        <v>0</v>
      </c>
      <c r="G235" s="53">
        <f t="shared" si="7"/>
        <v>13.692</v>
      </c>
      <c r="H235" s="7"/>
      <c r="I235" s="86">
        <v>0.74299999999999999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6"/>
        <v>8</v>
      </c>
      <c r="B236" s="30">
        <v>41501</v>
      </c>
      <c r="C236" s="91">
        <v>0</v>
      </c>
      <c r="D236" s="92">
        <v>13.103</v>
      </c>
      <c r="E236" s="92">
        <v>0</v>
      </c>
      <c r="F236" s="93">
        <v>0</v>
      </c>
      <c r="G236" s="53">
        <f t="shared" si="7"/>
        <v>13.103</v>
      </c>
      <c r="H236" s="7"/>
      <c r="I236" s="86">
        <v>0.64500000000000002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6"/>
        <v>8</v>
      </c>
      <c r="B237" s="30">
        <v>41502</v>
      </c>
      <c r="C237" s="91">
        <v>0</v>
      </c>
      <c r="D237" s="92">
        <v>0</v>
      </c>
      <c r="E237" s="92">
        <v>0</v>
      </c>
      <c r="F237" s="93">
        <v>14.222</v>
      </c>
      <c r="G237" s="53">
        <f t="shared" si="7"/>
        <v>14.222</v>
      </c>
      <c r="H237" s="7"/>
      <c r="I237" s="86">
        <v>0.73499999999999999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6"/>
        <v>8</v>
      </c>
      <c r="B238" s="30">
        <v>41503</v>
      </c>
      <c r="C238" s="91">
        <v>0</v>
      </c>
      <c r="D238" s="92">
        <v>0</v>
      </c>
      <c r="E238" s="92">
        <v>0</v>
      </c>
      <c r="F238" s="93">
        <v>19.489999999999998</v>
      </c>
      <c r="G238" s="53">
        <f t="shared" si="7"/>
        <v>19.489999999999998</v>
      </c>
      <c r="H238" s="7"/>
      <c r="I238" s="86">
        <v>0.68500000000000005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6"/>
        <v>8</v>
      </c>
      <c r="B239" s="30">
        <v>41504</v>
      </c>
      <c r="C239" s="91">
        <v>0</v>
      </c>
      <c r="D239" s="92">
        <v>0</v>
      </c>
      <c r="E239" s="92">
        <v>0</v>
      </c>
      <c r="F239" s="93">
        <v>9.9619999999999997</v>
      </c>
      <c r="G239" s="53">
        <f t="shared" si="7"/>
        <v>9.9619999999999997</v>
      </c>
      <c r="H239" s="7"/>
      <c r="I239" s="86">
        <v>0.75700000000000001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6"/>
        <v>8</v>
      </c>
      <c r="B240" s="30">
        <v>41505</v>
      </c>
      <c r="C240" s="91">
        <v>0</v>
      </c>
      <c r="D240" s="92">
        <v>15.127000000000001</v>
      </c>
      <c r="E240" s="92">
        <v>0</v>
      </c>
      <c r="F240" s="93">
        <v>0</v>
      </c>
      <c r="G240" s="53">
        <f t="shared" si="7"/>
        <v>15.127000000000001</v>
      </c>
      <c r="H240" s="7"/>
      <c r="I240" s="86">
        <v>0.81399999999999995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6"/>
        <v>8</v>
      </c>
      <c r="B241" s="30">
        <v>41506</v>
      </c>
      <c r="C241" s="91">
        <v>0</v>
      </c>
      <c r="D241" s="92">
        <v>15.191000000000001</v>
      </c>
      <c r="E241" s="92">
        <v>0</v>
      </c>
      <c r="F241" s="93">
        <v>0</v>
      </c>
      <c r="G241" s="53">
        <f t="shared" si="7"/>
        <v>15.191000000000001</v>
      </c>
      <c r="H241" s="7"/>
      <c r="I241" s="86">
        <v>0.78800000000000003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6"/>
        <v>8</v>
      </c>
      <c r="B242" s="30">
        <v>41507</v>
      </c>
      <c r="C242" s="91">
        <v>0</v>
      </c>
      <c r="D242" s="92">
        <v>14.531000000000001</v>
      </c>
      <c r="E242" s="92">
        <v>0</v>
      </c>
      <c r="F242" s="93">
        <v>1.198</v>
      </c>
      <c r="G242" s="53">
        <f t="shared" si="7"/>
        <v>15.729000000000001</v>
      </c>
      <c r="H242" s="7"/>
      <c r="I242" s="86">
        <v>0.87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6"/>
        <v>8</v>
      </c>
      <c r="B243" s="30">
        <v>41508</v>
      </c>
      <c r="C243" s="91">
        <v>0</v>
      </c>
      <c r="D243" s="92">
        <v>0</v>
      </c>
      <c r="E243" s="92">
        <v>0</v>
      </c>
      <c r="F243" s="93">
        <v>13.785</v>
      </c>
      <c r="G243" s="53">
        <f t="shared" si="7"/>
        <v>13.785</v>
      </c>
      <c r="H243" s="7"/>
      <c r="I243" s="86">
        <v>0.70499999999999996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6"/>
        <v>8</v>
      </c>
      <c r="B244" s="30">
        <v>41509</v>
      </c>
      <c r="C244" s="91">
        <v>0</v>
      </c>
      <c r="D244" s="92">
        <v>0</v>
      </c>
      <c r="E244" s="92">
        <v>0</v>
      </c>
      <c r="F244" s="93">
        <v>13.48</v>
      </c>
      <c r="G244" s="53">
        <f t="shared" si="7"/>
        <v>13.48</v>
      </c>
      <c r="H244" s="7"/>
      <c r="I244" s="86">
        <v>0.67800000000000005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6"/>
        <v>8</v>
      </c>
      <c r="B245" s="30">
        <v>41510</v>
      </c>
      <c r="C245" s="91">
        <v>0</v>
      </c>
      <c r="D245" s="92">
        <v>0</v>
      </c>
      <c r="E245" s="92">
        <v>0</v>
      </c>
      <c r="F245" s="93">
        <v>13.324999999999999</v>
      </c>
      <c r="G245" s="53">
        <f t="shared" si="7"/>
        <v>13.324999999999999</v>
      </c>
      <c r="H245" s="7"/>
      <c r="I245" s="86">
        <v>0.67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6"/>
        <v>8</v>
      </c>
      <c r="B246" s="30">
        <v>41511</v>
      </c>
      <c r="C246" s="91">
        <v>0</v>
      </c>
      <c r="D246" s="92">
        <v>0</v>
      </c>
      <c r="E246" s="92">
        <v>0</v>
      </c>
      <c r="F246" s="93">
        <v>13.32</v>
      </c>
      <c r="G246" s="53">
        <f t="shared" si="7"/>
        <v>13.32</v>
      </c>
      <c r="H246" s="7"/>
      <c r="I246" s="86">
        <v>0.65800000000000003</v>
      </c>
      <c r="J246" s="7"/>
      <c r="K246" s="7"/>
      <c r="L246" s="7"/>
      <c r="M246" s="7"/>
      <c r="N246" s="7"/>
      <c r="O246" s="7"/>
      <c r="P246" s="7"/>
      <c r="Q246" s="7"/>
      <c r="R246" s="7"/>
    </row>
    <row r="247" spans="1:18" x14ac:dyDescent="0.2">
      <c r="A247" s="4">
        <f t="shared" si="6"/>
        <v>8</v>
      </c>
      <c r="B247" s="30">
        <v>41512</v>
      </c>
      <c r="C247" s="91">
        <v>0</v>
      </c>
      <c r="D247" s="92">
        <v>14.288</v>
      </c>
      <c r="E247" s="92">
        <v>0</v>
      </c>
      <c r="F247" s="93">
        <v>0</v>
      </c>
      <c r="G247" s="53">
        <f t="shared" si="7"/>
        <v>14.288</v>
      </c>
      <c r="I247" s="85">
        <v>0.76700000000000002</v>
      </c>
    </row>
    <row r="248" spans="1:18" x14ac:dyDescent="0.2">
      <c r="A248" s="4">
        <f t="shared" si="6"/>
        <v>8</v>
      </c>
      <c r="B248" s="30">
        <v>41513</v>
      </c>
      <c r="C248" s="91">
        <v>0</v>
      </c>
      <c r="D248" s="92">
        <v>14.6</v>
      </c>
      <c r="E248" s="92">
        <v>0</v>
      </c>
      <c r="F248" s="93">
        <v>0</v>
      </c>
      <c r="G248" s="53">
        <f t="shared" si="7"/>
        <v>14.6</v>
      </c>
      <c r="I248" s="85">
        <v>0.76300000000000001</v>
      </c>
    </row>
    <row r="249" spans="1:18" x14ac:dyDescent="0.2">
      <c r="A249" s="4">
        <f t="shared" si="6"/>
        <v>8</v>
      </c>
      <c r="B249" s="30">
        <v>41514</v>
      </c>
      <c r="C249" s="91">
        <v>0</v>
      </c>
      <c r="D249" s="92">
        <v>14.83</v>
      </c>
      <c r="E249" s="92">
        <v>0</v>
      </c>
      <c r="F249" s="93">
        <v>0</v>
      </c>
      <c r="G249" s="53">
        <f t="shared" si="7"/>
        <v>14.83</v>
      </c>
      <c r="I249" s="85">
        <v>0.751</v>
      </c>
    </row>
    <row r="250" spans="1:18" x14ac:dyDescent="0.2">
      <c r="A250" s="4">
        <f t="shared" si="6"/>
        <v>8</v>
      </c>
      <c r="B250" s="30">
        <v>41515</v>
      </c>
      <c r="C250" s="91">
        <v>0</v>
      </c>
      <c r="D250" s="92">
        <v>0</v>
      </c>
      <c r="E250" s="92">
        <v>0</v>
      </c>
      <c r="F250" s="93">
        <v>13.930999999999999</v>
      </c>
      <c r="G250" s="53">
        <f t="shared" si="7"/>
        <v>13.930999999999999</v>
      </c>
      <c r="I250" s="85">
        <v>0.72399999999999998</v>
      </c>
    </row>
    <row r="251" spans="1:18" x14ac:dyDescent="0.2">
      <c r="A251" s="4">
        <f t="shared" si="6"/>
        <v>8</v>
      </c>
      <c r="B251" s="30">
        <v>41516</v>
      </c>
      <c r="C251" s="91">
        <v>0</v>
      </c>
      <c r="D251" s="92">
        <v>0</v>
      </c>
      <c r="E251" s="92">
        <v>0</v>
      </c>
      <c r="F251" s="93">
        <v>13.454000000000001</v>
      </c>
      <c r="G251" s="53">
        <f t="shared" si="7"/>
        <v>13.454000000000001</v>
      </c>
      <c r="I251" s="85">
        <v>0.78</v>
      </c>
    </row>
    <row r="252" spans="1:18" x14ac:dyDescent="0.2">
      <c r="A252" s="4">
        <f t="shared" si="6"/>
        <v>8</v>
      </c>
      <c r="B252" s="30">
        <v>41517</v>
      </c>
      <c r="C252" s="91">
        <v>0</v>
      </c>
      <c r="D252" s="92">
        <v>0</v>
      </c>
      <c r="E252" s="92">
        <v>0</v>
      </c>
      <c r="F252" s="93">
        <v>11.871</v>
      </c>
      <c r="G252" s="53">
        <f t="shared" si="7"/>
        <v>11.871</v>
      </c>
      <c r="I252" s="85">
        <v>0.61599999999999999</v>
      </c>
    </row>
    <row r="253" spans="1:18" x14ac:dyDescent="0.2">
      <c r="A253" s="4">
        <f t="shared" si="6"/>
        <v>9</v>
      </c>
      <c r="B253" s="30">
        <v>41518</v>
      </c>
      <c r="C253" s="91">
        <v>0</v>
      </c>
      <c r="D253" s="92">
        <v>11.349</v>
      </c>
      <c r="E253" s="92">
        <v>0</v>
      </c>
      <c r="F253" s="93">
        <v>0</v>
      </c>
      <c r="G253" s="53">
        <f t="shared" si="7"/>
        <v>11.349</v>
      </c>
      <c r="I253" s="85">
        <v>0.58399999999999996</v>
      </c>
    </row>
    <row r="254" spans="1:18" x14ac:dyDescent="0.2">
      <c r="A254" s="4">
        <f t="shared" si="6"/>
        <v>9</v>
      </c>
      <c r="B254" s="30">
        <v>41519</v>
      </c>
      <c r="C254" s="91">
        <v>0</v>
      </c>
      <c r="D254" s="92">
        <v>0</v>
      </c>
      <c r="E254" s="92">
        <v>0</v>
      </c>
      <c r="F254" s="93">
        <v>12.616</v>
      </c>
      <c r="G254" s="53">
        <f t="shared" si="7"/>
        <v>12.616</v>
      </c>
      <c r="I254" s="85">
        <v>0.77800000000000002</v>
      </c>
    </row>
    <row r="255" spans="1:18" x14ac:dyDescent="0.2">
      <c r="A255" s="4">
        <f t="shared" si="6"/>
        <v>9</v>
      </c>
      <c r="B255" s="30">
        <v>41520</v>
      </c>
      <c r="C255" s="91">
        <v>0</v>
      </c>
      <c r="D255" s="92">
        <v>0</v>
      </c>
      <c r="E255" s="92">
        <v>0</v>
      </c>
      <c r="F255" s="93">
        <v>13.724</v>
      </c>
      <c r="G255" s="53">
        <f t="shared" si="7"/>
        <v>13.724</v>
      </c>
      <c r="I255" s="85">
        <v>0.70599999999999996</v>
      </c>
    </row>
    <row r="256" spans="1:18" x14ac:dyDescent="0.2">
      <c r="A256" s="4">
        <f t="shared" si="6"/>
        <v>9</v>
      </c>
      <c r="B256" s="30">
        <v>41521</v>
      </c>
      <c r="C256" s="91">
        <v>0</v>
      </c>
      <c r="D256" s="92">
        <v>0</v>
      </c>
      <c r="E256" s="92">
        <v>0</v>
      </c>
      <c r="F256" s="93">
        <v>14.359</v>
      </c>
      <c r="G256" s="53">
        <f t="shared" si="7"/>
        <v>14.359</v>
      </c>
      <c r="I256" s="85">
        <v>0.73099999999999998</v>
      </c>
    </row>
    <row r="257" spans="1:9" x14ac:dyDescent="0.2">
      <c r="A257" s="4">
        <f t="shared" si="6"/>
        <v>9</v>
      </c>
      <c r="B257" s="30">
        <v>41522</v>
      </c>
      <c r="C257" s="91">
        <v>0</v>
      </c>
      <c r="D257" s="92">
        <v>9.4670000000000005</v>
      </c>
      <c r="E257" s="92">
        <v>0</v>
      </c>
      <c r="F257" s="93">
        <v>5.0519999999999996</v>
      </c>
      <c r="G257" s="53">
        <f t="shared" si="7"/>
        <v>14.519</v>
      </c>
      <c r="I257" s="85">
        <v>0.745</v>
      </c>
    </row>
    <row r="258" spans="1:9" x14ac:dyDescent="0.2">
      <c r="A258" s="4">
        <f t="shared" si="6"/>
        <v>9</v>
      </c>
      <c r="B258" s="30">
        <v>41523</v>
      </c>
      <c r="C258" s="91">
        <v>0</v>
      </c>
      <c r="D258" s="92">
        <v>13.785</v>
      </c>
      <c r="E258" s="92">
        <v>0</v>
      </c>
      <c r="F258" s="93">
        <v>0</v>
      </c>
      <c r="G258" s="53">
        <f t="shared" si="7"/>
        <v>13.785</v>
      </c>
      <c r="I258" s="85">
        <v>0.70499999999999996</v>
      </c>
    </row>
    <row r="259" spans="1:9" x14ac:dyDescent="0.2">
      <c r="A259" s="4">
        <f t="shared" si="6"/>
        <v>9</v>
      </c>
      <c r="B259" s="30">
        <v>41524</v>
      </c>
      <c r="C259" s="91">
        <v>0</v>
      </c>
      <c r="D259" s="92">
        <v>13.869</v>
      </c>
      <c r="E259" s="92">
        <v>0</v>
      </c>
      <c r="F259" s="93">
        <v>0</v>
      </c>
      <c r="G259" s="53">
        <f t="shared" si="7"/>
        <v>13.869</v>
      </c>
      <c r="I259" s="85">
        <v>0.66700000000000004</v>
      </c>
    </row>
    <row r="260" spans="1:9" x14ac:dyDescent="0.2">
      <c r="A260" s="4">
        <f t="shared" si="6"/>
        <v>9</v>
      </c>
      <c r="B260" s="30">
        <v>41525</v>
      </c>
      <c r="C260" s="91">
        <v>0</v>
      </c>
      <c r="D260" s="92">
        <v>0</v>
      </c>
      <c r="E260" s="92">
        <v>0</v>
      </c>
      <c r="F260" s="93">
        <v>13.457000000000001</v>
      </c>
      <c r="G260" s="53">
        <f t="shared" si="7"/>
        <v>13.457000000000001</v>
      </c>
      <c r="I260" s="85">
        <v>0.70799999999999996</v>
      </c>
    </row>
    <row r="261" spans="1:9" x14ac:dyDescent="0.2">
      <c r="A261" s="4">
        <f t="shared" si="6"/>
        <v>9</v>
      </c>
      <c r="B261" s="30">
        <v>41526</v>
      </c>
      <c r="C261" s="91">
        <v>0</v>
      </c>
      <c r="D261" s="92">
        <v>0</v>
      </c>
      <c r="E261" s="92">
        <v>0</v>
      </c>
      <c r="F261" s="93">
        <v>14.743</v>
      </c>
      <c r="G261" s="53">
        <f t="shared" si="7"/>
        <v>14.743</v>
      </c>
      <c r="I261" s="85">
        <v>0.73899999999999999</v>
      </c>
    </row>
    <row r="262" spans="1:9" x14ac:dyDescent="0.2">
      <c r="A262" s="4">
        <f t="shared" si="6"/>
        <v>9</v>
      </c>
      <c r="B262" s="30">
        <v>41527</v>
      </c>
      <c r="C262" s="91">
        <v>0</v>
      </c>
      <c r="D262" s="92">
        <v>0</v>
      </c>
      <c r="E262" s="92">
        <v>0</v>
      </c>
      <c r="F262" s="93">
        <v>15.134</v>
      </c>
      <c r="G262" s="53">
        <f t="shared" si="7"/>
        <v>15.134</v>
      </c>
      <c r="I262" s="85">
        <v>0.78</v>
      </c>
    </row>
    <row r="263" spans="1:9" x14ac:dyDescent="0.2">
      <c r="A263" s="4">
        <f t="shared" si="6"/>
        <v>9</v>
      </c>
      <c r="B263" s="30">
        <v>41528</v>
      </c>
      <c r="C263" s="91">
        <v>0</v>
      </c>
      <c r="D263" s="92">
        <v>14.164</v>
      </c>
      <c r="E263" s="92">
        <v>0</v>
      </c>
      <c r="F263" s="93">
        <v>0</v>
      </c>
      <c r="G263" s="53">
        <f t="shared" si="7"/>
        <v>14.164</v>
      </c>
      <c r="I263" s="85">
        <v>0.74399999999999999</v>
      </c>
    </row>
    <row r="264" spans="1:9" x14ac:dyDescent="0.2">
      <c r="A264" s="4">
        <f t="shared" si="6"/>
        <v>9</v>
      </c>
      <c r="B264" s="30">
        <v>41529</v>
      </c>
      <c r="C264" s="91">
        <v>0</v>
      </c>
      <c r="D264" s="92">
        <v>5.8010000000000002</v>
      </c>
      <c r="E264" s="92">
        <v>0</v>
      </c>
      <c r="F264" s="93">
        <v>8.5500000000000007</v>
      </c>
      <c r="G264" s="53">
        <f t="shared" si="7"/>
        <v>14.351000000000001</v>
      </c>
      <c r="I264" s="85">
        <v>0.75800000000000001</v>
      </c>
    </row>
    <row r="265" spans="1:9" x14ac:dyDescent="0.2">
      <c r="A265" s="4">
        <f t="shared" si="6"/>
        <v>9</v>
      </c>
      <c r="B265" s="30">
        <v>41530</v>
      </c>
      <c r="C265" s="91">
        <v>0</v>
      </c>
      <c r="D265" s="92">
        <v>0</v>
      </c>
      <c r="E265" s="92">
        <v>0</v>
      </c>
      <c r="F265" s="93">
        <v>13.819000000000001</v>
      </c>
      <c r="G265" s="53">
        <f t="shared" si="7"/>
        <v>13.819000000000001</v>
      </c>
      <c r="I265" s="85">
        <v>0.73399999999999999</v>
      </c>
    </row>
    <row r="266" spans="1:9" x14ac:dyDescent="0.2">
      <c r="A266" s="4">
        <f t="shared" ref="A266:A329" si="8">+IF(ISBLANK($B266),"",MONTH($B266))</f>
        <v>9</v>
      </c>
      <c r="B266" s="30">
        <v>41531</v>
      </c>
      <c r="C266" s="91">
        <v>0</v>
      </c>
      <c r="D266" s="92">
        <v>13.093999999999999</v>
      </c>
      <c r="E266" s="92">
        <v>0</v>
      </c>
      <c r="F266" s="93">
        <v>0</v>
      </c>
      <c r="G266" s="53">
        <f t="shared" ref="G266:G329" si="9">SUM(C266:F266)</f>
        <v>13.093999999999999</v>
      </c>
      <c r="I266" s="85">
        <v>0.65300000000000002</v>
      </c>
    </row>
    <row r="267" spans="1:9" x14ac:dyDescent="0.2">
      <c r="A267" s="4">
        <f t="shared" si="8"/>
        <v>9</v>
      </c>
      <c r="B267" s="30">
        <v>41532</v>
      </c>
      <c r="C267" s="91">
        <v>0</v>
      </c>
      <c r="D267" s="92">
        <v>0</v>
      </c>
      <c r="E267" s="92">
        <v>0</v>
      </c>
      <c r="F267" s="93">
        <v>13.273999999999999</v>
      </c>
      <c r="G267" s="53">
        <f t="shared" si="9"/>
        <v>13.273999999999999</v>
      </c>
      <c r="I267" s="85">
        <v>0.66200000000000003</v>
      </c>
    </row>
    <row r="268" spans="1:9" x14ac:dyDescent="0.2">
      <c r="A268" s="4">
        <f t="shared" si="8"/>
        <v>9</v>
      </c>
      <c r="B268" s="30">
        <v>41533</v>
      </c>
      <c r="C268" s="91">
        <v>0</v>
      </c>
      <c r="D268" s="92">
        <v>7.0609999999999999</v>
      </c>
      <c r="E268" s="92">
        <v>0</v>
      </c>
      <c r="F268" s="93">
        <v>6.867</v>
      </c>
      <c r="G268" s="53">
        <f t="shared" si="9"/>
        <v>13.928000000000001</v>
      </c>
      <c r="I268" s="85">
        <v>0.70499999999999996</v>
      </c>
    </row>
    <row r="269" spans="1:9" x14ac:dyDescent="0.2">
      <c r="A269" s="4">
        <f t="shared" si="8"/>
        <v>9</v>
      </c>
      <c r="B269" s="30">
        <v>41534</v>
      </c>
      <c r="C269" s="91">
        <v>0</v>
      </c>
      <c r="D269" s="92">
        <v>8.6560000000000006</v>
      </c>
      <c r="E269" s="92">
        <v>0</v>
      </c>
      <c r="F269" s="93">
        <v>4.9640000000000004</v>
      </c>
      <c r="G269" s="53">
        <f t="shared" si="9"/>
        <v>13.620000000000001</v>
      </c>
      <c r="I269" s="85">
        <v>0.71499999999999997</v>
      </c>
    </row>
    <row r="270" spans="1:9" x14ac:dyDescent="0.2">
      <c r="A270" s="4">
        <f t="shared" si="8"/>
        <v>9</v>
      </c>
      <c r="B270" s="30">
        <v>41535</v>
      </c>
      <c r="C270" s="91">
        <v>0</v>
      </c>
      <c r="D270" s="92">
        <v>14.244</v>
      </c>
      <c r="E270" s="92">
        <v>0</v>
      </c>
      <c r="F270" s="93">
        <v>0</v>
      </c>
      <c r="G270" s="53">
        <f t="shared" si="9"/>
        <v>14.244</v>
      </c>
      <c r="I270" s="85">
        <v>0.70799999999999996</v>
      </c>
    </row>
    <row r="271" spans="1:9" x14ac:dyDescent="0.2">
      <c r="A271" s="4">
        <f t="shared" si="8"/>
        <v>9</v>
      </c>
      <c r="B271" s="30">
        <v>41536</v>
      </c>
      <c r="C271" s="91">
        <v>0</v>
      </c>
      <c r="D271" s="92">
        <v>14.08</v>
      </c>
      <c r="E271" s="92">
        <v>0</v>
      </c>
      <c r="F271" s="93">
        <v>0</v>
      </c>
      <c r="G271" s="53">
        <f t="shared" si="9"/>
        <v>14.08</v>
      </c>
      <c r="I271" s="85">
        <v>0.69499999999999995</v>
      </c>
    </row>
    <row r="272" spans="1:9" x14ac:dyDescent="0.2">
      <c r="A272" s="4">
        <f t="shared" si="8"/>
        <v>9</v>
      </c>
      <c r="B272" s="30">
        <v>41537</v>
      </c>
      <c r="C272" s="91">
        <v>0</v>
      </c>
      <c r="D272" s="92">
        <v>12.712</v>
      </c>
      <c r="E272" s="92">
        <v>0.78900000000000003</v>
      </c>
      <c r="F272" s="93">
        <v>0</v>
      </c>
      <c r="G272" s="53">
        <f t="shared" si="9"/>
        <v>13.500999999999999</v>
      </c>
      <c r="I272" s="85">
        <v>0.68700000000000006</v>
      </c>
    </row>
    <row r="273" spans="1:9" x14ac:dyDescent="0.2">
      <c r="A273" s="4">
        <f t="shared" si="8"/>
        <v>9</v>
      </c>
      <c r="B273" s="30">
        <v>41538</v>
      </c>
      <c r="C273" s="91">
        <v>0</v>
      </c>
      <c r="D273" s="92">
        <v>13.327</v>
      </c>
      <c r="E273" s="92">
        <v>0</v>
      </c>
      <c r="F273" s="93">
        <v>0</v>
      </c>
      <c r="G273" s="53">
        <f t="shared" si="9"/>
        <v>13.327</v>
      </c>
      <c r="I273" s="85">
        <v>0.66800000000000004</v>
      </c>
    </row>
    <row r="274" spans="1:9" x14ac:dyDescent="0.2">
      <c r="A274" s="4">
        <f t="shared" si="8"/>
        <v>9</v>
      </c>
      <c r="B274" s="30">
        <v>41539</v>
      </c>
      <c r="C274" s="91">
        <v>0</v>
      </c>
      <c r="D274" s="92">
        <v>12.619</v>
      </c>
      <c r="E274" s="92">
        <v>0</v>
      </c>
      <c r="F274" s="93">
        <v>0</v>
      </c>
      <c r="G274" s="53">
        <f t="shared" si="9"/>
        <v>12.619</v>
      </c>
      <c r="I274" s="85">
        <v>0.627</v>
      </c>
    </row>
    <row r="275" spans="1:9" x14ac:dyDescent="0.2">
      <c r="A275" s="4">
        <f t="shared" si="8"/>
        <v>9</v>
      </c>
      <c r="B275" s="30">
        <v>41540</v>
      </c>
      <c r="C275" s="91">
        <v>0</v>
      </c>
      <c r="D275" s="92">
        <v>11.427</v>
      </c>
      <c r="E275" s="92">
        <v>0.94199999999999995</v>
      </c>
      <c r="F275" s="93">
        <v>0</v>
      </c>
      <c r="G275" s="53">
        <f t="shared" si="9"/>
        <v>12.369</v>
      </c>
      <c r="I275" s="85">
        <v>0.71</v>
      </c>
    </row>
    <row r="276" spans="1:9" x14ac:dyDescent="0.2">
      <c r="A276" s="4">
        <f t="shared" si="8"/>
        <v>9</v>
      </c>
      <c r="B276" s="30">
        <v>41541</v>
      </c>
      <c r="C276" s="91">
        <v>0</v>
      </c>
      <c r="D276" s="92">
        <v>6.173</v>
      </c>
      <c r="E276" s="92">
        <v>0</v>
      </c>
      <c r="F276" s="93">
        <v>7.633</v>
      </c>
      <c r="G276" s="53">
        <f t="shared" si="9"/>
        <v>13.806000000000001</v>
      </c>
      <c r="I276" s="85">
        <v>0.76100000000000001</v>
      </c>
    </row>
    <row r="277" spans="1:9" x14ac:dyDescent="0.2">
      <c r="A277" s="4">
        <f t="shared" si="8"/>
        <v>9</v>
      </c>
      <c r="B277" s="30">
        <v>41542</v>
      </c>
      <c r="C277" s="91">
        <v>0</v>
      </c>
      <c r="D277" s="92">
        <v>0</v>
      </c>
      <c r="E277" s="92">
        <v>0</v>
      </c>
      <c r="F277" s="93">
        <v>13.334</v>
      </c>
      <c r="G277" s="53">
        <f t="shared" si="9"/>
        <v>13.334</v>
      </c>
      <c r="I277" s="85">
        <v>0.73499999999999999</v>
      </c>
    </row>
    <row r="278" spans="1:9" x14ac:dyDescent="0.2">
      <c r="A278" s="4">
        <f t="shared" si="8"/>
        <v>9</v>
      </c>
      <c r="B278" s="30">
        <v>41543</v>
      </c>
      <c r="C278" s="91">
        <v>0</v>
      </c>
      <c r="D278" s="92">
        <v>0</v>
      </c>
      <c r="E278" s="92">
        <v>0</v>
      </c>
      <c r="F278" s="93">
        <v>13.114000000000001</v>
      </c>
      <c r="G278" s="53">
        <f t="shared" si="9"/>
        <v>13.114000000000001</v>
      </c>
      <c r="I278" s="85">
        <v>0.70599999999999996</v>
      </c>
    </row>
    <row r="279" spans="1:9" x14ac:dyDescent="0.2">
      <c r="A279" s="4">
        <f t="shared" si="8"/>
        <v>9</v>
      </c>
      <c r="B279" s="30">
        <v>41544</v>
      </c>
      <c r="C279" s="91">
        <v>0</v>
      </c>
      <c r="D279" s="92">
        <v>12.125</v>
      </c>
      <c r="E279" s="92">
        <v>0</v>
      </c>
      <c r="F279" s="93">
        <v>0</v>
      </c>
      <c r="G279" s="53">
        <f t="shared" si="9"/>
        <v>12.125</v>
      </c>
      <c r="I279" s="85">
        <v>0.68300000000000005</v>
      </c>
    </row>
    <row r="280" spans="1:9" x14ac:dyDescent="0.2">
      <c r="A280" s="4">
        <f t="shared" si="8"/>
        <v>9</v>
      </c>
      <c r="B280" s="30">
        <v>41545</v>
      </c>
      <c r="C280" s="91">
        <v>0</v>
      </c>
      <c r="D280" s="92">
        <v>11.324999999999999</v>
      </c>
      <c r="E280" s="92">
        <v>0</v>
      </c>
      <c r="F280" s="93">
        <v>0</v>
      </c>
      <c r="G280" s="53">
        <f t="shared" si="9"/>
        <v>11.324999999999999</v>
      </c>
      <c r="I280" s="85">
        <v>0.59799999999999998</v>
      </c>
    </row>
    <row r="281" spans="1:9" x14ac:dyDescent="0.2">
      <c r="A281" s="4">
        <f t="shared" si="8"/>
        <v>9</v>
      </c>
      <c r="B281" s="30">
        <v>41546</v>
      </c>
      <c r="C281" s="91">
        <v>0</v>
      </c>
      <c r="D281" s="92">
        <v>11.266</v>
      </c>
      <c r="E281" s="92">
        <v>0</v>
      </c>
      <c r="F281" s="93">
        <v>0</v>
      </c>
      <c r="G281" s="53">
        <f t="shared" si="9"/>
        <v>11.266</v>
      </c>
      <c r="I281" s="85">
        <v>0.57299999999999995</v>
      </c>
    </row>
    <row r="282" spans="1:9" x14ac:dyDescent="0.2">
      <c r="A282" s="4">
        <f t="shared" si="8"/>
        <v>9</v>
      </c>
      <c r="B282" s="30">
        <v>41547</v>
      </c>
      <c r="C282" s="91">
        <v>0</v>
      </c>
      <c r="D282" s="92">
        <v>8.2739999999999991</v>
      </c>
      <c r="E282" s="92">
        <v>0</v>
      </c>
      <c r="F282" s="93">
        <v>3.306</v>
      </c>
      <c r="G282" s="53">
        <f t="shared" si="9"/>
        <v>11.579999999999998</v>
      </c>
      <c r="I282" s="85">
        <v>0.61</v>
      </c>
    </row>
    <row r="283" spans="1:9" x14ac:dyDescent="0.2">
      <c r="A283" s="4">
        <f t="shared" si="8"/>
        <v>10</v>
      </c>
      <c r="B283" s="30">
        <v>41548</v>
      </c>
      <c r="C283" s="91">
        <v>0</v>
      </c>
      <c r="D283" s="92">
        <v>3.577</v>
      </c>
      <c r="E283" s="92">
        <v>0</v>
      </c>
      <c r="F283" s="93">
        <v>8.52</v>
      </c>
      <c r="G283" s="53">
        <f t="shared" si="9"/>
        <v>12.097</v>
      </c>
      <c r="I283" s="85">
        <v>0.68100000000000005</v>
      </c>
    </row>
    <row r="284" spans="1:9" x14ac:dyDescent="0.2">
      <c r="A284" s="4">
        <f t="shared" si="8"/>
        <v>10</v>
      </c>
      <c r="B284" s="30">
        <v>41549</v>
      </c>
      <c r="C284" s="91">
        <v>0</v>
      </c>
      <c r="D284" s="92">
        <v>12.566000000000001</v>
      </c>
      <c r="E284" s="92">
        <v>0</v>
      </c>
      <c r="F284" s="93">
        <v>0</v>
      </c>
      <c r="G284" s="53">
        <f t="shared" si="9"/>
        <v>12.566000000000001</v>
      </c>
      <c r="I284" s="85">
        <v>0.68600000000000005</v>
      </c>
    </row>
    <row r="285" spans="1:9" x14ac:dyDescent="0.2">
      <c r="A285" s="4">
        <f t="shared" si="8"/>
        <v>10</v>
      </c>
      <c r="B285" s="30">
        <v>41550</v>
      </c>
      <c r="C285" s="91">
        <v>0</v>
      </c>
      <c r="D285" s="92">
        <v>0</v>
      </c>
      <c r="E285" s="92">
        <v>0</v>
      </c>
      <c r="F285" s="93">
        <v>12.458</v>
      </c>
      <c r="G285" s="53">
        <f t="shared" si="9"/>
        <v>12.458</v>
      </c>
      <c r="I285" s="85">
        <v>0.69499999999999995</v>
      </c>
    </row>
    <row r="286" spans="1:9" x14ac:dyDescent="0.2">
      <c r="A286" s="4">
        <f t="shared" si="8"/>
        <v>10</v>
      </c>
      <c r="B286" s="30">
        <v>41551</v>
      </c>
      <c r="C286" s="91">
        <v>0</v>
      </c>
      <c r="D286" s="92">
        <v>0</v>
      </c>
      <c r="E286" s="92">
        <v>0</v>
      </c>
      <c r="F286" s="93">
        <v>12.689</v>
      </c>
      <c r="G286" s="53">
        <f t="shared" si="9"/>
        <v>12.689</v>
      </c>
      <c r="I286" s="85">
        <v>0.68300000000000005</v>
      </c>
    </row>
    <row r="287" spans="1:9" x14ac:dyDescent="0.2">
      <c r="A287" s="4">
        <f t="shared" si="8"/>
        <v>10</v>
      </c>
      <c r="B287" s="30">
        <v>41552</v>
      </c>
      <c r="C287" s="91">
        <v>0</v>
      </c>
      <c r="D287" s="92">
        <v>11.704000000000001</v>
      </c>
      <c r="E287" s="92">
        <v>0</v>
      </c>
      <c r="F287" s="93">
        <v>0</v>
      </c>
      <c r="G287" s="53">
        <f t="shared" si="9"/>
        <v>11.704000000000001</v>
      </c>
      <c r="I287" s="85">
        <v>0.65</v>
      </c>
    </row>
    <row r="288" spans="1:9" x14ac:dyDescent="0.2">
      <c r="A288" s="4">
        <f t="shared" si="8"/>
        <v>10</v>
      </c>
      <c r="B288" s="30">
        <v>41553</v>
      </c>
      <c r="C288" s="91">
        <v>0</v>
      </c>
      <c r="D288" s="92">
        <v>11.545999999999999</v>
      </c>
      <c r="E288" s="92">
        <v>0</v>
      </c>
      <c r="F288" s="93">
        <v>0</v>
      </c>
      <c r="G288" s="53">
        <f t="shared" si="9"/>
        <v>11.545999999999999</v>
      </c>
      <c r="I288" s="85">
        <v>0.69599999999999995</v>
      </c>
    </row>
    <row r="289" spans="1:9" x14ac:dyDescent="0.2">
      <c r="A289" s="4">
        <f t="shared" si="8"/>
        <v>10</v>
      </c>
      <c r="B289" s="30">
        <v>41554</v>
      </c>
      <c r="C289" s="91">
        <v>0</v>
      </c>
      <c r="D289" s="92">
        <v>12.012</v>
      </c>
      <c r="E289" s="92">
        <v>0</v>
      </c>
      <c r="F289" s="93">
        <v>0</v>
      </c>
      <c r="G289" s="53">
        <f t="shared" si="9"/>
        <v>12.012</v>
      </c>
      <c r="I289" s="85">
        <v>0.7</v>
      </c>
    </row>
    <row r="290" spans="1:9" x14ac:dyDescent="0.2">
      <c r="A290" s="4">
        <f t="shared" si="8"/>
        <v>10</v>
      </c>
      <c r="B290" s="30">
        <v>41555</v>
      </c>
      <c r="C290" s="91">
        <v>0</v>
      </c>
      <c r="D290" s="92">
        <v>0</v>
      </c>
      <c r="E290" s="92">
        <v>0</v>
      </c>
      <c r="F290" s="93">
        <v>13.105</v>
      </c>
      <c r="G290" s="53">
        <f t="shared" si="9"/>
        <v>13.105</v>
      </c>
      <c r="I290" s="85">
        <v>0.73299999999999998</v>
      </c>
    </row>
    <row r="291" spans="1:9" x14ac:dyDescent="0.2">
      <c r="A291" s="4">
        <f t="shared" si="8"/>
        <v>10</v>
      </c>
      <c r="B291" s="30">
        <v>41556</v>
      </c>
      <c r="C291" s="91">
        <v>0</v>
      </c>
      <c r="D291" s="92">
        <v>0</v>
      </c>
      <c r="E291" s="92">
        <v>0</v>
      </c>
      <c r="F291" s="93">
        <v>13.441000000000001</v>
      </c>
      <c r="G291" s="53">
        <f t="shared" si="9"/>
        <v>13.441000000000001</v>
      </c>
      <c r="I291" s="85">
        <v>0.76200000000000001</v>
      </c>
    </row>
    <row r="292" spans="1:9" x14ac:dyDescent="0.2">
      <c r="A292" s="4">
        <f t="shared" si="8"/>
        <v>10</v>
      </c>
      <c r="B292" s="30">
        <v>41557</v>
      </c>
      <c r="C292" s="91">
        <v>0</v>
      </c>
      <c r="D292" s="92">
        <v>14.237</v>
      </c>
      <c r="E292" s="92">
        <v>0</v>
      </c>
      <c r="F292" s="93">
        <v>0</v>
      </c>
      <c r="G292" s="53">
        <f t="shared" si="9"/>
        <v>14.237</v>
      </c>
      <c r="I292" s="85">
        <v>0.75600000000000001</v>
      </c>
    </row>
    <row r="293" spans="1:9" x14ac:dyDescent="0.2">
      <c r="A293" s="4">
        <f t="shared" si="8"/>
        <v>10</v>
      </c>
      <c r="B293" s="30">
        <v>41558</v>
      </c>
      <c r="C293" s="91">
        <v>0</v>
      </c>
      <c r="D293" s="92">
        <v>13.36</v>
      </c>
      <c r="E293" s="92">
        <v>0</v>
      </c>
      <c r="F293" s="93">
        <v>0</v>
      </c>
      <c r="G293" s="53">
        <f t="shared" si="9"/>
        <v>13.36</v>
      </c>
      <c r="I293" s="85">
        <v>0.74199999999999999</v>
      </c>
    </row>
    <row r="294" spans="1:9" x14ac:dyDescent="0.2">
      <c r="A294" s="4">
        <f t="shared" si="8"/>
        <v>10</v>
      </c>
      <c r="B294" s="30">
        <v>41559</v>
      </c>
      <c r="C294" s="91">
        <v>0</v>
      </c>
      <c r="D294" s="92">
        <v>12.92</v>
      </c>
      <c r="E294" s="92">
        <v>0</v>
      </c>
      <c r="F294" s="93">
        <v>0</v>
      </c>
      <c r="G294" s="53">
        <f t="shared" si="9"/>
        <v>12.92</v>
      </c>
      <c r="I294" s="85">
        <v>0.71599999999999997</v>
      </c>
    </row>
    <row r="295" spans="1:9" x14ac:dyDescent="0.2">
      <c r="A295" s="4">
        <f t="shared" si="8"/>
        <v>10</v>
      </c>
      <c r="B295" s="30">
        <v>41560</v>
      </c>
      <c r="C295" s="91">
        <v>0</v>
      </c>
      <c r="D295" s="92">
        <v>11.63</v>
      </c>
      <c r="E295" s="92">
        <v>0</v>
      </c>
      <c r="F295" s="93">
        <v>0</v>
      </c>
      <c r="G295" s="53">
        <f t="shared" si="9"/>
        <v>11.63</v>
      </c>
      <c r="I295" s="85">
        <v>0.73</v>
      </c>
    </row>
    <row r="296" spans="1:9" x14ac:dyDescent="0.2">
      <c r="A296" s="4">
        <f t="shared" si="8"/>
        <v>10</v>
      </c>
      <c r="B296" s="30">
        <v>41561</v>
      </c>
      <c r="C296" s="91">
        <v>0</v>
      </c>
      <c r="D296" s="92">
        <v>13.75</v>
      </c>
      <c r="E296" s="92">
        <v>0</v>
      </c>
      <c r="F296" s="93">
        <v>0</v>
      </c>
      <c r="G296" s="53">
        <f t="shared" si="9"/>
        <v>13.75</v>
      </c>
      <c r="I296" s="85">
        <v>0.73799999999999999</v>
      </c>
    </row>
    <row r="297" spans="1:9" x14ac:dyDescent="0.2">
      <c r="A297" s="4">
        <f t="shared" si="8"/>
        <v>10</v>
      </c>
      <c r="B297" s="30">
        <v>41562</v>
      </c>
      <c r="C297" s="91">
        <v>0</v>
      </c>
      <c r="D297" s="92">
        <v>10.4</v>
      </c>
      <c r="E297" s="92">
        <v>2.2690000000000001</v>
      </c>
      <c r="F297" s="93">
        <v>2.4359999999999999</v>
      </c>
      <c r="G297" s="53">
        <f t="shared" si="9"/>
        <v>15.105</v>
      </c>
      <c r="I297" s="85">
        <v>0.71799999999999997</v>
      </c>
    </row>
    <row r="298" spans="1:9" x14ac:dyDescent="0.2">
      <c r="A298" s="4">
        <f t="shared" si="8"/>
        <v>10</v>
      </c>
      <c r="B298" s="30">
        <v>41563</v>
      </c>
      <c r="C298" s="91">
        <v>0</v>
      </c>
      <c r="D298" s="92">
        <v>12.93</v>
      </c>
      <c r="E298" s="92">
        <v>0</v>
      </c>
      <c r="F298" s="93">
        <v>0.378</v>
      </c>
      <c r="G298" s="53">
        <f t="shared" si="9"/>
        <v>13.308</v>
      </c>
      <c r="I298" s="85">
        <v>0.86</v>
      </c>
    </row>
    <row r="299" spans="1:9" x14ac:dyDescent="0.2">
      <c r="A299" s="4">
        <f t="shared" si="8"/>
        <v>10</v>
      </c>
      <c r="B299" s="30">
        <v>41564</v>
      </c>
      <c r="C299" s="91">
        <v>0</v>
      </c>
      <c r="D299" s="92">
        <v>12.946999999999999</v>
      </c>
      <c r="E299" s="92">
        <v>0</v>
      </c>
      <c r="F299" s="93">
        <v>0</v>
      </c>
      <c r="G299" s="53">
        <f t="shared" si="9"/>
        <v>12.946999999999999</v>
      </c>
      <c r="I299" s="85">
        <v>0.73799999999999999</v>
      </c>
    </row>
    <row r="300" spans="1:9" x14ac:dyDescent="0.2">
      <c r="A300" s="4">
        <f t="shared" si="8"/>
        <v>10</v>
      </c>
      <c r="B300" s="30">
        <v>41565</v>
      </c>
      <c r="C300" s="91">
        <v>0</v>
      </c>
      <c r="D300" s="92">
        <v>13.363</v>
      </c>
      <c r="E300" s="92">
        <v>0</v>
      </c>
      <c r="F300" s="93">
        <v>0</v>
      </c>
      <c r="G300" s="53">
        <f t="shared" si="9"/>
        <v>13.363</v>
      </c>
      <c r="I300" s="85">
        <v>0.75</v>
      </c>
    </row>
    <row r="301" spans="1:9" x14ac:dyDescent="0.2">
      <c r="A301" s="4">
        <f t="shared" si="8"/>
        <v>10</v>
      </c>
      <c r="B301" s="30">
        <v>41566</v>
      </c>
      <c r="C301" s="91">
        <v>0</v>
      </c>
      <c r="D301" s="92">
        <v>11.401999999999999</v>
      </c>
      <c r="E301" s="92">
        <v>0.59</v>
      </c>
      <c r="F301" s="93">
        <v>0</v>
      </c>
      <c r="G301" s="53">
        <f t="shared" si="9"/>
        <v>11.991999999999999</v>
      </c>
      <c r="I301" s="85">
        <v>0.72199999999999998</v>
      </c>
    </row>
    <row r="302" spans="1:9" x14ac:dyDescent="0.2">
      <c r="A302" s="4">
        <f t="shared" si="8"/>
        <v>10</v>
      </c>
      <c r="B302" s="30">
        <v>41567</v>
      </c>
      <c r="C302" s="91">
        <v>0</v>
      </c>
      <c r="D302" s="92">
        <v>14.17</v>
      </c>
      <c r="E302" s="92">
        <v>0</v>
      </c>
      <c r="F302" s="93">
        <v>0</v>
      </c>
      <c r="G302" s="53">
        <f t="shared" si="9"/>
        <v>14.17</v>
      </c>
      <c r="I302" s="85">
        <v>0.68600000000000005</v>
      </c>
    </row>
    <row r="303" spans="1:9" x14ac:dyDescent="0.2">
      <c r="A303" s="4">
        <f t="shared" si="8"/>
        <v>10</v>
      </c>
      <c r="B303" s="30">
        <v>41568</v>
      </c>
      <c r="C303" s="91">
        <v>0</v>
      </c>
      <c r="D303" s="92">
        <v>11.003</v>
      </c>
      <c r="E303" s="92">
        <v>0</v>
      </c>
      <c r="F303" s="93">
        <v>0</v>
      </c>
      <c r="G303" s="53">
        <f t="shared" si="9"/>
        <v>11.003</v>
      </c>
      <c r="I303" s="85">
        <v>0.79800000000000004</v>
      </c>
    </row>
    <row r="304" spans="1:9" x14ac:dyDescent="0.2">
      <c r="A304" s="4">
        <f t="shared" si="8"/>
        <v>10</v>
      </c>
      <c r="B304" s="30">
        <v>41569</v>
      </c>
      <c r="C304" s="91">
        <v>0</v>
      </c>
      <c r="D304" s="92">
        <v>10.686999999999999</v>
      </c>
      <c r="E304" s="92">
        <v>4.0819999999999999</v>
      </c>
      <c r="F304" s="93">
        <v>0</v>
      </c>
      <c r="G304" s="53">
        <f t="shared" si="9"/>
        <v>14.768999999999998</v>
      </c>
      <c r="I304" s="85">
        <v>0.76200000000000001</v>
      </c>
    </row>
    <row r="305" spans="1:9" x14ac:dyDescent="0.2">
      <c r="A305" s="4">
        <f t="shared" si="8"/>
        <v>10</v>
      </c>
      <c r="B305" s="30">
        <v>41570</v>
      </c>
      <c r="C305" s="91">
        <v>0</v>
      </c>
      <c r="D305" s="92">
        <v>13.351000000000001</v>
      </c>
      <c r="E305" s="92">
        <v>0</v>
      </c>
      <c r="F305" s="93">
        <v>0.77500000000000002</v>
      </c>
      <c r="G305" s="53">
        <f t="shared" si="9"/>
        <v>14.126000000000001</v>
      </c>
      <c r="I305" s="85">
        <v>0.752</v>
      </c>
    </row>
    <row r="306" spans="1:9" x14ac:dyDescent="0.2">
      <c r="A306" s="4">
        <f t="shared" si="8"/>
        <v>10</v>
      </c>
      <c r="B306" s="30">
        <v>41571</v>
      </c>
      <c r="C306" s="91">
        <v>0</v>
      </c>
      <c r="D306" s="92">
        <v>6.585</v>
      </c>
      <c r="E306" s="92">
        <v>0</v>
      </c>
      <c r="F306" s="93">
        <v>6.657</v>
      </c>
      <c r="G306" s="53">
        <f t="shared" si="9"/>
        <v>13.242000000000001</v>
      </c>
      <c r="I306" s="85">
        <v>0.72599999999999998</v>
      </c>
    </row>
    <row r="307" spans="1:9" x14ac:dyDescent="0.2">
      <c r="A307" s="4">
        <f t="shared" si="8"/>
        <v>10</v>
      </c>
      <c r="B307" s="30">
        <v>41572</v>
      </c>
      <c r="C307" s="91">
        <v>0</v>
      </c>
      <c r="D307" s="92">
        <v>0</v>
      </c>
      <c r="E307" s="92">
        <v>0</v>
      </c>
      <c r="F307" s="93">
        <v>12.792</v>
      </c>
      <c r="G307" s="53">
        <f t="shared" si="9"/>
        <v>12.792</v>
      </c>
      <c r="I307" s="85">
        <v>0.71899999999999997</v>
      </c>
    </row>
    <row r="308" spans="1:9" x14ac:dyDescent="0.2">
      <c r="A308" s="4">
        <f t="shared" si="8"/>
        <v>10</v>
      </c>
      <c r="B308" s="30">
        <v>41573</v>
      </c>
      <c r="C308" s="91">
        <v>0</v>
      </c>
      <c r="D308" s="92">
        <v>0</v>
      </c>
      <c r="E308" s="92">
        <v>0</v>
      </c>
      <c r="F308" s="93">
        <v>13.112</v>
      </c>
      <c r="G308" s="53">
        <f t="shared" si="9"/>
        <v>13.112</v>
      </c>
      <c r="I308" s="85">
        <v>0.72199999999999998</v>
      </c>
    </row>
    <row r="309" spans="1:9" x14ac:dyDescent="0.2">
      <c r="A309" s="4">
        <f t="shared" si="8"/>
        <v>10</v>
      </c>
      <c r="B309" s="30">
        <v>41574</v>
      </c>
      <c r="C309" s="91">
        <v>0</v>
      </c>
      <c r="D309" s="92">
        <v>0</v>
      </c>
      <c r="E309" s="92">
        <v>0</v>
      </c>
      <c r="F309" s="93">
        <v>13.015000000000001</v>
      </c>
      <c r="G309" s="53">
        <f t="shared" si="9"/>
        <v>13.015000000000001</v>
      </c>
      <c r="I309" s="85">
        <v>0.752</v>
      </c>
    </row>
    <row r="310" spans="1:9" x14ac:dyDescent="0.2">
      <c r="A310" s="4">
        <f t="shared" si="8"/>
        <v>10</v>
      </c>
      <c r="B310" s="30">
        <v>41575</v>
      </c>
      <c r="C310" s="91">
        <v>0</v>
      </c>
      <c r="D310" s="92">
        <v>13.845000000000001</v>
      </c>
      <c r="E310" s="92">
        <v>0</v>
      </c>
      <c r="F310" s="93">
        <v>0</v>
      </c>
      <c r="G310" s="53">
        <f t="shared" si="9"/>
        <v>13.845000000000001</v>
      </c>
      <c r="I310" s="85">
        <v>0.78500000000000003</v>
      </c>
    </row>
    <row r="311" spans="1:9" x14ac:dyDescent="0.2">
      <c r="A311" s="4">
        <f t="shared" si="8"/>
        <v>10</v>
      </c>
      <c r="B311" s="30">
        <v>41576</v>
      </c>
      <c r="C311" s="91">
        <v>0</v>
      </c>
      <c r="D311" s="92">
        <v>5.2489999999999997</v>
      </c>
      <c r="E311" s="92">
        <v>0</v>
      </c>
      <c r="F311" s="93">
        <v>8.0579999999999998</v>
      </c>
      <c r="G311" s="53">
        <f t="shared" si="9"/>
        <v>13.306999999999999</v>
      </c>
      <c r="I311" s="85">
        <v>0.74099999999999999</v>
      </c>
    </row>
    <row r="312" spans="1:9" x14ac:dyDescent="0.2">
      <c r="A312" s="4">
        <f t="shared" si="8"/>
        <v>10</v>
      </c>
      <c r="B312" s="30">
        <v>41577</v>
      </c>
      <c r="C312" s="91">
        <v>0</v>
      </c>
      <c r="D312" s="92">
        <v>13.298</v>
      </c>
      <c r="E312" s="92">
        <v>0</v>
      </c>
      <c r="F312" s="93">
        <v>0</v>
      </c>
      <c r="G312" s="53">
        <f t="shared" si="9"/>
        <v>13.298</v>
      </c>
      <c r="I312" s="85">
        <v>0.74399999999999999</v>
      </c>
    </row>
    <row r="313" spans="1:9" x14ac:dyDescent="0.2">
      <c r="A313" s="4">
        <f t="shared" si="8"/>
        <v>10</v>
      </c>
      <c r="B313" s="30">
        <v>41578</v>
      </c>
      <c r="C313" s="91">
        <v>0</v>
      </c>
      <c r="D313" s="92">
        <v>0</v>
      </c>
      <c r="E313" s="92">
        <v>0</v>
      </c>
      <c r="F313" s="93">
        <v>14.329000000000001</v>
      </c>
      <c r="G313" s="53">
        <f t="shared" si="9"/>
        <v>14.329000000000001</v>
      </c>
      <c r="I313" s="85">
        <v>0.77100000000000002</v>
      </c>
    </row>
    <row r="314" spans="1:9" x14ac:dyDescent="0.2">
      <c r="A314" s="4">
        <f t="shared" si="8"/>
        <v>11</v>
      </c>
      <c r="B314" s="30">
        <v>41579</v>
      </c>
      <c r="C314" s="91">
        <v>0</v>
      </c>
      <c r="D314" s="92">
        <v>0</v>
      </c>
      <c r="E314" s="92">
        <v>0</v>
      </c>
      <c r="F314" s="93">
        <v>12.935</v>
      </c>
      <c r="G314" s="53">
        <f t="shared" si="9"/>
        <v>12.935</v>
      </c>
      <c r="I314" s="85">
        <v>0.68</v>
      </c>
    </row>
    <row r="315" spans="1:9" x14ac:dyDescent="0.2">
      <c r="A315" s="4">
        <f t="shared" si="8"/>
        <v>11</v>
      </c>
      <c r="B315" s="30">
        <v>41580</v>
      </c>
      <c r="C315" s="91">
        <v>0</v>
      </c>
      <c r="D315" s="92">
        <v>0</v>
      </c>
      <c r="E315" s="92">
        <v>0</v>
      </c>
      <c r="F315" s="93">
        <v>12.477</v>
      </c>
      <c r="G315" s="53">
        <f t="shared" si="9"/>
        <v>12.477</v>
      </c>
      <c r="I315" s="85">
        <v>0.68799999999999994</v>
      </c>
    </row>
    <row r="316" spans="1:9" x14ac:dyDescent="0.2">
      <c r="A316" s="4">
        <f t="shared" si="8"/>
        <v>11</v>
      </c>
      <c r="B316" s="30">
        <v>41581</v>
      </c>
      <c r="C316" s="91">
        <v>0</v>
      </c>
      <c r="D316" s="92">
        <v>12.215</v>
      </c>
      <c r="E316" s="92">
        <v>0</v>
      </c>
      <c r="F316" s="93">
        <v>0</v>
      </c>
      <c r="G316" s="53">
        <f t="shared" si="9"/>
        <v>12.215</v>
      </c>
      <c r="I316" s="85">
        <v>0.69399999999999995</v>
      </c>
    </row>
    <row r="317" spans="1:9" x14ac:dyDescent="0.2">
      <c r="A317" s="4">
        <f t="shared" si="8"/>
        <v>11</v>
      </c>
      <c r="B317" s="30">
        <v>41582</v>
      </c>
      <c r="C317" s="91">
        <v>0</v>
      </c>
      <c r="D317" s="92">
        <v>13.382</v>
      </c>
      <c r="E317" s="92">
        <v>0</v>
      </c>
      <c r="F317" s="93">
        <v>0</v>
      </c>
      <c r="G317" s="53">
        <f t="shared" si="9"/>
        <v>13.382</v>
      </c>
      <c r="I317" s="85">
        <v>0.80100000000000005</v>
      </c>
    </row>
    <row r="318" spans="1:9" x14ac:dyDescent="0.2">
      <c r="A318" s="4">
        <f t="shared" si="8"/>
        <v>11</v>
      </c>
      <c r="B318" s="30">
        <v>41583</v>
      </c>
      <c r="C318" s="91">
        <v>0</v>
      </c>
      <c r="D318" s="92">
        <v>0</v>
      </c>
      <c r="E318" s="92">
        <v>0</v>
      </c>
      <c r="F318" s="93">
        <v>12.375999999999999</v>
      </c>
      <c r="G318" s="53">
        <f t="shared" si="9"/>
        <v>12.375999999999999</v>
      </c>
      <c r="I318" s="85">
        <v>0.69399999999999995</v>
      </c>
    </row>
    <row r="319" spans="1:9" x14ac:dyDescent="0.2">
      <c r="A319" s="4">
        <f t="shared" si="8"/>
        <v>11</v>
      </c>
      <c r="B319" s="30">
        <v>41584</v>
      </c>
      <c r="C319" s="91">
        <v>0</v>
      </c>
      <c r="D319" s="92">
        <v>0</v>
      </c>
      <c r="E319" s="92">
        <v>0</v>
      </c>
      <c r="F319" s="93">
        <v>13.74</v>
      </c>
      <c r="G319" s="53">
        <f t="shared" si="9"/>
        <v>13.74</v>
      </c>
      <c r="I319" s="85">
        <v>0.746</v>
      </c>
    </row>
    <row r="320" spans="1:9" x14ac:dyDescent="0.2">
      <c r="A320" s="4">
        <f t="shared" si="8"/>
        <v>11</v>
      </c>
      <c r="B320" s="30">
        <v>41585</v>
      </c>
      <c r="C320" s="91">
        <v>0</v>
      </c>
      <c r="D320" s="92">
        <v>0</v>
      </c>
      <c r="E320" s="92">
        <v>0</v>
      </c>
      <c r="F320" s="93">
        <v>14.339</v>
      </c>
      <c r="G320" s="53">
        <f t="shared" si="9"/>
        <v>14.339</v>
      </c>
      <c r="I320" s="85">
        <v>0.745</v>
      </c>
    </row>
    <row r="321" spans="1:9" x14ac:dyDescent="0.2">
      <c r="A321" s="4">
        <f t="shared" si="8"/>
        <v>11</v>
      </c>
      <c r="B321" s="30">
        <v>41586</v>
      </c>
      <c r="C321" s="91">
        <v>0</v>
      </c>
      <c r="D321" s="92">
        <v>14.132999999999999</v>
      </c>
      <c r="E321" s="92">
        <v>0</v>
      </c>
      <c r="F321" s="93">
        <v>0</v>
      </c>
      <c r="G321" s="53">
        <f t="shared" si="9"/>
        <v>14.132999999999999</v>
      </c>
      <c r="I321" s="85">
        <v>0.72899999999999998</v>
      </c>
    </row>
    <row r="322" spans="1:9" x14ac:dyDescent="0.2">
      <c r="A322" s="4">
        <f t="shared" si="8"/>
        <v>11</v>
      </c>
      <c r="B322" s="30">
        <v>41587</v>
      </c>
      <c r="C322" s="91">
        <v>0</v>
      </c>
      <c r="D322" s="92">
        <v>13.468</v>
      </c>
      <c r="E322" s="92">
        <v>0</v>
      </c>
      <c r="F322" s="93">
        <v>0</v>
      </c>
      <c r="G322" s="53">
        <f t="shared" si="9"/>
        <v>13.468</v>
      </c>
      <c r="I322" s="85">
        <v>0.68500000000000005</v>
      </c>
    </row>
    <row r="323" spans="1:9" x14ac:dyDescent="0.2">
      <c r="A323" s="4">
        <f t="shared" si="8"/>
        <v>11</v>
      </c>
      <c r="B323" s="30">
        <v>41588</v>
      </c>
      <c r="C323" s="91">
        <v>0</v>
      </c>
      <c r="D323" s="92">
        <v>11.993</v>
      </c>
      <c r="E323" s="92">
        <v>0</v>
      </c>
      <c r="F323" s="93">
        <v>0</v>
      </c>
      <c r="G323" s="53">
        <f t="shared" si="9"/>
        <v>11.993</v>
      </c>
      <c r="I323" s="85">
        <v>0.67400000000000004</v>
      </c>
    </row>
    <row r="324" spans="1:9" x14ac:dyDescent="0.2">
      <c r="A324" s="4">
        <f t="shared" si="8"/>
        <v>11</v>
      </c>
      <c r="B324" s="30">
        <v>41589</v>
      </c>
      <c r="C324" s="91">
        <v>0</v>
      </c>
      <c r="D324" s="92">
        <v>0</v>
      </c>
      <c r="E324" s="92">
        <v>0</v>
      </c>
      <c r="F324" s="93">
        <v>13.768000000000001</v>
      </c>
      <c r="G324" s="53">
        <f t="shared" si="9"/>
        <v>13.768000000000001</v>
      </c>
      <c r="I324" s="85">
        <v>0.79400000000000004</v>
      </c>
    </row>
    <row r="325" spans="1:9" x14ac:dyDescent="0.2">
      <c r="A325" s="4">
        <f t="shared" si="8"/>
        <v>11</v>
      </c>
      <c r="B325" s="30">
        <v>41590</v>
      </c>
      <c r="C325" s="91">
        <v>0</v>
      </c>
      <c r="D325" s="92">
        <v>0</v>
      </c>
      <c r="E325" s="92">
        <v>0</v>
      </c>
      <c r="F325" s="93">
        <v>14.58</v>
      </c>
      <c r="G325" s="53">
        <f t="shared" si="9"/>
        <v>14.58</v>
      </c>
      <c r="I325" s="85">
        <v>0.83199999999999996</v>
      </c>
    </row>
    <row r="326" spans="1:9" x14ac:dyDescent="0.2">
      <c r="A326" s="4">
        <f t="shared" si="8"/>
        <v>11</v>
      </c>
      <c r="B326" s="30">
        <v>41591</v>
      </c>
      <c r="C326" s="91">
        <v>0</v>
      </c>
      <c r="D326" s="92">
        <v>1.401</v>
      </c>
      <c r="E326" s="92">
        <v>0</v>
      </c>
      <c r="F326" s="93">
        <v>14.862</v>
      </c>
      <c r="G326" s="53">
        <f t="shared" si="9"/>
        <v>16.263000000000002</v>
      </c>
      <c r="I326" s="85">
        <v>0.78500000000000003</v>
      </c>
    </row>
    <row r="327" spans="1:9" x14ac:dyDescent="0.2">
      <c r="A327" s="4">
        <f t="shared" si="8"/>
        <v>11</v>
      </c>
      <c r="B327" s="30">
        <v>41592</v>
      </c>
      <c r="C327" s="91">
        <v>0</v>
      </c>
      <c r="D327" s="92">
        <v>13.958</v>
      </c>
      <c r="E327" s="92">
        <v>0</v>
      </c>
      <c r="F327" s="93">
        <v>0</v>
      </c>
      <c r="G327" s="53">
        <f t="shared" si="9"/>
        <v>13.958</v>
      </c>
      <c r="I327" s="85">
        <v>0.80900000000000005</v>
      </c>
    </row>
    <row r="328" spans="1:9" x14ac:dyDescent="0.2">
      <c r="A328" s="4">
        <f t="shared" si="8"/>
        <v>11</v>
      </c>
      <c r="B328" s="30">
        <v>41593</v>
      </c>
      <c r="C328" s="91">
        <v>0</v>
      </c>
      <c r="D328" s="92">
        <v>15.397</v>
      </c>
      <c r="E328" s="92">
        <v>0</v>
      </c>
      <c r="F328" s="93">
        <v>0.995</v>
      </c>
      <c r="G328" s="53">
        <f t="shared" si="9"/>
        <v>16.391999999999999</v>
      </c>
      <c r="I328" s="85">
        <v>0.81899999999999995</v>
      </c>
    </row>
    <row r="329" spans="1:9" x14ac:dyDescent="0.2">
      <c r="A329" s="4">
        <f t="shared" si="8"/>
        <v>11</v>
      </c>
      <c r="B329" s="30">
        <v>41594</v>
      </c>
      <c r="C329" s="91">
        <v>0</v>
      </c>
      <c r="D329" s="92">
        <v>14.456</v>
      </c>
      <c r="E329" s="92">
        <v>0</v>
      </c>
      <c r="F329" s="93">
        <v>0.46100000000000002</v>
      </c>
      <c r="G329" s="53">
        <f t="shared" si="9"/>
        <v>14.917</v>
      </c>
      <c r="I329" s="85">
        <v>0.80600000000000005</v>
      </c>
    </row>
    <row r="330" spans="1:9" x14ac:dyDescent="0.2">
      <c r="A330" s="4">
        <f t="shared" ref="A330:A374" si="10">+IF(ISBLANK($B330),"",MONTH($B330))</f>
        <v>11</v>
      </c>
      <c r="B330" s="30">
        <v>41595</v>
      </c>
      <c r="C330" s="91">
        <v>0</v>
      </c>
      <c r="D330" s="92">
        <v>0</v>
      </c>
      <c r="E330" s="92">
        <v>0</v>
      </c>
      <c r="F330" s="93">
        <v>15.058999999999999</v>
      </c>
      <c r="G330" s="53">
        <f t="shared" ref="G330:G373" si="11">SUM(C330:F330)</f>
        <v>15.058999999999999</v>
      </c>
      <c r="I330" s="85">
        <v>0.78900000000000003</v>
      </c>
    </row>
    <row r="331" spans="1:9" x14ac:dyDescent="0.2">
      <c r="A331" s="4">
        <f t="shared" si="10"/>
        <v>11</v>
      </c>
      <c r="B331" s="30">
        <v>41596</v>
      </c>
      <c r="C331" s="91">
        <v>0</v>
      </c>
      <c r="D331" s="92">
        <v>1.718</v>
      </c>
      <c r="E331" s="92">
        <v>0</v>
      </c>
      <c r="F331" s="93">
        <v>13.912000000000001</v>
      </c>
      <c r="G331" s="53">
        <f t="shared" si="11"/>
        <v>15.63</v>
      </c>
      <c r="I331" s="85">
        <v>0.84899999999999998</v>
      </c>
    </row>
    <row r="332" spans="1:9" x14ac:dyDescent="0.2">
      <c r="A332" s="4">
        <f t="shared" si="10"/>
        <v>11</v>
      </c>
      <c r="B332" s="30">
        <v>41597</v>
      </c>
      <c r="C332" s="91">
        <v>0</v>
      </c>
      <c r="D332" s="92">
        <v>0.34100000000000003</v>
      </c>
      <c r="E332" s="92">
        <v>0</v>
      </c>
      <c r="F332" s="93">
        <v>14.82</v>
      </c>
      <c r="G332" s="53">
        <f t="shared" si="11"/>
        <v>15.161</v>
      </c>
      <c r="I332" s="85">
        <v>0.82399999999999995</v>
      </c>
    </row>
    <row r="333" spans="1:9" x14ac:dyDescent="0.2">
      <c r="A333" s="4">
        <f t="shared" si="10"/>
        <v>11</v>
      </c>
      <c r="B333" s="30">
        <v>41598</v>
      </c>
      <c r="C333" s="91">
        <v>0</v>
      </c>
      <c r="D333" s="92">
        <v>9.1329999999999991</v>
      </c>
      <c r="E333" s="92">
        <v>0.51500000000000001</v>
      </c>
      <c r="F333" s="93">
        <v>5.8150000000000004</v>
      </c>
      <c r="G333" s="53">
        <f t="shared" si="11"/>
        <v>15.463000000000001</v>
      </c>
      <c r="I333" s="85">
        <v>0.81799999999999995</v>
      </c>
    </row>
    <row r="334" spans="1:9" x14ac:dyDescent="0.2">
      <c r="A334" s="4">
        <f t="shared" si="10"/>
        <v>11</v>
      </c>
      <c r="B334" s="30">
        <v>41599</v>
      </c>
      <c r="C334" s="91">
        <v>0</v>
      </c>
      <c r="D334" s="92">
        <v>13.401999999999999</v>
      </c>
      <c r="E334" s="92">
        <v>1.669</v>
      </c>
      <c r="F334" s="93">
        <v>0</v>
      </c>
      <c r="G334" s="53">
        <f t="shared" si="11"/>
        <v>15.071</v>
      </c>
      <c r="I334" s="85">
        <v>0.81</v>
      </c>
    </row>
    <row r="335" spans="1:9" x14ac:dyDescent="0.2">
      <c r="A335" s="4">
        <f t="shared" si="10"/>
        <v>11</v>
      </c>
      <c r="B335" s="30">
        <v>41600</v>
      </c>
      <c r="C335" s="91">
        <v>0</v>
      </c>
      <c r="D335" s="92">
        <v>12.964</v>
      </c>
      <c r="E335" s="92">
        <v>0</v>
      </c>
      <c r="F335" s="93">
        <v>3.0379999999999998</v>
      </c>
      <c r="G335" s="53">
        <f t="shared" si="11"/>
        <v>16.001999999999999</v>
      </c>
      <c r="I335" s="85">
        <v>0.81399999999999995</v>
      </c>
    </row>
    <row r="336" spans="1:9" x14ac:dyDescent="0.2">
      <c r="A336" s="4">
        <f t="shared" si="10"/>
        <v>11</v>
      </c>
      <c r="B336" s="30">
        <v>41601</v>
      </c>
      <c r="C336" s="91">
        <v>0</v>
      </c>
      <c r="D336" s="92">
        <v>0</v>
      </c>
      <c r="E336" s="92">
        <v>0</v>
      </c>
      <c r="F336" s="93">
        <v>14.722</v>
      </c>
      <c r="G336" s="53">
        <f t="shared" si="11"/>
        <v>14.722</v>
      </c>
      <c r="I336" s="85">
        <v>0.78100000000000003</v>
      </c>
    </row>
    <row r="337" spans="1:9" x14ac:dyDescent="0.2">
      <c r="A337" s="4">
        <f t="shared" si="10"/>
        <v>11</v>
      </c>
      <c r="B337" s="30">
        <v>41602</v>
      </c>
      <c r="C337" s="91">
        <v>0</v>
      </c>
      <c r="D337" s="92">
        <v>0</v>
      </c>
      <c r="E337" s="92">
        <v>0</v>
      </c>
      <c r="F337" s="93">
        <v>13.289</v>
      </c>
      <c r="G337" s="53">
        <f t="shared" si="11"/>
        <v>13.289</v>
      </c>
      <c r="I337" s="85">
        <v>0.77900000000000003</v>
      </c>
    </row>
    <row r="338" spans="1:9" x14ac:dyDescent="0.2">
      <c r="A338" s="4">
        <f t="shared" si="10"/>
        <v>11</v>
      </c>
      <c r="B338" s="30">
        <v>41603</v>
      </c>
      <c r="C338" s="91">
        <v>0</v>
      </c>
      <c r="D338" s="92">
        <v>0</v>
      </c>
      <c r="E338" s="92">
        <v>0</v>
      </c>
      <c r="F338" s="93">
        <v>15.202</v>
      </c>
      <c r="G338" s="53">
        <f t="shared" si="11"/>
        <v>15.202</v>
      </c>
      <c r="I338" s="85">
        <v>0.77100000000000002</v>
      </c>
    </row>
    <row r="339" spans="1:9" x14ac:dyDescent="0.2">
      <c r="A339" s="4">
        <f t="shared" si="10"/>
        <v>11</v>
      </c>
      <c r="B339" s="30">
        <v>41604</v>
      </c>
      <c r="C339" s="91">
        <v>0</v>
      </c>
      <c r="D339" s="92">
        <v>0.92700000000000005</v>
      </c>
      <c r="E339" s="92">
        <v>0</v>
      </c>
      <c r="F339" s="93">
        <v>14.702999999999999</v>
      </c>
      <c r="G339" s="53">
        <f t="shared" si="11"/>
        <v>15.629999999999999</v>
      </c>
      <c r="I339" s="85">
        <v>0.82399999999999995</v>
      </c>
    </row>
    <row r="340" spans="1:9" x14ac:dyDescent="0.2">
      <c r="A340" s="4">
        <f t="shared" si="10"/>
        <v>11</v>
      </c>
      <c r="B340" s="30">
        <v>41605</v>
      </c>
      <c r="C340" s="91">
        <v>0</v>
      </c>
      <c r="D340" s="92">
        <v>14.172000000000001</v>
      </c>
      <c r="E340" s="92">
        <v>0</v>
      </c>
      <c r="F340" s="93">
        <v>1.64</v>
      </c>
      <c r="G340" s="53">
        <f t="shared" si="11"/>
        <v>15.812000000000001</v>
      </c>
      <c r="I340" s="85">
        <v>0.876</v>
      </c>
    </row>
    <row r="341" spans="1:9" x14ac:dyDescent="0.2">
      <c r="A341" s="4">
        <f t="shared" si="10"/>
        <v>11</v>
      </c>
      <c r="B341" s="30">
        <v>41606</v>
      </c>
      <c r="C341" s="91">
        <v>0</v>
      </c>
      <c r="D341" s="92">
        <v>14.903</v>
      </c>
      <c r="E341" s="92">
        <v>0</v>
      </c>
      <c r="F341" s="93">
        <v>0.57699999999999996</v>
      </c>
      <c r="G341" s="53">
        <f t="shared" si="11"/>
        <v>15.48</v>
      </c>
      <c r="I341" s="85">
        <v>0.91600000000000004</v>
      </c>
    </row>
    <row r="342" spans="1:9" x14ac:dyDescent="0.2">
      <c r="A342" s="4">
        <f t="shared" si="10"/>
        <v>11</v>
      </c>
      <c r="B342" s="30">
        <v>41607</v>
      </c>
      <c r="C342" s="91">
        <v>0</v>
      </c>
      <c r="D342" s="92">
        <v>1.0609999999999999</v>
      </c>
      <c r="E342" s="92">
        <v>0</v>
      </c>
      <c r="F342" s="93">
        <v>14.638</v>
      </c>
      <c r="G342" s="53">
        <f t="shared" si="11"/>
        <v>15.699</v>
      </c>
      <c r="I342" s="85">
        <v>0.84099999999999997</v>
      </c>
    </row>
    <row r="343" spans="1:9" x14ac:dyDescent="0.2">
      <c r="A343" s="4">
        <f t="shared" si="10"/>
        <v>11</v>
      </c>
      <c r="B343" s="30">
        <v>41608</v>
      </c>
      <c r="C343" s="91">
        <v>0</v>
      </c>
      <c r="D343" s="92">
        <v>0</v>
      </c>
      <c r="E343" s="92">
        <v>0</v>
      </c>
      <c r="F343" s="93">
        <v>14.957000000000001</v>
      </c>
      <c r="G343" s="53">
        <f t="shared" si="11"/>
        <v>14.957000000000001</v>
      </c>
      <c r="I343" s="85">
        <v>0.78800000000000003</v>
      </c>
    </row>
    <row r="344" spans="1:9" x14ac:dyDescent="0.2">
      <c r="A344" s="4">
        <f t="shared" si="10"/>
        <v>12</v>
      </c>
      <c r="B344" s="30">
        <v>41609</v>
      </c>
      <c r="C344" s="91">
        <v>0</v>
      </c>
      <c r="D344" s="92">
        <v>0</v>
      </c>
      <c r="E344" s="92">
        <v>0</v>
      </c>
      <c r="F344" s="93">
        <v>15.304</v>
      </c>
      <c r="G344" s="53">
        <f t="shared" si="11"/>
        <v>15.304</v>
      </c>
      <c r="I344" s="85">
        <v>0.79600000000000004</v>
      </c>
    </row>
    <row r="345" spans="1:9" x14ac:dyDescent="0.2">
      <c r="A345" s="4">
        <f t="shared" si="10"/>
        <v>12</v>
      </c>
      <c r="B345" s="30">
        <v>41610</v>
      </c>
      <c r="C345" s="91">
        <v>0</v>
      </c>
      <c r="D345" s="92">
        <v>13.317</v>
      </c>
      <c r="E345" s="92">
        <v>0</v>
      </c>
      <c r="F345" s="93">
        <v>2.5379999999999998</v>
      </c>
      <c r="G345" s="53">
        <f t="shared" si="11"/>
        <v>15.855</v>
      </c>
      <c r="I345" s="85">
        <v>0.87</v>
      </c>
    </row>
    <row r="346" spans="1:9" x14ac:dyDescent="0.2">
      <c r="A346" s="4">
        <f t="shared" si="10"/>
        <v>12</v>
      </c>
      <c r="B346" s="30">
        <v>41611</v>
      </c>
      <c r="C346" s="91">
        <v>0</v>
      </c>
      <c r="D346" s="92">
        <v>14.065</v>
      </c>
      <c r="E346" s="92">
        <v>0</v>
      </c>
      <c r="F346" s="93">
        <v>0</v>
      </c>
      <c r="G346" s="53">
        <f t="shared" si="11"/>
        <v>14.065</v>
      </c>
      <c r="I346" s="85">
        <v>0.75900000000000001</v>
      </c>
    </row>
    <row r="347" spans="1:9" x14ac:dyDescent="0.2">
      <c r="A347" s="4">
        <f t="shared" si="10"/>
        <v>12</v>
      </c>
      <c r="B347" s="30">
        <v>41612</v>
      </c>
      <c r="C347" s="91">
        <v>0</v>
      </c>
      <c r="D347" s="92">
        <v>0</v>
      </c>
      <c r="E347" s="92">
        <v>0.49399999999999999</v>
      </c>
      <c r="F347" s="93">
        <v>15.974</v>
      </c>
      <c r="G347" s="53">
        <f t="shared" si="11"/>
        <v>16.468</v>
      </c>
      <c r="I347" s="85">
        <v>0.82499999999999996</v>
      </c>
    </row>
    <row r="348" spans="1:9" x14ac:dyDescent="0.2">
      <c r="A348" s="4">
        <f t="shared" si="10"/>
        <v>12</v>
      </c>
      <c r="B348" s="30">
        <v>41613</v>
      </c>
      <c r="C348" s="91">
        <v>0</v>
      </c>
      <c r="D348" s="92">
        <v>10.407</v>
      </c>
      <c r="E348" s="92">
        <v>0</v>
      </c>
      <c r="F348" s="93">
        <v>5.0030000000000001</v>
      </c>
      <c r="G348" s="53">
        <f t="shared" si="11"/>
        <v>15.41</v>
      </c>
      <c r="I348" s="85">
        <v>0.79100000000000004</v>
      </c>
    </row>
    <row r="349" spans="1:9" x14ac:dyDescent="0.2">
      <c r="A349" s="4">
        <f t="shared" si="10"/>
        <v>12</v>
      </c>
      <c r="B349" s="30">
        <v>41614</v>
      </c>
      <c r="C349" s="91">
        <v>0</v>
      </c>
      <c r="D349" s="92">
        <v>14.167</v>
      </c>
      <c r="E349" s="92">
        <v>0</v>
      </c>
      <c r="F349" s="93">
        <v>1.2629999999999999</v>
      </c>
      <c r="G349" s="53">
        <f t="shared" si="11"/>
        <v>15.43</v>
      </c>
      <c r="I349" s="85">
        <v>0.871</v>
      </c>
    </row>
    <row r="350" spans="1:9" x14ac:dyDescent="0.2">
      <c r="A350" s="4">
        <f t="shared" si="10"/>
        <v>12</v>
      </c>
      <c r="B350" s="30">
        <v>41615</v>
      </c>
      <c r="C350" s="91">
        <v>0</v>
      </c>
      <c r="D350" s="92">
        <v>0</v>
      </c>
      <c r="E350" s="92">
        <v>0</v>
      </c>
      <c r="F350" s="93">
        <v>15.715</v>
      </c>
      <c r="G350" s="53">
        <f t="shared" si="11"/>
        <v>15.715</v>
      </c>
      <c r="I350" s="85">
        <v>0.82899999999999996</v>
      </c>
    </row>
    <row r="351" spans="1:9" x14ac:dyDescent="0.2">
      <c r="A351" s="4">
        <f t="shared" si="10"/>
        <v>12</v>
      </c>
      <c r="B351" s="30">
        <v>41616</v>
      </c>
      <c r="C351" s="91">
        <v>0</v>
      </c>
      <c r="D351" s="92">
        <v>0</v>
      </c>
      <c r="E351" s="92">
        <v>0</v>
      </c>
      <c r="F351" s="93">
        <v>15.462999999999999</v>
      </c>
      <c r="G351" s="53">
        <f t="shared" si="11"/>
        <v>15.462999999999999</v>
      </c>
      <c r="I351" s="85">
        <v>0.80900000000000005</v>
      </c>
    </row>
    <row r="352" spans="1:9" x14ac:dyDescent="0.2">
      <c r="A352" s="4">
        <f t="shared" si="10"/>
        <v>12</v>
      </c>
      <c r="B352" s="30">
        <v>41617</v>
      </c>
      <c r="C352" s="91">
        <v>0</v>
      </c>
      <c r="D352" s="92">
        <v>3.157</v>
      </c>
      <c r="E352" s="92">
        <v>0</v>
      </c>
      <c r="F352" s="93">
        <v>13.672000000000001</v>
      </c>
      <c r="G352" s="53">
        <f t="shared" si="11"/>
        <v>16.829000000000001</v>
      </c>
      <c r="I352" s="85">
        <v>0.86799999999999999</v>
      </c>
    </row>
    <row r="353" spans="1:9" x14ac:dyDescent="0.2">
      <c r="A353" s="4">
        <f t="shared" si="10"/>
        <v>12</v>
      </c>
      <c r="B353" s="30">
        <v>41618</v>
      </c>
      <c r="C353" s="91">
        <v>0</v>
      </c>
      <c r="D353" s="92">
        <v>9.6829999999999998</v>
      </c>
      <c r="E353" s="92">
        <v>0</v>
      </c>
      <c r="F353" s="93">
        <v>5.8470000000000004</v>
      </c>
      <c r="G353" s="53">
        <f t="shared" si="11"/>
        <v>15.530000000000001</v>
      </c>
      <c r="I353" s="85">
        <v>0.88400000000000001</v>
      </c>
    </row>
    <row r="354" spans="1:9" x14ac:dyDescent="0.2">
      <c r="A354" s="4">
        <f t="shared" si="10"/>
        <v>12</v>
      </c>
      <c r="B354" s="30">
        <v>41619</v>
      </c>
      <c r="C354" s="91">
        <v>0</v>
      </c>
      <c r="D354" s="92">
        <v>13.893000000000001</v>
      </c>
      <c r="E354" s="92">
        <v>0</v>
      </c>
      <c r="F354" s="93">
        <v>2.2160000000000002</v>
      </c>
      <c r="G354" s="53">
        <f t="shared" si="11"/>
        <v>16.109000000000002</v>
      </c>
      <c r="I354" s="85">
        <v>0.85199999999999998</v>
      </c>
    </row>
    <row r="355" spans="1:9" x14ac:dyDescent="0.2">
      <c r="A355" s="4">
        <f t="shared" si="10"/>
        <v>12</v>
      </c>
      <c r="B355" s="30">
        <v>41620</v>
      </c>
      <c r="C355" s="91">
        <v>0</v>
      </c>
      <c r="D355" s="92">
        <v>13.034000000000001</v>
      </c>
      <c r="E355" s="92">
        <v>0</v>
      </c>
      <c r="F355" s="93">
        <v>1.5049999999999999</v>
      </c>
      <c r="G355" s="53">
        <f t="shared" si="11"/>
        <v>14.539000000000001</v>
      </c>
      <c r="I355" s="85">
        <v>0.85299999999999998</v>
      </c>
    </row>
    <row r="356" spans="1:9" x14ac:dyDescent="0.2">
      <c r="A356" s="4">
        <f t="shared" si="10"/>
        <v>12</v>
      </c>
      <c r="B356" s="30">
        <v>41621</v>
      </c>
      <c r="C356" s="91">
        <v>0</v>
      </c>
      <c r="D356" s="92">
        <v>0</v>
      </c>
      <c r="E356" s="92">
        <v>0</v>
      </c>
      <c r="F356" s="93">
        <v>13.178000000000001</v>
      </c>
      <c r="G356" s="53">
        <f t="shared" si="11"/>
        <v>13.178000000000001</v>
      </c>
      <c r="I356" s="85">
        <v>0.79900000000000004</v>
      </c>
    </row>
    <row r="357" spans="1:9" x14ac:dyDescent="0.2">
      <c r="A357" s="4">
        <f t="shared" si="10"/>
        <v>12</v>
      </c>
      <c r="B357" s="30">
        <v>41622</v>
      </c>
      <c r="C357" s="91">
        <v>0</v>
      </c>
      <c r="D357" s="92">
        <v>0</v>
      </c>
      <c r="E357" s="92">
        <v>0</v>
      </c>
      <c r="F357" s="93">
        <v>15.241</v>
      </c>
      <c r="G357" s="53">
        <f t="shared" si="11"/>
        <v>15.241</v>
      </c>
      <c r="I357" s="85">
        <v>0.82399999999999995</v>
      </c>
    </row>
    <row r="358" spans="1:9" x14ac:dyDescent="0.2">
      <c r="A358" s="4">
        <f t="shared" si="10"/>
        <v>12</v>
      </c>
      <c r="B358" s="30">
        <v>41623</v>
      </c>
      <c r="C358" s="91">
        <v>0</v>
      </c>
      <c r="D358" s="92">
        <v>0</v>
      </c>
      <c r="E358" s="92">
        <v>0</v>
      </c>
      <c r="F358" s="93">
        <v>14.141</v>
      </c>
      <c r="G358" s="53">
        <f t="shared" si="11"/>
        <v>14.141</v>
      </c>
      <c r="I358" s="85">
        <v>0.83899999999999997</v>
      </c>
    </row>
    <row r="359" spans="1:9" x14ac:dyDescent="0.2">
      <c r="A359" s="4">
        <f t="shared" si="10"/>
        <v>12</v>
      </c>
      <c r="B359" s="30">
        <v>41624</v>
      </c>
      <c r="C359" s="91">
        <v>0</v>
      </c>
      <c r="D359" s="92">
        <v>12.837</v>
      </c>
      <c r="E359" s="92">
        <v>0</v>
      </c>
      <c r="F359" s="93">
        <v>4.8719999999999999</v>
      </c>
      <c r="G359" s="53">
        <f t="shared" si="11"/>
        <v>17.709</v>
      </c>
      <c r="I359" s="85">
        <v>0.89700000000000002</v>
      </c>
    </row>
    <row r="360" spans="1:9" x14ac:dyDescent="0.2">
      <c r="A360" s="4">
        <f t="shared" si="10"/>
        <v>12</v>
      </c>
      <c r="B360" s="30">
        <v>41625</v>
      </c>
      <c r="C360" s="91">
        <v>0</v>
      </c>
      <c r="D360" s="92">
        <v>14.896000000000001</v>
      </c>
      <c r="E360" s="92">
        <v>0</v>
      </c>
      <c r="F360" s="93">
        <v>0.497</v>
      </c>
      <c r="G360" s="53">
        <f t="shared" si="11"/>
        <v>15.393000000000001</v>
      </c>
      <c r="I360" s="85">
        <v>0.81799999999999995</v>
      </c>
    </row>
    <row r="361" spans="1:9" x14ac:dyDescent="0.2">
      <c r="A361" s="4">
        <f t="shared" si="10"/>
        <v>12</v>
      </c>
      <c r="B361" s="30">
        <v>41626</v>
      </c>
      <c r="C361" s="91">
        <v>0</v>
      </c>
      <c r="D361" s="92">
        <v>11.897</v>
      </c>
      <c r="E361" s="92">
        <v>0</v>
      </c>
      <c r="F361" s="93">
        <v>1.165</v>
      </c>
      <c r="G361" s="53">
        <f t="shared" si="11"/>
        <v>13.062000000000001</v>
      </c>
      <c r="I361" s="85">
        <v>0.91100000000000003</v>
      </c>
    </row>
    <row r="362" spans="1:9" x14ac:dyDescent="0.2">
      <c r="A362" s="4">
        <f t="shared" si="10"/>
        <v>12</v>
      </c>
      <c r="B362" s="30">
        <v>41627</v>
      </c>
      <c r="C362" s="91">
        <v>0</v>
      </c>
      <c r="D362" s="92">
        <v>0.86</v>
      </c>
      <c r="E362" s="92">
        <v>0</v>
      </c>
      <c r="F362" s="93">
        <v>15.066000000000001</v>
      </c>
      <c r="G362" s="53">
        <f t="shared" si="11"/>
        <v>15.926</v>
      </c>
      <c r="I362" s="85">
        <v>0.81299999999999994</v>
      </c>
    </row>
    <row r="363" spans="1:9" x14ac:dyDescent="0.2">
      <c r="A363" s="4">
        <f t="shared" si="10"/>
        <v>12</v>
      </c>
      <c r="B363" s="30">
        <v>41628</v>
      </c>
      <c r="C363" s="91">
        <v>0</v>
      </c>
      <c r="D363" s="92">
        <v>2.9119999999999999</v>
      </c>
      <c r="E363" s="92">
        <v>0</v>
      </c>
      <c r="F363" s="93">
        <v>13.22</v>
      </c>
      <c r="G363" s="53">
        <f t="shared" si="11"/>
        <v>16.132000000000001</v>
      </c>
      <c r="I363" s="85">
        <v>0.83899999999999997</v>
      </c>
    </row>
    <row r="364" spans="1:9" x14ac:dyDescent="0.2">
      <c r="A364" s="4">
        <f t="shared" si="10"/>
        <v>12</v>
      </c>
      <c r="B364" s="30">
        <v>41629</v>
      </c>
      <c r="C364" s="91">
        <v>0</v>
      </c>
      <c r="D364" s="92">
        <v>0.64100000000000001</v>
      </c>
      <c r="E364" s="92">
        <v>0</v>
      </c>
      <c r="F364" s="93">
        <v>15.176</v>
      </c>
      <c r="G364" s="53">
        <f t="shared" si="11"/>
        <v>15.817</v>
      </c>
      <c r="I364" s="85">
        <v>0.81699999999999995</v>
      </c>
    </row>
    <row r="365" spans="1:9" x14ac:dyDescent="0.2">
      <c r="A365" s="4">
        <f t="shared" si="10"/>
        <v>12</v>
      </c>
      <c r="B365" s="30">
        <v>41630</v>
      </c>
      <c r="C365" s="91">
        <v>0</v>
      </c>
      <c r="D365" s="92">
        <v>15.14</v>
      </c>
      <c r="E365" s="92">
        <v>0</v>
      </c>
      <c r="F365" s="93">
        <v>0</v>
      </c>
      <c r="G365" s="53">
        <f t="shared" si="11"/>
        <v>15.14</v>
      </c>
      <c r="I365" s="85">
        <v>0.81100000000000005</v>
      </c>
    </row>
    <row r="366" spans="1:9" x14ac:dyDescent="0.2">
      <c r="A366" s="4">
        <f t="shared" si="10"/>
        <v>12</v>
      </c>
      <c r="B366" s="30">
        <v>41631</v>
      </c>
      <c r="C366" s="91">
        <v>0</v>
      </c>
      <c r="D366" s="92">
        <v>11.548</v>
      </c>
      <c r="E366" s="92">
        <v>0</v>
      </c>
      <c r="F366" s="93">
        <v>4.3170000000000002</v>
      </c>
      <c r="G366" s="53">
        <f t="shared" si="11"/>
        <v>15.865</v>
      </c>
      <c r="I366" s="85">
        <v>0.90400000000000003</v>
      </c>
    </row>
    <row r="367" spans="1:9" x14ac:dyDescent="0.2">
      <c r="A367" s="4">
        <f t="shared" si="10"/>
        <v>12</v>
      </c>
      <c r="B367" s="30">
        <v>41632</v>
      </c>
      <c r="C367" s="91">
        <v>0</v>
      </c>
      <c r="D367" s="92">
        <v>12.321999999999999</v>
      </c>
      <c r="E367" s="92">
        <v>0</v>
      </c>
      <c r="F367" s="93">
        <v>3.82</v>
      </c>
      <c r="G367" s="53">
        <f t="shared" si="11"/>
        <v>16.141999999999999</v>
      </c>
      <c r="I367" s="85">
        <v>0.86499999999999999</v>
      </c>
    </row>
    <row r="368" spans="1:9" x14ac:dyDescent="0.2">
      <c r="A368" s="4">
        <f t="shared" si="10"/>
        <v>12</v>
      </c>
      <c r="B368" s="30">
        <v>41633</v>
      </c>
      <c r="C368" s="91">
        <v>0</v>
      </c>
      <c r="D368" s="92">
        <v>0.6</v>
      </c>
      <c r="E368" s="92">
        <v>0</v>
      </c>
      <c r="F368" s="93">
        <v>15.02</v>
      </c>
      <c r="G368" s="53">
        <f t="shared" si="11"/>
        <v>15.62</v>
      </c>
      <c r="I368" s="85">
        <v>0.79100000000000004</v>
      </c>
    </row>
    <row r="369" spans="1:9" x14ac:dyDescent="0.2">
      <c r="A369" s="4">
        <f t="shared" si="10"/>
        <v>12</v>
      </c>
      <c r="B369" s="30">
        <v>41634</v>
      </c>
      <c r="C369" s="91">
        <v>0</v>
      </c>
      <c r="D369" s="92">
        <v>9.6790000000000003</v>
      </c>
      <c r="E369" s="92">
        <v>0</v>
      </c>
      <c r="F369" s="93">
        <v>5.77</v>
      </c>
      <c r="G369" s="53">
        <f t="shared" si="11"/>
        <v>15.449</v>
      </c>
      <c r="I369" s="85">
        <v>0.747</v>
      </c>
    </row>
    <row r="370" spans="1:9" x14ac:dyDescent="0.2">
      <c r="A370" s="4">
        <f t="shared" si="10"/>
        <v>12</v>
      </c>
      <c r="B370" s="30">
        <v>41635</v>
      </c>
      <c r="C370" s="91">
        <v>0</v>
      </c>
      <c r="D370" s="92">
        <v>13.773999999999999</v>
      </c>
      <c r="E370" s="92">
        <v>0</v>
      </c>
      <c r="F370" s="93">
        <v>0</v>
      </c>
      <c r="G370" s="53">
        <f t="shared" si="11"/>
        <v>13.773999999999999</v>
      </c>
      <c r="I370" s="85">
        <v>0.73399999999999999</v>
      </c>
    </row>
    <row r="371" spans="1:9" x14ac:dyDescent="0.2">
      <c r="A371" s="4">
        <f t="shared" si="10"/>
        <v>12</v>
      </c>
      <c r="B371" s="30">
        <v>41636</v>
      </c>
      <c r="C371" s="91">
        <v>0</v>
      </c>
      <c r="D371" s="92">
        <v>0</v>
      </c>
      <c r="E371" s="92">
        <v>0</v>
      </c>
      <c r="F371" s="93">
        <v>13.029</v>
      </c>
      <c r="G371" s="53">
        <f t="shared" si="11"/>
        <v>13.029</v>
      </c>
      <c r="I371" s="85">
        <v>0.73599999999999999</v>
      </c>
    </row>
    <row r="372" spans="1:9" x14ac:dyDescent="0.2">
      <c r="A372" s="4">
        <f t="shared" si="10"/>
        <v>12</v>
      </c>
      <c r="B372" s="30">
        <v>41637</v>
      </c>
      <c r="C372" s="91">
        <v>0</v>
      </c>
      <c r="D372" s="92">
        <v>0</v>
      </c>
      <c r="E372" s="92">
        <v>0</v>
      </c>
      <c r="F372" s="93">
        <v>13.526999999999999</v>
      </c>
      <c r="G372" s="53">
        <f t="shared" si="11"/>
        <v>13.526999999999999</v>
      </c>
      <c r="I372" s="85">
        <v>0.71799999999999997</v>
      </c>
    </row>
    <row r="373" spans="1:9" x14ac:dyDescent="0.2">
      <c r="A373" s="4">
        <f t="shared" si="10"/>
        <v>12</v>
      </c>
      <c r="B373" s="30">
        <v>41638</v>
      </c>
      <c r="C373" s="91">
        <v>0</v>
      </c>
      <c r="D373" s="92">
        <v>0</v>
      </c>
      <c r="E373" s="92">
        <v>0</v>
      </c>
      <c r="F373" s="93">
        <v>13.247999999999999</v>
      </c>
      <c r="G373" s="53">
        <f t="shared" si="11"/>
        <v>13.247999999999999</v>
      </c>
      <c r="I373" s="85">
        <v>0.68400000000000005</v>
      </c>
    </row>
    <row r="374" spans="1:9" ht="13.5" thickBot="1" x14ac:dyDescent="0.25">
      <c r="A374" s="4">
        <f t="shared" si="10"/>
        <v>12</v>
      </c>
      <c r="B374" s="30">
        <v>41639</v>
      </c>
      <c r="C374" s="91">
        <v>0</v>
      </c>
      <c r="D374" s="92">
        <v>12.12</v>
      </c>
      <c r="E374" s="92">
        <v>0</v>
      </c>
      <c r="F374" s="93">
        <v>0</v>
      </c>
      <c r="G374" s="53">
        <f>SUM(C374:F374)</f>
        <v>12.12</v>
      </c>
      <c r="I374" s="85">
        <v>0.69599999999999995</v>
      </c>
    </row>
    <row r="375" spans="1:9" s="4" customFormat="1" ht="13.5" thickBot="1" x14ac:dyDescent="0.25">
      <c r="B375" s="54" t="s">
        <v>4</v>
      </c>
      <c r="C375" s="94">
        <f>SUM(C10:C374)</f>
        <v>675.88639999999998</v>
      </c>
      <c r="D375" s="95">
        <f>SUM(D10:D374)</f>
        <v>1276.9459999999997</v>
      </c>
      <c r="E375" s="95">
        <f>SUM(E10:E374)</f>
        <v>1760.2923499999999</v>
      </c>
      <c r="F375" s="96">
        <f>SUM(F10:F374)</f>
        <v>1259.595</v>
      </c>
      <c r="G375" s="57">
        <f>SUM(C375:F375)</f>
        <v>4972.7197500000002</v>
      </c>
      <c r="I375" s="87">
        <f>+MAX(I10:I374)</f>
        <v>0.91600000000000004</v>
      </c>
    </row>
    <row r="376" spans="1:9" x14ac:dyDescent="0.2">
      <c r="A376" s="4" t="str">
        <f>+IF(ISBLANK($B376),"",MONTH($B376))</f>
        <v/>
      </c>
    </row>
    <row r="377" spans="1:9" x14ac:dyDescent="0.2">
      <c r="A377" s="4" t="str">
        <f>+IF(ISBLANK($B377),"",MONTH($B377))</f>
        <v/>
      </c>
    </row>
    <row r="378" spans="1:9" x14ac:dyDescent="0.2">
      <c r="A378" s="4"/>
    </row>
    <row r="379" spans="1:9" x14ac:dyDescent="0.2">
      <c r="A379" s="4" t="str">
        <f>+IF(ISBLANK($B379),"",MONTH($B379))</f>
        <v/>
      </c>
    </row>
    <row r="380" spans="1:9" x14ac:dyDescent="0.2">
      <c r="A380" s="4" t="str">
        <f>+IF(ISBLANK($B380),"",MONTH($B380))</f>
        <v/>
      </c>
    </row>
    <row r="381" spans="1:9" x14ac:dyDescent="0.2">
      <c r="A381" s="4" t="str">
        <f t="shared" ref="A381:A420" si="12">+IF(ISBLANK($B381),"",MONTH($B381))</f>
        <v/>
      </c>
      <c r="E381" s="4"/>
      <c r="F381" s="4"/>
      <c r="G381" s="4"/>
      <c r="H381" s="4"/>
      <c r="I381" s="4"/>
    </row>
    <row r="382" spans="1:9" x14ac:dyDescent="0.2">
      <c r="A382" s="4" t="str">
        <f t="shared" si="12"/>
        <v/>
      </c>
      <c r="E382" s="4"/>
      <c r="F382" s="4"/>
      <c r="G382" s="4"/>
      <c r="H382" s="4"/>
      <c r="I382" s="4"/>
    </row>
    <row r="383" spans="1:9" x14ac:dyDescent="0.2">
      <c r="A383" s="4" t="str">
        <f t="shared" si="12"/>
        <v/>
      </c>
      <c r="E383" s="4"/>
      <c r="F383" s="4"/>
      <c r="G383" s="4"/>
      <c r="H383" s="4"/>
      <c r="I383" s="4"/>
    </row>
    <row r="384" spans="1:9" x14ac:dyDescent="0.2">
      <c r="A384" s="4" t="str">
        <f t="shared" si="12"/>
        <v/>
      </c>
      <c r="E384" s="4"/>
      <c r="F384" s="4"/>
      <c r="G384" s="4"/>
      <c r="H384" s="4"/>
      <c r="I384" s="4"/>
    </row>
    <row r="385" spans="1:9" x14ac:dyDescent="0.2">
      <c r="A385" s="4" t="str">
        <f t="shared" si="12"/>
        <v/>
      </c>
      <c r="E385" s="4"/>
      <c r="F385" s="4"/>
      <c r="G385" s="4"/>
      <c r="H385" s="4"/>
      <c r="I385" s="4"/>
    </row>
    <row r="386" spans="1:9" x14ac:dyDescent="0.2">
      <c r="A386" s="4" t="str">
        <f t="shared" si="12"/>
        <v/>
      </c>
      <c r="E386" s="4"/>
      <c r="F386" s="4"/>
      <c r="G386" s="4"/>
      <c r="H386" s="4"/>
      <c r="I386" s="4"/>
    </row>
    <row r="387" spans="1:9" x14ac:dyDescent="0.2">
      <c r="A387" s="4" t="str">
        <f t="shared" si="12"/>
        <v/>
      </c>
      <c r="E387" s="4"/>
      <c r="F387" s="4"/>
      <c r="G387" s="4"/>
      <c r="H387" s="4"/>
      <c r="I387" s="4"/>
    </row>
    <row r="388" spans="1:9" x14ac:dyDescent="0.2">
      <c r="A388" s="4" t="str">
        <f t="shared" si="12"/>
        <v/>
      </c>
      <c r="E388" s="4"/>
      <c r="F388" s="4"/>
      <c r="G388" s="4"/>
      <c r="H388" s="4"/>
      <c r="I388" s="4"/>
    </row>
    <row r="389" spans="1:9" x14ac:dyDescent="0.2">
      <c r="A389" s="4" t="str">
        <f t="shared" si="12"/>
        <v/>
      </c>
      <c r="E389" s="4"/>
      <c r="F389" s="4"/>
      <c r="G389" s="4"/>
      <c r="H389" s="4"/>
      <c r="I389" s="4"/>
    </row>
    <row r="390" spans="1:9" x14ac:dyDescent="0.2">
      <c r="A390" s="4" t="str">
        <f t="shared" si="12"/>
        <v/>
      </c>
      <c r="E390" s="4"/>
      <c r="F390" s="4"/>
      <c r="G390" s="4"/>
      <c r="H390" s="4"/>
      <c r="I390" s="4"/>
    </row>
    <row r="391" spans="1:9" x14ac:dyDescent="0.2">
      <c r="A391" s="4" t="str">
        <f t="shared" si="12"/>
        <v/>
      </c>
      <c r="E391" s="4"/>
      <c r="F391" s="4"/>
      <c r="G391" s="4"/>
      <c r="H391" s="4"/>
      <c r="I391" s="4"/>
    </row>
    <row r="392" spans="1:9" x14ac:dyDescent="0.2">
      <c r="A392" s="4" t="str">
        <f t="shared" si="12"/>
        <v/>
      </c>
      <c r="E392" s="4"/>
      <c r="F392" s="4"/>
      <c r="G392" s="4"/>
      <c r="H392" s="4"/>
      <c r="I392" s="4"/>
    </row>
    <row r="393" spans="1:9" x14ac:dyDescent="0.2">
      <c r="A393" s="4" t="str">
        <f t="shared" si="12"/>
        <v/>
      </c>
      <c r="E393" s="4"/>
      <c r="F393" s="4"/>
      <c r="G393" s="4"/>
      <c r="H393" s="4"/>
      <c r="I393" s="4"/>
    </row>
    <row r="394" spans="1:9" x14ac:dyDescent="0.2">
      <c r="A394" s="4" t="str">
        <f t="shared" si="12"/>
        <v/>
      </c>
      <c r="E394" s="4"/>
      <c r="F394" s="4"/>
      <c r="G394" s="4"/>
      <c r="H394" s="4"/>
      <c r="I394" s="4"/>
    </row>
    <row r="395" spans="1:9" x14ac:dyDescent="0.2">
      <c r="A395" s="4" t="str">
        <f t="shared" si="12"/>
        <v/>
      </c>
      <c r="G395" s="4"/>
      <c r="H395" s="4"/>
      <c r="I395" s="4"/>
    </row>
    <row r="396" spans="1:9" x14ac:dyDescent="0.2">
      <c r="A396" s="4" t="str">
        <f t="shared" si="12"/>
        <v/>
      </c>
      <c r="G396" s="4"/>
      <c r="H396" s="4"/>
      <c r="I396" s="4"/>
    </row>
    <row r="397" spans="1:9" x14ac:dyDescent="0.2">
      <c r="A397" s="4" t="str">
        <f t="shared" si="12"/>
        <v/>
      </c>
      <c r="G397" s="4"/>
      <c r="H397" s="4"/>
      <c r="I397" s="4"/>
    </row>
    <row r="398" spans="1:9" x14ac:dyDescent="0.2">
      <c r="A398" s="4" t="str">
        <f t="shared" si="12"/>
        <v/>
      </c>
    </row>
    <row r="399" spans="1:9" x14ac:dyDescent="0.2">
      <c r="A399" s="4" t="str">
        <f t="shared" si="12"/>
        <v/>
      </c>
    </row>
    <row r="400" spans="1:9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 t="str">
        <f t="shared" si="12"/>
        <v/>
      </c>
    </row>
    <row r="420" spans="1:1" x14ac:dyDescent="0.2">
      <c r="A420" s="4" t="str">
        <f t="shared" si="12"/>
        <v/>
      </c>
    </row>
    <row r="421" spans="1:1" x14ac:dyDescent="0.2">
      <c r="A421" s="4"/>
    </row>
    <row r="422" spans="1:1" x14ac:dyDescent="0.2">
      <c r="A422" s="4"/>
    </row>
    <row r="423" spans="1:1" x14ac:dyDescent="0.2">
      <c r="A423" s="4" t="str">
        <f t="shared" ref="A423:A431" si="13">+IF(ISBLANK($B423),"",MONTH($B423))</f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  <row r="430" spans="1:1" x14ac:dyDescent="0.2">
      <c r="A430" s="4" t="str">
        <f t="shared" si="13"/>
        <v/>
      </c>
    </row>
    <row r="431" spans="1:1" x14ac:dyDescent="0.2">
      <c r="A431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431"/>
  <sheetViews>
    <sheetView showGridLines="0" zoomScale="75" zoomScaleNormal="7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" sqref="B1"/>
    </sheetView>
  </sheetViews>
  <sheetFormatPr baseColWidth="10" defaultRowHeight="12.75" x14ac:dyDescent="0.2"/>
  <cols>
    <col min="1" max="1" width="3.5703125" hidden="1" customWidth="1"/>
    <col min="2" max="2" width="43.7109375" bestFit="1" customWidth="1"/>
    <col min="3" max="6" width="16.7109375" bestFit="1" customWidth="1"/>
    <col min="7" max="7" width="12" bestFit="1" customWidth="1"/>
    <col min="8" max="8" width="25.28515625" bestFit="1" customWidth="1"/>
    <col min="9" max="9" width="15" bestFit="1" customWidth="1"/>
    <col min="10" max="10" width="33.85546875" bestFit="1" customWidth="1"/>
    <col min="11" max="11" width="28.85546875" bestFit="1" customWidth="1"/>
    <col min="12" max="12" width="25.28515625" bestFit="1" customWidth="1"/>
    <col min="13" max="13" width="12.140625" customWidth="1"/>
  </cols>
  <sheetData>
    <row r="1" spans="1:9" ht="15.75" x14ac:dyDescent="0.25">
      <c r="A1" s="4"/>
      <c r="B1" s="24" t="s">
        <v>13</v>
      </c>
    </row>
    <row r="2" spans="1:9" ht="15.75" x14ac:dyDescent="0.25">
      <c r="A2" s="4"/>
      <c r="B2" s="25" t="s">
        <v>35</v>
      </c>
    </row>
    <row r="3" spans="1:9" ht="15.75" x14ac:dyDescent="0.25">
      <c r="A3" s="4"/>
      <c r="B3" s="34" t="s">
        <v>70</v>
      </c>
    </row>
    <row r="4" spans="1:9" ht="15.75" x14ac:dyDescent="0.25">
      <c r="A4" s="4"/>
      <c r="B4" s="35" t="s">
        <v>20</v>
      </c>
      <c r="C4" s="3"/>
      <c r="D4" s="3"/>
    </row>
    <row r="5" spans="1:9" ht="16.5" thickBot="1" x14ac:dyDescent="0.3">
      <c r="A5" s="4"/>
      <c r="B5" s="3"/>
      <c r="C5" s="3"/>
      <c r="D5" s="3"/>
    </row>
    <row r="6" spans="1:9" ht="4.5" customHeight="1" thickBot="1" x14ac:dyDescent="0.3">
      <c r="A6" s="4"/>
      <c r="B6" s="41"/>
      <c r="C6" s="42"/>
      <c r="D6" s="42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49" t="str">
        <f>VLOOKUP(D$9,'Información Unidades'!$B$5:$D$26,2,0)</f>
        <v>SAGESA</v>
      </c>
      <c r="E7" s="49" t="str">
        <f>VLOOKUP(E$9,'Información Unidades'!$B$5:$D$26,2,0)</f>
        <v>SAGESA</v>
      </c>
      <c r="F7" s="49" t="str">
        <f>VLOOKUP(F$9,'Información Unidades'!$B$5:$D$26,2,0)</f>
        <v>SAGESA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50" t="str">
        <f>VLOOKUP(D$9,'Información Unidades'!$B$5:$D$26,3,0)</f>
        <v>DIESEL</v>
      </c>
      <c r="E8" s="50" t="str">
        <f>VLOOKUP(E$9,'Información Unidades'!$B$5:$D$26,3,0)</f>
        <v>DIESEL</v>
      </c>
      <c r="F8" s="50" t="str">
        <f>VLOOKUP(F$9,'Información Unidades'!$B$5:$D$26,3,0)</f>
        <v>DIESEL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71</v>
      </c>
      <c r="D9" s="51" t="s">
        <v>63</v>
      </c>
      <c r="E9" s="51" t="s">
        <v>66</v>
      </c>
      <c r="F9" s="51" t="s">
        <v>68</v>
      </c>
      <c r="G9" s="23"/>
      <c r="I9" s="23" t="s">
        <v>56</v>
      </c>
    </row>
    <row r="10" spans="1:9" x14ac:dyDescent="0.2">
      <c r="A10" s="4">
        <f t="shared" ref="A10:A74" si="0">+IF(ISBLANK($B10),"",MONTH($B10))</f>
        <v>1</v>
      </c>
      <c r="B10" s="29">
        <v>41640</v>
      </c>
      <c r="C10" s="88">
        <v>12.58</v>
      </c>
      <c r="D10" s="97"/>
      <c r="E10" s="89">
        <v>0</v>
      </c>
      <c r="F10" s="90">
        <v>11.801</v>
      </c>
      <c r="G10" s="63">
        <f t="shared" ref="G10:G41" si="1">SUM(C10:F10)</f>
        <v>24.381</v>
      </c>
      <c r="I10" s="84">
        <v>0.67600000000000005</v>
      </c>
    </row>
    <row r="11" spans="1:9" x14ac:dyDescent="0.2">
      <c r="A11" s="4">
        <f t="shared" si="0"/>
        <v>1</v>
      </c>
      <c r="B11" s="30">
        <v>41641</v>
      </c>
      <c r="C11" s="91">
        <v>12.414</v>
      </c>
      <c r="D11" s="98"/>
      <c r="E11" s="92">
        <v>0</v>
      </c>
      <c r="F11" s="93">
        <v>0</v>
      </c>
      <c r="G11" s="53">
        <f t="shared" si="1"/>
        <v>12.414</v>
      </c>
      <c r="I11" s="85">
        <v>0.748</v>
      </c>
    </row>
    <row r="12" spans="1:9" x14ac:dyDescent="0.2">
      <c r="A12" s="4">
        <f t="shared" si="0"/>
        <v>1</v>
      </c>
      <c r="B12" s="30">
        <v>41642</v>
      </c>
      <c r="C12" s="91">
        <v>0</v>
      </c>
      <c r="D12" s="98"/>
      <c r="E12" s="92">
        <v>0</v>
      </c>
      <c r="F12" s="93">
        <v>0</v>
      </c>
      <c r="G12" s="53">
        <f t="shared" si="1"/>
        <v>0</v>
      </c>
      <c r="I12" s="85">
        <v>0.66100000000000003</v>
      </c>
    </row>
    <row r="13" spans="1:9" x14ac:dyDescent="0.2">
      <c r="A13" s="4">
        <f t="shared" si="0"/>
        <v>1</v>
      </c>
      <c r="B13" s="30">
        <v>41643</v>
      </c>
      <c r="C13" s="91">
        <v>0</v>
      </c>
      <c r="D13" s="98"/>
      <c r="E13" s="92">
        <v>0</v>
      </c>
      <c r="F13" s="93">
        <v>11.603</v>
      </c>
      <c r="G13" s="53">
        <f t="shared" si="1"/>
        <v>11.603</v>
      </c>
      <c r="I13" s="85">
        <v>0.68700000000000006</v>
      </c>
    </row>
    <row r="14" spans="1:9" x14ac:dyDescent="0.2">
      <c r="A14" s="4">
        <f t="shared" si="0"/>
        <v>1</v>
      </c>
      <c r="B14" s="30">
        <v>41644</v>
      </c>
      <c r="C14" s="91">
        <v>0</v>
      </c>
      <c r="D14" s="98"/>
      <c r="E14" s="92">
        <v>0</v>
      </c>
      <c r="F14" s="93">
        <v>12.034000000000001</v>
      </c>
      <c r="G14" s="53">
        <f t="shared" si="1"/>
        <v>12.034000000000001</v>
      </c>
      <c r="I14" s="85">
        <v>0.63700000000000001</v>
      </c>
    </row>
    <row r="15" spans="1:9" x14ac:dyDescent="0.2">
      <c r="A15" s="4">
        <f t="shared" si="0"/>
        <v>1</v>
      </c>
      <c r="B15" s="30">
        <v>41645</v>
      </c>
      <c r="C15" s="91">
        <v>11.323</v>
      </c>
      <c r="D15" s="98"/>
      <c r="E15" s="92">
        <v>0</v>
      </c>
      <c r="F15" s="93">
        <v>0</v>
      </c>
      <c r="G15" s="53">
        <f t="shared" si="1"/>
        <v>11.323</v>
      </c>
      <c r="I15" s="85">
        <v>0.626</v>
      </c>
    </row>
    <row r="16" spans="1:9" x14ac:dyDescent="0.2">
      <c r="A16" s="4">
        <f t="shared" si="0"/>
        <v>1</v>
      </c>
      <c r="B16" s="30">
        <v>41646</v>
      </c>
      <c r="C16" s="91">
        <v>10.948</v>
      </c>
      <c r="D16" s="98"/>
      <c r="E16" s="92">
        <v>0</v>
      </c>
      <c r="F16" s="93">
        <v>0</v>
      </c>
      <c r="G16" s="53">
        <f t="shared" si="1"/>
        <v>10.948</v>
      </c>
      <c r="I16" s="85">
        <v>0.64300000000000002</v>
      </c>
    </row>
    <row r="17" spans="1:9" x14ac:dyDescent="0.2">
      <c r="A17" s="4">
        <f t="shared" si="0"/>
        <v>1</v>
      </c>
      <c r="B17" s="30">
        <v>41647</v>
      </c>
      <c r="C17" s="91">
        <v>11.327</v>
      </c>
      <c r="D17" s="98"/>
      <c r="E17" s="92">
        <v>0</v>
      </c>
      <c r="F17" s="93">
        <v>0</v>
      </c>
      <c r="G17" s="53">
        <f t="shared" si="1"/>
        <v>11.327</v>
      </c>
      <c r="I17" s="85">
        <v>0.65</v>
      </c>
    </row>
    <row r="18" spans="1:9" x14ac:dyDescent="0.2">
      <c r="A18" s="4">
        <f t="shared" si="0"/>
        <v>1</v>
      </c>
      <c r="B18" s="30">
        <v>41648</v>
      </c>
      <c r="C18" s="91">
        <v>0</v>
      </c>
      <c r="D18" s="98"/>
      <c r="E18" s="92">
        <v>0</v>
      </c>
      <c r="F18" s="93">
        <v>12.817</v>
      </c>
      <c r="G18" s="53">
        <f t="shared" si="1"/>
        <v>12.817</v>
      </c>
      <c r="I18" s="85">
        <v>0.7</v>
      </c>
    </row>
    <row r="19" spans="1:9" x14ac:dyDescent="0.2">
      <c r="A19" s="4">
        <f t="shared" si="0"/>
        <v>1</v>
      </c>
      <c r="B19" s="30">
        <v>41649</v>
      </c>
      <c r="C19" s="91">
        <v>0</v>
      </c>
      <c r="D19" s="98"/>
      <c r="E19" s="92">
        <v>0</v>
      </c>
      <c r="F19" s="93">
        <v>11.468999999999999</v>
      </c>
      <c r="G19" s="53">
        <f t="shared" si="1"/>
        <v>11.468999999999999</v>
      </c>
      <c r="I19" s="85">
        <v>0.64500000000000002</v>
      </c>
    </row>
    <row r="20" spans="1:9" x14ac:dyDescent="0.2">
      <c r="A20" s="4">
        <f t="shared" si="0"/>
        <v>1</v>
      </c>
      <c r="B20" s="30">
        <v>41650</v>
      </c>
      <c r="C20" s="91">
        <v>0</v>
      </c>
      <c r="D20" s="98"/>
      <c r="E20" s="92">
        <v>0</v>
      </c>
      <c r="F20" s="93">
        <v>11.673</v>
      </c>
      <c r="G20" s="53">
        <f t="shared" si="1"/>
        <v>11.673</v>
      </c>
      <c r="I20" s="85">
        <v>0.68100000000000005</v>
      </c>
    </row>
    <row r="21" spans="1:9" x14ac:dyDescent="0.2">
      <c r="A21" s="4">
        <f t="shared" si="0"/>
        <v>1</v>
      </c>
      <c r="B21" s="30">
        <v>41651</v>
      </c>
      <c r="C21" s="91">
        <v>11.638999999999999</v>
      </c>
      <c r="D21" s="98"/>
      <c r="E21" s="92">
        <v>0</v>
      </c>
      <c r="F21" s="93">
        <v>0</v>
      </c>
      <c r="G21" s="53">
        <f t="shared" si="1"/>
        <v>11.638999999999999</v>
      </c>
      <c r="I21" s="85">
        <v>0.66</v>
      </c>
    </row>
    <row r="22" spans="1:9" x14ac:dyDescent="0.2">
      <c r="A22" s="4">
        <f t="shared" si="0"/>
        <v>1</v>
      </c>
      <c r="B22" s="30">
        <v>41652</v>
      </c>
      <c r="C22" s="91">
        <v>11.869</v>
      </c>
      <c r="D22" s="98"/>
      <c r="E22" s="92">
        <v>0</v>
      </c>
      <c r="F22" s="93">
        <v>0</v>
      </c>
      <c r="G22" s="53">
        <f t="shared" si="1"/>
        <v>11.869</v>
      </c>
      <c r="I22" s="85">
        <v>0.70299999999999996</v>
      </c>
    </row>
    <row r="23" spans="1:9" x14ac:dyDescent="0.2">
      <c r="A23" s="4">
        <f t="shared" si="0"/>
        <v>1</v>
      </c>
      <c r="B23" s="30">
        <v>41653</v>
      </c>
      <c r="C23" s="91">
        <v>12.717000000000001</v>
      </c>
      <c r="D23" s="98"/>
      <c r="E23" s="92">
        <v>0</v>
      </c>
      <c r="F23" s="93">
        <v>0</v>
      </c>
      <c r="G23" s="53">
        <f t="shared" si="1"/>
        <v>12.717000000000001</v>
      </c>
      <c r="I23" s="85">
        <v>0.72699999999999998</v>
      </c>
    </row>
    <row r="24" spans="1:9" x14ac:dyDescent="0.2">
      <c r="A24" s="4">
        <f t="shared" si="0"/>
        <v>1</v>
      </c>
      <c r="B24" s="30">
        <v>41654</v>
      </c>
      <c r="C24" s="91">
        <v>0</v>
      </c>
      <c r="D24" s="98"/>
      <c r="E24" s="92">
        <v>0</v>
      </c>
      <c r="F24" s="93">
        <v>12.858000000000001</v>
      </c>
      <c r="G24" s="53">
        <f t="shared" si="1"/>
        <v>12.858000000000001</v>
      </c>
      <c r="I24" s="85">
        <v>0.71299999999999997</v>
      </c>
    </row>
    <row r="25" spans="1:9" x14ac:dyDescent="0.2">
      <c r="A25" s="4">
        <f t="shared" si="0"/>
        <v>1</v>
      </c>
      <c r="B25" s="30">
        <v>41655</v>
      </c>
      <c r="C25" s="91">
        <v>0</v>
      </c>
      <c r="D25" s="98"/>
      <c r="E25" s="92">
        <v>0</v>
      </c>
      <c r="F25" s="93">
        <v>12.388999999999999</v>
      </c>
      <c r="G25" s="53">
        <f t="shared" si="1"/>
        <v>12.388999999999999</v>
      </c>
      <c r="I25" s="85">
        <v>0.72899999999999998</v>
      </c>
    </row>
    <row r="26" spans="1:9" x14ac:dyDescent="0.2">
      <c r="A26" s="4">
        <f t="shared" si="0"/>
        <v>1</v>
      </c>
      <c r="B26" s="30">
        <v>41656</v>
      </c>
      <c r="C26" s="91">
        <v>0</v>
      </c>
      <c r="D26" s="98"/>
      <c r="E26" s="92">
        <v>0</v>
      </c>
      <c r="F26" s="93">
        <v>13.18</v>
      </c>
      <c r="G26" s="53">
        <f t="shared" si="1"/>
        <v>13.18</v>
      </c>
      <c r="I26" s="85">
        <v>0.753</v>
      </c>
    </row>
    <row r="27" spans="1:9" x14ac:dyDescent="0.2">
      <c r="A27" s="4">
        <f t="shared" si="0"/>
        <v>1</v>
      </c>
      <c r="B27" s="30">
        <v>41657</v>
      </c>
      <c r="C27" s="91">
        <v>0</v>
      </c>
      <c r="D27" s="98"/>
      <c r="E27" s="92">
        <v>0</v>
      </c>
      <c r="F27" s="93">
        <v>12.622</v>
      </c>
      <c r="G27" s="53">
        <f t="shared" si="1"/>
        <v>12.622</v>
      </c>
      <c r="I27" s="85">
        <v>0.72799999999999998</v>
      </c>
    </row>
    <row r="28" spans="1:9" x14ac:dyDescent="0.2">
      <c r="A28" s="4">
        <f t="shared" si="0"/>
        <v>1</v>
      </c>
      <c r="B28" s="30">
        <v>41658</v>
      </c>
      <c r="C28" s="91">
        <v>13.154999999999999</v>
      </c>
      <c r="D28" s="98"/>
      <c r="E28" s="92">
        <v>0</v>
      </c>
      <c r="F28" s="93">
        <v>0</v>
      </c>
      <c r="G28" s="53">
        <f t="shared" si="1"/>
        <v>13.154999999999999</v>
      </c>
      <c r="I28" s="85">
        <v>0.7</v>
      </c>
    </row>
    <row r="29" spans="1:9" x14ac:dyDescent="0.2">
      <c r="A29" s="4">
        <f t="shared" si="0"/>
        <v>1</v>
      </c>
      <c r="B29" s="30">
        <v>41659</v>
      </c>
      <c r="C29" s="91">
        <v>13.175000000000001</v>
      </c>
      <c r="D29" s="98"/>
      <c r="E29" s="92">
        <v>0</v>
      </c>
      <c r="F29" s="93">
        <v>0</v>
      </c>
      <c r="G29" s="53">
        <f t="shared" si="1"/>
        <v>13.175000000000001</v>
      </c>
      <c r="I29" s="85">
        <v>0.72</v>
      </c>
    </row>
    <row r="30" spans="1:9" x14ac:dyDescent="0.2">
      <c r="A30" s="4">
        <f t="shared" si="0"/>
        <v>1</v>
      </c>
      <c r="B30" s="30">
        <v>41660</v>
      </c>
      <c r="C30" s="91">
        <v>13.04</v>
      </c>
      <c r="D30" s="98"/>
      <c r="E30" s="92">
        <v>0</v>
      </c>
      <c r="F30" s="93">
        <v>0</v>
      </c>
      <c r="G30" s="53">
        <f t="shared" si="1"/>
        <v>13.04</v>
      </c>
      <c r="I30" s="85">
        <v>0.72499999999999998</v>
      </c>
    </row>
    <row r="31" spans="1:9" x14ac:dyDescent="0.2">
      <c r="A31" s="4">
        <f t="shared" si="0"/>
        <v>1</v>
      </c>
      <c r="B31" s="30">
        <v>41661</v>
      </c>
      <c r="C31" s="91">
        <v>12.62</v>
      </c>
      <c r="D31" s="98"/>
      <c r="E31" s="92">
        <v>0</v>
      </c>
      <c r="F31" s="93">
        <v>0</v>
      </c>
      <c r="G31" s="53">
        <f t="shared" si="1"/>
        <v>12.62</v>
      </c>
      <c r="I31" s="85">
        <v>0.71199999999999997</v>
      </c>
    </row>
    <row r="32" spans="1:9" x14ac:dyDescent="0.2">
      <c r="A32" s="4">
        <f t="shared" si="0"/>
        <v>1</v>
      </c>
      <c r="B32" s="30">
        <v>41662</v>
      </c>
      <c r="C32" s="91">
        <v>0</v>
      </c>
      <c r="D32" s="98"/>
      <c r="E32" s="92">
        <v>0</v>
      </c>
      <c r="F32" s="93">
        <v>12.88</v>
      </c>
      <c r="G32" s="53">
        <f t="shared" si="1"/>
        <v>12.88</v>
      </c>
      <c r="I32" s="85">
        <v>0.73799999999999999</v>
      </c>
    </row>
    <row r="33" spans="1:9" x14ac:dyDescent="0.2">
      <c r="A33" s="4">
        <f t="shared" si="0"/>
        <v>1</v>
      </c>
      <c r="B33" s="30">
        <v>41663</v>
      </c>
      <c r="C33" s="91">
        <v>0</v>
      </c>
      <c r="D33" s="98"/>
      <c r="E33" s="92">
        <v>0</v>
      </c>
      <c r="F33" s="93">
        <v>13.27</v>
      </c>
      <c r="G33" s="53">
        <f t="shared" si="1"/>
        <v>13.27</v>
      </c>
      <c r="I33" s="85">
        <v>0.748</v>
      </c>
    </row>
    <row r="34" spans="1:9" x14ac:dyDescent="0.2">
      <c r="A34" s="4">
        <f t="shared" si="0"/>
        <v>1</v>
      </c>
      <c r="B34" s="30">
        <v>41664</v>
      </c>
      <c r="C34" s="91">
        <v>0</v>
      </c>
      <c r="D34" s="98"/>
      <c r="E34" s="92">
        <v>0</v>
      </c>
      <c r="F34" s="93">
        <v>13.08</v>
      </c>
      <c r="G34" s="53">
        <f t="shared" si="1"/>
        <v>13.08</v>
      </c>
      <c r="I34" s="85">
        <v>0.76600000000000001</v>
      </c>
    </row>
    <row r="35" spans="1:9" x14ac:dyDescent="0.2">
      <c r="A35" s="4">
        <f t="shared" si="0"/>
        <v>1</v>
      </c>
      <c r="B35" s="30">
        <v>41665</v>
      </c>
      <c r="C35" s="91">
        <v>0</v>
      </c>
      <c r="D35" s="98"/>
      <c r="E35" s="92">
        <v>0</v>
      </c>
      <c r="F35" s="93">
        <v>13.628</v>
      </c>
      <c r="G35" s="53">
        <f t="shared" si="1"/>
        <v>13.628</v>
      </c>
      <c r="I35" s="85">
        <v>0.76200000000000001</v>
      </c>
    </row>
    <row r="36" spans="1:9" x14ac:dyDescent="0.2">
      <c r="A36" s="4">
        <f t="shared" si="0"/>
        <v>1</v>
      </c>
      <c r="B36" s="30">
        <v>41666</v>
      </c>
      <c r="C36" s="91">
        <v>13.452</v>
      </c>
      <c r="D36" s="98"/>
      <c r="E36" s="92">
        <v>0</v>
      </c>
      <c r="F36" s="93">
        <v>0</v>
      </c>
      <c r="G36" s="53">
        <f t="shared" si="1"/>
        <v>13.452</v>
      </c>
      <c r="I36" s="85">
        <v>0.747</v>
      </c>
    </row>
    <row r="37" spans="1:9" x14ac:dyDescent="0.2">
      <c r="A37" s="4">
        <f t="shared" si="0"/>
        <v>1</v>
      </c>
      <c r="B37" s="30">
        <v>41667</v>
      </c>
      <c r="C37" s="91">
        <v>12.866</v>
      </c>
      <c r="D37" s="98"/>
      <c r="E37" s="92">
        <v>0</v>
      </c>
      <c r="F37" s="93">
        <v>0</v>
      </c>
      <c r="G37" s="53">
        <f t="shared" si="1"/>
        <v>12.866</v>
      </c>
      <c r="I37" s="85">
        <v>0.73199999999999998</v>
      </c>
    </row>
    <row r="38" spans="1:9" x14ac:dyDescent="0.2">
      <c r="A38" s="4">
        <f t="shared" si="0"/>
        <v>1</v>
      </c>
      <c r="B38" s="30">
        <v>41668</v>
      </c>
      <c r="C38" s="91">
        <v>12.753</v>
      </c>
      <c r="D38" s="98"/>
      <c r="E38" s="92">
        <v>0</v>
      </c>
      <c r="F38" s="93">
        <v>0</v>
      </c>
      <c r="G38" s="53">
        <f t="shared" si="1"/>
        <v>12.753</v>
      </c>
      <c r="I38" s="85">
        <v>0.76100000000000001</v>
      </c>
    </row>
    <row r="39" spans="1:9" x14ac:dyDescent="0.2">
      <c r="A39" s="4">
        <f t="shared" si="0"/>
        <v>1</v>
      </c>
      <c r="B39" s="30">
        <v>41669</v>
      </c>
      <c r="C39" s="91">
        <v>0</v>
      </c>
      <c r="D39" s="98"/>
      <c r="E39" s="92">
        <v>0</v>
      </c>
      <c r="F39" s="93">
        <v>13.467000000000001</v>
      </c>
      <c r="G39" s="53">
        <f t="shared" si="1"/>
        <v>13.467000000000001</v>
      </c>
      <c r="I39" s="85">
        <v>0.73699999999999999</v>
      </c>
    </row>
    <row r="40" spans="1:9" x14ac:dyDescent="0.2">
      <c r="A40" s="4">
        <f t="shared" si="0"/>
        <v>1</v>
      </c>
      <c r="B40" s="30">
        <v>41670</v>
      </c>
      <c r="C40" s="91">
        <v>0</v>
      </c>
      <c r="D40" s="98"/>
      <c r="E40" s="92">
        <v>0</v>
      </c>
      <c r="F40" s="93">
        <v>12.67</v>
      </c>
      <c r="G40" s="53">
        <f t="shared" si="1"/>
        <v>12.67</v>
      </c>
      <c r="I40" s="85">
        <v>0.69499999999999995</v>
      </c>
    </row>
    <row r="41" spans="1:9" x14ac:dyDescent="0.2">
      <c r="A41" s="4">
        <f t="shared" si="0"/>
        <v>2</v>
      </c>
      <c r="B41" s="30">
        <v>41671</v>
      </c>
      <c r="C41" s="91">
        <v>0</v>
      </c>
      <c r="D41" s="98"/>
      <c r="E41" s="92">
        <v>0</v>
      </c>
      <c r="F41" s="93">
        <v>12.798999999999999</v>
      </c>
      <c r="G41" s="53">
        <f t="shared" si="1"/>
        <v>12.798999999999999</v>
      </c>
      <c r="I41" s="85">
        <v>0.76300000000000001</v>
      </c>
    </row>
    <row r="42" spans="1:9" x14ac:dyDescent="0.2">
      <c r="A42" s="4">
        <f t="shared" si="0"/>
        <v>2</v>
      </c>
      <c r="B42" s="30">
        <v>41672</v>
      </c>
      <c r="C42" s="91">
        <v>12.847</v>
      </c>
      <c r="D42" s="98"/>
      <c r="E42" s="92">
        <v>0</v>
      </c>
      <c r="F42" s="93">
        <v>0</v>
      </c>
      <c r="G42" s="53">
        <f t="shared" ref="G42:G73" si="2">SUM(C42:F42)</f>
        <v>12.847</v>
      </c>
      <c r="I42" s="85">
        <v>0.74099999999999999</v>
      </c>
    </row>
    <row r="43" spans="1:9" x14ac:dyDescent="0.2">
      <c r="A43" s="4">
        <f t="shared" si="0"/>
        <v>2</v>
      </c>
      <c r="B43" s="30">
        <v>41673</v>
      </c>
      <c r="C43" s="91">
        <v>12.847</v>
      </c>
      <c r="D43" s="98"/>
      <c r="E43" s="92">
        <v>0</v>
      </c>
      <c r="F43" s="93">
        <v>0</v>
      </c>
      <c r="G43" s="53">
        <f t="shared" si="2"/>
        <v>12.847</v>
      </c>
      <c r="I43" s="85">
        <v>0.69599999999999995</v>
      </c>
    </row>
    <row r="44" spans="1:9" x14ac:dyDescent="0.2">
      <c r="A44" s="4">
        <f t="shared" si="0"/>
        <v>2</v>
      </c>
      <c r="B44" s="30">
        <v>41674</v>
      </c>
      <c r="C44" s="91">
        <v>13.5</v>
      </c>
      <c r="D44" s="98"/>
      <c r="E44" s="92">
        <v>0</v>
      </c>
      <c r="F44" s="93">
        <v>0</v>
      </c>
      <c r="G44" s="53">
        <f t="shared" si="2"/>
        <v>13.5</v>
      </c>
      <c r="I44" s="85">
        <v>0.78100000000000003</v>
      </c>
    </row>
    <row r="45" spans="1:9" x14ac:dyDescent="0.2">
      <c r="A45" s="4">
        <f t="shared" si="0"/>
        <v>2</v>
      </c>
      <c r="B45" s="30">
        <v>41675</v>
      </c>
      <c r="C45" s="91">
        <v>0</v>
      </c>
      <c r="D45" s="98"/>
      <c r="E45" s="92">
        <v>0</v>
      </c>
      <c r="F45" s="93">
        <v>13.936</v>
      </c>
      <c r="G45" s="53">
        <f t="shared" si="2"/>
        <v>13.936</v>
      </c>
      <c r="I45" s="85">
        <v>0.78400000000000003</v>
      </c>
    </row>
    <row r="46" spans="1:9" x14ac:dyDescent="0.2">
      <c r="A46" s="4">
        <f t="shared" si="0"/>
        <v>2</v>
      </c>
      <c r="B46" s="30">
        <v>41676</v>
      </c>
      <c r="C46" s="91">
        <v>0</v>
      </c>
      <c r="D46" s="98"/>
      <c r="E46" s="92">
        <v>0</v>
      </c>
      <c r="F46" s="93">
        <v>14.201000000000001</v>
      </c>
      <c r="G46" s="53">
        <f t="shared" si="2"/>
        <v>14.201000000000001</v>
      </c>
      <c r="I46" s="85">
        <v>0.80100000000000005</v>
      </c>
    </row>
    <row r="47" spans="1:9" x14ac:dyDescent="0.2">
      <c r="A47" s="4">
        <f t="shared" si="0"/>
        <v>2</v>
      </c>
      <c r="B47" s="30">
        <v>41677</v>
      </c>
      <c r="C47" s="91">
        <v>0</v>
      </c>
      <c r="D47" s="98"/>
      <c r="E47" s="92">
        <v>0</v>
      </c>
      <c r="F47" s="93">
        <v>13.531000000000001</v>
      </c>
      <c r="G47" s="53">
        <f t="shared" si="2"/>
        <v>13.531000000000001</v>
      </c>
      <c r="I47" s="85">
        <v>0.46800000000000003</v>
      </c>
    </row>
    <row r="48" spans="1:9" x14ac:dyDescent="0.2">
      <c r="A48" s="4">
        <f t="shared" si="0"/>
        <v>2</v>
      </c>
      <c r="B48" s="30">
        <v>41678</v>
      </c>
      <c r="C48" s="91">
        <v>12.361000000000001</v>
      </c>
      <c r="D48" s="98"/>
      <c r="E48" s="92">
        <v>0</v>
      </c>
      <c r="F48" s="93">
        <v>0</v>
      </c>
      <c r="G48" s="53">
        <f t="shared" si="2"/>
        <v>12.361000000000001</v>
      </c>
      <c r="I48" s="85">
        <v>0.71099999999999997</v>
      </c>
    </row>
    <row r="49" spans="1:9" x14ac:dyDescent="0.2">
      <c r="A49" s="4">
        <f t="shared" si="0"/>
        <v>2</v>
      </c>
      <c r="B49" s="30">
        <v>41679</v>
      </c>
      <c r="C49" s="91">
        <v>12.137</v>
      </c>
      <c r="D49" s="98"/>
      <c r="E49" s="92">
        <v>0</v>
      </c>
      <c r="F49" s="93">
        <v>0</v>
      </c>
      <c r="G49" s="53">
        <f t="shared" si="2"/>
        <v>12.137</v>
      </c>
      <c r="I49" s="85">
        <v>0.71899999999999997</v>
      </c>
    </row>
    <row r="50" spans="1:9" x14ac:dyDescent="0.2">
      <c r="A50" s="4">
        <f t="shared" si="0"/>
        <v>2</v>
      </c>
      <c r="B50" s="30">
        <v>41680</v>
      </c>
      <c r="C50" s="91">
        <v>12.957000000000001</v>
      </c>
      <c r="D50" s="98"/>
      <c r="E50" s="92">
        <v>0</v>
      </c>
      <c r="F50" s="93">
        <v>0.90200000000000002</v>
      </c>
      <c r="G50" s="53">
        <f t="shared" si="2"/>
        <v>13.859</v>
      </c>
      <c r="I50" s="85">
        <v>0.88100000000000001</v>
      </c>
    </row>
    <row r="51" spans="1:9" x14ac:dyDescent="0.2">
      <c r="A51" s="4">
        <f t="shared" si="0"/>
        <v>2</v>
      </c>
      <c r="B51" s="30">
        <v>41681</v>
      </c>
      <c r="C51" s="91">
        <v>1.054</v>
      </c>
      <c r="D51" s="98"/>
      <c r="E51" s="92">
        <v>0</v>
      </c>
      <c r="F51" s="93">
        <v>12.567</v>
      </c>
      <c r="G51" s="53">
        <f t="shared" si="2"/>
        <v>13.621</v>
      </c>
      <c r="I51" s="85">
        <v>0.93700000000000006</v>
      </c>
    </row>
    <row r="52" spans="1:9" x14ac:dyDescent="0.2">
      <c r="A52" s="4">
        <f t="shared" si="0"/>
        <v>2</v>
      </c>
      <c r="B52" s="30">
        <v>41682</v>
      </c>
      <c r="C52" s="91">
        <v>0.89800000000000002</v>
      </c>
      <c r="D52" s="98"/>
      <c r="E52" s="92">
        <v>0</v>
      </c>
      <c r="F52" s="93">
        <v>15.641999999999999</v>
      </c>
      <c r="G52" s="53">
        <f t="shared" si="2"/>
        <v>16.54</v>
      </c>
      <c r="I52" s="85">
        <v>0.92200000000000004</v>
      </c>
    </row>
    <row r="53" spans="1:9" x14ac:dyDescent="0.2">
      <c r="A53" s="4">
        <f t="shared" si="0"/>
        <v>2</v>
      </c>
      <c r="B53" s="30">
        <v>41683</v>
      </c>
      <c r="C53" s="91">
        <v>1.052</v>
      </c>
      <c r="D53" s="98"/>
      <c r="E53" s="92">
        <v>0</v>
      </c>
      <c r="F53" s="93">
        <v>15.082000000000001</v>
      </c>
      <c r="G53" s="53">
        <f t="shared" si="2"/>
        <v>16.134</v>
      </c>
      <c r="I53" s="85">
        <v>0.92600000000000005</v>
      </c>
    </row>
    <row r="54" spans="1:9" x14ac:dyDescent="0.2">
      <c r="A54" s="4">
        <f t="shared" si="0"/>
        <v>2</v>
      </c>
      <c r="B54" s="30">
        <v>41684</v>
      </c>
      <c r="C54" s="91">
        <v>14.266</v>
      </c>
      <c r="D54" s="98"/>
      <c r="E54" s="92">
        <v>0</v>
      </c>
      <c r="F54" s="93">
        <v>1.075</v>
      </c>
      <c r="G54" s="53">
        <f t="shared" si="2"/>
        <v>15.340999999999999</v>
      </c>
      <c r="I54" s="85">
        <v>0.92900000000000005</v>
      </c>
    </row>
    <row r="55" spans="1:9" x14ac:dyDescent="0.2">
      <c r="A55" s="4">
        <f t="shared" si="0"/>
        <v>2</v>
      </c>
      <c r="B55" s="30">
        <v>41685</v>
      </c>
      <c r="C55" s="91">
        <v>15.32</v>
      </c>
      <c r="D55" s="98"/>
      <c r="E55" s="92">
        <v>0</v>
      </c>
      <c r="F55" s="93">
        <v>1.0900000000000001</v>
      </c>
      <c r="G55" s="53">
        <f t="shared" si="2"/>
        <v>16.41</v>
      </c>
      <c r="I55" s="85">
        <v>0.90500000000000003</v>
      </c>
    </row>
    <row r="56" spans="1:9" x14ac:dyDescent="0.2">
      <c r="A56" s="4">
        <f t="shared" si="0"/>
        <v>2</v>
      </c>
      <c r="B56" s="30">
        <v>41686</v>
      </c>
      <c r="C56" s="91">
        <v>14.82</v>
      </c>
      <c r="D56" s="98"/>
      <c r="E56" s="92">
        <v>0</v>
      </c>
      <c r="F56" s="93">
        <v>1.03</v>
      </c>
      <c r="G56" s="53">
        <f t="shared" si="2"/>
        <v>15.85</v>
      </c>
      <c r="I56" s="85">
        <v>0.91800000000000004</v>
      </c>
    </row>
    <row r="57" spans="1:9" x14ac:dyDescent="0.2">
      <c r="A57" s="4">
        <f t="shared" si="0"/>
        <v>2</v>
      </c>
      <c r="B57" s="30">
        <v>41687</v>
      </c>
      <c r="C57" s="91">
        <v>0</v>
      </c>
      <c r="D57" s="98"/>
      <c r="E57" s="92">
        <v>0</v>
      </c>
      <c r="F57" s="93">
        <v>13.414999999999999</v>
      </c>
      <c r="G57" s="53">
        <f t="shared" si="2"/>
        <v>13.414999999999999</v>
      </c>
      <c r="I57" s="85">
        <v>0.78900000000000003</v>
      </c>
    </row>
    <row r="58" spans="1:9" x14ac:dyDescent="0.2">
      <c r="A58" s="4">
        <f t="shared" si="0"/>
        <v>2</v>
      </c>
      <c r="B58" s="30">
        <v>41688</v>
      </c>
      <c r="C58" s="91">
        <v>1.7689999999999999</v>
      </c>
      <c r="D58" s="98"/>
      <c r="E58" s="92">
        <v>0</v>
      </c>
      <c r="F58" s="93">
        <v>13.116</v>
      </c>
      <c r="G58" s="53">
        <f t="shared" si="2"/>
        <v>14.885</v>
      </c>
      <c r="I58" s="85">
        <v>0.99099999999999999</v>
      </c>
    </row>
    <row r="59" spans="1:9" x14ac:dyDescent="0.2">
      <c r="A59" s="4">
        <f t="shared" si="0"/>
        <v>2</v>
      </c>
      <c r="B59" s="30">
        <v>41689</v>
      </c>
      <c r="C59" s="91">
        <v>1.609</v>
      </c>
      <c r="D59" s="98"/>
      <c r="E59" s="92">
        <v>0</v>
      </c>
      <c r="F59" s="93">
        <v>14.756</v>
      </c>
      <c r="G59" s="53">
        <f t="shared" si="2"/>
        <v>16.365000000000002</v>
      </c>
      <c r="I59" s="85">
        <v>0.98799999999999999</v>
      </c>
    </row>
    <row r="60" spans="1:9" x14ac:dyDescent="0.2">
      <c r="A60" s="4">
        <f t="shared" si="0"/>
        <v>2</v>
      </c>
      <c r="B60" s="30">
        <v>41690</v>
      </c>
      <c r="C60" s="91">
        <v>14.847</v>
      </c>
      <c r="D60" s="98"/>
      <c r="E60" s="92">
        <v>0</v>
      </c>
      <c r="F60" s="93">
        <v>1.2509999999999999</v>
      </c>
      <c r="G60" s="53">
        <f t="shared" si="2"/>
        <v>16.097999999999999</v>
      </c>
      <c r="I60" s="85">
        <v>0.93700000000000006</v>
      </c>
    </row>
    <row r="61" spans="1:9" x14ac:dyDescent="0.2">
      <c r="A61" s="4">
        <f t="shared" si="0"/>
        <v>2</v>
      </c>
      <c r="B61" s="30">
        <v>41691</v>
      </c>
      <c r="C61" s="91">
        <v>15.414</v>
      </c>
      <c r="D61" s="98"/>
      <c r="E61" s="92">
        <v>0</v>
      </c>
      <c r="F61" s="93">
        <v>1.2649999999999999</v>
      </c>
      <c r="G61" s="53">
        <f t="shared" si="2"/>
        <v>16.678999999999998</v>
      </c>
      <c r="I61" s="85">
        <v>0.94899999999999995</v>
      </c>
    </row>
    <row r="62" spans="1:9" x14ac:dyDescent="0.2">
      <c r="A62" s="4">
        <f t="shared" si="0"/>
        <v>2</v>
      </c>
      <c r="B62" s="30">
        <v>41692</v>
      </c>
      <c r="C62" s="91">
        <v>15.154999999999999</v>
      </c>
      <c r="D62" s="98"/>
      <c r="E62" s="92">
        <v>0</v>
      </c>
      <c r="F62" s="93">
        <v>0.96699999999999997</v>
      </c>
      <c r="G62" s="53">
        <f t="shared" si="2"/>
        <v>16.122</v>
      </c>
      <c r="I62" s="85">
        <v>0.89400000000000002</v>
      </c>
    </row>
    <row r="63" spans="1:9" x14ac:dyDescent="0.2">
      <c r="A63" s="4">
        <f t="shared" si="0"/>
        <v>2</v>
      </c>
      <c r="B63" s="30">
        <v>41693</v>
      </c>
      <c r="C63" s="91">
        <v>0.99099999999999999</v>
      </c>
      <c r="D63" s="98"/>
      <c r="E63" s="92">
        <v>0</v>
      </c>
      <c r="F63" s="93">
        <v>14.734999999999999</v>
      </c>
      <c r="G63" s="53">
        <f t="shared" si="2"/>
        <v>15.725999999999999</v>
      </c>
      <c r="I63" s="85">
        <v>0.90100000000000002</v>
      </c>
    </row>
    <row r="64" spans="1:9" x14ac:dyDescent="0.2">
      <c r="A64" s="4">
        <f t="shared" si="0"/>
        <v>2</v>
      </c>
      <c r="B64" s="30">
        <v>41694</v>
      </c>
      <c r="C64" s="91">
        <v>2.028</v>
      </c>
      <c r="D64" s="98"/>
      <c r="E64" s="92">
        <v>0</v>
      </c>
      <c r="F64" s="93">
        <v>15.003</v>
      </c>
      <c r="G64" s="53">
        <f t="shared" si="2"/>
        <v>17.030999999999999</v>
      </c>
      <c r="I64" s="85">
        <v>0.94899999999999995</v>
      </c>
    </row>
    <row r="65" spans="1:9" x14ac:dyDescent="0.2">
      <c r="A65" s="4">
        <f t="shared" si="0"/>
        <v>2</v>
      </c>
      <c r="B65" s="30">
        <v>41695</v>
      </c>
      <c r="C65" s="91">
        <v>0</v>
      </c>
      <c r="D65" s="98"/>
      <c r="E65" s="92">
        <v>0</v>
      </c>
      <c r="F65" s="93">
        <v>14.664999999999999</v>
      </c>
      <c r="G65" s="53">
        <f t="shared" si="2"/>
        <v>14.664999999999999</v>
      </c>
      <c r="I65" s="85">
        <v>0.91</v>
      </c>
    </row>
    <row r="66" spans="1:9" x14ac:dyDescent="0.2">
      <c r="A66" s="4">
        <f t="shared" si="0"/>
        <v>2</v>
      </c>
      <c r="B66" s="30">
        <v>41696</v>
      </c>
      <c r="C66" s="91">
        <v>13.666</v>
      </c>
      <c r="D66" s="98"/>
      <c r="E66" s="92">
        <v>0</v>
      </c>
      <c r="F66" s="93">
        <v>1.3320000000000001</v>
      </c>
      <c r="G66" s="53">
        <f t="shared" si="2"/>
        <v>14.998000000000001</v>
      </c>
      <c r="I66" s="85">
        <v>0.90400000000000003</v>
      </c>
    </row>
    <row r="67" spans="1:9" x14ac:dyDescent="0.2">
      <c r="A67" s="4">
        <f t="shared" si="0"/>
        <v>2</v>
      </c>
      <c r="B67" s="30">
        <v>41697</v>
      </c>
      <c r="C67" s="91">
        <v>15.106</v>
      </c>
      <c r="D67" s="98"/>
      <c r="E67" s="92">
        <v>0</v>
      </c>
      <c r="F67" s="93">
        <v>0.66500000000000004</v>
      </c>
      <c r="G67" s="53">
        <f t="shared" si="2"/>
        <v>15.771000000000001</v>
      </c>
      <c r="I67" s="85">
        <v>0.86399999999999999</v>
      </c>
    </row>
    <row r="68" spans="1:9" x14ac:dyDescent="0.2">
      <c r="A68" s="4">
        <f t="shared" si="0"/>
        <v>2</v>
      </c>
      <c r="B68" s="30">
        <v>41698</v>
      </c>
      <c r="C68" s="91">
        <v>15.228</v>
      </c>
      <c r="D68" s="98"/>
      <c r="E68" s="92">
        <v>0</v>
      </c>
      <c r="F68" s="93">
        <v>0.46500000000000002</v>
      </c>
      <c r="G68" s="53">
        <f t="shared" si="2"/>
        <v>15.693</v>
      </c>
      <c r="I68" s="85">
        <v>0.86</v>
      </c>
    </row>
    <row r="69" spans="1:9" x14ac:dyDescent="0.2">
      <c r="A69" s="4">
        <f t="shared" si="0"/>
        <v>3</v>
      </c>
      <c r="B69" s="30">
        <v>41699</v>
      </c>
      <c r="C69" s="91">
        <v>0.57999999999999996</v>
      </c>
      <c r="D69" s="98"/>
      <c r="E69" s="92">
        <v>0</v>
      </c>
      <c r="F69" s="93">
        <v>15.198</v>
      </c>
      <c r="G69" s="53">
        <f t="shared" si="2"/>
        <v>15.778</v>
      </c>
      <c r="I69" s="85">
        <v>0.82199999999999995</v>
      </c>
    </row>
    <row r="70" spans="1:9" x14ac:dyDescent="0.2">
      <c r="A70" s="4">
        <f t="shared" si="0"/>
        <v>3</v>
      </c>
      <c r="B70" s="30">
        <v>41700</v>
      </c>
      <c r="C70" s="91">
        <v>1.1599999999999999</v>
      </c>
      <c r="D70" s="98"/>
      <c r="E70" s="92">
        <v>0</v>
      </c>
      <c r="F70" s="93">
        <v>15.407999999999999</v>
      </c>
      <c r="G70" s="53">
        <f t="shared" si="2"/>
        <v>16.567999999999998</v>
      </c>
      <c r="I70" s="85">
        <v>0.81599999999999995</v>
      </c>
    </row>
    <row r="71" spans="1:9" x14ac:dyDescent="0.2">
      <c r="A71" s="4">
        <f t="shared" si="0"/>
        <v>3</v>
      </c>
      <c r="B71" s="30">
        <v>41701</v>
      </c>
      <c r="C71" s="91">
        <v>14.981</v>
      </c>
      <c r="D71" s="98"/>
      <c r="E71" s="92">
        <v>0</v>
      </c>
      <c r="F71" s="93">
        <v>15.222</v>
      </c>
      <c r="G71" s="53">
        <f t="shared" si="2"/>
        <v>30.202999999999999</v>
      </c>
      <c r="I71" s="85">
        <v>0.85299999999999998</v>
      </c>
    </row>
    <row r="72" spans="1:9" x14ac:dyDescent="0.2">
      <c r="A72" s="4">
        <f t="shared" si="0"/>
        <v>3</v>
      </c>
      <c r="B72" s="30">
        <v>41702</v>
      </c>
      <c r="C72" s="91">
        <v>0</v>
      </c>
      <c r="D72" s="98"/>
      <c r="E72" s="92">
        <v>0.52600000000000002</v>
      </c>
      <c r="F72" s="93">
        <v>0</v>
      </c>
      <c r="G72" s="53">
        <f t="shared" si="2"/>
        <v>0.52600000000000002</v>
      </c>
      <c r="I72" s="85">
        <v>0.84899999999999998</v>
      </c>
    </row>
    <row r="73" spans="1:9" x14ac:dyDescent="0.2">
      <c r="A73" s="4">
        <f t="shared" si="0"/>
        <v>3</v>
      </c>
      <c r="B73" s="30">
        <v>41703</v>
      </c>
      <c r="C73" s="91">
        <v>9.0299999999999994</v>
      </c>
      <c r="D73" s="98"/>
      <c r="E73" s="92">
        <v>0</v>
      </c>
      <c r="F73" s="93">
        <v>6.7279999999999998</v>
      </c>
      <c r="G73" s="53">
        <f t="shared" si="2"/>
        <v>15.757999999999999</v>
      </c>
      <c r="I73" s="85">
        <v>0.85399999999999998</v>
      </c>
    </row>
    <row r="74" spans="1:9" x14ac:dyDescent="0.2">
      <c r="A74" s="4">
        <f t="shared" si="0"/>
        <v>3</v>
      </c>
      <c r="B74" s="30">
        <v>41704</v>
      </c>
      <c r="C74" s="91">
        <v>0.85699999999999998</v>
      </c>
      <c r="D74" s="98"/>
      <c r="E74" s="92">
        <v>0</v>
      </c>
      <c r="F74" s="93">
        <v>15.189</v>
      </c>
      <c r="G74" s="53">
        <f>SUM(C74:F74)</f>
        <v>16.045999999999999</v>
      </c>
      <c r="I74" s="85">
        <v>0.86599999999999999</v>
      </c>
    </row>
    <row r="75" spans="1:9" x14ac:dyDescent="0.2">
      <c r="A75" s="4">
        <f t="shared" ref="A75:A138" si="3">+IF(ISBLANK($B75),"",MONTH($B75))</f>
        <v>3</v>
      </c>
      <c r="B75" s="30">
        <v>41705</v>
      </c>
      <c r="C75" s="91">
        <v>0.85899999999999999</v>
      </c>
      <c r="D75" s="98"/>
      <c r="E75" s="92">
        <v>0</v>
      </c>
      <c r="F75" s="93">
        <v>14.961</v>
      </c>
      <c r="G75" s="53">
        <f>SUM(C75:F75)</f>
        <v>15.82</v>
      </c>
      <c r="I75" s="85">
        <v>0.879</v>
      </c>
    </row>
    <row r="76" spans="1:9" x14ac:dyDescent="0.2">
      <c r="A76" s="4">
        <f t="shared" si="3"/>
        <v>3</v>
      </c>
      <c r="B76" s="30">
        <v>41706</v>
      </c>
      <c r="C76" s="91">
        <v>14.53</v>
      </c>
      <c r="D76" s="98"/>
      <c r="E76" s="92">
        <v>0</v>
      </c>
      <c r="F76" s="93">
        <v>2.4E-2</v>
      </c>
      <c r="G76" s="53">
        <f>SUM(C76:F76)</f>
        <v>14.553999999999998</v>
      </c>
      <c r="I76" s="85">
        <v>0.85599999999999998</v>
      </c>
    </row>
    <row r="77" spans="1:9" x14ac:dyDescent="0.2">
      <c r="A77" s="4">
        <f t="shared" si="3"/>
        <v>3</v>
      </c>
      <c r="B77" s="30">
        <v>41707</v>
      </c>
      <c r="C77" s="91">
        <v>14.52</v>
      </c>
      <c r="D77" s="98"/>
      <c r="E77" s="92">
        <v>0</v>
      </c>
      <c r="F77" s="93">
        <v>0.80600000000000005</v>
      </c>
      <c r="G77" s="53">
        <f t="shared" ref="G77:G137" si="4">SUM(C77:F77)</f>
        <v>15.326000000000001</v>
      </c>
      <c r="I77" s="85">
        <v>0.85899999999999999</v>
      </c>
    </row>
    <row r="78" spans="1:9" x14ac:dyDescent="0.2">
      <c r="A78" s="4">
        <f t="shared" si="3"/>
        <v>3</v>
      </c>
      <c r="B78" s="30">
        <v>41708</v>
      </c>
      <c r="C78" s="91">
        <v>15.3</v>
      </c>
      <c r="D78" s="98"/>
      <c r="E78" s="92">
        <v>0</v>
      </c>
      <c r="F78" s="93">
        <v>0.76900000000000002</v>
      </c>
      <c r="G78" s="53">
        <f>SUM(C78:F78)</f>
        <v>16.068999999999999</v>
      </c>
      <c r="I78" s="85">
        <v>0.86499999999999999</v>
      </c>
    </row>
    <row r="79" spans="1:9" x14ac:dyDescent="0.2">
      <c r="A79" s="4">
        <f t="shared" si="3"/>
        <v>3</v>
      </c>
      <c r="B79" s="30">
        <v>41709</v>
      </c>
      <c r="C79" s="91">
        <v>10.976000000000001</v>
      </c>
      <c r="D79" s="98"/>
      <c r="E79" s="92">
        <v>0</v>
      </c>
      <c r="F79" s="93">
        <v>4.8440000000000003</v>
      </c>
      <c r="G79" s="53">
        <f t="shared" si="4"/>
        <v>15.82</v>
      </c>
      <c r="I79" s="85">
        <v>0.872</v>
      </c>
    </row>
    <row r="80" spans="1:9" x14ac:dyDescent="0.2">
      <c r="A80" s="4">
        <f t="shared" si="3"/>
        <v>3</v>
      </c>
      <c r="B80" s="30">
        <v>41710</v>
      </c>
      <c r="C80" s="91">
        <v>0</v>
      </c>
      <c r="D80" s="98"/>
      <c r="E80" s="92">
        <v>0</v>
      </c>
      <c r="F80" s="93">
        <v>15.273999999999999</v>
      </c>
      <c r="G80" s="53">
        <f t="shared" si="4"/>
        <v>15.273999999999999</v>
      </c>
      <c r="I80" s="85">
        <v>0.83899999999999997</v>
      </c>
    </row>
    <row r="81" spans="1:9" x14ac:dyDescent="0.2">
      <c r="A81" s="4">
        <f t="shared" si="3"/>
        <v>3</v>
      </c>
      <c r="B81" s="30">
        <v>41711</v>
      </c>
      <c r="C81" s="91">
        <v>0</v>
      </c>
      <c r="D81" s="98"/>
      <c r="E81" s="92">
        <v>0</v>
      </c>
      <c r="F81" s="93">
        <v>14.504</v>
      </c>
      <c r="G81" s="53">
        <f t="shared" si="4"/>
        <v>14.504</v>
      </c>
      <c r="I81" s="85">
        <v>0.86699999999999999</v>
      </c>
    </row>
    <row r="82" spans="1:9" x14ac:dyDescent="0.2">
      <c r="A82" s="4">
        <f t="shared" si="3"/>
        <v>3</v>
      </c>
      <c r="B82" s="30">
        <v>41712</v>
      </c>
      <c r="C82" s="91">
        <v>0.78600000000000003</v>
      </c>
      <c r="D82" s="98"/>
      <c r="E82" s="92">
        <v>0</v>
      </c>
      <c r="F82" s="93">
        <v>15.557</v>
      </c>
      <c r="G82" s="53">
        <f t="shared" si="4"/>
        <v>16.343</v>
      </c>
      <c r="I82" s="85">
        <v>0.84</v>
      </c>
    </row>
    <row r="83" spans="1:9" x14ac:dyDescent="0.2">
      <c r="A83" s="4">
        <f t="shared" si="3"/>
        <v>3</v>
      </c>
      <c r="B83" s="30">
        <v>41713</v>
      </c>
      <c r="C83" s="91">
        <v>14.279</v>
      </c>
      <c r="D83" s="98"/>
      <c r="E83" s="92">
        <v>0</v>
      </c>
      <c r="F83" s="93">
        <v>0</v>
      </c>
      <c r="G83" s="53">
        <f t="shared" si="4"/>
        <v>14.279</v>
      </c>
      <c r="I83" s="85">
        <v>0.86099999999999999</v>
      </c>
    </row>
    <row r="84" spans="1:9" x14ac:dyDescent="0.2">
      <c r="A84" s="4">
        <f t="shared" si="3"/>
        <v>3</v>
      </c>
      <c r="B84" s="30">
        <v>41714</v>
      </c>
      <c r="C84" s="91">
        <v>14.446</v>
      </c>
      <c r="D84" s="98"/>
      <c r="E84" s="92">
        <v>0</v>
      </c>
      <c r="F84" s="93">
        <v>2.2330000000000001</v>
      </c>
      <c r="G84" s="53">
        <f t="shared" si="4"/>
        <v>16.678999999999998</v>
      </c>
      <c r="I84" s="85">
        <v>0.90900000000000003</v>
      </c>
    </row>
    <row r="85" spans="1:9" x14ac:dyDescent="0.2">
      <c r="A85" s="4">
        <f t="shared" si="3"/>
        <v>3</v>
      </c>
      <c r="B85" s="30">
        <v>41715</v>
      </c>
      <c r="C85" s="91">
        <v>15.362</v>
      </c>
      <c r="D85" s="98"/>
      <c r="E85" s="92">
        <v>0</v>
      </c>
      <c r="F85" s="93">
        <v>0.52300000000000002</v>
      </c>
      <c r="G85" s="53">
        <f t="shared" si="4"/>
        <v>15.885</v>
      </c>
      <c r="I85" s="85">
        <v>0.83</v>
      </c>
    </row>
    <row r="86" spans="1:9" x14ac:dyDescent="0.2">
      <c r="A86" s="4">
        <f t="shared" si="3"/>
        <v>3</v>
      </c>
      <c r="B86" s="30">
        <v>41716</v>
      </c>
      <c r="C86" s="91">
        <v>0</v>
      </c>
      <c r="D86" s="98"/>
      <c r="E86" s="92">
        <v>0</v>
      </c>
      <c r="F86" s="93">
        <v>15.205</v>
      </c>
      <c r="G86" s="53">
        <f t="shared" si="4"/>
        <v>15.205</v>
      </c>
      <c r="I86" s="85">
        <v>0.81100000000000005</v>
      </c>
    </row>
    <row r="87" spans="1:9" x14ac:dyDescent="0.2">
      <c r="A87" s="4">
        <f t="shared" si="3"/>
        <v>3</v>
      </c>
      <c r="B87" s="30">
        <v>41717</v>
      </c>
      <c r="C87" s="91">
        <v>0</v>
      </c>
      <c r="D87" s="98"/>
      <c r="E87" s="92">
        <v>0</v>
      </c>
      <c r="F87" s="93">
        <v>14.571999999999999</v>
      </c>
      <c r="G87" s="53">
        <f t="shared" si="4"/>
        <v>14.571999999999999</v>
      </c>
      <c r="I87" s="85">
        <v>0.79</v>
      </c>
    </row>
    <row r="88" spans="1:9" x14ac:dyDescent="0.2">
      <c r="A88" s="4">
        <f t="shared" si="3"/>
        <v>3</v>
      </c>
      <c r="B88" s="30">
        <v>41718</v>
      </c>
      <c r="C88" s="91">
        <v>0</v>
      </c>
      <c r="D88" s="98"/>
      <c r="E88" s="92">
        <v>0</v>
      </c>
      <c r="F88" s="93">
        <v>14.619</v>
      </c>
      <c r="G88" s="53">
        <f t="shared" si="4"/>
        <v>14.619</v>
      </c>
      <c r="I88" s="85">
        <v>0.77600000000000002</v>
      </c>
    </row>
    <row r="89" spans="1:9" x14ac:dyDescent="0.2">
      <c r="A89" s="4">
        <f t="shared" si="3"/>
        <v>3</v>
      </c>
      <c r="B89" s="30">
        <v>41719</v>
      </c>
      <c r="C89" s="91">
        <v>14.404999999999999</v>
      </c>
      <c r="D89" s="98"/>
      <c r="E89" s="92">
        <v>0</v>
      </c>
      <c r="F89" s="93">
        <v>0</v>
      </c>
      <c r="G89" s="53">
        <f t="shared" si="4"/>
        <v>14.404999999999999</v>
      </c>
      <c r="I89" s="85">
        <v>0.78600000000000003</v>
      </c>
    </row>
    <row r="90" spans="1:9" x14ac:dyDescent="0.2">
      <c r="A90" s="4">
        <f t="shared" si="3"/>
        <v>3</v>
      </c>
      <c r="B90" s="30">
        <v>41720</v>
      </c>
      <c r="C90" s="91">
        <v>13.737</v>
      </c>
      <c r="D90" s="98"/>
      <c r="E90" s="92">
        <v>0</v>
      </c>
      <c r="F90" s="93">
        <v>0</v>
      </c>
      <c r="G90" s="53">
        <f t="shared" si="4"/>
        <v>13.737</v>
      </c>
      <c r="I90" s="85">
        <v>0.77700000000000002</v>
      </c>
    </row>
    <row r="91" spans="1:9" x14ac:dyDescent="0.2">
      <c r="A91" s="4">
        <f t="shared" si="3"/>
        <v>3</v>
      </c>
      <c r="B91" s="30">
        <v>41721</v>
      </c>
      <c r="C91" s="91">
        <v>14.19</v>
      </c>
      <c r="D91" s="98"/>
      <c r="E91" s="92">
        <v>0</v>
      </c>
      <c r="F91" s="93">
        <v>0</v>
      </c>
      <c r="G91" s="53">
        <f t="shared" si="4"/>
        <v>14.19</v>
      </c>
      <c r="I91" s="85">
        <v>0.81100000000000005</v>
      </c>
    </row>
    <row r="92" spans="1:9" x14ac:dyDescent="0.2">
      <c r="A92" s="4">
        <f t="shared" si="3"/>
        <v>3</v>
      </c>
      <c r="B92" s="30">
        <v>41722</v>
      </c>
      <c r="C92" s="91">
        <v>0</v>
      </c>
      <c r="D92" s="98"/>
      <c r="E92" s="92">
        <v>0</v>
      </c>
      <c r="F92" s="93">
        <v>14.29</v>
      </c>
      <c r="G92" s="53">
        <f t="shared" si="4"/>
        <v>14.29</v>
      </c>
      <c r="I92" s="85">
        <v>0.82</v>
      </c>
    </row>
    <row r="93" spans="1:9" x14ac:dyDescent="0.2">
      <c r="A93" s="4">
        <f t="shared" si="3"/>
        <v>3</v>
      </c>
      <c r="B93" s="30">
        <v>41723</v>
      </c>
      <c r="C93" s="91">
        <v>0.88100000000000001</v>
      </c>
      <c r="D93" s="98"/>
      <c r="E93" s="92">
        <v>0</v>
      </c>
      <c r="F93" s="93">
        <v>14.481</v>
      </c>
      <c r="G93" s="53">
        <f t="shared" si="4"/>
        <v>15.362</v>
      </c>
      <c r="I93" s="85">
        <v>0.84299999999999997</v>
      </c>
    </row>
    <row r="94" spans="1:9" x14ac:dyDescent="0.2">
      <c r="A94" s="4">
        <f t="shared" si="3"/>
        <v>3</v>
      </c>
      <c r="B94" s="30">
        <v>41724</v>
      </c>
      <c r="C94" s="91">
        <v>0.80800000000000005</v>
      </c>
      <c r="D94" s="98"/>
      <c r="E94" s="92">
        <v>0</v>
      </c>
      <c r="F94" s="93">
        <v>13.558</v>
      </c>
      <c r="G94" s="53">
        <f t="shared" si="4"/>
        <v>14.366</v>
      </c>
      <c r="I94" s="85">
        <v>0.85399999999999998</v>
      </c>
    </row>
    <row r="95" spans="1:9" x14ac:dyDescent="0.2">
      <c r="A95" s="4">
        <f t="shared" si="3"/>
        <v>3</v>
      </c>
      <c r="B95" s="30">
        <v>41725</v>
      </c>
      <c r="C95" s="91">
        <v>13.44</v>
      </c>
      <c r="D95" s="98"/>
      <c r="E95" s="92">
        <v>0</v>
      </c>
      <c r="F95" s="93">
        <v>0.9</v>
      </c>
      <c r="G95" s="53">
        <f t="shared" si="4"/>
        <v>14.34</v>
      </c>
      <c r="I95" s="85">
        <v>0.86299999999999999</v>
      </c>
    </row>
    <row r="96" spans="1:9" x14ac:dyDescent="0.2">
      <c r="A96" s="4">
        <f t="shared" si="3"/>
        <v>3</v>
      </c>
      <c r="B96" s="30">
        <v>41726</v>
      </c>
      <c r="C96" s="91">
        <v>14.39</v>
      </c>
      <c r="D96" s="98"/>
      <c r="E96" s="92">
        <v>0</v>
      </c>
      <c r="F96" s="93">
        <v>0.79</v>
      </c>
      <c r="G96" s="53">
        <f t="shared" si="4"/>
        <v>15.18</v>
      </c>
      <c r="I96" s="85">
        <v>0.86</v>
      </c>
    </row>
    <row r="97" spans="1:9" x14ac:dyDescent="0.2">
      <c r="A97" s="4">
        <f t="shared" si="3"/>
        <v>3</v>
      </c>
      <c r="B97" s="30">
        <v>41727</v>
      </c>
      <c r="C97" s="91">
        <v>14.3</v>
      </c>
      <c r="D97" s="98"/>
      <c r="E97" s="92">
        <v>0</v>
      </c>
      <c r="F97" s="93">
        <v>0</v>
      </c>
      <c r="G97" s="53">
        <f t="shared" si="4"/>
        <v>14.3</v>
      </c>
      <c r="I97" s="85">
        <v>0.77700000000000002</v>
      </c>
    </row>
    <row r="98" spans="1:9" x14ac:dyDescent="0.2">
      <c r="A98" s="4">
        <f t="shared" si="3"/>
        <v>3</v>
      </c>
      <c r="B98" s="30">
        <v>41728</v>
      </c>
      <c r="C98" s="91">
        <v>0</v>
      </c>
      <c r="D98" s="98"/>
      <c r="E98" s="92">
        <v>0</v>
      </c>
      <c r="F98" s="93">
        <v>14.551</v>
      </c>
      <c r="G98" s="53">
        <f t="shared" si="4"/>
        <v>14.551</v>
      </c>
      <c r="I98" s="85">
        <v>0.80700000000000005</v>
      </c>
    </row>
    <row r="99" spans="1:9" x14ac:dyDescent="0.2">
      <c r="A99" s="4">
        <f t="shared" si="3"/>
        <v>3</v>
      </c>
      <c r="B99" s="30">
        <v>41729</v>
      </c>
      <c r="C99" s="91">
        <v>0</v>
      </c>
      <c r="D99" s="98"/>
      <c r="E99" s="92">
        <v>0</v>
      </c>
      <c r="F99" s="93">
        <v>14.648999999999999</v>
      </c>
      <c r="G99" s="53">
        <f t="shared" si="4"/>
        <v>14.648999999999999</v>
      </c>
      <c r="I99" s="85">
        <v>0.78900000000000003</v>
      </c>
    </row>
    <row r="100" spans="1:9" x14ac:dyDescent="0.2">
      <c r="A100" s="4">
        <f t="shared" si="3"/>
        <v>4</v>
      </c>
      <c r="B100" s="30">
        <v>41730</v>
      </c>
      <c r="C100" s="91">
        <v>11.513</v>
      </c>
      <c r="D100" s="98"/>
      <c r="E100" s="92">
        <v>0</v>
      </c>
      <c r="F100" s="93">
        <v>0</v>
      </c>
      <c r="G100" s="53">
        <f t="shared" si="4"/>
        <v>11.513</v>
      </c>
      <c r="I100" s="85">
        <v>0.59799999999999998</v>
      </c>
    </row>
    <row r="101" spans="1:9" x14ac:dyDescent="0.2">
      <c r="A101" s="4">
        <f t="shared" si="3"/>
        <v>4</v>
      </c>
      <c r="B101" s="30">
        <v>41731</v>
      </c>
      <c r="C101" s="91">
        <v>12.098000000000001</v>
      </c>
      <c r="D101" s="98"/>
      <c r="E101" s="92">
        <v>0</v>
      </c>
      <c r="F101" s="93">
        <v>0</v>
      </c>
      <c r="G101" s="53">
        <f t="shared" si="4"/>
        <v>12.098000000000001</v>
      </c>
      <c r="H101" s="5"/>
      <c r="I101" s="85">
        <v>0.67</v>
      </c>
    </row>
    <row r="102" spans="1:9" x14ac:dyDescent="0.2">
      <c r="A102" s="4">
        <f t="shared" si="3"/>
        <v>4</v>
      </c>
      <c r="B102" s="30">
        <v>41732</v>
      </c>
      <c r="C102" s="91">
        <v>11.83</v>
      </c>
      <c r="D102" s="98"/>
      <c r="E102" s="92">
        <v>0</v>
      </c>
      <c r="F102" s="93">
        <v>0</v>
      </c>
      <c r="G102" s="53">
        <f t="shared" si="4"/>
        <v>11.83</v>
      </c>
      <c r="I102" s="85">
        <v>0.67300000000000004</v>
      </c>
    </row>
    <row r="103" spans="1:9" x14ac:dyDescent="0.2">
      <c r="A103" s="4">
        <f t="shared" si="3"/>
        <v>4</v>
      </c>
      <c r="B103" s="30">
        <v>41733</v>
      </c>
      <c r="C103" s="91">
        <v>0</v>
      </c>
      <c r="D103" s="98"/>
      <c r="E103" s="92">
        <v>0</v>
      </c>
      <c r="F103" s="93">
        <v>11.86</v>
      </c>
      <c r="G103" s="53">
        <f t="shared" si="4"/>
        <v>11.86</v>
      </c>
      <c r="I103" s="85">
        <v>0.66900000000000004</v>
      </c>
    </row>
    <row r="104" spans="1:9" x14ac:dyDescent="0.2">
      <c r="A104" s="4">
        <f t="shared" si="3"/>
        <v>4</v>
      </c>
      <c r="B104" s="30">
        <v>41734</v>
      </c>
      <c r="C104" s="91">
        <v>0</v>
      </c>
      <c r="D104" s="98"/>
      <c r="E104" s="92">
        <v>0</v>
      </c>
      <c r="F104" s="93">
        <v>11</v>
      </c>
      <c r="G104" s="53">
        <f t="shared" si="4"/>
        <v>11</v>
      </c>
      <c r="I104" s="85">
        <v>0.58399999999999996</v>
      </c>
    </row>
    <row r="105" spans="1:9" x14ac:dyDescent="0.2">
      <c r="A105" s="4">
        <f t="shared" si="3"/>
        <v>4</v>
      </c>
      <c r="B105" s="30">
        <v>41735</v>
      </c>
      <c r="C105" s="91">
        <v>0</v>
      </c>
      <c r="D105" s="98"/>
      <c r="E105" s="92">
        <v>0</v>
      </c>
      <c r="F105" s="93">
        <v>11.11</v>
      </c>
      <c r="G105" s="53">
        <f t="shared" si="4"/>
        <v>11.11</v>
      </c>
      <c r="I105" s="85">
        <v>0.54600000000000004</v>
      </c>
    </row>
    <row r="106" spans="1:9" x14ac:dyDescent="0.2">
      <c r="A106" s="4">
        <f t="shared" si="3"/>
        <v>4</v>
      </c>
      <c r="B106" s="30">
        <v>41736</v>
      </c>
      <c r="C106" s="91">
        <v>11.967000000000001</v>
      </c>
      <c r="D106" s="98"/>
      <c r="E106" s="92">
        <v>0</v>
      </c>
      <c r="F106" s="93">
        <v>0</v>
      </c>
      <c r="G106" s="53">
        <f t="shared" si="4"/>
        <v>11.967000000000001</v>
      </c>
      <c r="I106" s="85">
        <v>0.67900000000000005</v>
      </c>
    </row>
    <row r="107" spans="1:9" x14ac:dyDescent="0.2">
      <c r="A107" s="4">
        <f t="shared" si="3"/>
        <v>4</v>
      </c>
      <c r="B107" s="30">
        <v>41737</v>
      </c>
      <c r="C107" s="91">
        <v>11.872999999999999</v>
      </c>
      <c r="D107" s="98"/>
      <c r="E107" s="92">
        <v>0</v>
      </c>
      <c r="F107" s="93">
        <v>0</v>
      </c>
      <c r="G107" s="53">
        <f t="shared" si="4"/>
        <v>11.872999999999999</v>
      </c>
      <c r="I107" s="85">
        <v>0.57199999999999995</v>
      </c>
    </row>
    <row r="108" spans="1:9" x14ac:dyDescent="0.2">
      <c r="A108" s="4">
        <f t="shared" si="3"/>
        <v>4</v>
      </c>
      <c r="B108" s="30">
        <v>41738</v>
      </c>
      <c r="C108" s="91">
        <v>12.188000000000001</v>
      </c>
      <c r="D108" s="98"/>
      <c r="E108" s="92">
        <v>0</v>
      </c>
      <c r="F108" s="93">
        <v>0</v>
      </c>
      <c r="G108" s="53">
        <f t="shared" si="4"/>
        <v>12.188000000000001</v>
      </c>
      <c r="I108" s="85">
        <v>0.68</v>
      </c>
    </row>
    <row r="109" spans="1:9" x14ac:dyDescent="0.2">
      <c r="A109" s="4">
        <f t="shared" si="3"/>
        <v>4</v>
      </c>
      <c r="B109" s="30">
        <v>41739</v>
      </c>
      <c r="C109" s="91">
        <v>12.039</v>
      </c>
      <c r="D109" s="98"/>
      <c r="E109" s="92">
        <v>0</v>
      </c>
      <c r="F109" s="93">
        <v>0</v>
      </c>
      <c r="G109" s="53">
        <f t="shared" si="4"/>
        <v>12.039</v>
      </c>
      <c r="I109" s="85">
        <v>0.57199999999999995</v>
      </c>
    </row>
    <row r="110" spans="1:9" x14ac:dyDescent="0.2">
      <c r="A110" s="4">
        <f t="shared" si="3"/>
        <v>4</v>
      </c>
      <c r="B110" s="30">
        <v>41740</v>
      </c>
      <c r="C110" s="91">
        <v>12.083</v>
      </c>
      <c r="D110" s="98"/>
      <c r="E110" s="92">
        <v>0</v>
      </c>
      <c r="F110" s="93">
        <v>0</v>
      </c>
      <c r="G110" s="53">
        <f t="shared" si="4"/>
        <v>12.083</v>
      </c>
      <c r="I110" s="85">
        <v>0.69499999999999995</v>
      </c>
    </row>
    <row r="111" spans="1:9" x14ac:dyDescent="0.2">
      <c r="A111" s="4">
        <f t="shared" si="3"/>
        <v>4</v>
      </c>
      <c r="B111" s="30">
        <v>41741</v>
      </c>
      <c r="C111" s="91">
        <v>5.1440000000000001</v>
      </c>
      <c r="D111" s="98"/>
      <c r="E111" s="92">
        <v>1.911</v>
      </c>
      <c r="F111" s="93">
        <v>4.08</v>
      </c>
      <c r="G111" s="53">
        <f t="shared" si="4"/>
        <v>11.135</v>
      </c>
      <c r="I111" s="85">
        <v>0.63800000000000001</v>
      </c>
    </row>
    <row r="112" spans="1:9" x14ac:dyDescent="0.2">
      <c r="A112" s="4">
        <f t="shared" si="3"/>
        <v>4</v>
      </c>
      <c r="B112" s="30">
        <v>41742</v>
      </c>
      <c r="C112" s="91">
        <v>0</v>
      </c>
      <c r="D112" s="98"/>
      <c r="E112" s="92">
        <v>0</v>
      </c>
      <c r="F112" s="93">
        <v>11.58</v>
      </c>
      <c r="G112" s="53">
        <f t="shared" si="4"/>
        <v>11.58</v>
      </c>
      <c r="I112" s="85">
        <v>0.57799999999999996</v>
      </c>
    </row>
    <row r="113" spans="1:9" x14ac:dyDescent="0.2">
      <c r="A113" s="4">
        <f t="shared" si="3"/>
        <v>4</v>
      </c>
      <c r="B113" s="30">
        <v>41743</v>
      </c>
      <c r="C113" s="91">
        <v>0</v>
      </c>
      <c r="D113" s="98"/>
      <c r="E113" s="92">
        <v>0</v>
      </c>
      <c r="F113" s="93">
        <v>12.21</v>
      </c>
      <c r="G113" s="53">
        <f t="shared" si="4"/>
        <v>12.21</v>
      </c>
      <c r="I113" s="85">
        <v>0.57899999999999996</v>
      </c>
    </row>
    <row r="114" spans="1:9" x14ac:dyDescent="0.2">
      <c r="A114" s="4">
        <f t="shared" si="3"/>
        <v>4</v>
      </c>
      <c r="B114" s="30">
        <v>41744</v>
      </c>
      <c r="C114" s="91">
        <v>12.095000000000001</v>
      </c>
      <c r="D114" s="98"/>
      <c r="E114" s="92">
        <v>0</v>
      </c>
      <c r="F114" s="93">
        <v>0</v>
      </c>
      <c r="G114" s="53">
        <f t="shared" si="4"/>
        <v>12.095000000000001</v>
      </c>
      <c r="I114" s="85">
        <v>0.63900000000000001</v>
      </c>
    </row>
    <row r="115" spans="1:9" x14ac:dyDescent="0.2">
      <c r="A115" s="4">
        <f t="shared" si="3"/>
        <v>4</v>
      </c>
      <c r="B115" s="30">
        <v>41745</v>
      </c>
      <c r="C115" s="91">
        <v>12.167999999999999</v>
      </c>
      <c r="D115" s="98"/>
      <c r="E115" s="92">
        <v>0</v>
      </c>
      <c r="F115" s="93">
        <v>0</v>
      </c>
      <c r="G115" s="53">
        <f t="shared" si="4"/>
        <v>12.167999999999999</v>
      </c>
      <c r="I115" s="85">
        <v>0.58799999999999997</v>
      </c>
    </row>
    <row r="116" spans="1:9" x14ac:dyDescent="0.2">
      <c r="A116" s="4">
        <f t="shared" si="3"/>
        <v>4</v>
      </c>
      <c r="B116" s="30">
        <v>41746</v>
      </c>
      <c r="C116" s="91">
        <v>12.143000000000001</v>
      </c>
      <c r="D116" s="98"/>
      <c r="E116" s="92">
        <v>0</v>
      </c>
      <c r="F116" s="93">
        <v>0</v>
      </c>
      <c r="G116" s="53">
        <f t="shared" si="4"/>
        <v>12.143000000000001</v>
      </c>
      <c r="I116" s="85">
        <v>0.60499999999999998</v>
      </c>
    </row>
    <row r="117" spans="1:9" x14ac:dyDescent="0.2">
      <c r="A117" s="4">
        <f t="shared" si="3"/>
        <v>4</v>
      </c>
      <c r="B117" s="30">
        <v>41747</v>
      </c>
      <c r="C117" s="91">
        <v>11.585000000000001</v>
      </c>
      <c r="D117" s="98"/>
      <c r="E117" s="92">
        <v>0</v>
      </c>
      <c r="F117" s="93">
        <v>0</v>
      </c>
      <c r="G117" s="53">
        <f t="shared" si="4"/>
        <v>11.585000000000001</v>
      </c>
      <c r="I117" s="85">
        <v>0.55400000000000005</v>
      </c>
    </row>
    <row r="118" spans="1:9" x14ac:dyDescent="0.2">
      <c r="A118" s="4">
        <f t="shared" si="3"/>
        <v>4</v>
      </c>
      <c r="B118" s="30">
        <v>41748</v>
      </c>
      <c r="C118" s="91">
        <v>11.680999999999999</v>
      </c>
      <c r="D118" s="98"/>
      <c r="E118" s="92">
        <v>0</v>
      </c>
      <c r="F118" s="93">
        <v>0</v>
      </c>
      <c r="G118" s="53">
        <f t="shared" si="4"/>
        <v>11.680999999999999</v>
      </c>
      <c r="I118" s="85">
        <v>0.622</v>
      </c>
    </row>
    <row r="119" spans="1:9" x14ac:dyDescent="0.2">
      <c r="A119" s="4">
        <f t="shared" si="3"/>
        <v>4</v>
      </c>
      <c r="B119" s="30">
        <v>41749</v>
      </c>
      <c r="C119" s="91">
        <v>6.88</v>
      </c>
      <c r="D119" s="98"/>
      <c r="E119" s="92">
        <v>8.42</v>
      </c>
      <c r="F119" s="93">
        <v>0</v>
      </c>
      <c r="G119" s="53">
        <f t="shared" si="4"/>
        <v>15.3</v>
      </c>
      <c r="I119" s="85">
        <v>0.57599999999999996</v>
      </c>
    </row>
    <row r="120" spans="1:9" x14ac:dyDescent="0.2">
      <c r="A120" s="4">
        <f t="shared" si="3"/>
        <v>4</v>
      </c>
      <c r="B120" s="30">
        <v>41750</v>
      </c>
      <c r="C120" s="91">
        <v>11.544</v>
      </c>
      <c r="D120" s="98"/>
      <c r="E120" s="92">
        <v>0</v>
      </c>
      <c r="F120" s="93">
        <v>0</v>
      </c>
      <c r="G120" s="53">
        <f t="shared" si="4"/>
        <v>11.544</v>
      </c>
      <c r="I120" s="85">
        <v>0.55800000000000005</v>
      </c>
    </row>
    <row r="121" spans="1:9" x14ac:dyDescent="0.2">
      <c r="A121" s="4">
        <f t="shared" si="3"/>
        <v>4</v>
      </c>
      <c r="B121" s="30">
        <v>41751</v>
      </c>
      <c r="C121" s="91">
        <v>0</v>
      </c>
      <c r="D121" s="98"/>
      <c r="E121" s="92">
        <v>0</v>
      </c>
      <c r="F121" s="93">
        <v>11.02</v>
      </c>
      <c r="G121" s="53">
        <f t="shared" si="4"/>
        <v>11.02</v>
      </c>
      <c r="I121" s="85">
        <v>0.56000000000000005</v>
      </c>
    </row>
    <row r="122" spans="1:9" x14ac:dyDescent="0.2">
      <c r="A122" s="4">
        <f t="shared" si="3"/>
        <v>4</v>
      </c>
      <c r="B122" s="30">
        <v>41752</v>
      </c>
      <c r="C122" s="91">
        <v>4.8600000000000003</v>
      </c>
      <c r="D122" s="98"/>
      <c r="E122" s="92">
        <v>0</v>
      </c>
      <c r="F122" s="93">
        <v>6.5110000000000001</v>
      </c>
      <c r="G122" s="53">
        <f t="shared" si="4"/>
        <v>11.371</v>
      </c>
      <c r="I122" s="85">
        <v>0.54200000000000004</v>
      </c>
    </row>
    <row r="123" spans="1:9" x14ac:dyDescent="0.2">
      <c r="A123" s="4">
        <f t="shared" si="3"/>
        <v>4</v>
      </c>
      <c r="B123" s="30">
        <v>41753</v>
      </c>
      <c r="C123" s="91">
        <v>0</v>
      </c>
      <c r="D123" s="98"/>
      <c r="E123" s="92">
        <v>0</v>
      </c>
      <c r="F123" s="93">
        <v>11.342000000000001</v>
      </c>
      <c r="G123" s="53">
        <f t="shared" si="4"/>
        <v>11.342000000000001</v>
      </c>
      <c r="I123" s="85">
        <v>0.57799999999999996</v>
      </c>
    </row>
    <row r="124" spans="1:9" x14ac:dyDescent="0.2">
      <c r="A124" s="4">
        <f t="shared" si="3"/>
        <v>4</v>
      </c>
      <c r="B124" s="30">
        <v>41754</v>
      </c>
      <c r="C124" s="91">
        <v>0</v>
      </c>
      <c r="D124" s="98"/>
      <c r="E124" s="92">
        <v>0</v>
      </c>
      <c r="F124" s="93">
        <v>11.486000000000001</v>
      </c>
      <c r="G124" s="53">
        <f t="shared" si="4"/>
        <v>11.486000000000001</v>
      </c>
      <c r="I124" s="85">
        <v>0.65</v>
      </c>
    </row>
    <row r="125" spans="1:9" x14ac:dyDescent="0.2">
      <c r="A125" s="4">
        <f t="shared" si="3"/>
        <v>4</v>
      </c>
      <c r="B125" s="30">
        <v>41755</v>
      </c>
      <c r="C125" s="91">
        <v>0</v>
      </c>
      <c r="D125" s="98"/>
      <c r="E125" s="92">
        <v>0</v>
      </c>
      <c r="F125" s="93">
        <v>11.691000000000001</v>
      </c>
      <c r="G125" s="53">
        <f t="shared" si="4"/>
        <v>11.691000000000001</v>
      </c>
      <c r="I125" s="85">
        <v>0.56899999999999995</v>
      </c>
    </row>
    <row r="126" spans="1:9" x14ac:dyDescent="0.2">
      <c r="A126" s="4">
        <f t="shared" si="3"/>
        <v>4</v>
      </c>
      <c r="B126" s="30">
        <v>41756</v>
      </c>
      <c r="C126" s="91">
        <v>5.6150000000000002</v>
      </c>
      <c r="D126" s="98"/>
      <c r="E126" s="92">
        <v>0</v>
      </c>
      <c r="F126" s="93">
        <v>6.0490000000000004</v>
      </c>
      <c r="G126" s="53">
        <f t="shared" si="4"/>
        <v>11.664000000000001</v>
      </c>
      <c r="I126" s="85">
        <v>0.52700000000000002</v>
      </c>
    </row>
    <row r="127" spans="1:9" x14ac:dyDescent="0.2">
      <c r="A127" s="4">
        <f t="shared" si="3"/>
        <v>4</v>
      </c>
      <c r="B127" s="30">
        <v>41757</v>
      </c>
      <c r="C127" s="91">
        <v>10.244999999999999</v>
      </c>
      <c r="D127" s="98"/>
      <c r="E127" s="92">
        <v>0</v>
      </c>
      <c r="F127" s="93">
        <v>0</v>
      </c>
      <c r="G127" s="53">
        <f t="shared" si="4"/>
        <v>10.244999999999999</v>
      </c>
      <c r="I127" s="85">
        <v>0.504</v>
      </c>
    </row>
    <row r="128" spans="1:9" x14ac:dyDescent="0.2">
      <c r="A128" s="4">
        <f t="shared" si="3"/>
        <v>4</v>
      </c>
      <c r="B128" s="30">
        <v>41758</v>
      </c>
      <c r="C128" s="91">
        <v>9.4730000000000008</v>
      </c>
      <c r="D128" s="98"/>
      <c r="E128" s="92">
        <v>0</v>
      </c>
      <c r="F128" s="93">
        <v>0</v>
      </c>
      <c r="G128" s="53">
        <f t="shared" si="4"/>
        <v>9.4730000000000008</v>
      </c>
      <c r="I128" s="85">
        <v>0.48499999999999999</v>
      </c>
    </row>
    <row r="129" spans="1:9" x14ac:dyDescent="0.2">
      <c r="A129" s="4">
        <f t="shared" si="3"/>
        <v>4</v>
      </c>
      <c r="B129" s="30">
        <v>41759</v>
      </c>
      <c r="C129" s="91">
        <v>0</v>
      </c>
      <c r="D129" s="98"/>
      <c r="E129" s="92">
        <v>0</v>
      </c>
      <c r="F129" s="93">
        <v>12.32</v>
      </c>
      <c r="G129" s="53">
        <f t="shared" si="4"/>
        <v>12.32</v>
      </c>
      <c r="I129" s="85">
        <v>0.66300000000000003</v>
      </c>
    </row>
    <row r="130" spans="1:9" x14ac:dyDescent="0.2">
      <c r="A130" s="4">
        <f t="shared" si="3"/>
        <v>5</v>
      </c>
      <c r="B130" s="30">
        <v>41760</v>
      </c>
      <c r="C130" s="91">
        <v>0</v>
      </c>
      <c r="D130" s="98"/>
      <c r="E130" s="92">
        <v>0</v>
      </c>
      <c r="F130" s="93">
        <v>11.521000000000001</v>
      </c>
      <c r="G130" s="53">
        <f t="shared" si="4"/>
        <v>11.521000000000001</v>
      </c>
      <c r="I130" s="85">
        <v>0.61799999999999999</v>
      </c>
    </row>
    <row r="131" spans="1:9" x14ac:dyDescent="0.2">
      <c r="A131" s="4">
        <f t="shared" si="3"/>
        <v>5</v>
      </c>
      <c r="B131" s="30">
        <v>41761</v>
      </c>
      <c r="C131" s="91">
        <v>0</v>
      </c>
      <c r="D131" s="98"/>
      <c r="E131" s="92">
        <v>0</v>
      </c>
      <c r="F131" s="93">
        <v>11.72</v>
      </c>
      <c r="G131" s="53">
        <f t="shared" si="4"/>
        <v>11.72</v>
      </c>
      <c r="I131" s="85">
        <v>0.627</v>
      </c>
    </row>
    <row r="132" spans="1:9" x14ac:dyDescent="0.2">
      <c r="A132" s="4">
        <f t="shared" si="3"/>
        <v>5</v>
      </c>
      <c r="B132" s="30">
        <v>41762</v>
      </c>
      <c r="C132" s="91">
        <v>2.9329999999999998</v>
      </c>
      <c r="D132" s="98"/>
      <c r="E132" s="92">
        <v>0</v>
      </c>
      <c r="F132" s="93">
        <v>7.84</v>
      </c>
      <c r="G132" s="53">
        <f t="shared" si="4"/>
        <v>10.773</v>
      </c>
      <c r="I132" s="85">
        <v>0.60799999999999998</v>
      </c>
    </row>
    <row r="133" spans="1:9" x14ac:dyDescent="0.2">
      <c r="A133" s="4">
        <f t="shared" si="3"/>
        <v>5</v>
      </c>
      <c r="B133" s="30">
        <v>41763</v>
      </c>
      <c r="C133" s="91">
        <v>0</v>
      </c>
      <c r="D133" s="98"/>
      <c r="E133" s="92">
        <v>0</v>
      </c>
      <c r="F133" s="93">
        <v>10.917</v>
      </c>
      <c r="G133" s="53">
        <f t="shared" si="4"/>
        <v>10.917</v>
      </c>
      <c r="I133" s="85">
        <v>0.59099999999999997</v>
      </c>
    </row>
    <row r="134" spans="1:9" x14ac:dyDescent="0.2">
      <c r="A134" s="4">
        <f t="shared" si="3"/>
        <v>5</v>
      </c>
      <c r="B134" s="30">
        <v>41764</v>
      </c>
      <c r="C134" s="91">
        <v>0</v>
      </c>
      <c r="D134" s="98"/>
      <c r="E134" s="92">
        <v>0</v>
      </c>
      <c r="F134" s="93">
        <v>11.227</v>
      </c>
      <c r="G134" s="53">
        <f t="shared" si="4"/>
        <v>11.227</v>
      </c>
      <c r="I134" s="85">
        <v>0.64100000000000001</v>
      </c>
    </row>
    <row r="135" spans="1:9" x14ac:dyDescent="0.2">
      <c r="A135" s="4">
        <f t="shared" si="3"/>
        <v>5</v>
      </c>
      <c r="B135" s="30">
        <v>41765</v>
      </c>
      <c r="C135" s="91">
        <v>0</v>
      </c>
      <c r="D135" s="98"/>
      <c r="E135" s="92">
        <v>0</v>
      </c>
      <c r="F135" s="93">
        <v>0</v>
      </c>
      <c r="G135" s="53">
        <f t="shared" si="4"/>
        <v>0</v>
      </c>
      <c r="I135" s="85">
        <v>0.73799999999999999</v>
      </c>
    </row>
    <row r="136" spans="1:9" x14ac:dyDescent="0.2">
      <c r="A136" s="4">
        <f t="shared" si="3"/>
        <v>5</v>
      </c>
      <c r="B136" s="30">
        <v>41766</v>
      </c>
      <c r="C136" s="91">
        <v>0</v>
      </c>
      <c r="D136" s="98"/>
      <c r="E136" s="92">
        <v>3.9849999999999999</v>
      </c>
      <c r="F136" s="93">
        <v>17.952999999999999</v>
      </c>
      <c r="G136" s="53">
        <f t="shared" si="4"/>
        <v>21.937999999999999</v>
      </c>
      <c r="I136" s="85">
        <v>0.64200000000000002</v>
      </c>
    </row>
    <row r="137" spans="1:9" x14ac:dyDescent="0.2">
      <c r="A137" s="4">
        <f t="shared" si="3"/>
        <v>5</v>
      </c>
      <c r="B137" s="30">
        <v>41767</v>
      </c>
      <c r="C137" s="91">
        <v>0</v>
      </c>
      <c r="D137" s="98"/>
      <c r="E137" s="92">
        <v>0</v>
      </c>
      <c r="F137" s="93">
        <v>11.875</v>
      </c>
      <c r="G137" s="53">
        <f t="shared" si="4"/>
        <v>11.875</v>
      </c>
      <c r="I137" s="85">
        <v>0.63500000000000001</v>
      </c>
    </row>
    <row r="138" spans="1:9" x14ac:dyDescent="0.2">
      <c r="A138" s="4">
        <f t="shared" si="3"/>
        <v>5</v>
      </c>
      <c r="B138" s="30">
        <v>41768</v>
      </c>
      <c r="C138" s="91">
        <v>9.4339999999999993</v>
      </c>
      <c r="D138" s="98"/>
      <c r="E138" s="92">
        <v>0</v>
      </c>
      <c r="F138" s="93">
        <v>4.32</v>
      </c>
      <c r="G138" s="53">
        <f t="shared" ref="G138:G201" si="5">SUM(C138:F138)</f>
        <v>13.754</v>
      </c>
      <c r="I138" s="85">
        <v>0.66200000000000003</v>
      </c>
    </row>
    <row r="139" spans="1:9" x14ac:dyDescent="0.2">
      <c r="A139" s="4">
        <f t="shared" ref="A139:A202" si="6">+IF(ISBLANK($B139),"",MONTH($B139))</f>
        <v>5</v>
      </c>
      <c r="B139" s="30">
        <v>41769</v>
      </c>
      <c r="C139" s="91">
        <v>11.814</v>
      </c>
      <c r="D139" s="98"/>
      <c r="E139" s="92">
        <v>0</v>
      </c>
      <c r="F139" s="93">
        <v>0</v>
      </c>
      <c r="G139" s="53">
        <f t="shared" si="5"/>
        <v>11.814</v>
      </c>
      <c r="I139" s="85">
        <v>0.61399999999999999</v>
      </c>
    </row>
    <row r="140" spans="1:9" x14ac:dyDescent="0.2">
      <c r="A140" s="4">
        <f t="shared" si="6"/>
        <v>5</v>
      </c>
      <c r="B140" s="30">
        <v>41770</v>
      </c>
      <c r="C140" s="91">
        <v>11.851000000000001</v>
      </c>
      <c r="D140" s="98"/>
      <c r="E140" s="92">
        <v>0</v>
      </c>
      <c r="F140" s="93">
        <v>0</v>
      </c>
      <c r="G140" s="53">
        <f t="shared" si="5"/>
        <v>11.851000000000001</v>
      </c>
      <c r="I140" s="85">
        <v>0.61399999999999999</v>
      </c>
    </row>
    <row r="141" spans="1:9" x14ac:dyDescent="0.2">
      <c r="A141" s="4">
        <f t="shared" si="6"/>
        <v>5</v>
      </c>
      <c r="B141" s="30">
        <v>41771</v>
      </c>
      <c r="C141" s="91">
        <v>12.88</v>
      </c>
      <c r="D141" s="98"/>
      <c r="E141" s="92">
        <v>0</v>
      </c>
      <c r="F141" s="93">
        <v>0</v>
      </c>
      <c r="G141" s="53">
        <f t="shared" si="5"/>
        <v>12.88</v>
      </c>
      <c r="I141" s="85">
        <v>0.70099999999999996</v>
      </c>
    </row>
    <row r="142" spans="1:9" x14ac:dyDescent="0.2">
      <c r="A142" s="4">
        <f t="shared" si="6"/>
        <v>5</v>
      </c>
      <c r="B142" s="30">
        <v>41772</v>
      </c>
      <c r="C142" s="91">
        <v>0</v>
      </c>
      <c r="D142" s="98"/>
      <c r="E142" s="92">
        <v>0</v>
      </c>
      <c r="F142" s="93">
        <v>12.526</v>
      </c>
      <c r="G142" s="53">
        <f t="shared" si="5"/>
        <v>12.526</v>
      </c>
      <c r="I142" s="85">
        <v>0.66600000000000004</v>
      </c>
    </row>
    <row r="143" spans="1:9" x14ac:dyDescent="0.2">
      <c r="A143" s="4">
        <f t="shared" si="6"/>
        <v>5</v>
      </c>
      <c r="B143" s="30">
        <v>41773</v>
      </c>
      <c r="C143" s="91">
        <v>0</v>
      </c>
      <c r="D143" s="98"/>
      <c r="E143" s="92">
        <v>0</v>
      </c>
      <c r="F143" s="93">
        <v>12.39</v>
      </c>
      <c r="G143" s="53">
        <f t="shared" si="5"/>
        <v>12.39</v>
      </c>
      <c r="I143" s="85">
        <v>0.65300000000000002</v>
      </c>
    </row>
    <row r="144" spans="1:9" x14ac:dyDescent="0.2">
      <c r="A144" s="4">
        <f t="shared" si="6"/>
        <v>5</v>
      </c>
      <c r="B144" s="30">
        <v>41774</v>
      </c>
      <c r="C144" s="91">
        <v>0</v>
      </c>
      <c r="D144" s="98"/>
      <c r="E144" s="92">
        <v>0</v>
      </c>
      <c r="F144" s="93">
        <v>11.504</v>
      </c>
      <c r="G144" s="53">
        <f t="shared" si="5"/>
        <v>11.504</v>
      </c>
      <c r="I144" s="85">
        <v>0.61599999999999999</v>
      </c>
    </row>
    <row r="145" spans="1:9" x14ac:dyDescent="0.2">
      <c r="A145" s="4">
        <f t="shared" si="6"/>
        <v>5</v>
      </c>
      <c r="B145" s="30">
        <v>41775</v>
      </c>
      <c r="C145" s="91">
        <v>11.718</v>
      </c>
      <c r="D145" s="98"/>
      <c r="E145" s="92">
        <v>0</v>
      </c>
      <c r="F145" s="93">
        <v>0</v>
      </c>
      <c r="G145" s="53">
        <f t="shared" si="5"/>
        <v>11.718</v>
      </c>
      <c r="I145" s="85">
        <v>0.58099999999999996</v>
      </c>
    </row>
    <row r="146" spans="1:9" x14ac:dyDescent="0.2">
      <c r="A146" s="4">
        <f t="shared" si="6"/>
        <v>5</v>
      </c>
      <c r="B146" s="30">
        <v>41776</v>
      </c>
      <c r="C146" s="91">
        <v>11.584</v>
      </c>
      <c r="D146" s="98"/>
      <c r="E146" s="92">
        <v>0</v>
      </c>
      <c r="F146" s="93">
        <v>0</v>
      </c>
      <c r="G146" s="53">
        <f t="shared" si="5"/>
        <v>11.584</v>
      </c>
      <c r="I146" s="85">
        <v>0.56699999999999995</v>
      </c>
    </row>
    <row r="147" spans="1:9" x14ac:dyDescent="0.2">
      <c r="A147" s="4">
        <f t="shared" si="6"/>
        <v>5</v>
      </c>
      <c r="B147" s="30">
        <v>41777</v>
      </c>
      <c r="C147" s="91">
        <v>10.962999999999999</v>
      </c>
      <c r="D147" s="98"/>
      <c r="E147" s="92">
        <v>0</v>
      </c>
      <c r="F147" s="93">
        <v>0</v>
      </c>
      <c r="G147" s="53">
        <f t="shared" si="5"/>
        <v>10.962999999999999</v>
      </c>
      <c r="I147" s="85">
        <v>0.59799999999999998</v>
      </c>
    </row>
    <row r="148" spans="1:9" x14ac:dyDescent="0.2">
      <c r="A148" s="4">
        <f t="shared" si="6"/>
        <v>5</v>
      </c>
      <c r="B148" s="30">
        <v>41778</v>
      </c>
      <c r="C148" s="91">
        <v>0</v>
      </c>
      <c r="D148" s="98"/>
      <c r="E148" s="92">
        <v>0</v>
      </c>
      <c r="F148" s="93">
        <v>12.327999999999999</v>
      </c>
      <c r="G148" s="53">
        <f t="shared" si="5"/>
        <v>12.327999999999999</v>
      </c>
      <c r="I148" s="85">
        <v>0.64800000000000002</v>
      </c>
    </row>
    <row r="149" spans="1:9" x14ac:dyDescent="0.2">
      <c r="A149" s="4">
        <f t="shared" si="6"/>
        <v>5</v>
      </c>
      <c r="B149" s="30">
        <v>41779</v>
      </c>
      <c r="C149" s="91">
        <v>11.978999999999999</v>
      </c>
      <c r="D149" s="98"/>
      <c r="E149" s="92">
        <v>0</v>
      </c>
      <c r="F149" s="93">
        <v>0</v>
      </c>
      <c r="G149" s="53">
        <f t="shared" si="5"/>
        <v>11.978999999999999</v>
      </c>
      <c r="I149" s="85">
        <v>0.58099999999999996</v>
      </c>
    </row>
    <row r="150" spans="1:9" x14ac:dyDescent="0.2">
      <c r="A150" s="4">
        <f t="shared" si="6"/>
        <v>5</v>
      </c>
      <c r="B150" s="30">
        <v>41780</v>
      </c>
      <c r="C150" s="91">
        <v>11.52</v>
      </c>
      <c r="D150" s="98"/>
      <c r="E150" s="92">
        <v>0</v>
      </c>
      <c r="F150" s="93">
        <v>0</v>
      </c>
      <c r="G150" s="53">
        <f t="shared" si="5"/>
        <v>11.52</v>
      </c>
      <c r="I150" s="85">
        <v>0.57299999999999995</v>
      </c>
    </row>
    <row r="151" spans="1:9" x14ac:dyDescent="0.2">
      <c r="A151" s="4">
        <f t="shared" si="6"/>
        <v>5</v>
      </c>
      <c r="B151" s="30">
        <v>41781</v>
      </c>
      <c r="C151" s="91">
        <v>0</v>
      </c>
      <c r="D151" s="98"/>
      <c r="E151" s="92">
        <v>0</v>
      </c>
      <c r="F151" s="93">
        <v>11.573</v>
      </c>
      <c r="G151" s="53">
        <f>SUM(C151:F151)</f>
        <v>11.573</v>
      </c>
      <c r="I151" s="85">
        <v>0.57999999999999996</v>
      </c>
    </row>
    <row r="152" spans="1:9" x14ac:dyDescent="0.2">
      <c r="A152" s="4">
        <f t="shared" si="6"/>
        <v>5</v>
      </c>
      <c r="B152" s="30">
        <v>41782</v>
      </c>
      <c r="C152" s="91">
        <v>0</v>
      </c>
      <c r="D152" s="98"/>
      <c r="E152" s="92">
        <v>0</v>
      </c>
      <c r="F152" s="93">
        <v>11.711</v>
      </c>
      <c r="G152" s="53">
        <f t="shared" si="5"/>
        <v>11.711</v>
      </c>
      <c r="I152" s="85">
        <v>0.58599999999999997</v>
      </c>
    </row>
    <row r="153" spans="1:9" x14ac:dyDescent="0.2">
      <c r="A153" s="4">
        <f t="shared" si="6"/>
        <v>5</v>
      </c>
      <c r="B153" s="30">
        <v>41783</v>
      </c>
      <c r="C153" s="91">
        <v>0</v>
      </c>
      <c r="D153" s="98"/>
      <c r="E153" s="92">
        <v>0</v>
      </c>
      <c r="F153" s="93">
        <v>11.478999999999999</v>
      </c>
      <c r="G153" s="53">
        <f t="shared" si="5"/>
        <v>11.478999999999999</v>
      </c>
      <c r="I153" s="85">
        <v>0.6</v>
      </c>
    </row>
    <row r="154" spans="1:9" x14ac:dyDescent="0.2">
      <c r="A154" s="4">
        <f t="shared" si="6"/>
        <v>5</v>
      </c>
      <c r="B154" s="30">
        <v>41784</v>
      </c>
      <c r="C154" s="91">
        <v>11.699</v>
      </c>
      <c r="D154" s="98"/>
      <c r="E154" s="92">
        <v>0</v>
      </c>
      <c r="F154" s="93">
        <v>0</v>
      </c>
      <c r="G154" s="53">
        <f t="shared" si="5"/>
        <v>11.699</v>
      </c>
      <c r="I154" s="85">
        <v>0.58299999999999996</v>
      </c>
    </row>
    <row r="155" spans="1:9" x14ac:dyDescent="0.2">
      <c r="A155" s="4">
        <f t="shared" si="6"/>
        <v>5</v>
      </c>
      <c r="B155" s="30">
        <v>41785</v>
      </c>
      <c r="C155" s="91">
        <v>0</v>
      </c>
      <c r="D155" s="98"/>
      <c r="E155" s="92">
        <v>0</v>
      </c>
      <c r="F155" s="93">
        <v>12.026</v>
      </c>
      <c r="G155" s="53">
        <f t="shared" si="5"/>
        <v>12.026</v>
      </c>
      <c r="I155" s="85">
        <v>0.61299999999999999</v>
      </c>
    </row>
    <row r="156" spans="1:9" x14ac:dyDescent="0.2">
      <c r="A156" s="4">
        <f t="shared" si="6"/>
        <v>5</v>
      </c>
      <c r="B156" s="30">
        <v>41786</v>
      </c>
      <c r="C156" s="91">
        <v>0</v>
      </c>
      <c r="D156" s="98"/>
      <c r="E156" s="92">
        <v>0</v>
      </c>
      <c r="F156" s="93">
        <v>12.074999999999999</v>
      </c>
      <c r="G156" s="53">
        <f t="shared" si="5"/>
        <v>12.074999999999999</v>
      </c>
      <c r="I156" s="85">
        <v>0.63600000000000001</v>
      </c>
    </row>
    <row r="157" spans="1:9" x14ac:dyDescent="0.2">
      <c r="A157" s="4">
        <f t="shared" si="6"/>
        <v>5</v>
      </c>
      <c r="B157" s="30">
        <v>41787</v>
      </c>
      <c r="C157" s="91">
        <v>0</v>
      </c>
      <c r="D157" s="98"/>
      <c r="E157" s="92">
        <v>0</v>
      </c>
      <c r="F157" s="93">
        <v>12.462999999999999</v>
      </c>
      <c r="G157" s="53">
        <f t="shared" si="5"/>
        <v>12.462999999999999</v>
      </c>
      <c r="I157" s="85">
        <v>0.66800000000000004</v>
      </c>
    </row>
    <row r="158" spans="1:9" x14ac:dyDescent="0.2">
      <c r="A158" s="4">
        <f t="shared" si="6"/>
        <v>5</v>
      </c>
      <c r="B158" s="30">
        <v>41788</v>
      </c>
      <c r="C158" s="91">
        <v>12.814</v>
      </c>
      <c r="D158" s="98"/>
      <c r="E158" s="92">
        <v>0</v>
      </c>
      <c r="F158" s="93">
        <v>0</v>
      </c>
      <c r="G158" s="53">
        <f t="shared" si="5"/>
        <v>12.814</v>
      </c>
      <c r="I158" s="85">
        <v>0.64400000000000002</v>
      </c>
    </row>
    <row r="159" spans="1:9" x14ac:dyDescent="0.2">
      <c r="A159" s="4">
        <f t="shared" si="6"/>
        <v>5</v>
      </c>
      <c r="B159" s="30">
        <v>41789</v>
      </c>
      <c r="C159" s="91">
        <v>13.023999999999999</v>
      </c>
      <c r="D159" s="98"/>
      <c r="E159" s="92">
        <v>0</v>
      </c>
      <c r="F159" s="93">
        <v>0</v>
      </c>
      <c r="G159" s="53">
        <f t="shared" si="5"/>
        <v>13.023999999999999</v>
      </c>
      <c r="I159" s="85">
        <v>0.67200000000000004</v>
      </c>
    </row>
    <row r="160" spans="1:9" x14ac:dyDescent="0.2">
      <c r="A160" s="4">
        <f t="shared" si="6"/>
        <v>5</v>
      </c>
      <c r="B160" s="30">
        <v>41790</v>
      </c>
      <c r="C160" s="91">
        <v>11.922000000000001</v>
      </c>
      <c r="D160" s="98"/>
      <c r="E160" s="92">
        <v>0</v>
      </c>
      <c r="F160" s="93">
        <v>0</v>
      </c>
      <c r="G160" s="53">
        <f t="shared" si="5"/>
        <v>11.922000000000001</v>
      </c>
      <c r="I160" s="85">
        <v>0.625</v>
      </c>
    </row>
    <row r="161" spans="1:9" x14ac:dyDescent="0.2">
      <c r="A161" s="4">
        <f t="shared" si="6"/>
        <v>6</v>
      </c>
      <c r="B161" s="30">
        <v>41791</v>
      </c>
      <c r="C161" s="91">
        <v>0</v>
      </c>
      <c r="D161" s="98"/>
      <c r="E161" s="92">
        <v>0</v>
      </c>
      <c r="F161" s="93">
        <v>10.007</v>
      </c>
      <c r="G161" s="53">
        <f t="shared" si="5"/>
        <v>10.007</v>
      </c>
      <c r="I161" s="85">
        <v>0.65400000000000003</v>
      </c>
    </row>
    <row r="162" spans="1:9" x14ac:dyDescent="0.2">
      <c r="A162" s="4">
        <f t="shared" si="6"/>
        <v>6</v>
      </c>
      <c r="B162" s="30">
        <v>41792</v>
      </c>
      <c r="C162" s="91">
        <v>0</v>
      </c>
      <c r="D162" s="98"/>
      <c r="E162" s="92">
        <v>0</v>
      </c>
      <c r="F162" s="93">
        <v>13.031000000000001</v>
      </c>
      <c r="G162" s="53">
        <f t="shared" si="5"/>
        <v>13.031000000000001</v>
      </c>
      <c r="I162" s="85">
        <v>0.68700000000000006</v>
      </c>
    </row>
    <row r="163" spans="1:9" x14ac:dyDescent="0.2">
      <c r="A163" s="4">
        <f t="shared" si="6"/>
        <v>6</v>
      </c>
      <c r="B163" s="30">
        <v>41793</v>
      </c>
      <c r="C163" s="91">
        <v>0</v>
      </c>
      <c r="D163" s="98"/>
      <c r="E163" s="92">
        <v>0</v>
      </c>
      <c r="F163" s="93">
        <v>12.602</v>
      </c>
      <c r="G163" s="53">
        <f t="shared" si="5"/>
        <v>12.602</v>
      </c>
      <c r="I163" s="85">
        <v>0.64500000000000002</v>
      </c>
    </row>
    <row r="164" spans="1:9" x14ac:dyDescent="0.2">
      <c r="A164" s="4">
        <f t="shared" si="6"/>
        <v>6</v>
      </c>
      <c r="B164" s="30">
        <v>41794</v>
      </c>
      <c r="C164" s="91">
        <v>12.747</v>
      </c>
      <c r="D164" s="98"/>
      <c r="E164" s="92">
        <v>0</v>
      </c>
      <c r="F164" s="93">
        <v>0</v>
      </c>
      <c r="G164" s="53">
        <f t="shared" si="5"/>
        <v>12.747</v>
      </c>
      <c r="I164" s="85">
        <v>0.65100000000000002</v>
      </c>
    </row>
    <row r="165" spans="1:9" x14ac:dyDescent="0.2">
      <c r="A165" s="4">
        <f t="shared" si="6"/>
        <v>6</v>
      </c>
      <c r="B165" s="30">
        <v>41795</v>
      </c>
      <c r="C165" s="91">
        <v>13.244</v>
      </c>
      <c r="D165" s="98"/>
      <c r="E165" s="92">
        <v>0</v>
      </c>
      <c r="F165" s="93">
        <v>0</v>
      </c>
      <c r="G165" s="53">
        <f t="shared" si="5"/>
        <v>13.244</v>
      </c>
      <c r="I165" s="85">
        <v>0.76400000000000001</v>
      </c>
    </row>
    <row r="166" spans="1:9" x14ac:dyDescent="0.2">
      <c r="A166" s="4">
        <f t="shared" si="6"/>
        <v>6</v>
      </c>
      <c r="B166" s="30">
        <v>41796</v>
      </c>
      <c r="C166" s="91">
        <v>12.61</v>
      </c>
      <c r="D166" s="98"/>
      <c r="E166" s="92">
        <v>0</v>
      </c>
      <c r="F166" s="93">
        <v>0</v>
      </c>
      <c r="G166" s="53">
        <f t="shared" si="5"/>
        <v>12.61</v>
      </c>
      <c r="I166" s="85">
        <v>0.755</v>
      </c>
    </row>
    <row r="167" spans="1:9" x14ac:dyDescent="0.2">
      <c r="A167" s="4">
        <f t="shared" si="6"/>
        <v>6</v>
      </c>
      <c r="B167" s="30">
        <v>41797</v>
      </c>
      <c r="C167" s="91">
        <v>0</v>
      </c>
      <c r="D167" s="98"/>
      <c r="E167" s="92">
        <v>0</v>
      </c>
      <c r="F167" s="93">
        <v>12.053000000000001</v>
      </c>
      <c r="G167" s="53">
        <f t="shared" si="5"/>
        <v>12.053000000000001</v>
      </c>
      <c r="I167" s="85">
        <v>0.59899999999999998</v>
      </c>
    </row>
    <row r="168" spans="1:9" x14ac:dyDescent="0.2">
      <c r="A168" s="4">
        <f t="shared" si="6"/>
        <v>6</v>
      </c>
      <c r="B168" s="30">
        <v>41798</v>
      </c>
      <c r="C168" s="91">
        <v>0</v>
      </c>
      <c r="D168" s="98"/>
      <c r="E168" s="92">
        <v>0</v>
      </c>
      <c r="F168" s="93">
        <v>12.21</v>
      </c>
      <c r="G168" s="53">
        <f t="shared" si="5"/>
        <v>12.21</v>
      </c>
      <c r="I168" s="85">
        <v>0.63600000000000001</v>
      </c>
    </row>
    <row r="169" spans="1:9" x14ac:dyDescent="0.2">
      <c r="A169" s="4">
        <f t="shared" si="6"/>
        <v>6</v>
      </c>
      <c r="B169" s="30">
        <v>41799</v>
      </c>
      <c r="C169" s="91">
        <v>1.6830000000000001</v>
      </c>
      <c r="D169" s="98"/>
      <c r="E169" s="92">
        <v>0</v>
      </c>
      <c r="F169" s="93">
        <v>10.757</v>
      </c>
      <c r="G169" s="53">
        <f t="shared" si="5"/>
        <v>12.44</v>
      </c>
      <c r="I169" s="85">
        <v>0.64200000000000002</v>
      </c>
    </row>
    <row r="170" spans="1:9" x14ac:dyDescent="0.2">
      <c r="A170" s="4">
        <f t="shared" si="6"/>
        <v>6</v>
      </c>
      <c r="B170" s="30">
        <v>41800</v>
      </c>
      <c r="C170" s="91">
        <v>12.818</v>
      </c>
      <c r="D170" s="98"/>
      <c r="E170" s="92">
        <v>0</v>
      </c>
      <c r="F170" s="93">
        <v>0</v>
      </c>
      <c r="G170" s="53">
        <f t="shared" si="5"/>
        <v>12.818</v>
      </c>
      <c r="I170" s="85">
        <v>0.68200000000000005</v>
      </c>
    </row>
    <row r="171" spans="1:9" x14ac:dyDescent="0.2">
      <c r="A171" s="4">
        <f t="shared" si="6"/>
        <v>6</v>
      </c>
      <c r="B171" s="30">
        <v>41801</v>
      </c>
      <c r="C171" s="91">
        <v>12.571999999999999</v>
      </c>
      <c r="D171" s="98"/>
      <c r="E171" s="92">
        <v>0</v>
      </c>
      <c r="F171" s="93">
        <v>0</v>
      </c>
      <c r="G171" s="53">
        <f t="shared" si="5"/>
        <v>12.571999999999999</v>
      </c>
      <c r="I171" s="85">
        <v>0.63</v>
      </c>
    </row>
    <row r="172" spans="1:9" x14ac:dyDescent="0.2">
      <c r="A172" s="4">
        <f t="shared" si="6"/>
        <v>6</v>
      </c>
      <c r="B172" s="30">
        <v>41802</v>
      </c>
      <c r="C172" s="91">
        <v>13.077</v>
      </c>
      <c r="D172" s="98"/>
      <c r="E172" s="92">
        <v>0</v>
      </c>
      <c r="F172" s="93">
        <v>0</v>
      </c>
      <c r="G172" s="53">
        <f t="shared" si="5"/>
        <v>13.077</v>
      </c>
      <c r="I172" s="85">
        <v>0.73299999999999998</v>
      </c>
    </row>
    <row r="173" spans="1:9" x14ac:dyDescent="0.2">
      <c r="A173" s="4">
        <f t="shared" si="6"/>
        <v>6</v>
      </c>
      <c r="B173" s="30">
        <v>41803</v>
      </c>
      <c r="C173" s="91">
        <v>0</v>
      </c>
      <c r="D173" s="98"/>
      <c r="E173" s="92">
        <v>0</v>
      </c>
      <c r="F173" s="93">
        <v>12.613</v>
      </c>
      <c r="G173" s="53">
        <f t="shared" si="5"/>
        <v>12.613</v>
      </c>
      <c r="I173" s="85">
        <v>0.745</v>
      </c>
    </row>
    <row r="174" spans="1:9" x14ac:dyDescent="0.2">
      <c r="A174" s="4">
        <f t="shared" si="6"/>
        <v>6</v>
      </c>
      <c r="B174" s="30">
        <v>41804</v>
      </c>
      <c r="C174" s="91">
        <v>0.3</v>
      </c>
      <c r="D174" s="98"/>
      <c r="E174" s="92">
        <v>0</v>
      </c>
      <c r="F174" s="93">
        <v>13.115</v>
      </c>
      <c r="G174" s="53">
        <f t="shared" si="5"/>
        <v>13.415000000000001</v>
      </c>
      <c r="I174" s="85">
        <v>0.76400000000000001</v>
      </c>
    </row>
    <row r="175" spans="1:9" x14ac:dyDescent="0.2">
      <c r="A175" s="4">
        <f t="shared" si="6"/>
        <v>6</v>
      </c>
      <c r="B175" s="30">
        <v>41805</v>
      </c>
      <c r="C175" s="91">
        <v>12.909000000000001</v>
      </c>
      <c r="D175" s="98"/>
      <c r="E175" s="92">
        <v>0</v>
      </c>
      <c r="F175" s="93">
        <v>0</v>
      </c>
      <c r="G175" s="53">
        <f t="shared" si="5"/>
        <v>12.909000000000001</v>
      </c>
      <c r="I175" s="85">
        <v>0.67900000000000005</v>
      </c>
    </row>
    <row r="176" spans="1:9" x14ac:dyDescent="0.2">
      <c r="A176" s="4">
        <f t="shared" si="6"/>
        <v>6</v>
      </c>
      <c r="B176" s="30">
        <v>41806</v>
      </c>
      <c r="C176" s="91">
        <v>13.722</v>
      </c>
      <c r="D176" s="98"/>
      <c r="E176" s="92">
        <v>0</v>
      </c>
      <c r="F176" s="93">
        <v>0</v>
      </c>
      <c r="G176" s="53">
        <f t="shared" si="5"/>
        <v>13.722</v>
      </c>
      <c r="I176" s="85">
        <v>0.66100000000000003</v>
      </c>
    </row>
    <row r="177" spans="1:9" x14ac:dyDescent="0.2">
      <c r="A177" s="4">
        <f t="shared" si="6"/>
        <v>6</v>
      </c>
      <c r="B177" s="30">
        <v>41807</v>
      </c>
      <c r="C177" s="91">
        <v>10.058</v>
      </c>
      <c r="D177" s="98"/>
      <c r="E177" s="92">
        <v>0</v>
      </c>
      <c r="F177" s="93">
        <v>3.7610000000000001</v>
      </c>
      <c r="G177" s="53">
        <f t="shared" si="5"/>
        <v>13.818999999999999</v>
      </c>
      <c r="I177" s="85">
        <v>0.72499999999999998</v>
      </c>
    </row>
    <row r="178" spans="1:9" x14ac:dyDescent="0.2">
      <c r="A178" s="4">
        <f t="shared" si="6"/>
        <v>6</v>
      </c>
      <c r="B178" s="30">
        <v>41808</v>
      </c>
      <c r="C178" s="91">
        <v>0</v>
      </c>
      <c r="D178" s="98"/>
      <c r="E178" s="92">
        <v>0</v>
      </c>
      <c r="F178" s="93">
        <v>14.54</v>
      </c>
      <c r="G178" s="53">
        <f t="shared" si="5"/>
        <v>14.54</v>
      </c>
      <c r="I178" s="85">
        <v>0.77700000000000002</v>
      </c>
    </row>
    <row r="179" spans="1:9" x14ac:dyDescent="0.2">
      <c r="A179" s="4">
        <f t="shared" si="6"/>
        <v>6</v>
      </c>
      <c r="B179" s="30">
        <v>41809</v>
      </c>
      <c r="C179" s="91">
        <v>0</v>
      </c>
      <c r="D179" s="98"/>
      <c r="E179" s="92">
        <v>2.9889999999999999</v>
      </c>
      <c r="F179" s="93">
        <v>11.727</v>
      </c>
      <c r="G179" s="53">
        <f t="shared" si="5"/>
        <v>14.716000000000001</v>
      </c>
      <c r="I179" s="85">
        <v>0.75700000000000001</v>
      </c>
    </row>
    <row r="180" spans="1:9" x14ac:dyDescent="0.2">
      <c r="A180" s="4">
        <f t="shared" si="6"/>
        <v>6</v>
      </c>
      <c r="B180" s="30">
        <v>41810</v>
      </c>
      <c r="C180" s="91">
        <v>0</v>
      </c>
      <c r="D180" s="98"/>
      <c r="E180" s="92">
        <v>0</v>
      </c>
      <c r="F180" s="93">
        <v>13.811999999999999</v>
      </c>
      <c r="G180" s="53">
        <f t="shared" si="5"/>
        <v>13.811999999999999</v>
      </c>
      <c r="I180" s="85">
        <v>0.70399999999999996</v>
      </c>
    </row>
    <row r="181" spans="1:9" x14ac:dyDescent="0.2">
      <c r="A181" s="4">
        <f t="shared" si="6"/>
        <v>6</v>
      </c>
      <c r="B181" s="30">
        <v>41811</v>
      </c>
      <c r="C181" s="91">
        <v>13.407999999999999</v>
      </c>
      <c r="D181" s="98"/>
      <c r="E181" s="92">
        <v>0</v>
      </c>
      <c r="F181" s="93">
        <v>0</v>
      </c>
      <c r="G181" s="53">
        <f t="shared" si="5"/>
        <v>13.407999999999999</v>
      </c>
      <c r="I181" s="85">
        <v>0.73599999999999999</v>
      </c>
    </row>
    <row r="182" spans="1:9" x14ac:dyDescent="0.2">
      <c r="A182" s="4">
        <f t="shared" si="6"/>
        <v>6</v>
      </c>
      <c r="B182" s="30">
        <v>41812</v>
      </c>
      <c r="C182" s="91">
        <v>12.488</v>
      </c>
      <c r="D182" s="98"/>
      <c r="E182" s="92">
        <v>0</v>
      </c>
      <c r="F182" s="93">
        <v>0</v>
      </c>
      <c r="G182" s="53">
        <f t="shared" si="5"/>
        <v>12.488</v>
      </c>
      <c r="I182" s="85">
        <v>0.65600000000000003</v>
      </c>
    </row>
    <row r="183" spans="1:9" x14ac:dyDescent="0.2">
      <c r="A183" s="4">
        <f t="shared" si="6"/>
        <v>6</v>
      </c>
      <c r="B183" s="30">
        <v>41813</v>
      </c>
      <c r="C183" s="91">
        <v>0</v>
      </c>
      <c r="D183" s="98"/>
      <c r="E183" s="92">
        <v>0</v>
      </c>
      <c r="F183" s="93">
        <v>13.683999999999999</v>
      </c>
      <c r="G183" s="53">
        <f t="shared" si="5"/>
        <v>13.683999999999999</v>
      </c>
      <c r="I183" s="85">
        <v>0.73599999999999999</v>
      </c>
    </row>
    <row r="184" spans="1:9" x14ac:dyDescent="0.2">
      <c r="A184" s="4">
        <f t="shared" si="6"/>
        <v>6</v>
      </c>
      <c r="B184" s="30">
        <v>41814</v>
      </c>
      <c r="C184" s="91">
        <v>0</v>
      </c>
      <c r="D184" s="98"/>
      <c r="E184" s="92">
        <v>0</v>
      </c>
      <c r="F184" s="93">
        <v>13.711</v>
      </c>
      <c r="G184" s="53">
        <f t="shared" si="5"/>
        <v>13.711</v>
      </c>
      <c r="I184" s="85">
        <v>0.74099999999999999</v>
      </c>
    </row>
    <row r="185" spans="1:9" x14ac:dyDescent="0.2">
      <c r="A185" s="4">
        <f t="shared" si="6"/>
        <v>6</v>
      </c>
      <c r="B185" s="30">
        <v>41815</v>
      </c>
      <c r="C185" s="91">
        <v>0</v>
      </c>
      <c r="D185" s="98"/>
      <c r="E185" s="92">
        <v>0</v>
      </c>
      <c r="F185" s="93">
        <v>14.24</v>
      </c>
      <c r="G185" s="53">
        <f t="shared" si="5"/>
        <v>14.24</v>
      </c>
      <c r="I185" s="85">
        <v>0.748</v>
      </c>
    </row>
    <row r="186" spans="1:9" x14ac:dyDescent="0.2">
      <c r="A186" s="4">
        <f t="shared" si="6"/>
        <v>6</v>
      </c>
      <c r="B186" s="30">
        <v>41816</v>
      </c>
      <c r="C186" s="91">
        <v>14.795</v>
      </c>
      <c r="D186" s="98"/>
      <c r="E186" s="92">
        <v>0</v>
      </c>
      <c r="F186" s="93">
        <v>0</v>
      </c>
      <c r="G186" s="53">
        <f t="shared" si="5"/>
        <v>14.795</v>
      </c>
      <c r="I186" s="85">
        <v>0.76500000000000001</v>
      </c>
    </row>
    <row r="187" spans="1:9" x14ac:dyDescent="0.2">
      <c r="A187" s="4">
        <f t="shared" si="6"/>
        <v>6</v>
      </c>
      <c r="B187" s="30">
        <v>41817</v>
      </c>
      <c r="C187" s="91">
        <v>13.695</v>
      </c>
      <c r="D187" s="98"/>
      <c r="E187" s="92">
        <v>0</v>
      </c>
      <c r="F187" s="93">
        <v>0</v>
      </c>
      <c r="G187" s="53">
        <f t="shared" si="5"/>
        <v>13.695</v>
      </c>
      <c r="I187" s="85">
        <v>0.71</v>
      </c>
    </row>
    <row r="188" spans="1:9" x14ac:dyDescent="0.2">
      <c r="A188" s="4">
        <f t="shared" si="6"/>
        <v>6</v>
      </c>
      <c r="B188" s="30">
        <v>41818</v>
      </c>
      <c r="C188" s="91">
        <v>12.118</v>
      </c>
      <c r="D188" s="98"/>
      <c r="E188" s="92">
        <v>0</v>
      </c>
      <c r="F188" s="93">
        <v>0</v>
      </c>
      <c r="G188" s="53">
        <f t="shared" si="5"/>
        <v>12.118</v>
      </c>
      <c r="I188" s="85">
        <v>0.64800000000000002</v>
      </c>
    </row>
    <row r="189" spans="1:9" x14ac:dyDescent="0.2">
      <c r="A189" s="4">
        <f t="shared" si="6"/>
        <v>6</v>
      </c>
      <c r="B189" s="30">
        <v>41819</v>
      </c>
      <c r="C189" s="91">
        <v>0</v>
      </c>
      <c r="D189" s="98"/>
      <c r="E189" s="92">
        <v>0</v>
      </c>
      <c r="F189" s="93">
        <v>12.593999999999999</v>
      </c>
      <c r="G189" s="53">
        <f t="shared" si="5"/>
        <v>12.593999999999999</v>
      </c>
      <c r="I189" s="85">
        <v>0.70199999999999996</v>
      </c>
    </row>
    <row r="190" spans="1:9" x14ac:dyDescent="0.2">
      <c r="A190" s="4">
        <f t="shared" si="6"/>
        <v>6</v>
      </c>
      <c r="B190" s="30">
        <v>41820</v>
      </c>
      <c r="C190" s="91">
        <v>0</v>
      </c>
      <c r="D190" s="98"/>
      <c r="E190" s="92">
        <v>0</v>
      </c>
      <c r="F190" s="93">
        <v>14.502000000000001</v>
      </c>
      <c r="G190" s="53">
        <f t="shared" si="5"/>
        <v>14.502000000000001</v>
      </c>
      <c r="I190" s="85">
        <v>0.78800000000000003</v>
      </c>
    </row>
    <row r="191" spans="1:9" x14ac:dyDescent="0.2">
      <c r="A191" s="4">
        <f t="shared" si="6"/>
        <v>7</v>
      </c>
      <c r="B191" s="30">
        <v>41821</v>
      </c>
      <c r="C191" s="91">
        <v>0</v>
      </c>
      <c r="D191" s="98"/>
      <c r="E191" s="92">
        <v>0</v>
      </c>
      <c r="F191" s="93">
        <v>14.099</v>
      </c>
      <c r="G191" s="53">
        <f t="shared" si="5"/>
        <v>14.099</v>
      </c>
      <c r="I191" s="85">
        <v>0.85299999999999998</v>
      </c>
    </row>
    <row r="192" spans="1:9" x14ac:dyDescent="0.2">
      <c r="A192" s="4">
        <f t="shared" si="6"/>
        <v>7</v>
      </c>
      <c r="B192" s="30">
        <v>41822</v>
      </c>
      <c r="C192" s="91">
        <v>14.286</v>
      </c>
      <c r="D192" s="98"/>
      <c r="E192" s="92">
        <v>0</v>
      </c>
      <c r="F192" s="93">
        <v>0</v>
      </c>
      <c r="G192" s="53">
        <f t="shared" si="5"/>
        <v>14.286</v>
      </c>
      <c r="I192" s="85">
        <v>0.7</v>
      </c>
    </row>
    <row r="193" spans="1:9" x14ac:dyDescent="0.2">
      <c r="A193" s="4">
        <f t="shared" si="6"/>
        <v>7</v>
      </c>
      <c r="B193" s="30">
        <v>41823</v>
      </c>
      <c r="C193" s="91">
        <v>13.503</v>
      </c>
      <c r="D193" s="98"/>
      <c r="E193" s="92">
        <v>0</v>
      </c>
      <c r="F193" s="93">
        <v>0</v>
      </c>
      <c r="G193" s="53">
        <f t="shared" si="5"/>
        <v>13.503</v>
      </c>
      <c r="I193" s="85">
        <v>0.71199999999999997</v>
      </c>
    </row>
    <row r="194" spans="1:9" x14ac:dyDescent="0.2">
      <c r="A194" s="4">
        <f t="shared" si="6"/>
        <v>7</v>
      </c>
      <c r="B194" s="30">
        <v>41824</v>
      </c>
      <c r="C194" s="91">
        <v>13.422000000000001</v>
      </c>
      <c r="D194" s="98"/>
      <c r="E194" s="92">
        <v>0</v>
      </c>
      <c r="F194" s="93">
        <v>0</v>
      </c>
      <c r="G194" s="53">
        <f t="shared" si="5"/>
        <v>13.422000000000001</v>
      </c>
      <c r="I194" s="85">
        <v>0.747</v>
      </c>
    </row>
    <row r="195" spans="1:9" x14ac:dyDescent="0.2">
      <c r="A195" s="4">
        <f t="shared" si="6"/>
        <v>7</v>
      </c>
      <c r="B195" s="30">
        <v>41825</v>
      </c>
      <c r="C195" s="91">
        <v>0</v>
      </c>
      <c r="D195" s="98"/>
      <c r="E195" s="92">
        <v>0</v>
      </c>
      <c r="F195" s="93">
        <v>12.891999999999999</v>
      </c>
      <c r="G195" s="53">
        <f t="shared" si="5"/>
        <v>12.891999999999999</v>
      </c>
      <c r="I195" s="85">
        <v>0.66</v>
      </c>
    </row>
    <row r="196" spans="1:9" x14ac:dyDescent="0.2">
      <c r="A196" s="4">
        <f t="shared" si="6"/>
        <v>7</v>
      </c>
      <c r="B196" s="30">
        <v>41826</v>
      </c>
      <c r="C196" s="91">
        <v>0</v>
      </c>
      <c r="D196" s="98"/>
      <c r="E196" s="92">
        <v>0</v>
      </c>
      <c r="F196" s="93">
        <v>13.22</v>
      </c>
      <c r="G196" s="53">
        <f t="shared" si="5"/>
        <v>13.22</v>
      </c>
      <c r="I196" s="85">
        <v>0.69</v>
      </c>
    </row>
    <row r="197" spans="1:9" x14ac:dyDescent="0.2">
      <c r="A197" s="4">
        <f t="shared" si="6"/>
        <v>7</v>
      </c>
      <c r="B197" s="30">
        <v>41827</v>
      </c>
      <c r="C197" s="91">
        <v>0</v>
      </c>
      <c r="D197" s="98"/>
      <c r="E197" s="92">
        <v>0</v>
      </c>
      <c r="F197" s="93">
        <v>14.02</v>
      </c>
      <c r="G197" s="53">
        <f t="shared" si="5"/>
        <v>14.02</v>
      </c>
      <c r="I197" s="85">
        <v>0.71199999999999997</v>
      </c>
    </row>
    <row r="198" spans="1:9" x14ac:dyDescent="0.2">
      <c r="A198" s="4">
        <f t="shared" si="6"/>
        <v>7</v>
      </c>
      <c r="B198" s="30">
        <v>41828</v>
      </c>
      <c r="C198" s="91">
        <v>8.4489999999999998</v>
      </c>
      <c r="D198" s="98"/>
      <c r="E198" s="92">
        <v>0</v>
      </c>
      <c r="F198" s="93">
        <v>6.0309999999999997</v>
      </c>
      <c r="G198" s="53">
        <f t="shared" si="5"/>
        <v>14.48</v>
      </c>
      <c r="I198" s="85">
        <v>0.86</v>
      </c>
    </row>
    <row r="199" spans="1:9" x14ac:dyDescent="0.2">
      <c r="A199" s="4">
        <f t="shared" si="6"/>
        <v>7</v>
      </c>
      <c r="B199" s="30">
        <v>41829</v>
      </c>
      <c r="C199" s="91">
        <v>14.297000000000001</v>
      </c>
      <c r="D199" s="98"/>
      <c r="E199" s="92">
        <v>0</v>
      </c>
      <c r="F199" s="93">
        <v>0</v>
      </c>
      <c r="G199" s="53">
        <f t="shared" si="5"/>
        <v>14.297000000000001</v>
      </c>
      <c r="I199" s="85">
        <v>0.79100000000000004</v>
      </c>
    </row>
    <row r="200" spans="1:9" x14ac:dyDescent="0.2">
      <c r="A200" s="4">
        <f t="shared" si="6"/>
        <v>7</v>
      </c>
      <c r="B200" s="30">
        <v>41830</v>
      </c>
      <c r="C200" s="91">
        <v>14.179</v>
      </c>
      <c r="D200" s="98"/>
      <c r="E200" s="92">
        <v>0</v>
      </c>
      <c r="F200" s="93">
        <v>0</v>
      </c>
      <c r="G200" s="53">
        <f t="shared" si="5"/>
        <v>14.179</v>
      </c>
      <c r="I200" s="85">
        <v>0.76400000000000001</v>
      </c>
    </row>
    <row r="201" spans="1:9" x14ac:dyDescent="0.2">
      <c r="A201" s="4">
        <f t="shared" si="6"/>
        <v>7</v>
      </c>
      <c r="B201" s="30">
        <v>41831</v>
      </c>
      <c r="C201" s="91">
        <v>13.823</v>
      </c>
      <c r="D201" s="98"/>
      <c r="E201" s="92">
        <v>0</v>
      </c>
      <c r="F201" s="93">
        <v>0.501</v>
      </c>
      <c r="G201" s="53">
        <f t="shared" si="5"/>
        <v>14.324</v>
      </c>
      <c r="I201" s="85">
        <v>0.82799999999999996</v>
      </c>
    </row>
    <row r="202" spans="1:9" x14ac:dyDescent="0.2">
      <c r="A202" s="4">
        <f t="shared" si="6"/>
        <v>7</v>
      </c>
      <c r="B202" s="30">
        <v>41832</v>
      </c>
      <c r="C202" s="91">
        <v>0</v>
      </c>
      <c r="D202" s="98"/>
      <c r="E202" s="92">
        <v>0</v>
      </c>
      <c r="F202" s="93">
        <v>13.981</v>
      </c>
      <c r="G202" s="53">
        <f t="shared" ref="G202:G265" si="7">SUM(C202:F202)</f>
        <v>13.981</v>
      </c>
      <c r="I202" s="85">
        <v>0.71299999999999997</v>
      </c>
    </row>
    <row r="203" spans="1:9" x14ac:dyDescent="0.2">
      <c r="A203" s="4">
        <f t="shared" ref="A203:A266" si="8">+IF(ISBLANK($B203),"",MONTH($B203))</f>
        <v>7</v>
      </c>
      <c r="B203" s="30">
        <v>41833</v>
      </c>
      <c r="C203" s="91">
        <v>0</v>
      </c>
      <c r="D203" s="98"/>
      <c r="E203" s="92">
        <v>0</v>
      </c>
      <c r="F203" s="93">
        <v>14.13</v>
      </c>
      <c r="G203" s="53">
        <f t="shared" si="7"/>
        <v>14.13</v>
      </c>
      <c r="I203" s="85">
        <v>0.755</v>
      </c>
    </row>
    <row r="204" spans="1:9" x14ac:dyDescent="0.2">
      <c r="A204" s="4">
        <f t="shared" si="8"/>
        <v>7</v>
      </c>
      <c r="B204" s="30">
        <v>41834</v>
      </c>
      <c r="C204" s="91">
        <v>0</v>
      </c>
      <c r="D204" s="98"/>
      <c r="E204" s="92">
        <v>0</v>
      </c>
      <c r="F204" s="93">
        <v>14.617000000000001</v>
      </c>
      <c r="G204" s="53">
        <f t="shared" si="7"/>
        <v>14.617000000000001</v>
      </c>
      <c r="I204" s="85">
        <v>0.80500000000000005</v>
      </c>
    </row>
    <row r="205" spans="1:9" x14ac:dyDescent="0.2">
      <c r="A205" s="4">
        <f t="shared" si="8"/>
        <v>7</v>
      </c>
      <c r="B205" s="30">
        <v>41835</v>
      </c>
      <c r="C205" s="91">
        <v>14.419</v>
      </c>
      <c r="D205" s="98"/>
      <c r="E205" s="92">
        <v>0</v>
      </c>
      <c r="F205" s="93">
        <v>0</v>
      </c>
      <c r="G205" s="53">
        <f t="shared" si="7"/>
        <v>14.419</v>
      </c>
      <c r="I205" s="85">
        <v>0.71</v>
      </c>
    </row>
    <row r="206" spans="1:9" x14ac:dyDescent="0.2">
      <c r="A206" s="4">
        <f t="shared" si="8"/>
        <v>7</v>
      </c>
      <c r="B206" s="30">
        <v>41836</v>
      </c>
      <c r="C206" s="91">
        <v>14.224</v>
      </c>
      <c r="D206" s="98"/>
      <c r="E206" s="92">
        <v>0</v>
      </c>
      <c r="F206" s="93">
        <v>0</v>
      </c>
      <c r="G206" s="53">
        <f t="shared" si="7"/>
        <v>14.224</v>
      </c>
      <c r="I206" s="85">
        <v>0.75</v>
      </c>
    </row>
    <row r="207" spans="1:9" x14ac:dyDescent="0.2">
      <c r="A207" s="4">
        <f t="shared" si="8"/>
        <v>7</v>
      </c>
      <c r="B207" s="30">
        <v>41837</v>
      </c>
      <c r="C207" s="91">
        <v>12.324</v>
      </c>
      <c r="D207" s="98"/>
      <c r="E207" s="92">
        <v>0</v>
      </c>
      <c r="F207" s="93">
        <v>2.1339999999999999</v>
      </c>
      <c r="G207" s="53">
        <f t="shared" si="7"/>
        <v>14.458</v>
      </c>
      <c r="I207" s="85">
        <v>0.76600000000000001</v>
      </c>
    </row>
    <row r="208" spans="1:9" x14ac:dyDescent="0.2">
      <c r="A208" s="4">
        <f t="shared" si="8"/>
        <v>7</v>
      </c>
      <c r="B208" s="30">
        <v>41838</v>
      </c>
      <c r="C208" s="91">
        <v>0</v>
      </c>
      <c r="D208" s="98"/>
      <c r="E208" s="92">
        <v>0</v>
      </c>
      <c r="F208" s="93">
        <v>14.513</v>
      </c>
      <c r="G208" s="53">
        <f t="shared" si="7"/>
        <v>14.513</v>
      </c>
      <c r="I208" s="85">
        <v>0.76200000000000001</v>
      </c>
    </row>
    <row r="209" spans="1:9" x14ac:dyDescent="0.2">
      <c r="A209" s="4">
        <f t="shared" si="8"/>
        <v>7</v>
      </c>
      <c r="B209" s="30">
        <v>41839</v>
      </c>
      <c r="C209" s="91">
        <v>0</v>
      </c>
      <c r="D209" s="98"/>
      <c r="E209" s="92">
        <v>0</v>
      </c>
      <c r="F209" s="93">
        <v>13.803000000000001</v>
      </c>
      <c r="G209" s="53">
        <f t="shared" si="7"/>
        <v>13.803000000000001</v>
      </c>
      <c r="I209" s="85">
        <v>0.70899999999999996</v>
      </c>
    </row>
    <row r="210" spans="1:9" x14ac:dyDescent="0.2">
      <c r="A210" s="4">
        <f t="shared" si="8"/>
        <v>7</v>
      </c>
      <c r="B210" s="30">
        <v>41840</v>
      </c>
      <c r="C210" s="91">
        <v>0</v>
      </c>
      <c r="D210" s="98"/>
      <c r="E210" s="92">
        <v>0</v>
      </c>
      <c r="F210" s="93">
        <v>14.166</v>
      </c>
      <c r="G210" s="53">
        <f t="shared" si="7"/>
        <v>14.166</v>
      </c>
      <c r="I210" s="85">
        <v>0.76800000000000002</v>
      </c>
    </row>
    <row r="211" spans="1:9" x14ac:dyDescent="0.2">
      <c r="A211" s="4">
        <f t="shared" si="8"/>
        <v>7</v>
      </c>
      <c r="B211" s="30">
        <v>41841</v>
      </c>
      <c r="C211" s="91">
        <v>14.474</v>
      </c>
      <c r="D211" s="98"/>
      <c r="E211" s="92">
        <v>0</v>
      </c>
      <c r="F211" s="93">
        <v>0</v>
      </c>
      <c r="G211" s="53">
        <f t="shared" si="7"/>
        <v>14.474</v>
      </c>
      <c r="I211" s="85">
        <v>0.75900000000000001</v>
      </c>
    </row>
    <row r="212" spans="1:9" x14ac:dyDescent="0.2">
      <c r="A212" s="4">
        <f t="shared" si="8"/>
        <v>7</v>
      </c>
      <c r="B212" s="30">
        <v>41842</v>
      </c>
      <c r="C212" s="91">
        <v>14.661</v>
      </c>
      <c r="D212" s="98"/>
      <c r="E212" s="92">
        <v>0</v>
      </c>
      <c r="F212" s="93">
        <v>0</v>
      </c>
      <c r="G212" s="53">
        <f t="shared" si="7"/>
        <v>14.661</v>
      </c>
      <c r="I212" s="85">
        <v>0.73699999999999999</v>
      </c>
    </row>
    <row r="213" spans="1:9" x14ac:dyDescent="0.2">
      <c r="A213" s="4">
        <f t="shared" si="8"/>
        <v>7</v>
      </c>
      <c r="B213" s="30">
        <v>41843</v>
      </c>
      <c r="C213" s="91">
        <v>13.941000000000001</v>
      </c>
      <c r="D213" s="98"/>
      <c r="E213" s="92">
        <v>0</v>
      </c>
      <c r="F213" s="93">
        <v>0</v>
      </c>
      <c r="G213" s="53">
        <f t="shared" si="7"/>
        <v>13.941000000000001</v>
      </c>
      <c r="I213" s="85">
        <v>0.70799999999999996</v>
      </c>
    </row>
    <row r="214" spans="1:9" x14ac:dyDescent="0.2">
      <c r="A214" s="4">
        <f t="shared" si="8"/>
        <v>7</v>
      </c>
      <c r="B214" s="30">
        <v>41844</v>
      </c>
      <c r="C214" s="91">
        <v>0</v>
      </c>
      <c r="D214" s="98"/>
      <c r="E214" s="92">
        <v>0</v>
      </c>
      <c r="F214" s="93">
        <v>15.112</v>
      </c>
      <c r="G214" s="53">
        <f t="shared" si="7"/>
        <v>15.112</v>
      </c>
      <c r="I214" s="85">
        <v>0.751</v>
      </c>
    </row>
    <row r="215" spans="1:9" x14ac:dyDescent="0.2">
      <c r="A215" s="4">
        <f t="shared" si="8"/>
        <v>7</v>
      </c>
      <c r="B215" s="30">
        <v>41845</v>
      </c>
      <c r="C215" s="91">
        <v>0</v>
      </c>
      <c r="D215" s="98"/>
      <c r="E215" s="92">
        <v>0</v>
      </c>
      <c r="F215" s="93">
        <v>14.843</v>
      </c>
      <c r="G215" s="53">
        <f t="shared" si="7"/>
        <v>14.843</v>
      </c>
      <c r="I215" s="85">
        <v>0.82499999999999996</v>
      </c>
    </row>
    <row r="216" spans="1:9" x14ac:dyDescent="0.2">
      <c r="A216" s="4">
        <f t="shared" si="8"/>
        <v>7</v>
      </c>
      <c r="B216" s="30">
        <v>41846</v>
      </c>
      <c r="C216" s="91">
        <v>0</v>
      </c>
      <c r="D216" s="98"/>
      <c r="E216" s="92">
        <v>0</v>
      </c>
      <c r="F216" s="93">
        <v>13.776999999999999</v>
      </c>
      <c r="G216" s="53">
        <f t="shared" si="7"/>
        <v>13.776999999999999</v>
      </c>
      <c r="I216" s="85">
        <v>0.68</v>
      </c>
    </row>
    <row r="217" spans="1:9" x14ac:dyDescent="0.2">
      <c r="A217" s="4">
        <f t="shared" si="8"/>
        <v>7</v>
      </c>
      <c r="B217" s="30">
        <v>41847</v>
      </c>
      <c r="C217" s="91">
        <v>14.007</v>
      </c>
      <c r="D217" s="98"/>
      <c r="E217" s="92">
        <v>0</v>
      </c>
      <c r="F217" s="93">
        <v>0</v>
      </c>
      <c r="G217" s="53">
        <f t="shared" si="7"/>
        <v>14.007</v>
      </c>
      <c r="I217" s="85">
        <v>0.68100000000000005</v>
      </c>
    </row>
    <row r="218" spans="1:9" x14ac:dyDescent="0.2">
      <c r="A218" s="4">
        <f t="shared" si="8"/>
        <v>7</v>
      </c>
      <c r="B218" s="30">
        <v>41848</v>
      </c>
      <c r="C218" s="91">
        <v>14.4</v>
      </c>
      <c r="D218" s="98"/>
      <c r="E218" s="92">
        <v>0</v>
      </c>
      <c r="F218" s="93">
        <v>0</v>
      </c>
      <c r="G218" s="53">
        <f t="shared" si="7"/>
        <v>14.4</v>
      </c>
      <c r="I218" s="85">
        <v>0.77200000000000002</v>
      </c>
    </row>
    <row r="219" spans="1:9" x14ac:dyDescent="0.2">
      <c r="A219" s="4">
        <f t="shared" si="8"/>
        <v>7</v>
      </c>
      <c r="B219" s="30">
        <v>41849</v>
      </c>
      <c r="C219" s="91">
        <v>14.108000000000001</v>
      </c>
      <c r="D219" s="98"/>
      <c r="E219" s="92">
        <v>0</v>
      </c>
      <c r="F219" s="93">
        <v>1.006</v>
      </c>
      <c r="G219" s="53">
        <f t="shared" si="7"/>
        <v>15.114000000000001</v>
      </c>
      <c r="I219" s="85">
        <v>0.83199999999999996</v>
      </c>
    </row>
    <row r="220" spans="1:9" x14ac:dyDescent="0.2">
      <c r="A220" s="4">
        <f t="shared" si="8"/>
        <v>7</v>
      </c>
      <c r="B220" s="30">
        <v>41850</v>
      </c>
      <c r="C220" s="91">
        <v>0.53100000000000003</v>
      </c>
      <c r="D220" s="98"/>
      <c r="E220" s="92">
        <v>0</v>
      </c>
      <c r="F220" s="93">
        <v>15.129</v>
      </c>
      <c r="G220" s="53">
        <f t="shared" si="7"/>
        <v>15.66</v>
      </c>
      <c r="I220" s="85">
        <v>0.86099999999999999</v>
      </c>
    </row>
    <row r="221" spans="1:9" x14ac:dyDescent="0.2">
      <c r="A221" s="4">
        <f t="shared" si="8"/>
        <v>7</v>
      </c>
      <c r="B221" s="30">
        <v>41851</v>
      </c>
      <c r="C221" s="91">
        <v>0</v>
      </c>
      <c r="D221" s="98"/>
      <c r="E221" s="92">
        <v>0</v>
      </c>
      <c r="F221" s="93">
        <v>15</v>
      </c>
      <c r="G221" s="53">
        <f t="shared" si="7"/>
        <v>15</v>
      </c>
      <c r="I221" s="85">
        <v>0.82299999999999995</v>
      </c>
    </row>
    <row r="222" spans="1:9" x14ac:dyDescent="0.2">
      <c r="A222" s="4">
        <f t="shared" si="8"/>
        <v>8</v>
      </c>
      <c r="B222" s="30">
        <v>41852</v>
      </c>
      <c r="C222" s="91">
        <v>0</v>
      </c>
      <c r="D222" s="98"/>
      <c r="E222" s="92">
        <v>0</v>
      </c>
      <c r="F222" s="93">
        <v>15.26</v>
      </c>
      <c r="G222" s="53">
        <f t="shared" si="7"/>
        <v>15.26</v>
      </c>
      <c r="I222" s="85">
        <v>0.82599999999999996</v>
      </c>
    </row>
    <row r="223" spans="1:9" x14ac:dyDescent="0.2">
      <c r="A223" s="4">
        <f t="shared" si="8"/>
        <v>8</v>
      </c>
      <c r="B223" s="30">
        <v>41853</v>
      </c>
      <c r="C223" s="91">
        <v>13.952999999999999</v>
      </c>
      <c r="D223" s="98"/>
      <c r="E223" s="92">
        <v>0</v>
      </c>
      <c r="F223" s="93">
        <v>0</v>
      </c>
      <c r="G223" s="53">
        <f t="shared" si="7"/>
        <v>13.952999999999999</v>
      </c>
      <c r="I223" s="85">
        <v>0.70699999999999996</v>
      </c>
    </row>
    <row r="224" spans="1:9" x14ac:dyDescent="0.2">
      <c r="A224" s="4">
        <f t="shared" si="8"/>
        <v>8</v>
      </c>
      <c r="B224" s="30">
        <v>41854</v>
      </c>
      <c r="C224" s="91">
        <v>13.742000000000001</v>
      </c>
      <c r="D224" s="98"/>
      <c r="E224" s="92">
        <v>0</v>
      </c>
      <c r="F224" s="93">
        <v>0</v>
      </c>
      <c r="G224" s="53">
        <f t="shared" si="7"/>
        <v>13.742000000000001</v>
      </c>
      <c r="I224" s="85">
        <v>0.67800000000000005</v>
      </c>
    </row>
    <row r="225" spans="1:18" x14ac:dyDescent="0.2">
      <c r="A225" s="4">
        <f t="shared" si="8"/>
        <v>8</v>
      </c>
      <c r="B225" s="30">
        <v>41855</v>
      </c>
      <c r="C225" s="91">
        <v>14.263</v>
      </c>
      <c r="D225" s="98"/>
      <c r="E225" s="92">
        <v>0</v>
      </c>
      <c r="F225" s="93">
        <v>0</v>
      </c>
      <c r="G225" s="53">
        <f t="shared" si="7"/>
        <v>14.263</v>
      </c>
      <c r="I225" s="85">
        <v>0.76200000000000001</v>
      </c>
    </row>
    <row r="226" spans="1:18" x14ac:dyDescent="0.2">
      <c r="A226" s="4">
        <f t="shared" si="8"/>
        <v>8</v>
      </c>
      <c r="B226" s="30">
        <v>41856</v>
      </c>
      <c r="C226" s="91">
        <v>0</v>
      </c>
      <c r="D226" s="98"/>
      <c r="E226" s="92">
        <v>0</v>
      </c>
      <c r="F226" s="93">
        <v>14.68</v>
      </c>
      <c r="G226" s="53">
        <f t="shared" si="7"/>
        <v>14.68</v>
      </c>
      <c r="H226" s="7"/>
      <c r="I226" s="86">
        <v>0.81799999999999995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8"/>
        <v>8</v>
      </c>
      <c r="B227" s="30">
        <v>41857</v>
      </c>
      <c r="C227" s="91">
        <v>0</v>
      </c>
      <c r="D227" s="98"/>
      <c r="E227" s="92">
        <v>0</v>
      </c>
      <c r="F227" s="93">
        <v>14.598000000000001</v>
      </c>
      <c r="G227" s="53">
        <f t="shared" si="7"/>
        <v>14.598000000000001</v>
      </c>
      <c r="H227" s="7"/>
      <c r="I227" s="86">
        <v>0.77500000000000002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8"/>
        <v>8</v>
      </c>
      <c r="B228" s="30">
        <v>41858</v>
      </c>
      <c r="C228" s="91">
        <v>0</v>
      </c>
      <c r="D228" s="98"/>
      <c r="E228" s="92">
        <v>0</v>
      </c>
      <c r="F228" s="93">
        <v>14.082000000000001</v>
      </c>
      <c r="G228" s="53">
        <f t="shared" si="7"/>
        <v>14.082000000000001</v>
      </c>
      <c r="H228" s="7"/>
      <c r="I228" s="86">
        <v>0.753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8"/>
        <v>8</v>
      </c>
      <c r="B229" s="30">
        <v>41859</v>
      </c>
      <c r="C229" s="91">
        <v>13.29</v>
      </c>
      <c r="D229" s="98"/>
      <c r="E229" s="92">
        <v>0</v>
      </c>
      <c r="F229" s="93">
        <v>0</v>
      </c>
      <c r="G229" s="53">
        <f t="shared" si="7"/>
        <v>13.29</v>
      </c>
      <c r="H229" s="7"/>
      <c r="I229" s="86">
        <v>0.72499999999999998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8"/>
        <v>8</v>
      </c>
      <c r="B230" s="30">
        <v>41860</v>
      </c>
      <c r="C230" s="91">
        <v>13.339</v>
      </c>
      <c r="D230" s="98"/>
      <c r="E230" s="92">
        <v>0</v>
      </c>
      <c r="F230" s="93">
        <v>0</v>
      </c>
      <c r="G230" s="53">
        <f t="shared" si="7"/>
        <v>13.339</v>
      </c>
      <c r="H230" s="7"/>
      <c r="I230" s="86">
        <v>0.72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8"/>
        <v>8</v>
      </c>
      <c r="B231" s="30">
        <v>41861</v>
      </c>
      <c r="C231" s="91">
        <v>8.6170000000000009</v>
      </c>
      <c r="D231" s="98"/>
      <c r="E231" s="92">
        <v>0</v>
      </c>
      <c r="F231" s="93">
        <v>5.5679999999999996</v>
      </c>
      <c r="G231" s="53">
        <f t="shared" si="7"/>
        <v>14.185</v>
      </c>
      <c r="H231" s="7"/>
      <c r="I231" s="86">
        <v>0.71599999999999997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8"/>
        <v>8</v>
      </c>
      <c r="B232" s="30">
        <v>41862</v>
      </c>
      <c r="C232" s="91">
        <v>0</v>
      </c>
      <c r="D232" s="98"/>
      <c r="E232" s="92">
        <v>0</v>
      </c>
      <c r="F232" s="93">
        <v>14.452999999999999</v>
      </c>
      <c r="G232" s="53">
        <f t="shared" si="7"/>
        <v>14.452999999999999</v>
      </c>
      <c r="H232" s="7"/>
      <c r="I232" s="86">
        <v>0.82799999999999996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8"/>
        <v>8</v>
      </c>
      <c r="B233" s="30">
        <v>41863</v>
      </c>
      <c r="C233" s="91">
        <v>0</v>
      </c>
      <c r="D233" s="98"/>
      <c r="E233" s="92">
        <v>0</v>
      </c>
      <c r="F233" s="93">
        <v>14.507</v>
      </c>
      <c r="G233" s="53">
        <f t="shared" si="7"/>
        <v>14.507</v>
      </c>
      <c r="H233" s="7"/>
      <c r="I233" s="86">
        <v>0.78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8"/>
        <v>8</v>
      </c>
      <c r="B234" s="30">
        <v>41864</v>
      </c>
      <c r="C234" s="91">
        <v>1.0940000000000001</v>
      </c>
      <c r="D234" s="98"/>
      <c r="E234" s="92">
        <v>0</v>
      </c>
      <c r="F234" s="93">
        <v>14.116</v>
      </c>
      <c r="G234" s="53">
        <f t="shared" si="7"/>
        <v>15.209999999999999</v>
      </c>
      <c r="H234" s="7"/>
      <c r="I234" s="86">
        <v>0.747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8"/>
        <v>8</v>
      </c>
      <c r="B235" s="30">
        <v>41865</v>
      </c>
      <c r="C235" s="91">
        <v>13.323</v>
      </c>
      <c r="D235" s="98"/>
      <c r="E235" s="92">
        <v>0</v>
      </c>
      <c r="F235" s="93">
        <v>0</v>
      </c>
      <c r="G235" s="53">
        <f t="shared" si="7"/>
        <v>13.323</v>
      </c>
      <c r="H235" s="7"/>
      <c r="I235" s="86">
        <v>0.72599999999999998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8"/>
        <v>8</v>
      </c>
      <c r="B236" s="30">
        <v>41866</v>
      </c>
      <c r="C236" s="91">
        <v>12.869</v>
      </c>
      <c r="D236" s="98"/>
      <c r="E236" s="92">
        <v>0</v>
      </c>
      <c r="F236" s="93">
        <v>0</v>
      </c>
      <c r="G236" s="53">
        <f t="shared" si="7"/>
        <v>12.869</v>
      </c>
      <c r="H236" s="7"/>
      <c r="I236" s="86">
        <v>0.60399999999999998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8"/>
        <v>8</v>
      </c>
      <c r="B237" s="30">
        <v>41867</v>
      </c>
      <c r="C237" s="91">
        <v>13.329000000000001</v>
      </c>
      <c r="D237" s="98"/>
      <c r="E237" s="92">
        <v>0</v>
      </c>
      <c r="F237" s="93">
        <v>0</v>
      </c>
      <c r="G237" s="53">
        <f t="shared" si="7"/>
        <v>13.329000000000001</v>
      </c>
      <c r="H237" s="7"/>
      <c r="I237" s="86">
        <v>0.68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8"/>
        <v>8</v>
      </c>
      <c r="B238" s="30">
        <v>41868</v>
      </c>
      <c r="C238" s="91">
        <v>0</v>
      </c>
      <c r="D238" s="98"/>
      <c r="E238" s="92">
        <v>0</v>
      </c>
      <c r="F238" s="93">
        <v>16.106999999999999</v>
      </c>
      <c r="G238" s="53">
        <f t="shared" si="7"/>
        <v>16.106999999999999</v>
      </c>
      <c r="H238" s="7"/>
      <c r="I238" s="86">
        <v>0.67800000000000005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8"/>
        <v>8</v>
      </c>
      <c r="B239" s="30">
        <v>41869</v>
      </c>
      <c r="C239" s="91">
        <v>0</v>
      </c>
      <c r="D239" s="98"/>
      <c r="E239" s="92">
        <v>0</v>
      </c>
      <c r="F239" s="93">
        <v>10.872999999999999</v>
      </c>
      <c r="G239" s="53">
        <f t="shared" si="7"/>
        <v>10.872999999999999</v>
      </c>
      <c r="H239" s="7"/>
      <c r="I239" s="86">
        <v>0.70499999999999996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8"/>
        <v>8</v>
      </c>
      <c r="B240" s="30">
        <v>41870</v>
      </c>
      <c r="C240" s="91">
        <v>0</v>
      </c>
      <c r="D240" s="98"/>
      <c r="E240" s="92">
        <v>0</v>
      </c>
      <c r="F240" s="93">
        <v>13.236000000000001</v>
      </c>
      <c r="G240" s="53">
        <f t="shared" si="7"/>
        <v>13.236000000000001</v>
      </c>
      <c r="H240" s="7"/>
      <c r="I240" s="86">
        <v>0.69599999999999995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8"/>
        <v>8</v>
      </c>
      <c r="B241" s="30">
        <v>41871</v>
      </c>
      <c r="C241" s="91">
        <v>12.733000000000001</v>
      </c>
      <c r="D241" s="98"/>
      <c r="E241" s="92">
        <v>0</v>
      </c>
      <c r="F241" s="93">
        <v>0</v>
      </c>
      <c r="G241" s="53">
        <f t="shared" si="7"/>
        <v>12.733000000000001</v>
      </c>
      <c r="H241" s="7"/>
      <c r="I241" s="86">
        <v>0.65800000000000003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8"/>
        <v>8</v>
      </c>
      <c r="B242" s="30">
        <v>41872</v>
      </c>
      <c r="C242" s="91">
        <v>12.928000000000001</v>
      </c>
      <c r="D242" s="98"/>
      <c r="E242" s="92">
        <v>0</v>
      </c>
      <c r="F242" s="93">
        <v>0</v>
      </c>
      <c r="G242" s="53">
        <f t="shared" si="7"/>
        <v>12.928000000000001</v>
      </c>
      <c r="H242" s="7"/>
      <c r="I242" s="86">
        <v>0.69299999999999995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8"/>
        <v>8</v>
      </c>
      <c r="B243" s="30">
        <v>41873</v>
      </c>
      <c r="C243" s="91">
        <v>13.818</v>
      </c>
      <c r="D243" s="98"/>
      <c r="E243" s="92">
        <v>0</v>
      </c>
      <c r="F243" s="93">
        <v>0</v>
      </c>
      <c r="G243" s="53">
        <f t="shared" si="7"/>
        <v>13.818</v>
      </c>
      <c r="H243" s="7"/>
      <c r="I243" s="86">
        <v>0.72599999999999998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8"/>
        <v>8</v>
      </c>
      <c r="B244" s="30">
        <v>41874</v>
      </c>
      <c r="C244" s="91">
        <v>0</v>
      </c>
      <c r="D244" s="98"/>
      <c r="E244" s="92">
        <v>0</v>
      </c>
      <c r="F244" s="93">
        <v>13.823</v>
      </c>
      <c r="G244" s="53">
        <f t="shared" si="7"/>
        <v>13.823</v>
      </c>
      <c r="H244" s="7"/>
      <c r="I244" s="86">
        <v>0.72099999999999997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8"/>
        <v>8</v>
      </c>
      <c r="B245" s="30">
        <v>41875</v>
      </c>
      <c r="C245" s="91">
        <v>0</v>
      </c>
      <c r="D245" s="98"/>
      <c r="E245" s="92">
        <v>0</v>
      </c>
      <c r="F245" s="93">
        <v>13.782999999999999</v>
      </c>
      <c r="G245" s="53">
        <f t="shared" si="7"/>
        <v>13.782999999999999</v>
      </c>
      <c r="H245" s="7"/>
      <c r="I245" s="86">
        <v>0.70199999999999996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8"/>
        <v>8</v>
      </c>
      <c r="B246" s="30">
        <v>41876</v>
      </c>
      <c r="C246" s="91">
        <v>0</v>
      </c>
      <c r="D246" s="98"/>
      <c r="E246" s="92">
        <v>0</v>
      </c>
      <c r="F246" s="93">
        <v>14.257</v>
      </c>
      <c r="G246" s="53">
        <f t="shared" si="7"/>
        <v>14.257</v>
      </c>
      <c r="H246" s="7"/>
      <c r="I246" s="86">
        <v>0.73199999999999998</v>
      </c>
      <c r="J246" s="7"/>
      <c r="K246" s="7"/>
      <c r="L246" s="7"/>
      <c r="M246" s="7"/>
      <c r="N246" s="7"/>
      <c r="O246" s="7"/>
      <c r="P246" s="7"/>
      <c r="Q246" s="7"/>
      <c r="R246" s="7"/>
    </row>
    <row r="247" spans="1:18" x14ac:dyDescent="0.2">
      <c r="A247" s="4">
        <f t="shared" si="8"/>
        <v>8</v>
      </c>
      <c r="B247" s="30">
        <v>41877</v>
      </c>
      <c r="C247" s="91">
        <v>13.677</v>
      </c>
      <c r="D247" s="98"/>
      <c r="E247" s="92">
        <v>0</v>
      </c>
      <c r="F247" s="93">
        <v>0</v>
      </c>
      <c r="G247" s="53">
        <f t="shared" si="7"/>
        <v>13.677</v>
      </c>
      <c r="I247" s="85">
        <v>0.69799999999999995</v>
      </c>
    </row>
    <row r="248" spans="1:18" x14ac:dyDescent="0.2">
      <c r="A248" s="4">
        <f t="shared" si="8"/>
        <v>8</v>
      </c>
      <c r="B248" s="30">
        <v>41878</v>
      </c>
      <c r="C248" s="91">
        <v>13.925000000000001</v>
      </c>
      <c r="D248" s="98"/>
      <c r="E248" s="92">
        <v>0</v>
      </c>
      <c r="F248" s="93">
        <v>0</v>
      </c>
      <c r="G248" s="53">
        <f t="shared" si="7"/>
        <v>13.925000000000001</v>
      </c>
      <c r="I248" s="85">
        <v>0.70099999999999996</v>
      </c>
    </row>
    <row r="249" spans="1:18" x14ac:dyDescent="0.2">
      <c r="A249" s="4">
        <f t="shared" si="8"/>
        <v>8</v>
      </c>
      <c r="B249" s="30">
        <v>41879</v>
      </c>
      <c r="C249" s="91">
        <v>14.666</v>
      </c>
      <c r="D249" s="98"/>
      <c r="E249" s="92">
        <v>0</v>
      </c>
      <c r="F249" s="93">
        <v>0</v>
      </c>
      <c r="G249" s="53">
        <f t="shared" si="7"/>
        <v>14.666</v>
      </c>
      <c r="I249" s="85">
        <v>0.76100000000000001</v>
      </c>
    </row>
    <row r="250" spans="1:18" x14ac:dyDescent="0.2">
      <c r="A250" s="4">
        <f t="shared" si="8"/>
        <v>8</v>
      </c>
      <c r="B250" s="30">
        <v>41880</v>
      </c>
      <c r="C250" s="91">
        <v>0</v>
      </c>
      <c r="D250" s="98"/>
      <c r="E250" s="92">
        <v>0</v>
      </c>
      <c r="F250" s="93">
        <v>14.866</v>
      </c>
      <c r="G250" s="53">
        <f t="shared" si="7"/>
        <v>14.866</v>
      </c>
      <c r="I250" s="85">
        <v>0.78500000000000003</v>
      </c>
    </row>
    <row r="251" spans="1:18" x14ac:dyDescent="0.2">
      <c r="A251" s="4">
        <f t="shared" si="8"/>
        <v>8</v>
      </c>
      <c r="B251" s="30">
        <v>41881</v>
      </c>
      <c r="C251" s="91">
        <v>0</v>
      </c>
      <c r="D251" s="98"/>
      <c r="E251" s="92">
        <v>0</v>
      </c>
      <c r="F251" s="93">
        <v>14.946999999999999</v>
      </c>
      <c r="G251" s="53">
        <f t="shared" si="7"/>
        <v>14.946999999999999</v>
      </c>
      <c r="I251" s="85">
        <v>0.78300000000000003</v>
      </c>
    </row>
    <row r="252" spans="1:18" x14ac:dyDescent="0.2">
      <c r="A252" s="4">
        <f t="shared" si="8"/>
        <v>8</v>
      </c>
      <c r="B252" s="30">
        <v>41882</v>
      </c>
      <c r="C252" s="91">
        <v>0</v>
      </c>
      <c r="D252" s="98"/>
      <c r="E252" s="92">
        <v>0</v>
      </c>
      <c r="F252" s="93">
        <v>14.606</v>
      </c>
      <c r="G252" s="53">
        <f t="shared" si="7"/>
        <v>14.606</v>
      </c>
      <c r="I252" s="85">
        <v>0.755</v>
      </c>
    </row>
    <row r="253" spans="1:18" x14ac:dyDescent="0.2">
      <c r="A253" s="4">
        <f t="shared" si="8"/>
        <v>9</v>
      </c>
      <c r="B253" s="30">
        <v>41883</v>
      </c>
      <c r="C253" s="91">
        <v>14.596</v>
      </c>
      <c r="D253" s="98"/>
      <c r="E253" s="92">
        <v>0</v>
      </c>
      <c r="F253" s="93">
        <v>0</v>
      </c>
      <c r="G253" s="53">
        <f t="shared" si="7"/>
        <v>14.596</v>
      </c>
      <c r="I253" s="85">
        <v>0.72199999999999998</v>
      </c>
    </row>
    <row r="254" spans="1:18" x14ac:dyDescent="0.2">
      <c r="A254" s="4">
        <f t="shared" si="8"/>
        <v>9</v>
      </c>
      <c r="B254" s="30">
        <v>41884</v>
      </c>
      <c r="C254" s="91">
        <v>14.78</v>
      </c>
      <c r="D254" s="98"/>
      <c r="E254" s="92">
        <v>0</v>
      </c>
      <c r="F254" s="93">
        <v>0</v>
      </c>
      <c r="G254" s="53">
        <f t="shared" si="7"/>
        <v>14.78</v>
      </c>
      <c r="I254" s="85">
        <v>0.73699999999999999</v>
      </c>
    </row>
    <row r="255" spans="1:18" x14ac:dyDescent="0.2">
      <c r="A255" s="4">
        <f t="shared" si="8"/>
        <v>9</v>
      </c>
      <c r="B255" s="30">
        <v>41885</v>
      </c>
      <c r="C255" s="91">
        <v>12.265000000000001</v>
      </c>
      <c r="D255" s="98"/>
      <c r="E255" s="92">
        <v>0</v>
      </c>
      <c r="F255" s="93">
        <v>3.1160000000000001</v>
      </c>
      <c r="G255" s="53">
        <f t="shared" si="7"/>
        <v>15.381</v>
      </c>
      <c r="I255" s="85">
        <v>0.748</v>
      </c>
    </row>
    <row r="256" spans="1:18" x14ac:dyDescent="0.2">
      <c r="A256" s="4">
        <f t="shared" si="8"/>
        <v>9</v>
      </c>
      <c r="B256" s="30">
        <v>41886</v>
      </c>
      <c r="C256" s="91">
        <v>0</v>
      </c>
      <c r="D256" s="98"/>
      <c r="E256" s="92">
        <v>0</v>
      </c>
      <c r="F256" s="93">
        <v>14.762</v>
      </c>
      <c r="G256" s="53">
        <f t="shared" si="7"/>
        <v>14.762</v>
      </c>
      <c r="I256" s="85">
        <v>0.73799999999999999</v>
      </c>
    </row>
    <row r="257" spans="1:9" x14ac:dyDescent="0.2">
      <c r="A257" s="4">
        <f t="shared" si="8"/>
        <v>9</v>
      </c>
      <c r="B257" s="30">
        <v>41887</v>
      </c>
      <c r="C257" s="91">
        <v>0.67100000000000004</v>
      </c>
      <c r="D257" s="98"/>
      <c r="E257" s="92">
        <v>0</v>
      </c>
      <c r="F257" s="93">
        <v>14.49</v>
      </c>
      <c r="G257" s="53">
        <f t="shared" si="7"/>
        <v>15.161</v>
      </c>
      <c r="I257" s="85">
        <v>0.81499999999999995</v>
      </c>
    </row>
    <row r="258" spans="1:9" x14ac:dyDescent="0.2">
      <c r="A258" s="4">
        <f t="shared" si="8"/>
        <v>9</v>
      </c>
      <c r="B258" s="30">
        <v>41888</v>
      </c>
      <c r="C258" s="91">
        <v>0.111</v>
      </c>
      <c r="D258" s="98"/>
      <c r="E258" s="92">
        <v>0</v>
      </c>
      <c r="F258" s="93">
        <v>14.222</v>
      </c>
      <c r="G258" s="53">
        <f t="shared" si="7"/>
        <v>14.333</v>
      </c>
      <c r="I258" s="85">
        <v>0.73399999999999999</v>
      </c>
    </row>
    <row r="259" spans="1:9" x14ac:dyDescent="0.2">
      <c r="A259" s="4">
        <f t="shared" si="8"/>
        <v>9</v>
      </c>
      <c r="B259" s="30">
        <v>41889</v>
      </c>
      <c r="C259" s="91">
        <v>7.2149999999999999</v>
      </c>
      <c r="D259" s="98"/>
      <c r="E259" s="92">
        <v>0</v>
      </c>
      <c r="F259" s="93">
        <v>0</v>
      </c>
      <c r="G259" s="53">
        <f t="shared" si="7"/>
        <v>7.2149999999999999</v>
      </c>
      <c r="I259" s="85">
        <v>0.66100000000000003</v>
      </c>
    </row>
    <row r="260" spans="1:9" x14ac:dyDescent="0.2">
      <c r="A260" s="4">
        <f t="shared" si="8"/>
        <v>9</v>
      </c>
      <c r="B260" s="30">
        <v>41890</v>
      </c>
      <c r="C260" s="91">
        <v>14.305</v>
      </c>
      <c r="D260" s="98"/>
      <c r="E260" s="92">
        <v>0</v>
      </c>
      <c r="F260" s="93">
        <v>0</v>
      </c>
      <c r="G260" s="53">
        <f t="shared" si="7"/>
        <v>14.305</v>
      </c>
      <c r="I260" s="85">
        <v>0.80200000000000005</v>
      </c>
    </row>
    <row r="261" spans="1:9" x14ac:dyDescent="0.2">
      <c r="A261" s="4">
        <f t="shared" si="8"/>
        <v>9</v>
      </c>
      <c r="B261" s="30">
        <v>41891</v>
      </c>
      <c r="C261" s="91">
        <v>14.795</v>
      </c>
      <c r="D261" s="98"/>
      <c r="E261" s="92">
        <v>0</v>
      </c>
      <c r="F261" s="93">
        <v>0</v>
      </c>
      <c r="G261" s="53">
        <f t="shared" si="7"/>
        <v>14.795</v>
      </c>
      <c r="I261" s="85">
        <v>0.79600000000000004</v>
      </c>
    </row>
    <row r="262" spans="1:9" x14ac:dyDescent="0.2">
      <c r="A262" s="4">
        <f t="shared" si="8"/>
        <v>9</v>
      </c>
      <c r="B262" s="30">
        <v>41892</v>
      </c>
      <c r="C262" s="91">
        <v>1.4710000000000001</v>
      </c>
      <c r="D262" s="98"/>
      <c r="E262" s="92">
        <v>0</v>
      </c>
      <c r="F262" s="93">
        <v>15.444000000000001</v>
      </c>
      <c r="G262" s="53">
        <f t="shared" si="7"/>
        <v>16.914999999999999</v>
      </c>
      <c r="I262" s="85">
        <v>0.83099999999999996</v>
      </c>
    </row>
    <row r="263" spans="1:9" x14ac:dyDescent="0.2">
      <c r="A263" s="4">
        <f t="shared" si="8"/>
        <v>9</v>
      </c>
      <c r="B263" s="30">
        <v>41893</v>
      </c>
      <c r="C263" s="91">
        <v>0</v>
      </c>
      <c r="D263" s="98"/>
      <c r="E263" s="92">
        <v>0</v>
      </c>
      <c r="F263" s="93">
        <v>15.456</v>
      </c>
      <c r="G263" s="53">
        <f t="shared" si="7"/>
        <v>15.456</v>
      </c>
      <c r="I263" s="85">
        <v>0.80300000000000005</v>
      </c>
    </row>
    <row r="264" spans="1:9" x14ac:dyDescent="0.2">
      <c r="A264" s="4">
        <f t="shared" si="8"/>
        <v>9</v>
      </c>
      <c r="B264" s="30">
        <v>41894</v>
      </c>
      <c r="C264" s="91">
        <v>0</v>
      </c>
      <c r="D264" s="98"/>
      <c r="E264" s="92">
        <v>0</v>
      </c>
      <c r="F264" s="93">
        <v>15.430999999999999</v>
      </c>
      <c r="G264" s="53">
        <f t="shared" si="7"/>
        <v>15.430999999999999</v>
      </c>
      <c r="I264" s="85">
        <v>0.79600000000000004</v>
      </c>
    </row>
    <row r="265" spans="1:9" x14ac:dyDescent="0.2">
      <c r="A265" s="4">
        <f t="shared" si="8"/>
        <v>9</v>
      </c>
      <c r="B265" s="30">
        <v>41895</v>
      </c>
      <c r="C265" s="91">
        <v>13.788</v>
      </c>
      <c r="D265" s="98"/>
      <c r="E265" s="92">
        <v>0</v>
      </c>
      <c r="F265" s="93">
        <v>0</v>
      </c>
      <c r="G265" s="53">
        <f t="shared" si="7"/>
        <v>13.788</v>
      </c>
      <c r="I265" s="85">
        <v>0.74199999999999999</v>
      </c>
    </row>
    <row r="266" spans="1:9" x14ac:dyDescent="0.2">
      <c r="A266" s="4">
        <f t="shared" si="8"/>
        <v>9</v>
      </c>
      <c r="B266" s="30">
        <v>41896</v>
      </c>
      <c r="C266" s="91">
        <v>14.319000000000001</v>
      </c>
      <c r="D266" s="98"/>
      <c r="E266" s="92">
        <v>0</v>
      </c>
      <c r="F266" s="93">
        <v>0</v>
      </c>
      <c r="G266" s="53">
        <f t="shared" ref="G266:G329" si="9">SUM(C266:F266)</f>
        <v>14.319000000000001</v>
      </c>
      <c r="I266" s="85">
        <v>0.72099999999999997</v>
      </c>
    </row>
    <row r="267" spans="1:9" x14ac:dyDescent="0.2">
      <c r="A267" s="4">
        <f t="shared" ref="A267:A330" si="10">+IF(ISBLANK($B267),"",MONTH($B267))</f>
        <v>9</v>
      </c>
      <c r="B267" s="30">
        <v>41897</v>
      </c>
      <c r="C267" s="91">
        <v>14.801</v>
      </c>
      <c r="D267" s="98"/>
      <c r="E267" s="92">
        <v>0</v>
      </c>
      <c r="F267" s="93">
        <v>0</v>
      </c>
      <c r="G267" s="53">
        <f t="shared" si="9"/>
        <v>14.801</v>
      </c>
      <c r="I267" s="85">
        <v>0.76</v>
      </c>
    </row>
    <row r="268" spans="1:9" x14ac:dyDescent="0.2">
      <c r="A268" s="4">
        <f t="shared" si="10"/>
        <v>9</v>
      </c>
      <c r="B268" s="30">
        <v>41898</v>
      </c>
      <c r="C268" s="91">
        <v>1.25</v>
      </c>
      <c r="D268" s="98"/>
      <c r="E268" s="92">
        <v>0</v>
      </c>
      <c r="F268" s="93">
        <v>14.371</v>
      </c>
      <c r="G268" s="53">
        <f t="shared" si="9"/>
        <v>15.621</v>
      </c>
      <c r="I268" s="85">
        <v>0.83599999999999997</v>
      </c>
    </row>
    <row r="269" spans="1:9" x14ac:dyDescent="0.2">
      <c r="A269" s="4">
        <f t="shared" si="10"/>
        <v>9</v>
      </c>
      <c r="B269" s="30">
        <v>41899</v>
      </c>
      <c r="C269" s="91">
        <v>1.0660000000000001</v>
      </c>
      <c r="D269" s="98"/>
      <c r="E269" s="92">
        <v>0</v>
      </c>
      <c r="F269" s="93">
        <v>13.54</v>
      </c>
      <c r="G269" s="53">
        <f t="shared" si="9"/>
        <v>14.606</v>
      </c>
      <c r="I269" s="85">
        <v>0.82499999999999996</v>
      </c>
    </row>
    <row r="270" spans="1:9" x14ac:dyDescent="0.2">
      <c r="A270" s="4">
        <f t="shared" si="10"/>
        <v>9</v>
      </c>
      <c r="B270" s="30">
        <v>41900</v>
      </c>
      <c r="C270" s="91">
        <v>0</v>
      </c>
      <c r="D270" s="98"/>
      <c r="E270" s="92">
        <v>0</v>
      </c>
      <c r="F270" s="93">
        <v>15.234999999999999</v>
      </c>
      <c r="G270" s="53">
        <f t="shared" si="9"/>
        <v>15.234999999999999</v>
      </c>
      <c r="I270" s="85">
        <v>0.755</v>
      </c>
    </row>
    <row r="271" spans="1:9" x14ac:dyDescent="0.2">
      <c r="A271" s="4">
        <f t="shared" si="10"/>
        <v>9</v>
      </c>
      <c r="B271" s="30">
        <v>41901</v>
      </c>
      <c r="C271" s="91">
        <v>14.548</v>
      </c>
      <c r="D271" s="98"/>
      <c r="E271" s="92">
        <v>0</v>
      </c>
      <c r="F271" s="93">
        <v>0</v>
      </c>
      <c r="G271" s="53">
        <f t="shared" si="9"/>
        <v>14.548</v>
      </c>
      <c r="I271" s="85">
        <v>0.75900000000000001</v>
      </c>
    </row>
    <row r="272" spans="1:9" x14ac:dyDescent="0.2">
      <c r="A272" s="4">
        <f t="shared" si="10"/>
        <v>9</v>
      </c>
      <c r="B272" s="30">
        <v>41902</v>
      </c>
      <c r="C272" s="91">
        <v>14.535</v>
      </c>
      <c r="D272" s="98"/>
      <c r="E272" s="92">
        <v>0</v>
      </c>
      <c r="F272" s="93">
        <v>0</v>
      </c>
      <c r="G272" s="53">
        <f t="shared" si="9"/>
        <v>14.535</v>
      </c>
      <c r="I272" s="85">
        <v>0.71599999999999997</v>
      </c>
    </row>
    <row r="273" spans="1:9" x14ac:dyDescent="0.2">
      <c r="A273" s="4">
        <f t="shared" si="10"/>
        <v>9</v>
      </c>
      <c r="B273" s="30">
        <v>41903</v>
      </c>
      <c r="C273" s="91">
        <v>14.840999999999999</v>
      </c>
      <c r="D273" s="98"/>
      <c r="E273" s="92">
        <v>0</v>
      </c>
      <c r="F273" s="93">
        <v>0</v>
      </c>
      <c r="G273" s="53">
        <f t="shared" si="9"/>
        <v>14.840999999999999</v>
      </c>
      <c r="I273" s="85">
        <v>0.74399999999999999</v>
      </c>
    </row>
    <row r="274" spans="1:9" x14ac:dyDescent="0.2">
      <c r="A274" s="4">
        <f t="shared" si="10"/>
        <v>9</v>
      </c>
      <c r="B274" s="30">
        <v>41904</v>
      </c>
      <c r="C274" s="91">
        <v>12.11</v>
      </c>
      <c r="D274" s="98"/>
      <c r="E274" s="92">
        <v>0</v>
      </c>
      <c r="F274" s="93">
        <v>3.149</v>
      </c>
      <c r="G274" s="53">
        <f t="shared" si="9"/>
        <v>15.259</v>
      </c>
      <c r="I274" s="85">
        <v>0.75</v>
      </c>
    </row>
    <row r="275" spans="1:9" x14ac:dyDescent="0.2">
      <c r="A275" s="4">
        <f t="shared" si="10"/>
        <v>9</v>
      </c>
      <c r="B275" s="30">
        <v>41905</v>
      </c>
      <c r="C275" s="91">
        <v>0</v>
      </c>
      <c r="D275" s="98"/>
      <c r="E275" s="92">
        <v>0</v>
      </c>
      <c r="F275" s="93">
        <v>15.962</v>
      </c>
      <c r="G275" s="53">
        <f t="shared" si="9"/>
        <v>15.962</v>
      </c>
      <c r="I275" s="85">
        <v>0.83</v>
      </c>
    </row>
    <row r="276" spans="1:9" x14ac:dyDescent="0.2">
      <c r="A276" s="4">
        <f t="shared" si="10"/>
        <v>9</v>
      </c>
      <c r="B276" s="30">
        <v>41906</v>
      </c>
      <c r="C276" s="91">
        <v>0.57699999999999996</v>
      </c>
      <c r="D276" s="98"/>
      <c r="E276" s="92">
        <v>0</v>
      </c>
      <c r="F276" s="93">
        <v>15.52</v>
      </c>
      <c r="G276" s="53">
        <f t="shared" si="9"/>
        <v>16.097000000000001</v>
      </c>
      <c r="I276" s="85">
        <v>0.83299999999999996</v>
      </c>
    </row>
    <row r="277" spans="1:9" x14ac:dyDescent="0.2">
      <c r="A277" s="4">
        <f t="shared" si="10"/>
        <v>9</v>
      </c>
      <c r="B277" s="30">
        <v>41907</v>
      </c>
      <c r="C277" s="91">
        <v>0.34799999999999998</v>
      </c>
      <c r="D277" s="98"/>
      <c r="E277" s="92">
        <v>0</v>
      </c>
      <c r="F277" s="93">
        <v>15.754</v>
      </c>
      <c r="G277" s="53">
        <f t="shared" si="9"/>
        <v>16.102</v>
      </c>
      <c r="I277" s="85">
        <v>0.81399999999999995</v>
      </c>
    </row>
    <row r="278" spans="1:9" x14ac:dyDescent="0.2">
      <c r="A278" s="4">
        <f t="shared" si="10"/>
        <v>9</v>
      </c>
      <c r="B278" s="30">
        <v>41908</v>
      </c>
      <c r="C278" s="91">
        <v>0.61899999999999999</v>
      </c>
      <c r="D278" s="98"/>
      <c r="E278" s="92">
        <v>0</v>
      </c>
      <c r="F278" s="93">
        <v>14.849</v>
      </c>
      <c r="G278" s="53">
        <f t="shared" si="9"/>
        <v>15.468</v>
      </c>
      <c r="I278" s="85">
        <v>0.80700000000000005</v>
      </c>
    </row>
    <row r="279" spans="1:9" x14ac:dyDescent="0.2">
      <c r="A279" s="4">
        <f t="shared" si="10"/>
        <v>9</v>
      </c>
      <c r="B279" s="30">
        <v>41909</v>
      </c>
      <c r="C279" s="91">
        <v>0</v>
      </c>
      <c r="D279" s="98"/>
      <c r="E279" s="92">
        <v>0.91</v>
      </c>
      <c r="F279" s="93">
        <v>14.442</v>
      </c>
      <c r="G279" s="53">
        <f t="shared" si="9"/>
        <v>15.352</v>
      </c>
      <c r="I279" s="85">
        <v>0.79200000000000004</v>
      </c>
    </row>
    <row r="280" spans="1:9" x14ac:dyDescent="0.2">
      <c r="A280" s="4">
        <f t="shared" si="10"/>
        <v>9</v>
      </c>
      <c r="B280" s="30">
        <v>41910</v>
      </c>
      <c r="C280" s="91">
        <v>0.34300000000000003</v>
      </c>
      <c r="D280" s="98"/>
      <c r="E280" s="92">
        <v>0</v>
      </c>
      <c r="F280" s="93">
        <v>11.760999999999999</v>
      </c>
      <c r="G280" s="53">
        <f t="shared" si="9"/>
        <v>12.103999999999999</v>
      </c>
      <c r="I280" s="85">
        <v>0.81200000000000006</v>
      </c>
    </row>
    <row r="281" spans="1:9" x14ac:dyDescent="0.2">
      <c r="A281" s="4">
        <f t="shared" si="10"/>
        <v>9</v>
      </c>
      <c r="B281" s="30">
        <v>41911</v>
      </c>
      <c r="C281" s="91">
        <v>0.33700000000000002</v>
      </c>
      <c r="D281" s="98"/>
      <c r="E281" s="92">
        <v>0</v>
      </c>
      <c r="F281" s="93">
        <v>15.843</v>
      </c>
      <c r="G281" s="53">
        <f t="shared" si="9"/>
        <v>16.18</v>
      </c>
      <c r="I281" s="85">
        <v>0.85</v>
      </c>
    </row>
    <row r="282" spans="1:9" x14ac:dyDescent="0.2">
      <c r="A282" s="4">
        <f t="shared" si="10"/>
        <v>9</v>
      </c>
      <c r="B282" s="30">
        <v>41912</v>
      </c>
      <c r="C282" s="91">
        <v>0</v>
      </c>
      <c r="D282" s="98"/>
      <c r="E282" s="92">
        <v>0</v>
      </c>
      <c r="F282" s="93">
        <v>15.345000000000001</v>
      </c>
      <c r="G282" s="53">
        <f t="shared" si="9"/>
        <v>15.345000000000001</v>
      </c>
      <c r="I282" s="85">
        <v>0.81599999999999995</v>
      </c>
    </row>
    <row r="283" spans="1:9" x14ac:dyDescent="0.2">
      <c r="A283" s="4">
        <f t="shared" si="10"/>
        <v>10</v>
      </c>
      <c r="B283" s="30">
        <v>41913</v>
      </c>
      <c r="C283" s="91">
        <v>0</v>
      </c>
      <c r="D283" s="98">
        <v>8.5299999999999994</v>
      </c>
      <c r="E283" s="92">
        <v>0</v>
      </c>
      <c r="F283" s="93">
        <v>0</v>
      </c>
      <c r="G283" s="53">
        <f t="shared" si="9"/>
        <v>8.5299999999999994</v>
      </c>
      <c r="I283" s="85">
        <v>0.754</v>
      </c>
    </row>
    <row r="284" spans="1:9" x14ac:dyDescent="0.2">
      <c r="A284" s="4">
        <f t="shared" si="10"/>
        <v>10</v>
      </c>
      <c r="B284" s="30">
        <v>41914</v>
      </c>
      <c r="C284" s="91">
        <v>0</v>
      </c>
      <c r="D284" s="98">
        <v>5.1130000000000004</v>
      </c>
      <c r="E284" s="92">
        <v>0</v>
      </c>
      <c r="F284" s="93">
        <v>10.451000000000001</v>
      </c>
      <c r="G284" s="53">
        <f t="shared" si="9"/>
        <v>15.564</v>
      </c>
      <c r="I284" s="85">
        <v>0.86499999999999999</v>
      </c>
    </row>
    <row r="285" spans="1:9" x14ac:dyDescent="0.2">
      <c r="A285" s="4">
        <f t="shared" si="10"/>
        <v>10</v>
      </c>
      <c r="B285" s="30">
        <v>41915</v>
      </c>
      <c r="C285" s="91">
        <v>0</v>
      </c>
      <c r="D285" s="98">
        <v>0.628</v>
      </c>
      <c r="E285" s="92">
        <v>0</v>
      </c>
      <c r="F285" s="93">
        <v>15.821</v>
      </c>
      <c r="G285" s="53">
        <f t="shared" si="9"/>
        <v>16.448999999999998</v>
      </c>
      <c r="I285" s="85">
        <v>0.84399999999999997</v>
      </c>
    </row>
    <row r="286" spans="1:9" x14ac:dyDescent="0.2">
      <c r="A286" s="4">
        <f t="shared" si="10"/>
        <v>10</v>
      </c>
      <c r="B286" s="30">
        <v>41916</v>
      </c>
      <c r="C286" s="91">
        <v>0</v>
      </c>
      <c r="D286" s="98">
        <v>14.884</v>
      </c>
      <c r="E286" s="92">
        <v>0</v>
      </c>
      <c r="F286" s="93">
        <v>0</v>
      </c>
      <c r="G286" s="53">
        <f t="shared" si="9"/>
        <v>14.884</v>
      </c>
      <c r="I286" s="85">
        <v>0.78700000000000003</v>
      </c>
    </row>
    <row r="287" spans="1:9" x14ac:dyDescent="0.2">
      <c r="A287" s="4">
        <f t="shared" si="10"/>
        <v>10</v>
      </c>
      <c r="B287" s="30">
        <v>41917</v>
      </c>
      <c r="C287" s="91">
        <v>0</v>
      </c>
      <c r="D287" s="98">
        <v>14.779</v>
      </c>
      <c r="E287" s="92">
        <v>0</v>
      </c>
      <c r="F287" s="93">
        <v>0</v>
      </c>
      <c r="G287" s="53">
        <f t="shared" si="9"/>
        <v>14.779</v>
      </c>
      <c r="I287" s="85">
        <v>0.78</v>
      </c>
    </row>
    <row r="288" spans="1:9" x14ac:dyDescent="0.2">
      <c r="A288" s="4">
        <f t="shared" si="10"/>
        <v>10</v>
      </c>
      <c r="B288" s="30">
        <v>41918</v>
      </c>
      <c r="C288" s="91">
        <v>0</v>
      </c>
      <c r="D288" s="98">
        <v>14.932</v>
      </c>
      <c r="E288" s="92">
        <v>0</v>
      </c>
      <c r="F288" s="93">
        <v>0</v>
      </c>
      <c r="G288" s="53">
        <f t="shared" si="9"/>
        <v>14.932</v>
      </c>
      <c r="I288" s="85">
        <v>0.78600000000000003</v>
      </c>
    </row>
    <row r="289" spans="1:9" x14ac:dyDescent="0.2">
      <c r="A289" s="4">
        <f t="shared" si="10"/>
        <v>10</v>
      </c>
      <c r="B289" s="30">
        <v>41919</v>
      </c>
      <c r="C289" s="91">
        <v>0</v>
      </c>
      <c r="D289" s="98">
        <v>0</v>
      </c>
      <c r="E289" s="92">
        <v>0.52100000000000002</v>
      </c>
      <c r="F289" s="93">
        <v>14.28</v>
      </c>
      <c r="G289" s="53">
        <f t="shared" si="9"/>
        <v>14.801</v>
      </c>
      <c r="I289" s="85">
        <v>0.92</v>
      </c>
    </row>
    <row r="290" spans="1:9" x14ac:dyDescent="0.2">
      <c r="A290" s="4">
        <f t="shared" si="10"/>
        <v>10</v>
      </c>
      <c r="B290" s="30">
        <v>41920</v>
      </c>
      <c r="C290" s="91">
        <v>0</v>
      </c>
      <c r="D290" s="98">
        <v>0</v>
      </c>
      <c r="E290" s="92">
        <v>1.28</v>
      </c>
      <c r="F290" s="93">
        <v>14.281000000000001</v>
      </c>
      <c r="G290" s="53">
        <f t="shared" si="9"/>
        <v>15.561</v>
      </c>
      <c r="I290" s="85">
        <v>0.78200000000000003</v>
      </c>
    </row>
    <row r="291" spans="1:9" x14ac:dyDescent="0.2">
      <c r="A291" s="4">
        <f t="shared" si="10"/>
        <v>10</v>
      </c>
      <c r="B291" s="30">
        <v>41921</v>
      </c>
      <c r="C291" s="91">
        <v>0</v>
      </c>
      <c r="D291" s="98">
        <v>0</v>
      </c>
      <c r="E291" s="92">
        <v>13.143000000000001</v>
      </c>
      <c r="F291" s="93">
        <v>10.795</v>
      </c>
      <c r="G291" s="53">
        <f t="shared" si="9"/>
        <v>23.938000000000002</v>
      </c>
      <c r="I291" s="85">
        <v>0.84599999999999997</v>
      </c>
    </row>
    <row r="292" spans="1:9" x14ac:dyDescent="0.2">
      <c r="A292" s="4">
        <f t="shared" si="10"/>
        <v>10</v>
      </c>
      <c r="B292" s="30">
        <v>41922</v>
      </c>
      <c r="C292" s="91">
        <v>0</v>
      </c>
      <c r="D292" s="98">
        <v>0</v>
      </c>
      <c r="E292" s="92">
        <v>12.683999999999999</v>
      </c>
      <c r="F292" s="93">
        <v>2.1030000000000002</v>
      </c>
      <c r="G292" s="53">
        <f t="shared" si="9"/>
        <v>14.786999999999999</v>
      </c>
      <c r="I292" s="85">
        <v>0.77</v>
      </c>
    </row>
    <row r="293" spans="1:9" x14ac:dyDescent="0.2">
      <c r="A293" s="4">
        <f t="shared" si="10"/>
        <v>10</v>
      </c>
      <c r="B293" s="30">
        <v>41923</v>
      </c>
      <c r="C293" s="91">
        <v>0</v>
      </c>
      <c r="D293" s="98">
        <v>0</v>
      </c>
      <c r="E293" s="92">
        <v>0.98099999999999998</v>
      </c>
      <c r="F293" s="93">
        <v>14.034000000000001</v>
      </c>
      <c r="G293" s="53">
        <f t="shared" si="9"/>
        <v>15.015000000000001</v>
      </c>
      <c r="I293" s="85">
        <v>0.78800000000000003</v>
      </c>
    </row>
    <row r="294" spans="1:9" x14ac:dyDescent="0.2">
      <c r="A294" s="4">
        <f t="shared" si="10"/>
        <v>10</v>
      </c>
      <c r="B294" s="30">
        <v>41924</v>
      </c>
      <c r="C294" s="91">
        <v>0</v>
      </c>
      <c r="D294" s="98">
        <v>0</v>
      </c>
      <c r="E294" s="92">
        <v>0.90700000000000003</v>
      </c>
      <c r="F294" s="93">
        <v>14.352</v>
      </c>
      <c r="G294" s="53">
        <f t="shared" si="9"/>
        <v>15.259</v>
      </c>
      <c r="I294" s="85">
        <v>0.80400000000000005</v>
      </c>
    </row>
    <row r="295" spans="1:9" x14ac:dyDescent="0.2">
      <c r="A295" s="4">
        <f t="shared" si="10"/>
        <v>10</v>
      </c>
      <c r="B295" s="30">
        <v>41925</v>
      </c>
      <c r="C295" s="91">
        <v>0</v>
      </c>
      <c r="D295" s="98">
        <v>0</v>
      </c>
      <c r="E295" s="92">
        <v>1.171</v>
      </c>
      <c r="F295" s="93">
        <v>14.12</v>
      </c>
      <c r="G295" s="53">
        <f t="shared" si="9"/>
        <v>15.290999999999999</v>
      </c>
      <c r="I295" s="85">
        <v>0.79900000000000004</v>
      </c>
    </row>
    <row r="296" spans="1:9" x14ac:dyDescent="0.2">
      <c r="A296" s="4">
        <f t="shared" si="10"/>
        <v>10</v>
      </c>
      <c r="B296" s="30">
        <v>41926</v>
      </c>
      <c r="C296" s="91">
        <v>0</v>
      </c>
      <c r="D296" s="98">
        <v>0</v>
      </c>
      <c r="E296" s="92">
        <v>13.789</v>
      </c>
      <c r="F296" s="93">
        <v>0.74399999999999999</v>
      </c>
      <c r="G296" s="53">
        <f t="shared" si="9"/>
        <v>14.532999999999999</v>
      </c>
      <c r="I296" s="85">
        <v>0.80900000000000005</v>
      </c>
    </row>
    <row r="297" spans="1:9" x14ac:dyDescent="0.2">
      <c r="A297" s="4">
        <f t="shared" si="10"/>
        <v>10</v>
      </c>
      <c r="B297" s="30">
        <v>41927</v>
      </c>
      <c r="C297" s="91">
        <v>0</v>
      </c>
      <c r="D297" s="98">
        <v>0</v>
      </c>
      <c r="E297" s="92">
        <v>14.16</v>
      </c>
      <c r="F297" s="93">
        <v>0.88100000000000001</v>
      </c>
      <c r="G297" s="53">
        <f t="shared" si="9"/>
        <v>15.041</v>
      </c>
      <c r="I297" s="85">
        <v>0.83099999999999996</v>
      </c>
    </row>
    <row r="298" spans="1:9" x14ac:dyDescent="0.2">
      <c r="A298" s="4">
        <f t="shared" si="10"/>
        <v>10</v>
      </c>
      <c r="B298" s="30">
        <v>41928</v>
      </c>
      <c r="C298" s="91">
        <v>0</v>
      </c>
      <c r="D298" s="98">
        <v>0</v>
      </c>
      <c r="E298" s="92">
        <v>1.1120000000000001</v>
      </c>
      <c r="F298" s="93">
        <v>14.499000000000001</v>
      </c>
      <c r="G298" s="53">
        <f t="shared" si="9"/>
        <v>15.611000000000001</v>
      </c>
      <c r="I298" s="85">
        <v>0.79700000000000004</v>
      </c>
    </row>
    <row r="299" spans="1:9" x14ac:dyDescent="0.2">
      <c r="A299" s="4">
        <f t="shared" si="10"/>
        <v>10</v>
      </c>
      <c r="B299" s="30">
        <v>41929</v>
      </c>
      <c r="C299" s="91">
        <v>0</v>
      </c>
      <c r="D299" s="98">
        <v>0</v>
      </c>
      <c r="E299" s="92">
        <v>1.9059999999999999</v>
      </c>
      <c r="F299" s="93">
        <v>13.914999999999999</v>
      </c>
      <c r="G299" s="53">
        <f t="shared" si="9"/>
        <v>15.821</v>
      </c>
      <c r="I299" s="85">
        <v>0.878</v>
      </c>
    </row>
    <row r="300" spans="1:9" x14ac:dyDescent="0.2">
      <c r="A300" s="4">
        <f t="shared" si="10"/>
        <v>10</v>
      </c>
      <c r="B300" s="30">
        <v>41930</v>
      </c>
      <c r="C300" s="91">
        <v>0</v>
      </c>
      <c r="D300" s="98">
        <v>0</v>
      </c>
      <c r="E300" s="92">
        <v>1.9590000000000001</v>
      </c>
      <c r="F300" s="93">
        <v>14.253</v>
      </c>
      <c r="G300" s="53">
        <f t="shared" si="9"/>
        <v>16.212</v>
      </c>
      <c r="I300" s="85">
        <v>0.78600000000000003</v>
      </c>
    </row>
    <row r="301" spans="1:9" x14ac:dyDescent="0.2">
      <c r="A301" s="4">
        <f t="shared" si="10"/>
        <v>10</v>
      </c>
      <c r="B301" s="30">
        <v>41931</v>
      </c>
      <c r="C301" s="91">
        <v>0</v>
      </c>
      <c r="D301" s="98">
        <v>0</v>
      </c>
      <c r="E301" s="92">
        <v>0</v>
      </c>
      <c r="F301" s="93">
        <v>14.967000000000001</v>
      </c>
      <c r="G301" s="53">
        <f t="shared" si="9"/>
        <v>14.967000000000001</v>
      </c>
      <c r="I301" s="85">
        <v>0.82099999999999995</v>
      </c>
    </row>
    <row r="302" spans="1:9" x14ac:dyDescent="0.2">
      <c r="A302" s="4">
        <f t="shared" si="10"/>
        <v>10</v>
      </c>
      <c r="B302" s="30">
        <v>41932</v>
      </c>
      <c r="C302" s="91">
        <v>0</v>
      </c>
      <c r="D302" s="98">
        <v>0</v>
      </c>
      <c r="E302" s="92">
        <v>1.4490000000000001</v>
      </c>
      <c r="F302" s="93">
        <v>15.555999999999999</v>
      </c>
      <c r="G302" s="53">
        <f t="shared" si="9"/>
        <v>17.004999999999999</v>
      </c>
      <c r="I302" s="85">
        <v>0.85</v>
      </c>
    </row>
    <row r="303" spans="1:9" x14ac:dyDescent="0.2">
      <c r="A303" s="4">
        <f t="shared" si="10"/>
        <v>10</v>
      </c>
      <c r="B303" s="30">
        <v>41933</v>
      </c>
      <c r="C303" s="91">
        <v>0</v>
      </c>
      <c r="D303" s="98">
        <v>0</v>
      </c>
      <c r="E303" s="92">
        <v>0.8</v>
      </c>
      <c r="F303" s="93">
        <v>15.349</v>
      </c>
      <c r="G303" s="53">
        <f t="shared" si="9"/>
        <v>16.149000000000001</v>
      </c>
      <c r="I303" s="85">
        <v>0.85899999999999999</v>
      </c>
    </row>
    <row r="304" spans="1:9" x14ac:dyDescent="0.2">
      <c r="A304" s="4">
        <f t="shared" si="10"/>
        <v>10</v>
      </c>
      <c r="B304" s="30">
        <v>41934</v>
      </c>
      <c r="C304" s="91">
        <v>0</v>
      </c>
      <c r="D304" s="98">
        <v>0</v>
      </c>
      <c r="E304" s="92">
        <v>1.028</v>
      </c>
      <c r="F304" s="93">
        <v>15.444000000000001</v>
      </c>
      <c r="G304" s="53">
        <f t="shared" si="9"/>
        <v>16.472000000000001</v>
      </c>
      <c r="I304" s="85">
        <v>0.84699999999999998</v>
      </c>
    </row>
    <row r="305" spans="1:9" x14ac:dyDescent="0.2">
      <c r="A305" s="4">
        <f t="shared" si="10"/>
        <v>10</v>
      </c>
      <c r="B305" s="30">
        <v>41935</v>
      </c>
      <c r="C305" s="91">
        <v>0</v>
      </c>
      <c r="D305" s="98">
        <v>0</v>
      </c>
      <c r="E305" s="92">
        <v>1.9910000000000001</v>
      </c>
      <c r="F305" s="93">
        <v>12.462</v>
      </c>
      <c r="G305" s="53">
        <f t="shared" si="9"/>
        <v>14.452999999999999</v>
      </c>
      <c r="I305" s="85">
        <v>0.83</v>
      </c>
    </row>
    <row r="306" spans="1:9" x14ac:dyDescent="0.2">
      <c r="A306" s="4">
        <f t="shared" si="10"/>
        <v>10</v>
      </c>
      <c r="B306" s="30">
        <v>41936</v>
      </c>
      <c r="C306" s="91">
        <v>0</v>
      </c>
      <c r="D306" s="98">
        <v>0</v>
      </c>
      <c r="E306" s="92">
        <v>11.295</v>
      </c>
      <c r="F306" s="93">
        <v>4.4729999999999999</v>
      </c>
      <c r="G306" s="53">
        <f t="shared" si="9"/>
        <v>15.768000000000001</v>
      </c>
      <c r="I306" s="85">
        <v>0.80800000000000005</v>
      </c>
    </row>
    <row r="307" spans="1:9" x14ac:dyDescent="0.2">
      <c r="A307" s="4">
        <f t="shared" si="10"/>
        <v>10</v>
      </c>
      <c r="B307" s="30">
        <v>41937</v>
      </c>
      <c r="C307" s="91">
        <v>0</v>
      </c>
      <c r="D307" s="98">
        <v>0</v>
      </c>
      <c r="E307" s="92">
        <v>0</v>
      </c>
      <c r="F307" s="93">
        <v>15.486000000000001</v>
      </c>
      <c r="G307" s="53">
        <f t="shared" si="9"/>
        <v>15.486000000000001</v>
      </c>
      <c r="I307" s="85">
        <v>0.80800000000000005</v>
      </c>
    </row>
    <row r="308" spans="1:9" x14ac:dyDescent="0.2">
      <c r="A308" s="4">
        <f t="shared" si="10"/>
        <v>10</v>
      </c>
      <c r="B308" s="30">
        <v>41938</v>
      </c>
      <c r="C308" s="91">
        <v>0</v>
      </c>
      <c r="D308" s="98">
        <v>0</v>
      </c>
      <c r="E308" s="92">
        <v>14.887</v>
      </c>
      <c r="F308" s="93">
        <v>0.751</v>
      </c>
      <c r="G308" s="53">
        <f t="shared" si="9"/>
        <v>15.638</v>
      </c>
      <c r="I308" s="85">
        <v>0.81599999999999995</v>
      </c>
    </row>
    <row r="309" spans="1:9" x14ac:dyDescent="0.2">
      <c r="A309" s="4">
        <f t="shared" si="10"/>
        <v>10</v>
      </c>
      <c r="B309" s="30">
        <v>41939</v>
      </c>
      <c r="C309" s="91">
        <v>0</v>
      </c>
      <c r="D309" s="98">
        <v>0</v>
      </c>
      <c r="E309" s="92">
        <v>13.541</v>
      </c>
      <c r="F309" s="93">
        <v>3.9889999999999999</v>
      </c>
      <c r="G309" s="53">
        <f t="shared" si="9"/>
        <v>17.53</v>
      </c>
      <c r="I309" s="85">
        <v>0.94899999999999995</v>
      </c>
    </row>
    <row r="310" spans="1:9" x14ac:dyDescent="0.2">
      <c r="A310" s="4">
        <f t="shared" si="10"/>
        <v>10</v>
      </c>
      <c r="B310" s="30">
        <v>41940</v>
      </c>
      <c r="C310" s="91">
        <v>0</v>
      </c>
      <c r="D310" s="98">
        <v>1.0029999999999999</v>
      </c>
      <c r="E310" s="92">
        <v>3.9510000000000001</v>
      </c>
      <c r="F310" s="93">
        <v>7.5</v>
      </c>
      <c r="G310" s="53">
        <f t="shared" si="9"/>
        <v>12.454000000000001</v>
      </c>
      <c r="I310" s="85">
        <v>0.879</v>
      </c>
    </row>
    <row r="311" spans="1:9" x14ac:dyDescent="0.2">
      <c r="A311" s="4">
        <f t="shared" si="10"/>
        <v>10</v>
      </c>
      <c r="B311" s="30">
        <v>41941</v>
      </c>
      <c r="C311" s="91">
        <v>0</v>
      </c>
      <c r="D311" s="98">
        <v>2.907</v>
      </c>
      <c r="E311" s="92">
        <v>11.941000000000001</v>
      </c>
      <c r="F311" s="93">
        <v>2.2829999999999999</v>
      </c>
      <c r="G311" s="53">
        <f t="shared" si="9"/>
        <v>17.131</v>
      </c>
      <c r="I311" s="85">
        <v>0.95399999999999996</v>
      </c>
    </row>
    <row r="312" spans="1:9" x14ac:dyDescent="0.2">
      <c r="A312" s="4">
        <f t="shared" si="10"/>
        <v>10</v>
      </c>
      <c r="B312" s="30">
        <v>41942</v>
      </c>
      <c r="C312" s="91">
        <v>0</v>
      </c>
      <c r="D312" s="98">
        <v>0.49</v>
      </c>
      <c r="E312" s="92">
        <v>12.3</v>
      </c>
      <c r="F312" s="93">
        <v>1.425</v>
      </c>
      <c r="G312" s="53">
        <f t="shared" si="9"/>
        <v>14.215000000000002</v>
      </c>
      <c r="I312" s="85">
        <v>0.79200000000000004</v>
      </c>
    </row>
    <row r="313" spans="1:9" x14ac:dyDescent="0.2">
      <c r="A313" s="4">
        <f t="shared" si="10"/>
        <v>10</v>
      </c>
      <c r="B313" s="30">
        <v>41943</v>
      </c>
      <c r="C313" s="91">
        <v>0</v>
      </c>
      <c r="D313" s="98">
        <v>0.55700000000000005</v>
      </c>
      <c r="E313" s="92">
        <v>0</v>
      </c>
      <c r="F313" s="93">
        <v>4.4720000000000004</v>
      </c>
      <c r="G313" s="53">
        <f t="shared" si="9"/>
        <v>5.0290000000000008</v>
      </c>
      <c r="I313" s="85">
        <v>0.78200000000000003</v>
      </c>
    </row>
    <row r="314" spans="1:9" x14ac:dyDescent="0.2">
      <c r="A314" s="4">
        <f t="shared" si="10"/>
        <v>11</v>
      </c>
      <c r="B314" s="30">
        <v>41944</v>
      </c>
      <c r="C314" s="91">
        <v>0</v>
      </c>
      <c r="D314" s="98">
        <v>19.289000000000001</v>
      </c>
      <c r="E314" s="92">
        <v>0</v>
      </c>
      <c r="F314" s="93">
        <v>4.6909999999999998</v>
      </c>
      <c r="G314" s="53">
        <f t="shared" si="9"/>
        <v>23.98</v>
      </c>
      <c r="I314" s="85">
        <v>0.81499999999999995</v>
      </c>
    </row>
    <row r="315" spans="1:9" x14ac:dyDescent="0.2">
      <c r="A315" s="4">
        <f t="shared" si="10"/>
        <v>11</v>
      </c>
      <c r="B315" s="30">
        <v>41945</v>
      </c>
      <c r="C315" s="91">
        <v>0</v>
      </c>
      <c r="D315" s="98">
        <v>10.388999999999999</v>
      </c>
      <c r="E315" s="92">
        <v>0</v>
      </c>
      <c r="F315" s="93">
        <v>4.1689999999999996</v>
      </c>
      <c r="G315" s="53">
        <f t="shared" si="9"/>
        <v>14.558</v>
      </c>
      <c r="I315" s="85">
        <v>0.80600000000000005</v>
      </c>
    </row>
    <row r="316" spans="1:9" x14ac:dyDescent="0.2">
      <c r="A316" s="4">
        <f t="shared" si="10"/>
        <v>11</v>
      </c>
      <c r="B316" s="30">
        <v>41946</v>
      </c>
      <c r="C316" s="91">
        <v>0</v>
      </c>
      <c r="D316" s="98">
        <v>11.356999999999999</v>
      </c>
      <c r="E316" s="92">
        <v>0</v>
      </c>
      <c r="F316" s="93">
        <v>3.4660000000000002</v>
      </c>
      <c r="G316" s="53">
        <f t="shared" si="9"/>
        <v>14.823</v>
      </c>
      <c r="I316" s="85">
        <v>0.84799999999999998</v>
      </c>
    </row>
    <row r="317" spans="1:9" x14ac:dyDescent="0.2">
      <c r="A317" s="4">
        <f t="shared" si="10"/>
        <v>11</v>
      </c>
      <c r="B317" s="30">
        <v>41947</v>
      </c>
      <c r="C317" s="91">
        <v>0</v>
      </c>
      <c r="D317" s="98">
        <v>11.409000000000001</v>
      </c>
      <c r="E317" s="92">
        <v>0</v>
      </c>
      <c r="F317" s="93">
        <v>4.6660000000000004</v>
      </c>
      <c r="G317" s="53">
        <f t="shared" si="9"/>
        <v>16.075000000000003</v>
      </c>
      <c r="I317" s="85">
        <v>0.80900000000000005</v>
      </c>
    </row>
    <row r="318" spans="1:9" x14ac:dyDescent="0.2">
      <c r="A318" s="4">
        <f t="shared" si="10"/>
        <v>11</v>
      </c>
      <c r="B318" s="30">
        <v>41948</v>
      </c>
      <c r="C318" s="91">
        <v>0</v>
      </c>
      <c r="D318" s="98">
        <v>14.021000000000001</v>
      </c>
      <c r="E318" s="92">
        <v>0</v>
      </c>
      <c r="F318" s="93">
        <v>4.3319999999999999</v>
      </c>
      <c r="G318" s="53">
        <f t="shared" si="9"/>
        <v>18.353000000000002</v>
      </c>
      <c r="I318" s="85">
        <v>0.97</v>
      </c>
    </row>
    <row r="319" spans="1:9" x14ac:dyDescent="0.2">
      <c r="A319" s="4">
        <f t="shared" si="10"/>
        <v>11</v>
      </c>
      <c r="B319" s="30">
        <v>41949</v>
      </c>
      <c r="C319" s="91">
        <v>0</v>
      </c>
      <c r="D319" s="98">
        <v>8.0220000000000002</v>
      </c>
      <c r="E319" s="92">
        <v>0</v>
      </c>
      <c r="F319" s="93">
        <v>3.8330000000000002</v>
      </c>
      <c r="G319" s="53">
        <f t="shared" si="9"/>
        <v>11.855</v>
      </c>
      <c r="I319" s="85">
        <v>0.95399999999999996</v>
      </c>
    </row>
    <row r="320" spans="1:9" x14ac:dyDescent="0.2">
      <c r="A320" s="4">
        <f t="shared" si="10"/>
        <v>11</v>
      </c>
      <c r="B320" s="30">
        <v>41950</v>
      </c>
      <c r="C320" s="91">
        <v>0</v>
      </c>
      <c r="D320" s="98">
        <v>8.1760000000000002</v>
      </c>
      <c r="E320" s="92">
        <v>4.8</v>
      </c>
      <c r="F320" s="93">
        <v>3.2749999999999999</v>
      </c>
      <c r="G320" s="53">
        <f t="shared" si="9"/>
        <v>16.250999999999998</v>
      </c>
      <c r="I320" s="85">
        <v>0.83099999999999996</v>
      </c>
    </row>
    <row r="321" spans="1:9" x14ac:dyDescent="0.2">
      <c r="A321" s="4">
        <f t="shared" si="10"/>
        <v>11</v>
      </c>
      <c r="B321" s="30">
        <v>41951</v>
      </c>
      <c r="C321" s="91">
        <v>0</v>
      </c>
      <c r="D321" s="98">
        <v>0</v>
      </c>
      <c r="E321" s="92">
        <v>9.4469999999999992</v>
      </c>
      <c r="F321" s="93">
        <v>6.766</v>
      </c>
      <c r="G321" s="53">
        <f t="shared" si="9"/>
        <v>16.213000000000001</v>
      </c>
      <c r="I321" s="85">
        <v>0.79900000000000004</v>
      </c>
    </row>
    <row r="322" spans="1:9" x14ac:dyDescent="0.2">
      <c r="A322" s="4">
        <f t="shared" si="10"/>
        <v>11</v>
      </c>
      <c r="B322" s="30">
        <v>41952</v>
      </c>
      <c r="C322" s="91">
        <v>0</v>
      </c>
      <c r="D322" s="98">
        <v>10.617000000000001</v>
      </c>
      <c r="E322" s="92">
        <v>0</v>
      </c>
      <c r="F322" s="93">
        <v>4.5149999999999997</v>
      </c>
      <c r="G322" s="53">
        <f t="shared" si="9"/>
        <v>15.132000000000001</v>
      </c>
      <c r="I322" s="85">
        <v>0.80700000000000005</v>
      </c>
    </row>
    <row r="323" spans="1:9" x14ac:dyDescent="0.2">
      <c r="A323" s="4">
        <f t="shared" si="10"/>
        <v>11</v>
      </c>
      <c r="B323" s="30">
        <v>41953</v>
      </c>
      <c r="C323" s="91">
        <v>0</v>
      </c>
      <c r="D323" s="98">
        <v>12.173</v>
      </c>
      <c r="E323" s="92">
        <v>0</v>
      </c>
      <c r="F323" s="93">
        <v>4.6970000000000001</v>
      </c>
      <c r="G323" s="53">
        <f t="shared" si="9"/>
        <v>16.87</v>
      </c>
      <c r="I323" s="85">
        <v>0.88500000000000001</v>
      </c>
    </row>
    <row r="324" spans="1:9" x14ac:dyDescent="0.2">
      <c r="A324" s="4">
        <f t="shared" si="10"/>
        <v>11</v>
      </c>
      <c r="B324" s="30">
        <v>41954</v>
      </c>
      <c r="C324" s="91">
        <v>0</v>
      </c>
      <c r="D324" s="98">
        <v>11.853</v>
      </c>
      <c r="E324" s="92">
        <v>0</v>
      </c>
      <c r="F324" s="93">
        <v>4.0960000000000001</v>
      </c>
      <c r="G324" s="53">
        <f t="shared" si="9"/>
        <v>15.949</v>
      </c>
      <c r="I324" s="85">
        <v>0.85</v>
      </c>
    </row>
    <row r="325" spans="1:9" x14ac:dyDescent="0.2">
      <c r="A325" s="4">
        <f t="shared" si="10"/>
        <v>11</v>
      </c>
      <c r="B325" s="30">
        <v>41955</v>
      </c>
      <c r="C325" s="91">
        <v>0</v>
      </c>
      <c r="D325" s="98">
        <v>0</v>
      </c>
      <c r="E325" s="92">
        <v>12.423</v>
      </c>
      <c r="F325" s="93">
        <v>5.0510000000000002</v>
      </c>
      <c r="G325" s="53">
        <f t="shared" si="9"/>
        <v>17.474</v>
      </c>
      <c r="I325" s="85">
        <v>0.88800000000000001</v>
      </c>
    </row>
    <row r="326" spans="1:9" x14ac:dyDescent="0.2">
      <c r="A326" s="4">
        <f t="shared" si="10"/>
        <v>11</v>
      </c>
      <c r="B326" s="30">
        <v>41956</v>
      </c>
      <c r="C326" s="91">
        <v>0</v>
      </c>
      <c r="D326" s="98">
        <v>7.5670000000000002</v>
      </c>
      <c r="E326" s="92">
        <v>4.7489999999999997</v>
      </c>
      <c r="F326" s="93">
        <v>4.1680000000000001</v>
      </c>
      <c r="G326" s="53">
        <f t="shared" si="9"/>
        <v>16.483999999999998</v>
      </c>
      <c r="I326" s="85">
        <v>0.86499999999999999</v>
      </c>
    </row>
    <row r="327" spans="1:9" x14ac:dyDescent="0.2">
      <c r="A327" s="4">
        <f t="shared" si="10"/>
        <v>11</v>
      </c>
      <c r="B327" s="30">
        <v>41957</v>
      </c>
      <c r="C327" s="91">
        <v>0</v>
      </c>
      <c r="D327" s="98">
        <v>3.88</v>
      </c>
      <c r="E327" s="92">
        <v>0</v>
      </c>
      <c r="F327" s="93">
        <v>3.0569999999999999</v>
      </c>
      <c r="G327" s="53">
        <f t="shared" si="9"/>
        <v>6.9369999999999994</v>
      </c>
      <c r="I327" s="85">
        <v>0.72699999999999998</v>
      </c>
    </row>
    <row r="328" spans="1:9" x14ac:dyDescent="0.2">
      <c r="A328" s="4">
        <f t="shared" si="10"/>
        <v>11</v>
      </c>
      <c r="B328" s="30">
        <v>41958</v>
      </c>
      <c r="C328" s="91">
        <v>0</v>
      </c>
      <c r="D328" s="98">
        <v>20.172000000000001</v>
      </c>
      <c r="E328" s="92">
        <v>0</v>
      </c>
      <c r="F328" s="93">
        <v>0.55200000000000005</v>
      </c>
      <c r="G328" s="53">
        <f t="shared" si="9"/>
        <v>20.724</v>
      </c>
      <c r="I328" s="85">
        <v>0.72799999999999998</v>
      </c>
    </row>
    <row r="329" spans="1:9" x14ac:dyDescent="0.2">
      <c r="A329" s="4">
        <f t="shared" si="10"/>
        <v>11</v>
      </c>
      <c r="B329" s="30">
        <v>41959</v>
      </c>
      <c r="C329" s="91">
        <v>0</v>
      </c>
      <c r="D329" s="98">
        <v>13.332000000000001</v>
      </c>
      <c r="E329" s="92">
        <v>0</v>
      </c>
      <c r="F329" s="93">
        <v>0</v>
      </c>
      <c r="G329" s="53">
        <f t="shared" si="9"/>
        <v>13.332000000000001</v>
      </c>
      <c r="I329" s="85">
        <v>0.71799999999999997</v>
      </c>
    </row>
    <row r="330" spans="1:9" x14ac:dyDescent="0.2">
      <c r="A330" s="4">
        <f t="shared" si="10"/>
        <v>11</v>
      </c>
      <c r="B330" s="30">
        <v>41960</v>
      </c>
      <c r="C330" s="91">
        <v>0</v>
      </c>
      <c r="D330" s="98">
        <v>13.095000000000001</v>
      </c>
      <c r="E330" s="92">
        <v>0</v>
      </c>
      <c r="F330" s="93">
        <v>1.91</v>
      </c>
      <c r="G330" s="53">
        <f t="shared" ref="G330:G373" si="11">SUM(C330:F330)</f>
        <v>15.005000000000001</v>
      </c>
      <c r="I330" s="85">
        <v>0.80300000000000005</v>
      </c>
    </row>
    <row r="331" spans="1:9" x14ac:dyDescent="0.2">
      <c r="A331" s="4">
        <f t="shared" ref="A331:A374" si="12">+IF(ISBLANK($B331),"",MONTH($B331))</f>
        <v>11</v>
      </c>
      <c r="B331" s="30">
        <v>41961</v>
      </c>
      <c r="C331" s="91">
        <v>0</v>
      </c>
      <c r="D331" s="98">
        <v>13.741</v>
      </c>
      <c r="E331" s="92">
        <v>0</v>
      </c>
      <c r="F331" s="93">
        <v>0.79300000000000004</v>
      </c>
      <c r="G331" s="53">
        <f t="shared" si="11"/>
        <v>14.533999999999999</v>
      </c>
      <c r="I331" s="85">
        <v>0.755</v>
      </c>
    </row>
    <row r="332" spans="1:9" x14ac:dyDescent="0.2">
      <c r="A332" s="4">
        <f t="shared" si="12"/>
        <v>11</v>
      </c>
      <c r="B332" s="30">
        <v>41962</v>
      </c>
      <c r="C332" s="91">
        <v>0</v>
      </c>
      <c r="D332" s="98">
        <v>13.555999999999999</v>
      </c>
      <c r="E332" s="92">
        <v>2.31</v>
      </c>
      <c r="F332" s="93">
        <v>0</v>
      </c>
      <c r="G332" s="53">
        <f t="shared" si="11"/>
        <v>15.866</v>
      </c>
      <c r="I332" s="85">
        <v>0.84399999999999997</v>
      </c>
    </row>
    <row r="333" spans="1:9" x14ac:dyDescent="0.2">
      <c r="A333" s="4">
        <f t="shared" si="12"/>
        <v>11</v>
      </c>
      <c r="B333" s="30">
        <v>41963</v>
      </c>
      <c r="C333" s="91">
        <v>0</v>
      </c>
      <c r="D333" s="98">
        <v>15.65</v>
      </c>
      <c r="E333" s="92">
        <v>0.59499999999999997</v>
      </c>
      <c r="F333" s="93">
        <v>0</v>
      </c>
      <c r="G333" s="53">
        <f t="shared" si="11"/>
        <v>16.245000000000001</v>
      </c>
      <c r="I333" s="85">
        <v>0.79900000000000004</v>
      </c>
    </row>
    <row r="334" spans="1:9" x14ac:dyDescent="0.2">
      <c r="A334" s="4">
        <f t="shared" si="12"/>
        <v>11</v>
      </c>
      <c r="B334" s="30">
        <v>41964</v>
      </c>
      <c r="C334" s="91">
        <v>0</v>
      </c>
      <c r="D334" s="98">
        <v>14.035</v>
      </c>
      <c r="E334" s="92">
        <v>0</v>
      </c>
      <c r="F334" s="93">
        <v>0</v>
      </c>
      <c r="G334" s="53">
        <f t="shared" si="11"/>
        <v>14.035</v>
      </c>
      <c r="I334" s="85">
        <v>0.76600000000000001</v>
      </c>
    </row>
    <row r="335" spans="1:9" x14ac:dyDescent="0.2">
      <c r="A335" s="4">
        <f t="shared" si="12"/>
        <v>11</v>
      </c>
      <c r="B335" s="30">
        <v>41965</v>
      </c>
      <c r="C335" s="91">
        <v>0</v>
      </c>
      <c r="D335" s="98">
        <v>14.035</v>
      </c>
      <c r="E335" s="92">
        <v>0</v>
      </c>
      <c r="F335" s="93">
        <v>0</v>
      </c>
      <c r="G335" s="53">
        <f t="shared" si="11"/>
        <v>14.035</v>
      </c>
      <c r="I335" s="85">
        <v>0.75</v>
      </c>
    </row>
    <row r="336" spans="1:9" x14ac:dyDescent="0.2">
      <c r="A336" s="4">
        <f t="shared" si="12"/>
        <v>11</v>
      </c>
      <c r="B336" s="30">
        <v>41966</v>
      </c>
      <c r="C336" s="91">
        <v>0</v>
      </c>
      <c r="D336" s="98">
        <v>13.663</v>
      </c>
      <c r="E336" s="92">
        <v>0</v>
      </c>
      <c r="F336" s="93">
        <v>0</v>
      </c>
      <c r="G336" s="53">
        <f t="shared" si="11"/>
        <v>13.663</v>
      </c>
      <c r="I336" s="85">
        <v>0.73699999999999999</v>
      </c>
    </row>
    <row r="337" spans="1:9" x14ac:dyDescent="0.2">
      <c r="A337" s="4">
        <f t="shared" si="12"/>
        <v>11</v>
      </c>
      <c r="B337" s="30">
        <v>41967</v>
      </c>
      <c r="C337" s="91">
        <v>0</v>
      </c>
      <c r="D337" s="98">
        <v>13.294</v>
      </c>
      <c r="E337" s="92">
        <v>0</v>
      </c>
      <c r="F337" s="93">
        <v>0</v>
      </c>
      <c r="G337" s="53">
        <f t="shared" si="11"/>
        <v>13.294</v>
      </c>
      <c r="I337" s="85">
        <v>0.746</v>
      </c>
    </row>
    <row r="338" spans="1:9" x14ac:dyDescent="0.2">
      <c r="A338" s="4">
        <f t="shared" si="12"/>
        <v>11</v>
      </c>
      <c r="B338" s="30">
        <v>41968</v>
      </c>
      <c r="C338" s="91">
        <v>0</v>
      </c>
      <c r="D338" s="98">
        <v>13.654999999999999</v>
      </c>
      <c r="E338" s="92">
        <v>0</v>
      </c>
      <c r="F338" s="93">
        <v>0.58299999999999996</v>
      </c>
      <c r="G338" s="53">
        <f t="shared" si="11"/>
        <v>14.238</v>
      </c>
      <c r="I338" s="85">
        <v>0.75600000000000001</v>
      </c>
    </row>
    <row r="339" spans="1:9" x14ac:dyDescent="0.2">
      <c r="A339" s="4">
        <f t="shared" si="12"/>
        <v>11</v>
      </c>
      <c r="B339" s="30">
        <v>41969</v>
      </c>
      <c r="C339" s="91">
        <v>0</v>
      </c>
      <c r="D339" s="98">
        <v>16.532</v>
      </c>
      <c r="E339" s="92">
        <v>0</v>
      </c>
      <c r="F339" s="93">
        <v>0</v>
      </c>
      <c r="G339" s="53">
        <f t="shared" si="11"/>
        <v>16.532</v>
      </c>
      <c r="I339" s="85">
        <v>0.83899999999999997</v>
      </c>
    </row>
    <row r="340" spans="1:9" x14ac:dyDescent="0.2">
      <c r="A340" s="4">
        <f t="shared" si="12"/>
        <v>11</v>
      </c>
      <c r="B340" s="30">
        <v>41970</v>
      </c>
      <c r="C340" s="91">
        <v>0</v>
      </c>
      <c r="D340" s="98">
        <v>15.61</v>
      </c>
      <c r="E340" s="92">
        <v>0</v>
      </c>
      <c r="F340" s="93">
        <v>0</v>
      </c>
      <c r="G340" s="53">
        <f t="shared" si="11"/>
        <v>15.61</v>
      </c>
      <c r="I340" s="85">
        <v>0.78600000000000003</v>
      </c>
    </row>
    <row r="341" spans="1:9" x14ac:dyDescent="0.2">
      <c r="A341" s="4">
        <f t="shared" si="12"/>
        <v>11</v>
      </c>
      <c r="B341" s="30">
        <v>41971</v>
      </c>
      <c r="C341" s="91">
        <v>0</v>
      </c>
      <c r="D341" s="98">
        <v>13.606999999999999</v>
      </c>
      <c r="E341" s="92">
        <v>0</v>
      </c>
      <c r="F341" s="93">
        <v>0</v>
      </c>
      <c r="G341" s="53">
        <f t="shared" si="11"/>
        <v>13.606999999999999</v>
      </c>
      <c r="I341" s="85">
        <v>0.79300000000000004</v>
      </c>
    </row>
    <row r="342" spans="1:9" x14ac:dyDescent="0.2">
      <c r="A342" s="4">
        <f t="shared" si="12"/>
        <v>11</v>
      </c>
      <c r="B342" s="30">
        <v>41972</v>
      </c>
      <c r="C342" s="91">
        <v>0</v>
      </c>
      <c r="D342" s="98">
        <v>13.45</v>
      </c>
      <c r="E342" s="92">
        <v>0</v>
      </c>
      <c r="F342" s="93">
        <v>0</v>
      </c>
      <c r="G342" s="53">
        <f t="shared" si="11"/>
        <v>13.45</v>
      </c>
      <c r="I342" s="85">
        <v>0.68799999999999994</v>
      </c>
    </row>
    <row r="343" spans="1:9" x14ac:dyDescent="0.2">
      <c r="A343" s="4">
        <f t="shared" si="12"/>
        <v>11</v>
      </c>
      <c r="B343" s="30">
        <v>41973</v>
      </c>
      <c r="C343" s="91">
        <v>0</v>
      </c>
      <c r="D343" s="98">
        <v>13.287000000000001</v>
      </c>
      <c r="E343" s="92">
        <v>0</v>
      </c>
      <c r="F343" s="93">
        <v>0</v>
      </c>
      <c r="G343" s="53">
        <f t="shared" si="11"/>
        <v>13.287000000000001</v>
      </c>
      <c r="I343" s="85">
        <v>0.69</v>
      </c>
    </row>
    <row r="344" spans="1:9" x14ac:dyDescent="0.2">
      <c r="A344" s="4">
        <f t="shared" si="12"/>
        <v>12</v>
      </c>
      <c r="B344" s="30">
        <v>41974</v>
      </c>
      <c r="C344" s="91">
        <v>0</v>
      </c>
      <c r="D344" s="98">
        <v>13.882999999999999</v>
      </c>
      <c r="E344" s="92">
        <v>0</v>
      </c>
      <c r="F344" s="93">
        <v>0</v>
      </c>
      <c r="G344" s="53">
        <f t="shared" si="11"/>
        <v>13.882999999999999</v>
      </c>
      <c r="I344" s="85">
        <v>0.80300000000000005</v>
      </c>
    </row>
    <row r="345" spans="1:9" x14ac:dyDescent="0.2">
      <c r="A345" s="4">
        <f t="shared" si="12"/>
        <v>12</v>
      </c>
      <c r="B345" s="30">
        <v>41975</v>
      </c>
      <c r="C345" s="91">
        <v>0</v>
      </c>
      <c r="D345" s="98">
        <v>15.435</v>
      </c>
      <c r="E345" s="92">
        <v>0</v>
      </c>
      <c r="F345" s="93">
        <v>0</v>
      </c>
      <c r="G345" s="53">
        <f t="shared" si="11"/>
        <v>15.435</v>
      </c>
      <c r="I345" s="85">
        <v>0.79300000000000004</v>
      </c>
    </row>
    <row r="346" spans="1:9" x14ac:dyDescent="0.2">
      <c r="A346" s="4">
        <f t="shared" si="12"/>
        <v>12</v>
      </c>
      <c r="B346" s="30">
        <v>41976</v>
      </c>
      <c r="C346" s="91">
        <v>0</v>
      </c>
      <c r="D346" s="98">
        <v>14.944000000000001</v>
      </c>
      <c r="E346" s="92">
        <v>0</v>
      </c>
      <c r="F346" s="93">
        <v>0</v>
      </c>
      <c r="G346" s="53">
        <f t="shared" si="11"/>
        <v>14.944000000000001</v>
      </c>
      <c r="I346" s="85">
        <v>0.80300000000000005</v>
      </c>
    </row>
    <row r="347" spans="1:9" x14ac:dyDescent="0.2">
      <c r="A347" s="4">
        <f t="shared" si="12"/>
        <v>12</v>
      </c>
      <c r="B347" s="30">
        <v>41977</v>
      </c>
      <c r="C347" s="91">
        <v>0</v>
      </c>
      <c r="D347" s="98">
        <v>7.8179999999999996</v>
      </c>
      <c r="E347" s="92">
        <v>2.153</v>
      </c>
      <c r="F347" s="93">
        <v>7.1589999999999998</v>
      </c>
      <c r="G347" s="53">
        <f t="shared" si="11"/>
        <v>17.13</v>
      </c>
      <c r="I347" s="85">
        <v>0.90400000000000003</v>
      </c>
    </row>
    <row r="348" spans="1:9" x14ac:dyDescent="0.2">
      <c r="A348" s="4">
        <f t="shared" si="12"/>
        <v>12</v>
      </c>
      <c r="B348" s="30">
        <v>41978</v>
      </c>
      <c r="C348" s="91">
        <v>0</v>
      </c>
      <c r="D348" s="98">
        <v>0</v>
      </c>
      <c r="E348" s="92">
        <v>0</v>
      </c>
      <c r="F348" s="93">
        <v>15.553000000000001</v>
      </c>
      <c r="G348" s="53">
        <f t="shared" si="11"/>
        <v>15.553000000000001</v>
      </c>
      <c r="I348" s="85">
        <v>0.75</v>
      </c>
    </row>
    <row r="349" spans="1:9" x14ac:dyDescent="0.2">
      <c r="A349" s="4">
        <f t="shared" si="12"/>
        <v>12</v>
      </c>
      <c r="B349" s="30">
        <v>41979</v>
      </c>
      <c r="C349" s="91">
        <v>0</v>
      </c>
      <c r="D349" s="98">
        <v>0</v>
      </c>
      <c r="E349" s="92">
        <v>0</v>
      </c>
      <c r="F349" s="93">
        <v>13.242000000000001</v>
      </c>
      <c r="G349" s="53">
        <f t="shared" si="11"/>
        <v>13.242000000000001</v>
      </c>
      <c r="I349" s="85">
        <v>0.68300000000000005</v>
      </c>
    </row>
    <row r="350" spans="1:9" x14ac:dyDescent="0.2">
      <c r="A350" s="4">
        <f t="shared" si="12"/>
        <v>12</v>
      </c>
      <c r="B350" s="30">
        <v>41980</v>
      </c>
      <c r="C350" s="91">
        <v>0</v>
      </c>
      <c r="D350" s="98">
        <v>0</v>
      </c>
      <c r="E350" s="92">
        <v>0</v>
      </c>
      <c r="F350" s="93">
        <v>13.218999999999999</v>
      </c>
      <c r="G350" s="53">
        <f t="shared" si="11"/>
        <v>13.218999999999999</v>
      </c>
      <c r="I350" s="85">
        <v>0.70399999999999996</v>
      </c>
    </row>
    <row r="351" spans="1:9" x14ac:dyDescent="0.2">
      <c r="A351" s="4">
        <f t="shared" si="12"/>
        <v>12</v>
      </c>
      <c r="B351" s="30">
        <v>41981</v>
      </c>
      <c r="C351" s="91">
        <v>0</v>
      </c>
      <c r="D351" s="98">
        <v>13.618</v>
      </c>
      <c r="E351" s="92">
        <v>0</v>
      </c>
      <c r="F351" s="93">
        <v>0</v>
      </c>
      <c r="G351" s="53">
        <f t="shared" si="11"/>
        <v>13.618</v>
      </c>
      <c r="I351" s="85">
        <v>0.78</v>
      </c>
    </row>
    <row r="352" spans="1:9" x14ac:dyDescent="0.2">
      <c r="A352" s="4">
        <f t="shared" si="12"/>
        <v>12</v>
      </c>
      <c r="B352" s="30">
        <v>41982</v>
      </c>
      <c r="C352" s="91">
        <v>0</v>
      </c>
      <c r="D352" s="98">
        <v>0</v>
      </c>
      <c r="E352" s="92">
        <v>0</v>
      </c>
      <c r="F352" s="93">
        <v>14.205</v>
      </c>
      <c r="G352" s="53">
        <f t="shared" si="11"/>
        <v>14.205</v>
      </c>
      <c r="I352" s="85">
        <v>0.71199999999999997</v>
      </c>
    </row>
    <row r="353" spans="1:9" x14ac:dyDescent="0.2">
      <c r="A353" s="4">
        <f t="shared" si="12"/>
        <v>12</v>
      </c>
      <c r="B353" s="30">
        <v>41983</v>
      </c>
      <c r="C353" s="91">
        <v>0</v>
      </c>
      <c r="D353" s="98">
        <v>0.88800000000000001</v>
      </c>
      <c r="E353" s="92">
        <v>0</v>
      </c>
      <c r="F353" s="93">
        <v>13.243</v>
      </c>
      <c r="G353" s="53">
        <f t="shared" si="11"/>
        <v>14.131</v>
      </c>
      <c r="I353" s="85">
        <v>0.84099999999999997</v>
      </c>
    </row>
    <row r="354" spans="1:9" x14ac:dyDescent="0.2">
      <c r="A354" s="4">
        <f t="shared" si="12"/>
        <v>12</v>
      </c>
      <c r="B354" s="30">
        <v>41984</v>
      </c>
      <c r="C354" s="91">
        <v>0</v>
      </c>
      <c r="D354" s="98">
        <v>0.89100000000000001</v>
      </c>
      <c r="E354" s="92">
        <v>0</v>
      </c>
      <c r="F354" s="93">
        <v>14.569000000000001</v>
      </c>
      <c r="G354" s="53">
        <f t="shared" si="11"/>
        <v>15.46</v>
      </c>
      <c r="I354" s="85">
        <v>0.873</v>
      </c>
    </row>
    <row r="355" spans="1:9" x14ac:dyDescent="0.2">
      <c r="A355" s="4">
        <f t="shared" si="12"/>
        <v>12</v>
      </c>
      <c r="B355" s="30">
        <v>41985</v>
      </c>
      <c r="C355" s="91">
        <v>0</v>
      </c>
      <c r="D355" s="98">
        <v>15.823</v>
      </c>
      <c r="E355" s="92">
        <v>0</v>
      </c>
      <c r="F355" s="93">
        <v>0.7</v>
      </c>
      <c r="G355" s="53">
        <f t="shared" si="11"/>
        <v>16.523</v>
      </c>
      <c r="I355" s="85">
        <v>0.85899999999999999</v>
      </c>
    </row>
    <row r="356" spans="1:9" x14ac:dyDescent="0.2">
      <c r="A356" s="4">
        <f t="shared" si="12"/>
        <v>12</v>
      </c>
      <c r="B356" s="30">
        <v>41986</v>
      </c>
      <c r="C356" s="91">
        <v>0</v>
      </c>
      <c r="D356" s="98">
        <v>14.497999999999999</v>
      </c>
      <c r="E356" s="92">
        <v>0</v>
      </c>
      <c r="F356" s="93">
        <v>0</v>
      </c>
      <c r="G356" s="53">
        <f t="shared" si="11"/>
        <v>14.497999999999999</v>
      </c>
      <c r="I356" s="85">
        <v>0.753</v>
      </c>
    </row>
    <row r="357" spans="1:9" x14ac:dyDescent="0.2">
      <c r="A357" s="4">
        <f t="shared" si="12"/>
        <v>12</v>
      </c>
      <c r="B357" s="30">
        <v>41987</v>
      </c>
      <c r="C357" s="91">
        <v>0</v>
      </c>
      <c r="D357" s="98">
        <v>14.77</v>
      </c>
      <c r="E357" s="92">
        <v>0</v>
      </c>
      <c r="F357" s="93">
        <v>0</v>
      </c>
      <c r="G357" s="53">
        <f t="shared" si="11"/>
        <v>14.77</v>
      </c>
      <c r="I357" s="85">
        <v>0.76</v>
      </c>
    </row>
    <row r="358" spans="1:9" x14ac:dyDescent="0.2">
      <c r="A358" s="4">
        <f t="shared" si="12"/>
        <v>12</v>
      </c>
      <c r="B358" s="30">
        <v>41988</v>
      </c>
      <c r="C358" s="91">
        <v>0</v>
      </c>
      <c r="D358" s="98">
        <v>15</v>
      </c>
      <c r="E358" s="92">
        <v>0.34300000000000003</v>
      </c>
      <c r="F358" s="93">
        <v>0</v>
      </c>
      <c r="G358" s="53">
        <f t="shared" si="11"/>
        <v>15.343</v>
      </c>
      <c r="I358" s="85">
        <v>0.85499999999999998</v>
      </c>
    </row>
    <row r="359" spans="1:9" x14ac:dyDescent="0.2">
      <c r="A359" s="4">
        <f t="shared" si="12"/>
        <v>12</v>
      </c>
      <c r="B359" s="30">
        <v>41989</v>
      </c>
      <c r="C359" s="91">
        <v>0</v>
      </c>
      <c r="D359" s="98">
        <v>12.975</v>
      </c>
      <c r="E359" s="92">
        <v>0</v>
      </c>
      <c r="F359" s="93">
        <v>1.56</v>
      </c>
      <c r="G359" s="53">
        <f t="shared" si="11"/>
        <v>14.535</v>
      </c>
      <c r="I359" s="85">
        <v>0.90400000000000003</v>
      </c>
    </row>
    <row r="360" spans="1:9" x14ac:dyDescent="0.2">
      <c r="A360" s="4">
        <f t="shared" si="12"/>
        <v>12</v>
      </c>
      <c r="B360" s="30">
        <v>41990</v>
      </c>
      <c r="C360" s="91">
        <v>0</v>
      </c>
      <c r="D360" s="98">
        <v>11.672000000000001</v>
      </c>
      <c r="E360" s="92">
        <v>0</v>
      </c>
      <c r="F360" s="93">
        <v>0</v>
      </c>
      <c r="G360" s="53">
        <f t="shared" si="11"/>
        <v>11.672000000000001</v>
      </c>
      <c r="I360" s="85">
        <v>0.78800000000000003</v>
      </c>
    </row>
    <row r="361" spans="1:9" x14ac:dyDescent="0.2">
      <c r="A361" s="4">
        <f t="shared" si="12"/>
        <v>12</v>
      </c>
      <c r="B361" s="30">
        <v>41991</v>
      </c>
      <c r="C361" s="91">
        <v>0</v>
      </c>
      <c r="D361" s="98">
        <v>4.7350000000000003</v>
      </c>
      <c r="E361" s="92">
        <v>0</v>
      </c>
      <c r="F361" s="93">
        <v>13.569000000000001</v>
      </c>
      <c r="G361" s="53">
        <f t="shared" si="11"/>
        <v>18.304000000000002</v>
      </c>
      <c r="I361" s="85">
        <v>0.94</v>
      </c>
    </row>
    <row r="362" spans="1:9" x14ac:dyDescent="0.2">
      <c r="A362" s="4">
        <f t="shared" si="12"/>
        <v>12</v>
      </c>
      <c r="B362" s="30">
        <v>41992</v>
      </c>
      <c r="C362" s="91">
        <v>0</v>
      </c>
      <c r="D362" s="98">
        <v>3.2189999999999999</v>
      </c>
      <c r="E362" s="92">
        <v>0</v>
      </c>
      <c r="F362" s="93">
        <v>14.93</v>
      </c>
      <c r="G362" s="53">
        <f t="shared" si="11"/>
        <v>18.149000000000001</v>
      </c>
      <c r="I362" s="85">
        <v>0.88900000000000001</v>
      </c>
    </row>
    <row r="363" spans="1:9" x14ac:dyDescent="0.2">
      <c r="A363" s="4">
        <f t="shared" si="12"/>
        <v>12</v>
      </c>
      <c r="B363" s="30">
        <v>41993</v>
      </c>
      <c r="C363" s="91">
        <v>0</v>
      </c>
      <c r="D363" s="98">
        <v>0</v>
      </c>
      <c r="E363" s="92">
        <v>0</v>
      </c>
      <c r="F363" s="93">
        <v>15.023</v>
      </c>
      <c r="G363" s="53">
        <f t="shared" si="11"/>
        <v>15.023</v>
      </c>
      <c r="I363" s="85">
        <v>0.78400000000000003</v>
      </c>
    </row>
    <row r="364" spans="1:9" x14ac:dyDescent="0.2">
      <c r="A364" s="4">
        <f t="shared" si="12"/>
        <v>12</v>
      </c>
      <c r="B364" s="30">
        <v>41994</v>
      </c>
      <c r="C364" s="91">
        <v>0</v>
      </c>
      <c r="D364" s="98">
        <v>14.378</v>
      </c>
      <c r="E364" s="92">
        <v>0</v>
      </c>
      <c r="F364" s="93">
        <v>0</v>
      </c>
      <c r="G364" s="53">
        <f t="shared" si="11"/>
        <v>14.378</v>
      </c>
      <c r="I364" s="85">
        <v>0.79200000000000004</v>
      </c>
    </row>
    <row r="365" spans="1:9" x14ac:dyDescent="0.2">
      <c r="A365" s="4">
        <f t="shared" si="12"/>
        <v>12</v>
      </c>
      <c r="B365" s="30">
        <v>41995</v>
      </c>
      <c r="C365" s="91">
        <v>0</v>
      </c>
      <c r="D365" s="98">
        <v>14.728999999999999</v>
      </c>
      <c r="E365" s="92">
        <v>0</v>
      </c>
      <c r="F365" s="93">
        <v>1.298</v>
      </c>
      <c r="G365" s="53">
        <f t="shared" si="11"/>
        <v>16.027000000000001</v>
      </c>
      <c r="I365" s="85">
        <v>0.877</v>
      </c>
    </row>
    <row r="366" spans="1:9" x14ac:dyDescent="0.2">
      <c r="A366" s="4">
        <f t="shared" si="12"/>
        <v>12</v>
      </c>
      <c r="B366" s="30">
        <v>41996</v>
      </c>
      <c r="C366" s="91">
        <v>0</v>
      </c>
      <c r="D366" s="98">
        <v>14.141</v>
      </c>
      <c r="E366" s="92">
        <v>0</v>
      </c>
      <c r="F366" s="93">
        <v>3.92</v>
      </c>
      <c r="G366" s="53">
        <f t="shared" si="11"/>
        <v>18.061</v>
      </c>
      <c r="I366" s="85">
        <v>0.91</v>
      </c>
    </row>
    <row r="367" spans="1:9" x14ac:dyDescent="0.2">
      <c r="A367" s="4">
        <f t="shared" si="12"/>
        <v>12</v>
      </c>
      <c r="B367" s="30">
        <v>41997</v>
      </c>
      <c r="C367" s="91">
        <v>0</v>
      </c>
      <c r="D367" s="98">
        <v>2.786</v>
      </c>
      <c r="E367" s="92">
        <v>0</v>
      </c>
      <c r="F367" s="93">
        <v>15.090999999999999</v>
      </c>
      <c r="G367" s="53">
        <f t="shared" si="11"/>
        <v>17.876999999999999</v>
      </c>
      <c r="I367" s="85">
        <v>0.84599999999999997</v>
      </c>
    </row>
    <row r="368" spans="1:9" x14ac:dyDescent="0.2">
      <c r="A368" s="4">
        <f t="shared" si="12"/>
        <v>12</v>
      </c>
      <c r="B368" s="30">
        <v>41998</v>
      </c>
      <c r="C368" s="91">
        <v>0</v>
      </c>
      <c r="D368" s="98">
        <v>0.86199999999999999</v>
      </c>
      <c r="E368" s="92">
        <v>0</v>
      </c>
      <c r="F368" s="93">
        <v>15.343</v>
      </c>
      <c r="G368" s="53">
        <f t="shared" si="11"/>
        <v>16.204999999999998</v>
      </c>
      <c r="I368" s="85">
        <v>0.79700000000000004</v>
      </c>
    </row>
    <row r="369" spans="1:9" x14ac:dyDescent="0.2">
      <c r="A369" s="4">
        <f t="shared" si="12"/>
        <v>12</v>
      </c>
      <c r="B369" s="30">
        <v>41999</v>
      </c>
      <c r="C369" s="91">
        <v>0</v>
      </c>
      <c r="D369" s="98">
        <v>11.863</v>
      </c>
      <c r="E369" s="92">
        <v>0</v>
      </c>
      <c r="F369" s="93">
        <v>3.2349999999999999</v>
      </c>
      <c r="G369" s="53">
        <f t="shared" si="11"/>
        <v>15.097999999999999</v>
      </c>
      <c r="I369" s="85">
        <v>0.86799999999999999</v>
      </c>
    </row>
    <row r="370" spans="1:9" x14ac:dyDescent="0.2">
      <c r="A370" s="4">
        <f t="shared" si="12"/>
        <v>12</v>
      </c>
      <c r="B370" s="30">
        <v>42000</v>
      </c>
      <c r="C370" s="91">
        <v>0</v>
      </c>
      <c r="D370" s="98">
        <v>3.7959999999999998</v>
      </c>
      <c r="E370" s="92">
        <v>0</v>
      </c>
      <c r="F370" s="93">
        <v>13.670999999999999</v>
      </c>
      <c r="G370" s="53">
        <f t="shared" si="11"/>
        <v>17.466999999999999</v>
      </c>
      <c r="I370" s="85">
        <v>0.94399999999999995</v>
      </c>
    </row>
    <row r="371" spans="1:9" x14ac:dyDescent="0.2">
      <c r="A371" s="4">
        <f t="shared" si="12"/>
        <v>12</v>
      </c>
      <c r="B371" s="30">
        <v>42001</v>
      </c>
      <c r="C371" s="91">
        <v>0</v>
      </c>
      <c r="D371" s="98">
        <v>0</v>
      </c>
      <c r="E371" s="92">
        <v>0</v>
      </c>
      <c r="F371" s="93">
        <v>15.519</v>
      </c>
      <c r="G371" s="53">
        <f t="shared" si="11"/>
        <v>15.519</v>
      </c>
      <c r="I371" s="85">
        <v>0.76800000000000002</v>
      </c>
    </row>
    <row r="372" spans="1:9" x14ac:dyDescent="0.2">
      <c r="A372" s="4">
        <f t="shared" si="12"/>
        <v>12</v>
      </c>
      <c r="B372" s="30">
        <v>42002</v>
      </c>
      <c r="C372" s="91">
        <v>0</v>
      </c>
      <c r="D372" s="98">
        <v>3.4969999999999999</v>
      </c>
      <c r="E372" s="92">
        <v>0</v>
      </c>
      <c r="F372" s="93">
        <v>13.051</v>
      </c>
      <c r="G372" s="53">
        <f t="shared" si="11"/>
        <v>16.548000000000002</v>
      </c>
      <c r="I372" s="85">
        <v>0.91800000000000004</v>
      </c>
    </row>
    <row r="373" spans="1:9" x14ac:dyDescent="0.2">
      <c r="A373" s="4">
        <f t="shared" si="12"/>
        <v>12</v>
      </c>
      <c r="B373" s="30">
        <v>42003</v>
      </c>
      <c r="C373" s="91">
        <v>0</v>
      </c>
      <c r="D373" s="98">
        <v>13.39</v>
      </c>
      <c r="E373" s="92">
        <v>0</v>
      </c>
      <c r="F373" s="93">
        <v>4.1749999999999998</v>
      </c>
      <c r="G373" s="53">
        <f t="shared" si="11"/>
        <v>17.565000000000001</v>
      </c>
      <c r="I373" s="85">
        <v>0.90900000000000003</v>
      </c>
    </row>
    <row r="374" spans="1:9" ht="13.5" thickBot="1" x14ac:dyDescent="0.25">
      <c r="A374" s="4">
        <f t="shared" si="12"/>
        <v>12</v>
      </c>
      <c r="B374" s="30">
        <v>42004</v>
      </c>
      <c r="C374" s="91">
        <v>0</v>
      </c>
      <c r="D374" s="98">
        <v>14.92</v>
      </c>
      <c r="E374" s="92">
        <v>0</v>
      </c>
      <c r="F374" s="93">
        <v>1.905</v>
      </c>
      <c r="G374" s="53">
        <f>SUM(C374:F374)</f>
        <v>16.824999999999999</v>
      </c>
      <c r="I374" s="85">
        <v>0.81299999999999994</v>
      </c>
    </row>
    <row r="375" spans="1:9" s="4" customFormat="1" ht="13.5" thickBot="1" x14ac:dyDescent="0.25">
      <c r="B375" s="54" t="s">
        <v>4</v>
      </c>
      <c r="C375" s="94">
        <f>SUM(C10:C374)</f>
        <v>1769.2749999999996</v>
      </c>
      <c r="D375" s="94">
        <f>SUM(D10:D374)</f>
        <v>677.82100000000003</v>
      </c>
      <c r="E375" s="95">
        <f>SUM(E10:E374)</f>
        <v>192.35700000000003</v>
      </c>
      <c r="F375" s="96">
        <f>SUM(F10:F374)</f>
        <v>2471.3660000000004</v>
      </c>
      <c r="G375" s="57">
        <f>SUM(C375:F375)</f>
        <v>5110.8189999999995</v>
      </c>
      <c r="I375" s="87">
        <f>+MAX(I10:I374)</f>
        <v>0.99099999999999999</v>
      </c>
    </row>
    <row r="376" spans="1:9" x14ac:dyDescent="0.2">
      <c r="A376" s="4" t="str">
        <f>+IF(ISBLANK($B376),"",MONTH($B376))</f>
        <v/>
      </c>
    </row>
    <row r="377" spans="1:9" x14ac:dyDescent="0.2">
      <c r="A377" s="4" t="str">
        <f>+IF(ISBLANK($B377),"",MONTH($B377))</f>
        <v/>
      </c>
    </row>
    <row r="378" spans="1:9" x14ac:dyDescent="0.2">
      <c r="A378" s="4"/>
    </row>
    <row r="379" spans="1:9" x14ac:dyDescent="0.2">
      <c r="A379" s="4" t="str">
        <f>+IF(ISBLANK($B379),"",MONTH($B379))</f>
        <v/>
      </c>
    </row>
    <row r="380" spans="1:9" x14ac:dyDescent="0.2">
      <c r="A380" s="4" t="str">
        <f>+IF(ISBLANK($B380),"",MONTH($B380))</f>
        <v/>
      </c>
    </row>
    <row r="381" spans="1:9" x14ac:dyDescent="0.2">
      <c r="A381" s="4" t="str">
        <f t="shared" ref="A381:A420" si="13">+IF(ISBLANK($B381),"",MONTH($B381))</f>
        <v/>
      </c>
      <c r="E381" s="4"/>
      <c r="F381" s="4"/>
      <c r="G381" s="4"/>
      <c r="H381" s="4"/>
      <c r="I381" s="4"/>
    </row>
    <row r="382" spans="1:9" x14ac:dyDescent="0.2">
      <c r="A382" s="4" t="str">
        <f t="shared" si="13"/>
        <v/>
      </c>
      <c r="E382" s="4"/>
      <c r="F382" s="4"/>
      <c r="G382" s="4"/>
      <c r="H382" s="4"/>
      <c r="I382" s="4"/>
    </row>
    <row r="383" spans="1:9" x14ac:dyDescent="0.2">
      <c r="A383" s="4" t="str">
        <f t="shared" si="13"/>
        <v/>
      </c>
      <c r="E383" s="4"/>
      <c r="F383" s="4"/>
      <c r="G383" s="4"/>
      <c r="H383" s="4"/>
      <c r="I383" s="4"/>
    </row>
    <row r="384" spans="1:9" x14ac:dyDescent="0.2">
      <c r="A384" s="4" t="str">
        <f t="shared" si="13"/>
        <v/>
      </c>
      <c r="E384" s="4"/>
      <c r="F384" s="4"/>
      <c r="G384" s="4"/>
      <c r="H384" s="4"/>
      <c r="I384" s="4"/>
    </row>
    <row r="385" spans="1:9" x14ac:dyDescent="0.2">
      <c r="A385" s="4" t="str">
        <f t="shared" si="13"/>
        <v/>
      </c>
      <c r="E385" s="4"/>
      <c r="F385" s="4"/>
      <c r="G385" s="4"/>
      <c r="H385" s="4"/>
      <c r="I385" s="4"/>
    </row>
    <row r="386" spans="1:9" x14ac:dyDescent="0.2">
      <c r="A386" s="4" t="str">
        <f t="shared" si="13"/>
        <v/>
      </c>
      <c r="E386" s="4"/>
      <c r="F386" s="4"/>
      <c r="G386" s="4"/>
      <c r="H386" s="4"/>
      <c r="I386" s="4"/>
    </row>
    <row r="387" spans="1:9" x14ac:dyDescent="0.2">
      <c r="A387" s="4" t="str">
        <f t="shared" si="13"/>
        <v/>
      </c>
      <c r="E387" s="4"/>
      <c r="F387" s="4"/>
      <c r="G387" s="4"/>
      <c r="H387" s="4"/>
      <c r="I387" s="4"/>
    </row>
    <row r="388" spans="1:9" x14ac:dyDescent="0.2">
      <c r="A388" s="4" t="str">
        <f t="shared" si="13"/>
        <v/>
      </c>
      <c r="E388" s="4"/>
      <c r="F388" s="4"/>
      <c r="G388" s="4"/>
      <c r="H388" s="4"/>
      <c r="I388" s="4"/>
    </row>
    <row r="389" spans="1:9" x14ac:dyDescent="0.2">
      <c r="A389" s="4" t="str">
        <f t="shared" si="13"/>
        <v/>
      </c>
      <c r="E389" s="4"/>
      <c r="F389" s="4"/>
      <c r="G389" s="4"/>
      <c r="H389" s="4"/>
      <c r="I389" s="4"/>
    </row>
    <row r="390" spans="1:9" x14ac:dyDescent="0.2">
      <c r="A390" s="4" t="str">
        <f t="shared" si="13"/>
        <v/>
      </c>
      <c r="E390" s="4"/>
      <c r="F390" s="4"/>
      <c r="G390" s="4"/>
      <c r="H390" s="4"/>
      <c r="I390" s="4"/>
    </row>
    <row r="391" spans="1:9" x14ac:dyDescent="0.2">
      <c r="A391" s="4" t="str">
        <f t="shared" si="13"/>
        <v/>
      </c>
      <c r="E391" s="4"/>
      <c r="F391" s="4"/>
      <c r="G391" s="4"/>
      <c r="H391" s="4"/>
      <c r="I391" s="4"/>
    </row>
    <row r="392" spans="1:9" x14ac:dyDescent="0.2">
      <c r="A392" s="4" t="str">
        <f t="shared" si="13"/>
        <v/>
      </c>
      <c r="E392" s="4"/>
      <c r="F392" s="4"/>
      <c r="G392" s="4"/>
      <c r="H392" s="4"/>
      <c r="I392" s="4"/>
    </row>
    <row r="393" spans="1:9" x14ac:dyDescent="0.2">
      <c r="A393" s="4" t="str">
        <f t="shared" si="13"/>
        <v/>
      </c>
      <c r="E393" s="4"/>
      <c r="F393" s="4"/>
      <c r="G393" s="4"/>
      <c r="H393" s="4"/>
      <c r="I393" s="4"/>
    </row>
    <row r="394" spans="1:9" x14ac:dyDescent="0.2">
      <c r="A394" s="4" t="str">
        <f t="shared" si="13"/>
        <v/>
      </c>
      <c r="E394" s="4"/>
      <c r="F394" s="4"/>
      <c r="G394" s="4"/>
      <c r="H394" s="4"/>
      <c r="I394" s="4"/>
    </row>
    <row r="395" spans="1:9" x14ac:dyDescent="0.2">
      <c r="A395" s="4" t="str">
        <f t="shared" si="13"/>
        <v/>
      </c>
      <c r="G395" s="4"/>
      <c r="H395" s="4"/>
      <c r="I395" s="4"/>
    </row>
    <row r="396" spans="1:9" x14ac:dyDescent="0.2">
      <c r="A396" s="4" t="str">
        <f t="shared" si="13"/>
        <v/>
      </c>
      <c r="G396" s="4"/>
      <c r="H396" s="4"/>
      <c r="I396" s="4"/>
    </row>
    <row r="397" spans="1:9" x14ac:dyDescent="0.2">
      <c r="A397" s="4" t="str">
        <f t="shared" si="13"/>
        <v/>
      </c>
      <c r="G397" s="4"/>
      <c r="H397" s="4"/>
      <c r="I397" s="4"/>
    </row>
    <row r="398" spans="1:9" x14ac:dyDescent="0.2">
      <c r="A398" s="4" t="str">
        <f t="shared" si="13"/>
        <v/>
      </c>
    </row>
    <row r="399" spans="1:9" x14ac:dyDescent="0.2">
      <c r="A399" s="4" t="str">
        <f t="shared" si="13"/>
        <v/>
      </c>
    </row>
    <row r="400" spans="1:9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/>
    </row>
    <row r="422" spans="1:1" x14ac:dyDescent="0.2">
      <c r="A422" s="4"/>
    </row>
    <row r="423" spans="1:1" x14ac:dyDescent="0.2">
      <c r="A423" s="4" t="str">
        <f t="shared" ref="A423:A431" si="14">+IF(ISBLANK($B423),"",MONTH($B423))</f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  <row r="428" spans="1:1" x14ac:dyDescent="0.2">
      <c r="A428" s="4" t="str">
        <f t="shared" si="14"/>
        <v/>
      </c>
    </row>
    <row r="429" spans="1:1" x14ac:dyDescent="0.2">
      <c r="A429" s="4" t="str">
        <f t="shared" si="14"/>
        <v/>
      </c>
    </row>
    <row r="430" spans="1:1" x14ac:dyDescent="0.2">
      <c r="A430" s="4" t="str">
        <f t="shared" si="14"/>
        <v/>
      </c>
    </row>
    <row r="431" spans="1:1" x14ac:dyDescent="0.2">
      <c r="A431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5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31"/>
  <sheetViews>
    <sheetView showGridLines="0" zoomScale="75" zoomScaleNormal="7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" sqref="B1"/>
    </sheetView>
  </sheetViews>
  <sheetFormatPr baseColWidth="10" defaultRowHeight="12.75" x14ac:dyDescent="0.2"/>
  <cols>
    <col min="1" max="1" width="3.5703125" hidden="1" customWidth="1"/>
    <col min="2" max="2" width="43.7109375" bestFit="1" customWidth="1"/>
    <col min="3" max="7" width="16.7109375" bestFit="1" customWidth="1"/>
    <col min="8" max="8" width="12" bestFit="1" customWidth="1"/>
    <col min="9" max="9" width="25.28515625" bestFit="1" customWidth="1"/>
    <col min="10" max="10" width="15" bestFit="1" customWidth="1"/>
    <col min="11" max="11" width="33.85546875" bestFit="1" customWidth="1"/>
    <col min="12" max="12" width="28.85546875" bestFit="1" customWidth="1"/>
    <col min="13" max="13" width="25.28515625" bestFit="1" customWidth="1"/>
    <col min="14" max="14" width="12.140625" customWidth="1"/>
  </cols>
  <sheetData>
    <row r="1" spans="1:10" ht="15.75" x14ac:dyDescent="0.25">
      <c r="A1" s="4"/>
      <c r="B1" s="24" t="s">
        <v>13</v>
      </c>
    </row>
    <row r="2" spans="1:10" ht="15.75" x14ac:dyDescent="0.25">
      <c r="A2" s="4"/>
      <c r="B2" s="25" t="s">
        <v>35</v>
      </c>
    </row>
    <row r="3" spans="1:10" ht="15.75" x14ac:dyDescent="0.25">
      <c r="A3" s="4"/>
      <c r="B3" s="34" t="s">
        <v>72</v>
      </c>
    </row>
    <row r="4" spans="1:10" ht="15.75" x14ac:dyDescent="0.25">
      <c r="A4" s="4"/>
      <c r="B4" s="35" t="s">
        <v>20</v>
      </c>
      <c r="C4" s="3"/>
      <c r="D4" s="3"/>
    </row>
    <row r="5" spans="1:10" ht="16.5" thickBot="1" x14ac:dyDescent="0.3">
      <c r="A5" s="4"/>
      <c r="B5" s="3"/>
      <c r="C5" s="3"/>
      <c r="D5" s="3"/>
    </row>
    <row r="6" spans="1:10" ht="4.5" customHeight="1" thickBot="1" x14ac:dyDescent="0.3">
      <c r="A6" s="4"/>
      <c r="B6" s="41"/>
      <c r="C6" s="42"/>
      <c r="D6" s="42"/>
      <c r="E6" s="43"/>
      <c r="F6" s="43"/>
      <c r="G6" s="43"/>
      <c r="H6" s="44"/>
      <c r="J6" s="73"/>
    </row>
    <row r="7" spans="1:10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49" t="str">
        <f>VLOOKUP(D$9,'Información Unidades'!$B$5:$D$26,2,0)</f>
        <v>SAGESA</v>
      </c>
      <c r="E7" s="49" t="str">
        <f>VLOOKUP(E$9,'Información Unidades'!$B$5:$D$26,2,0)</f>
        <v>SAGESA</v>
      </c>
      <c r="F7" s="49" t="str">
        <f>VLOOKUP(F$9,'Información Unidades'!$B$5:$D$26,2,0)</f>
        <v>SAGESA</v>
      </c>
      <c r="G7" s="49" t="str">
        <f>VLOOKUP(G$9,'Información Unidades'!$B$5:$D$26,2,0)</f>
        <v>SAGESA</v>
      </c>
      <c r="H7" s="52" t="s">
        <v>1</v>
      </c>
      <c r="J7" s="52" t="s">
        <v>54</v>
      </c>
    </row>
    <row r="8" spans="1:10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50" t="str">
        <f>VLOOKUP(D$9,'Información Unidades'!$B$5:$D$26,3,0)</f>
        <v>DIESEL</v>
      </c>
      <c r="E8" s="50" t="str">
        <f>VLOOKUP(E$9,'Información Unidades'!$B$5:$D$26,3,0)</f>
        <v>DIESEL</v>
      </c>
      <c r="F8" s="50" t="str">
        <f>VLOOKUP(F$9,'Información Unidades'!$B$5:$D$26,3,0)</f>
        <v>DIESEL</v>
      </c>
      <c r="G8" s="50" t="str">
        <f>VLOOKUP(G$9,'Información Unidades'!$B$5:$D$26,3,0)</f>
        <v>DIESEL</v>
      </c>
      <c r="H8" s="21" t="s">
        <v>3</v>
      </c>
      <c r="J8" s="21" t="s">
        <v>55</v>
      </c>
    </row>
    <row r="9" spans="1:10" s="6" customFormat="1" ht="13.5" thickBot="1" x14ac:dyDescent="0.25">
      <c r="A9" s="4"/>
      <c r="B9" s="22" t="s">
        <v>22</v>
      </c>
      <c r="C9" s="47" t="s">
        <v>71</v>
      </c>
      <c r="D9" s="51" t="s">
        <v>63</v>
      </c>
      <c r="E9" s="51" t="s">
        <v>66</v>
      </c>
      <c r="F9" s="99" t="s">
        <v>68</v>
      </c>
      <c r="G9" s="51" t="s">
        <v>73</v>
      </c>
      <c r="H9" s="23"/>
      <c r="J9" s="23" t="s">
        <v>56</v>
      </c>
    </row>
    <row r="10" spans="1:10" x14ac:dyDescent="0.2">
      <c r="A10" s="4">
        <f>+IF(ISBLANK($B10),"",MONTH($B10))</f>
        <v>1</v>
      </c>
      <c r="B10" s="29">
        <v>42005</v>
      </c>
      <c r="C10" s="88">
        <v>14.484999999999999</v>
      </c>
      <c r="D10" s="97">
        <v>0</v>
      </c>
      <c r="E10" s="89">
        <v>0</v>
      </c>
      <c r="F10" s="100">
        <v>0.78</v>
      </c>
      <c r="G10" s="97"/>
      <c r="H10" s="63">
        <f>SUM(C10:G10)</f>
        <v>15.264999999999999</v>
      </c>
      <c r="J10" s="84">
        <v>0.77800000000000002</v>
      </c>
    </row>
    <row r="11" spans="1:10" x14ac:dyDescent="0.2">
      <c r="A11" s="4">
        <f t="shared" ref="A11:A74" si="0">+IF(ISBLANK($B11),"",MONTH($B11))</f>
        <v>1</v>
      </c>
      <c r="B11" s="30">
        <v>42006</v>
      </c>
      <c r="C11" s="91">
        <v>0</v>
      </c>
      <c r="D11" s="98">
        <v>0</v>
      </c>
      <c r="E11" s="92">
        <v>0</v>
      </c>
      <c r="F11" s="92">
        <v>15.599</v>
      </c>
      <c r="G11" s="98"/>
      <c r="H11" s="53">
        <f t="shared" ref="H11:H74" si="1">SUM(C11:G11)</f>
        <v>15.599</v>
      </c>
      <c r="J11" s="85">
        <v>0.81899999999999995</v>
      </c>
    </row>
    <row r="12" spans="1:10" x14ac:dyDescent="0.2">
      <c r="A12" s="4">
        <f t="shared" si="0"/>
        <v>1</v>
      </c>
      <c r="B12" s="30">
        <v>42007</v>
      </c>
      <c r="C12" s="91">
        <v>0</v>
      </c>
      <c r="D12" s="98">
        <v>0</v>
      </c>
      <c r="E12" s="92">
        <v>0</v>
      </c>
      <c r="F12" s="92">
        <v>15.162000000000001</v>
      </c>
      <c r="G12" s="98"/>
      <c r="H12" s="53">
        <f t="shared" si="1"/>
        <v>15.162000000000001</v>
      </c>
      <c r="J12" s="85">
        <v>0.80500000000000005</v>
      </c>
    </row>
    <row r="13" spans="1:10" x14ac:dyDescent="0.2">
      <c r="A13" s="4">
        <f t="shared" si="0"/>
        <v>1</v>
      </c>
      <c r="B13" s="30">
        <v>42008</v>
      </c>
      <c r="C13" s="91">
        <v>0.64900000000000002</v>
      </c>
      <c r="D13" s="98">
        <v>0</v>
      </c>
      <c r="E13" s="92">
        <v>0</v>
      </c>
      <c r="F13" s="92">
        <v>15.87</v>
      </c>
      <c r="G13" s="98"/>
      <c r="H13" s="53">
        <f t="shared" si="1"/>
        <v>16.518999999999998</v>
      </c>
      <c r="J13" s="85">
        <v>0.88700000000000001</v>
      </c>
    </row>
    <row r="14" spans="1:10" x14ac:dyDescent="0.2">
      <c r="A14" s="4">
        <f t="shared" si="0"/>
        <v>1</v>
      </c>
      <c r="B14" s="30">
        <v>42009</v>
      </c>
      <c r="C14" s="91">
        <v>13.416</v>
      </c>
      <c r="D14" s="98">
        <v>0</v>
      </c>
      <c r="E14" s="92">
        <v>0</v>
      </c>
      <c r="F14" s="92">
        <v>3.956</v>
      </c>
      <c r="G14" s="98"/>
      <c r="H14" s="53">
        <f t="shared" si="1"/>
        <v>17.372</v>
      </c>
      <c r="J14" s="85">
        <v>0.95499999999999996</v>
      </c>
    </row>
    <row r="15" spans="1:10" x14ac:dyDescent="0.2">
      <c r="A15" s="4">
        <f t="shared" si="0"/>
        <v>1</v>
      </c>
      <c r="B15" s="30">
        <v>42010</v>
      </c>
      <c r="C15" s="91">
        <v>14.291</v>
      </c>
      <c r="D15" s="98">
        <v>0</v>
      </c>
      <c r="E15" s="92">
        <v>0</v>
      </c>
      <c r="F15" s="92">
        <v>1.84</v>
      </c>
      <c r="G15" s="98"/>
      <c r="H15" s="53">
        <f t="shared" si="1"/>
        <v>16.131</v>
      </c>
      <c r="J15" s="85">
        <v>0.95199999999999996</v>
      </c>
    </row>
    <row r="16" spans="1:10" x14ac:dyDescent="0.2">
      <c r="A16" s="4">
        <f t="shared" si="0"/>
        <v>1</v>
      </c>
      <c r="B16" s="30">
        <v>42011</v>
      </c>
      <c r="C16" s="91">
        <v>13.851000000000001</v>
      </c>
      <c r="D16" s="98">
        <v>0</v>
      </c>
      <c r="E16" s="92">
        <v>0</v>
      </c>
      <c r="F16" s="92">
        <v>14.837999999999999</v>
      </c>
      <c r="G16" s="98"/>
      <c r="H16" s="53">
        <f t="shared" si="1"/>
        <v>28.689</v>
      </c>
      <c r="J16" s="85">
        <v>0.92300000000000004</v>
      </c>
    </row>
    <row r="17" spans="1:10" x14ac:dyDescent="0.2">
      <c r="A17" s="4">
        <f t="shared" si="0"/>
        <v>1</v>
      </c>
      <c r="B17" s="30">
        <v>42012</v>
      </c>
      <c r="C17" s="91">
        <v>4.2859999999999996</v>
      </c>
      <c r="D17" s="98">
        <v>0</v>
      </c>
      <c r="E17" s="92">
        <v>0</v>
      </c>
      <c r="F17" s="92">
        <v>14.153</v>
      </c>
      <c r="G17" s="98"/>
      <c r="H17" s="53">
        <f t="shared" si="1"/>
        <v>18.439</v>
      </c>
      <c r="J17" s="85">
        <v>0.88900000000000001</v>
      </c>
    </row>
    <row r="18" spans="1:10" x14ac:dyDescent="0.2">
      <c r="A18" s="4">
        <f t="shared" si="0"/>
        <v>1</v>
      </c>
      <c r="B18" s="30">
        <v>42013</v>
      </c>
      <c r="C18" s="91">
        <v>3.5489999999999999</v>
      </c>
      <c r="D18" s="98">
        <v>0</v>
      </c>
      <c r="E18" s="92">
        <v>0</v>
      </c>
      <c r="F18" s="92">
        <v>13.916</v>
      </c>
      <c r="G18" s="98"/>
      <c r="H18" s="53">
        <f t="shared" si="1"/>
        <v>17.465</v>
      </c>
      <c r="J18" s="85">
        <v>0.95399999999999996</v>
      </c>
    </row>
    <row r="19" spans="1:10" x14ac:dyDescent="0.2">
      <c r="A19" s="4">
        <f t="shared" si="0"/>
        <v>1</v>
      </c>
      <c r="B19" s="30">
        <v>42014</v>
      </c>
      <c r="C19" s="91">
        <v>2.4889999999999999</v>
      </c>
      <c r="D19" s="98">
        <v>0</v>
      </c>
      <c r="E19" s="92">
        <v>0</v>
      </c>
      <c r="F19" s="92">
        <v>13.622999999999999</v>
      </c>
      <c r="G19" s="98"/>
      <c r="H19" s="53">
        <f t="shared" si="1"/>
        <v>16.111999999999998</v>
      </c>
      <c r="J19" s="85">
        <v>0.91200000000000003</v>
      </c>
    </row>
    <row r="20" spans="1:10" x14ac:dyDescent="0.2">
      <c r="A20" s="4">
        <f t="shared" si="0"/>
        <v>1</v>
      </c>
      <c r="B20" s="30">
        <v>42015</v>
      </c>
      <c r="C20" s="91">
        <v>8.7560000000000002</v>
      </c>
      <c r="D20" s="98">
        <v>0</v>
      </c>
      <c r="E20" s="92">
        <v>0</v>
      </c>
      <c r="F20" s="92">
        <v>0</v>
      </c>
      <c r="G20" s="98"/>
      <c r="H20" s="53">
        <f t="shared" si="1"/>
        <v>8.7560000000000002</v>
      </c>
      <c r="J20" s="85">
        <v>0.75</v>
      </c>
    </row>
    <row r="21" spans="1:10" x14ac:dyDescent="0.2">
      <c r="A21" s="4">
        <f t="shared" si="0"/>
        <v>1</v>
      </c>
      <c r="B21" s="30">
        <v>42016</v>
      </c>
      <c r="C21" s="91">
        <v>11.568</v>
      </c>
      <c r="D21" s="98">
        <v>0</v>
      </c>
      <c r="E21" s="92">
        <v>0</v>
      </c>
      <c r="F21" s="92">
        <v>2.7509999999999999</v>
      </c>
      <c r="G21" s="98"/>
      <c r="H21" s="53">
        <f t="shared" si="1"/>
        <v>14.318999999999999</v>
      </c>
      <c r="J21" s="85">
        <v>0.95299999999999996</v>
      </c>
    </row>
    <row r="22" spans="1:10" x14ac:dyDescent="0.2">
      <c r="A22" s="4">
        <f t="shared" si="0"/>
        <v>1</v>
      </c>
      <c r="B22" s="30">
        <v>42017</v>
      </c>
      <c r="C22" s="91">
        <v>14.339</v>
      </c>
      <c r="D22" s="98">
        <v>0</v>
      </c>
      <c r="E22" s="92">
        <v>0</v>
      </c>
      <c r="F22" s="92">
        <v>1.694</v>
      </c>
      <c r="G22" s="98"/>
      <c r="H22" s="53">
        <f t="shared" si="1"/>
        <v>16.033000000000001</v>
      </c>
      <c r="J22" s="85">
        <v>0.98499999999999999</v>
      </c>
    </row>
    <row r="23" spans="1:10" x14ac:dyDescent="0.2">
      <c r="A23" s="4">
        <f t="shared" si="0"/>
        <v>1</v>
      </c>
      <c r="B23" s="30">
        <v>42018</v>
      </c>
      <c r="C23" s="91">
        <v>14.416</v>
      </c>
      <c r="D23" s="98">
        <v>0</v>
      </c>
      <c r="E23" s="92">
        <v>0</v>
      </c>
      <c r="F23" s="92">
        <v>4.17</v>
      </c>
      <c r="G23" s="98"/>
      <c r="H23" s="53">
        <f t="shared" si="1"/>
        <v>18.585999999999999</v>
      </c>
      <c r="J23" s="85">
        <v>0.94799999999999995</v>
      </c>
    </row>
    <row r="24" spans="1:10" x14ac:dyDescent="0.2">
      <c r="A24" s="4">
        <f t="shared" si="0"/>
        <v>1</v>
      </c>
      <c r="B24" s="30">
        <v>42019</v>
      </c>
      <c r="C24" s="91">
        <v>4.1139999999999999</v>
      </c>
      <c r="D24" s="98">
        <v>0</v>
      </c>
      <c r="E24" s="92">
        <v>0</v>
      </c>
      <c r="F24" s="92">
        <v>14.349</v>
      </c>
      <c r="G24" s="98"/>
      <c r="H24" s="53">
        <f t="shared" si="1"/>
        <v>18.463000000000001</v>
      </c>
      <c r="J24" s="85">
        <v>0.94899999999999995</v>
      </c>
    </row>
    <row r="25" spans="1:10" x14ac:dyDescent="0.2">
      <c r="A25" s="4">
        <f t="shared" si="0"/>
        <v>1</v>
      </c>
      <c r="B25" s="30">
        <v>42020</v>
      </c>
      <c r="C25" s="91">
        <v>2.2599999999999998</v>
      </c>
      <c r="D25" s="98">
        <v>0</v>
      </c>
      <c r="E25" s="92">
        <v>0</v>
      </c>
      <c r="F25" s="92">
        <v>14.253</v>
      </c>
      <c r="G25" s="98"/>
      <c r="H25" s="53">
        <f t="shared" si="1"/>
        <v>16.512999999999998</v>
      </c>
      <c r="J25" s="85">
        <v>0.98199999999999998</v>
      </c>
    </row>
    <row r="26" spans="1:10" x14ac:dyDescent="0.2">
      <c r="A26" s="4">
        <f t="shared" si="0"/>
        <v>1</v>
      </c>
      <c r="B26" s="30">
        <v>42021</v>
      </c>
      <c r="C26" s="91">
        <v>2.4129999999999998</v>
      </c>
      <c r="D26" s="98">
        <v>0</v>
      </c>
      <c r="E26" s="92">
        <v>0</v>
      </c>
      <c r="F26" s="92">
        <v>14.266</v>
      </c>
      <c r="G26" s="98"/>
      <c r="H26" s="53">
        <f t="shared" si="1"/>
        <v>16.678999999999998</v>
      </c>
      <c r="J26" s="85">
        <v>1.026</v>
      </c>
    </row>
    <row r="27" spans="1:10" x14ac:dyDescent="0.2">
      <c r="A27" s="4">
        <f t="shared" si="0"/>
        <v>1</v>
      </c>
      <c r="B27" s="30">
        <v>42022</v>
      </c>
      <c r="C27" s="91">
        <v>14.904</v>
      </c>
      <c r="D27" s="98">
        <v>0</v>
      </c>
      <c r="E27" s="92">
        <v>0</v>
      </c>
      <c r="F27" s="92">
        <v>0.624</v>
      </c>
      <c r="G27" s="98"/>
      <c r="H27" s="53">
        <f t="shared" si="1"/>
        <v>15.528</v>
      </c>
      <c r="J27" s="85">
        <v>0.89800000000000002</v>
      </c>
    </row>
    <row r="28" spans="1:10" x14ac:dyDescent="0.2">
      <c r="A28" s="4">
        <f t="shared" si="0"/>
        <v>1</v>
      </c>
      <c r="B28" s="30">
        <v>42023</v>
      </c>
      <c r="C28" s="91">
        <v>14.113</v>
      </c>
      <c r="D28" s="98">
        <v>0</v>
      </c>
      <c r="E28" s="92">
        <v>0</v>
      </c>
      <c r="F28" s="92">
        <v>4.4809999999999999</v>
      </c>
      <c r="G28" s="98"/>
      <c r="H28" s="53">
        <f t="shared" si="1"/>
        <v>18.594000000000001</v>
      </c>
      <c r="J28" s="85">
        <v>0.96099999999999997</v>
      </c>
    </row>
    <row r="29" spans="1:10" x14ac:dyDescent="0.2">
      <c r="A29" s="4">
        <f t="shared" si="0"/>
        <v>1</v>
      </c>
      <c r="B29" s="30">
        <v>42024</v>
      </c>
      <c r="C29" s="91">
        <v>14.135</v>
      </c>
      <c r="D29" s="98">
        <v>0</v>
      </c>
      <c r="E29" s="92">
        <v>0</v>
      </c>
      <c r="F29" s="92">
        <v>0</v>
      </c>
      <c r="G29" s="98"/>
      <c r="H29" s="53">
        <f t="shared" si="1"/>
        <v>14.135</v>
      </c>
      <c r="J29" s="85">
        <v>0.96499999999999997</v>
      </c>
    </row>
    <row r="30" spans="1:10" x14ac:dyDescent="0.2">
      <c r="A30" s="4">
        <f t="shared" si="0"/>
        <v>1</v>
      </c>
      <c r="B30" s="30">
        <v>42025</v>
      </c>
      <c r="C30" s="91">
        <v>0</v>
      </c>
      <c r="D30" s="98">
        <v>0</v>
      </c>
      <c r="E30" s="92">
        <v>0</v>
      </c>
      <c r="F30" s="92">
        <v>15.929</v>
      </c>
      <c r="G30" s="98"/>
      <c r="H30" s="53">
        <f t="shared" si="1"/>
        <v>15.929</v>
      </c>
      <c r="J30" s="85">
        <v>0.69499999999999995</v>
      </c>
    </row>
    <row r="31" spans="1:10" x14ac:dyDescent="0.2">
      <c r="A31" s="4">
        <f t="shared" si="0"/>
        <v>1</v>
      </c>
      <c r="B31" s="30">
        <v>42026</v>
      </c>
      <c r="C31" s="91">
        <v>0</v>
      </c>
      <c r="D31" s="98">
        <v>0</v>
      </c>
      <c r="E31" s="92">
        <v>0</v>
      </c>
      <c r="F31" s="92">
        <v>12.08</v>
      </c>
      <c r="G31" s="98"/>
      <c r="H31" s="53">
        <f t="shared" si="1"/>
        <v>12.08</v>
      </c>
      <c r="J31" s="85">
        <v>0.94499999999999995</v>
      </c>
    </row>
    <row r="32" spans="1:10" x14ac:dyDescent="0.2">
      <c r="A32" s="4">
        <f t="shared" si="0"/>
        <v>1</v>
      </c>
      <c r="B32" s="30">
        <v>42027</v>
      </c>
      <c r="C32" s="91">
        <v>2.48</v>
      </c>
      <c r="D32" s="98">
        <v>0</v>
      </c>
      <c r="E32" s="92">
        <v>0</v>
      </c>
      <c r="F32" s="92">
        <v>13.29</v>
      </c>
      <c r="G32" s="98"/>
      <c r="H32" s="53">
        <f t="shared" si="1"/>
        <v>15.77</v>
      </c>
      <c r="J32" s="85">
        <v>1.0109999999999999</v>
      </c>
    </row>
    <row r="33" spans="1:10" x14ac:dyDescent="0.2">
      <c r="A33" s="4">
        <f t="shared" si="0"/>
        <v>1</v>
      </c>
      <c r="B33" s="30">
        <v>42028</v>
      </c>
      <c r="C33" s="91">
        <v>14.861000000000001</v>
      </c>
      <c r="D33" s="98">
        <v>0</v>
      </c>
      <c r="E33" s="92">
        <v>0</v>
      </c>
      <c r="F33" s="92">
        <v>1.871</v>
      </c>
      <c r="G33" s="98"/>
      <c r="H33" s="53">
        <f t="shared" si="1"/>
        <v>16.731999999999999</v>
      </c>
      <c r="J33" s="85">
        <v>0.872</v>
      </c>
    </row>
    <row r="34" spans="1:10" x14ac:dyDescent="0.2">
      <c r="A34" s="4">
        <f t="shared" si="0"/>
        <v>1</v>
      </c>
      <c r="B34" s="30">
        <v>42029</v>
      </c>
      <c r="C34" s="91">
        <v>14.676</v>
      </c>
      <c r="D34" s="98">
        <v>0</v>
      </c>
      <c r="E34" s="92">
        <v>0</v>
      </c>
      <c r="F34" s="92">
        <v>2.1869999999999998</v>
      </c>
      <c r="G34" s="98"/>
      <c r="H34" s="53">
        <f t="shared" si="1"/>
        <v>16.863</v>
      </c>
      <c r="J34" s="85">
        <v>0.9</v>
      </c>
    </row>
    <row r="35" spans="1:10" x14ac:dyDescent="0.2">
      <c r="A35" s="4">
        <f t="shared" si="0"/>
        <v>1</v>
      </c>
      <c r="B35" s="30">
        <v>42030</v>
      </c>
      <c r="C35" s="91">
        <v>14.16</v>
      </c>
      <c r="D35" s="98">
        <v>0</v>
      </c>
      <c r="E35" s="92">
        <v>0</v>
      </c>
      <c r="F35" s="92">
        <v>3.9590000000000001</v>
      </c>
      <c r="G35" s="98"/>
      <c r="H35" s="53">
        <f t="shared" si="1"/>
        <v>18.119</v>
      </c>
      <c r="J35" s="85">
        <v>0.91200000000000003</v>
      </c>
    </row>
    <row r="36" spans="1:10" x14ac:dyDescent="0.2">
      <c r="A36" s="4">
        <f t="shared" si="0"/>
        <v>1</v>
      </c>
      <c r="B36" s="30">
        <v>42031</v>
      </c>
      <c r="C36" s="91">
        <v>4.2329999999999997</v>
      </c>
      <c r="D36" s="98">
        <v>0</v>
      </c>
      <c r="E36" s="92">
        <v>0</v>
      </c>
      <c r="F36" s="92">
        <v>12.587</v>
      </c>
      <c r="G36" s="98"/>
      <c r="H36" s="53">
        <f t="shared" si="1"/>
        <v>16.82</v>
      </c>
      <c r="J36" s="85">
        <v>1.0229999999999999</v>
      </c>
    </row>
    <row r="37" spans="1:10" x14ac:dyDescent="0.2">
      <c r="A37" s="4">
        <f t="shared" si="0"/>
        <v>1</v>
      </c>
      <c r="B37" s="30">
        <v>42032</v>
      </c>
      <c r="C37" s="91">
        <v>5.5289999999999999</v>
      </c>
      <c r="D37" s="98">
        <v>0</v>
      </c>
      <c r="E37" s="92">
        <v>0</v>
      </c>
      <c r="F37" s="92">
        <v>12.007</v>
      </c>
      <c r="G37" s="98"/>
      <c r="H37" s="53">
        <f t="shared" si="1"/>
        <v>17.536000000000001</v>
      </c>
      <c r="J37" s="85">
        <v>0.96399999999999997</v>
      </c>
    </row>
    <row r="38" spans="1:10" x14ac:dyDescent="0.2">
      <c r="A38" s="4">
        <f t="shared" si="0"/>
        <v>1</v>
      </c>
      <c r="B38" s="30">
        <v>42033</v>
      </c>
      <c r="C38" s="91">
        <v>5.1580000000000004</v>
      </c>
      <c r="D38" s="98">
        <v>0</v>
      </c>
      <c r="E38" s="92">
        <v>0</v>
      </c>
      <c r="F38" s="92">
        <v>10.756</v>
      </c>
      <c r="G38" s="98"/>
      <c r="H38" s="53">
        <f t="shared" si="1"/>
        <v>15.914000000000001</v>
      </c>
      <c r="J38" s="85">
        <v>1</v>
      </c>
    </row>
    <row r="39" spans="1:10" x14ac:dyDescent="0.2">
      <c r="A39" s="4">
        <f t="shared" si="0"/>
        <v>1</v>
      </c>
      <c r="B39" s="30">
        <v>42034</v>
      </c>
      <c r="C39" s="91">
        <v>13.36</v>
      </c>
      <c r="D39" s="98">
        <v>0</v>
      </c>
      <c r="E39" s="92">
        <v>0</v>
      </c>
      <c r="F39" s="92">
        <v>3.4169999999999998</v>
      </c>
      <c r="G39" s="98"/>
      <c r="H39" s="53">
        <f t="shared" si="1"/>
        <v>16.777000000000001</v>
      </c>
      <c r="J39" s="85">
        <v>0.94699999999999995</v>
      </c>
    </row>
    <row r="40" spans="1:10" x14ac:dyDescent="0.2">
      <c r="A40" s="4">
        <f t="shared" si="0"/>
        <v>1</v>
      </c>
      <c r="B40" s="30">
        <v>42035</v>
      </c>
      <c r="C40" s="91">
        <v>14.888</v>
      </c>
      <c r="D40" s="98">
        <v>0</v>
      </c>
      <c r="E40" s="92">
        <v>0</v>
      </c>
      <c r="F40" s="92">
        <v>0.65300000000000002</v>
      </c>
      <c r="G40" s="98"/>
      <c r="H40" s="53">
        <f t="shared" si="1"/>
        <v>15.541</v>
      </c>
      <c r="J40" s="85">
        <v>0.85799999999999998</v>
      </c>
    </row>
    <row r="41" spans="1:10" x14ac:dyDescent="0.2">
      <c r="A41" s="4">
        <f t="shared" si="0"/>
        <v>2</v>
      </c>
      <c r="B41" s="30">
        <v>42036</v>
      </c>
      <c r="C41" s="91">
        <v>3.8650000000000002</v>
      </c>
      <c r="D41" s="98">
        <v>0</v>
      </c>
      <c r="E41" s="98">
        <v>0</v>
      </c>
      <c r="F41" s="92">
        <v>9.74</v>
      </c>
      <c r="G41" s="98"/>
      <c r="H41" s="53">
        <f t="shared" si="1"/>
        <v>13.605</v>
      </c>
      <c r="J41" s="85">
        <v>0.88300000000000001</v>
      </c>
    </row>
    <row r="42" spans="1:10" x14ac:dyDescent="0.2">
      <c r="A42" s="4">
        <f t="shared" si="0"/>
        <v>2</v>
      </c>
      <c r="B42" s="30">
        <v>42037</v>
      </c>
      <c r="C42" s="91">
        <v>11.096</v>
      </c>
      <c r="D42" s="98">
        <v>0</v>
      </c>
      <c r="E42" s="98">
        <v>0</v>
      </c>
      <c r="F42" s="92">
        <v>0</v>
      </c>
      <c r="G42" s="98"/>
      <c r="H42" s="53">
        <f t="shared" si="1"/>
        <v>11.096</v>
      </c>
      <c r="J42" s="85">
        <v>0.67700000000000005</v>
      </c>
    </row>
    <row r="43" spans="1:10" x14ac:dyDescent="0.2">
      <c r="A43" s="4">
        <f t="shared" si="0"/>
        <v>2</v>
      </c>
      <c r="B43" s="30">
        <v>42038</v>
      </c>
      <c r="C43" s="91">
        <v>0</v>
      </c>
      <c r="D43" s="98">
        <v>0</v>
      </c>
      <c r="E43" s="98">
        <v>0</v>
      </c>
      <c r="F43" s="92">
        <v>11.265000000000001</v>
      </c>
      <c r="G43" s="98"/>
      <c r="H43" s="53">
        <f t="shared" si="1"/>
        <v>11.265000000000001</v>
      </c>
      <c r="J43" s="85">
        <v>0.68500000000000005</v>
      </c>
    </row>
    <row r="44" spans="1:10" x14ac:dyDescent="0.2">
      <c r="A44" s="4">
        <f t="shared" si="0"/>
        <v>2</v>
      </c>
      <c r="B44" s="30">
        <v>42039</v>
      </c>
      <c r="C44" s="91">
        <v>0.85399999999999998</v>
      </c>
      <c r="D44" s="98">
        <v>0</v>
      </c>
      <c r="E44" s="98">
        <v>0</v>
      </c>
      <c r="F44" s="92">
        <v>10.568</v>
      </c>
      <c r="G44" s="98"/>
      <c r="H44" s="53">
        <f t="shared" si="1"/>
        <v>11.421999999999999</v>
      </c>
      <c r="J44" s="85">
        <v>0.67300000000000004</v>
      </c>
    </row>
    <row r="45" spans="1:10" x14ac:dyDescent="0.2">
      <c r="A45" s="4">
        <f t="shared" si="0"/>
        <v>2</v>
      </c>
      <c r="B45" s="30">
        <v>42040</v>
      </c>
      <c r="C45" s="91">
        <v>12.211</v>
      </c>
      <c r="D45" s="98">
        <v>0</v>
      </c>
      <c r="E45" s="98">
        <v>0</v>
      </c>
      <c r="F45" s="92">
        <v>0</v>
      </c>
      <c r="G45" s="98"/>
      <c r="H45" s="53">
        <f t="shared" si="1"/>
        <v>12.211</v>
      </c>
      <c r="J45" s="85">
        <v>0.75700000000000001</v>
      </c>
    </row>
    <row r="46" spans="1:10" x14ac:dyDescent="0.2">
      <c r="A46" s="4">
        <f t="shared" si="0"/>
        <v>2</v>
      </c>
      <c r="B46" s="30">
        <v>42041</v>
      </c>
      <c r="C46" s="91">
        <v>13.686</v>
      </c>
      <c r="D46" s="98">
        <v>0</v>
      </c>
      <c r="E46" s="98">
        <v>0</v>
      </c>
      <c r="F46" s="92">
        <v>0.79900000000000004</v>
      </c>
      <c r="G46" s="98"/>
      <c r="H46" s="53">
        <f t="shared" si="1"/>
        <v>14.484999999999999</v>
      </c>
      <c r="J46" s="85">
        <v>0.873</v>
      </c>
    </row>
    <row r="47" spans="1:10" x14ac:dyDescent="0.2">
      <c r="A47" s="4">
        <f t="shared" si="0"/>
        <v>2</v>
      </c>
      <c r="B47" s="30">
        <v>42042</v>
      </c>
      <c r="C47" s="91">
        <v>11.78</v>
      </c>
      <c r="D47" s="98">
        <v>0</v>
      </c>
      <c r="E47" s="98">
        <v>0</v>
      </c>
      <c r="F47" s="92">
        <v>0</v>
      </c>
      <c r="G47" s="98"/>
      <c r="H47" s="53">
        <f t="shared" si="1"/>
        <v>11.78</v>
      </c>
      <c r="J47" s="85">
        <v>0.72899999999999998</v>
      </c>
    </row>
    <row r="48" spans="1:10" x14ac:dyDescent="0.2">
      <c r="A48" s="4">
        <f t="shared" si="0"/>
        <v>2</v>
      </c>
      <c r="B48" s="30">
        <v>42043</v>
      </c>
      <c r="C48" s="91">
        <v>0</v>
      </c>
      <c r="D48" s="98">
        <v>0</v>
      </c>
      <c r="E48" s="98">
        <v>0</v>
      </c>
      <c r="F48" s="92">
        <v>12.003</v>
      </c>
      <c r="G48" s="98"/>
      <c r="H48" s="53">
        <f t="shared" si="1"/>
        <v>12.003</v>
      </c>
      <c r="J48" s="85">
        <v>0.73499999999999999</v>
      </c>
    </row>
    <row r="49" spans="1:10" x14ac:dyDescent="0.2">
      <c r="A49" s="4">
        <f t="shared" si="0"/>
        <v>2</v>
      </c>
      <c r="B49" s="30">
        <v>42044</v>
      </c>
      <c r="C49" s="91">
        <v>0</v>
      </c>
      <c r="D49" s="98">
        <v>0</v>
      </c>
      <c r="E49" s="98">
        <v>0</v>
      </c>
      <c r="F49" s="92">
        <v>11.797000000000001</v>
      </c>
      <c r="G49" s="98"/>
      <c r="H49" s="53">
        <f t="shared" si="1"/>
        <v>11.797000000000001</v>
      </c>
      <c r="J49" s="85">
        <v>0.71399999999999997</v>
      </c>
    </row>
    <row r="50" spans="1:10" x14ac:dyDescent="0.2">
      <c r="A50" s="4">
        <f t="shared" si="0"/>
        <v>2</v>
      </c>
      <c r="B50" s="30">
        <v>42045</v>
      </c>
      <c r="C50" s="91">
        <v>0</v>
      </c>
      <c r="D50" s="98">
        <v>0</v>
      </c>
      <c r="E50" s="98">
        <v>0</v>
      </c>
      <c r="F50" s="92">
        <v>12.772</v>
      </c>
      <c r="G50" s="98"/>
      <c r="H50" s="53">
        <f t="shared" si="1"/>
        <v>12.772</v>
      </c>
      <c r="J50" s="85">
        <v>0.746</v>
      </c>
    </row>
    <row r="51" spans="1:10" x14ac:dyDescent="0.2">
      <c r="A51" s="4">
        <f t="shared" si="0"/>
        <v>2</v>
      </c>
      <c r="B51" s="30">
        <v>42046</v>
      </c>
      <c r="C51" s="91">
        <v>12.426</v>
      </c>
      <c r="D51" s="98">
        <v>0</v>
      </c>
      <c r="E51" s="98">
        <v>0</v>
      </c>
      <c r="F51" s="92">
        <v>3.1259999999999999</v>
      </c>
      <c r="G51" s="98"/>
      <c r="H51" s="53">
        <f t="shared" si="1"/>
        <v>15.552</v>
      </c>
      <c r="J51" s="85">
        <v>1.1579999999999999</v>
      </c>
    </row>
    <row r="52" spans="1:10" x14ac:dyDescent="0.2">
      <c r="A52" s="4">
        <f t="shared" si="0"/>
        <v>2</v>
      </c>
      <c r="B52" s="30">
        <v>42047</v>
      </c>
      <c r="C52" s="91">
        <v>14.518000000000001</v>
      </c>
      <c r="D52" s="98">
        <v>0</v>
      </c>
      <c r="E52" s="98">
        <v>0</v>
      </c>
      <c r="F52" s="92">
        <v>5.7220000000000004</v>
      </c>
      <c r="G52" s="98"/>
      <c r="H52" s="53">
        <f t="shared" si="1"/>
        <v>20.240000000000002</v>
      </c>
      <c r="J52" s="85">
        <v>1.048</v>
      </c>
    </row>
    <row r="53" spans="1:10" x14ac:dyDescent="0.2">
      <c r="A53" s="4">
        <f t="shared" si="0"/>
        <v>2</v>
      </c>
      <c r="B53" s="30">
        <v>42048</v>
      </c>
      <c r="C53" s="91">
        <v>13.978</v>
      </c>
      <c r="D53" s="98">
        <v>0</v>
      </c>
      <c r="E53" s="98">
        <v>0</v>
      </c>
      <c r="F53" s="92">
        <v>5.9359999999999999</v>
      </c>
      <c r="G53" s="98"/>
      <c r="H53" s="53">
        <f t="shared" si="1"/>
        <v>19.914000000000001</v>
      </c>
      <c r="J53" s="85">
        <v>1.1399999999999999</v>
      </c>
    </row>
    <row r="54" spans="1:10" x14ac:dyDescent="0.2">
      <c r="A54" s="4">
        <f t="shared" si="0"/>
        <v>2</v>
      </c>
      <c r="B54" s="30">
        <v>42049</v>
      </c>
      <c r="C54" s="91">
        <v>6.4169999999999998</v>
      </c>
      <c r="D54" s="98">
        <v>0</v>
      </c>
      <c r="E54" s="98">
        <v>0</v>
      </c>
      <c r="F54" s="92">
        <v>14.617000000000001</v>
      </c>
      <c r="G54" s="98"/>
      <c r="H54" s="53">
        <f t="shared" si="1"/>
        <v>21.033999999999999</v>
      </c>
      <c r="J54" s="85">
        <v>1.161</v>
      </c>
    </row>
    <row r="55" spans="1:10" x14ac:dyDescent="0.2">
      <c r="A55" s="4">
        <f t="shared" si="0"/>
        <v>2</v>
      </c>
      <c r="B55" s="30">
        <v>42050</v>
      </c>
      <c r="C55" s="91">
        <v>7.07</v>
      </c>
      <c r="D55" s="98">
        <v>0</v>
      </c>
      <c r="E55" s="98">
        <v>0</v>
      </c>
      <c r="F55" s="92">
        <v>13.56</v>
      </c>
      <c r="G55" s="98"/>
      <c r="H55" s="53">
        <f t="shared" si="1"/>
        <v>20.630000000000003</v>
      </c>
      <c r="J55" s="85">
        <v>1.1160000000000001</v>
      </c>
    </row>
    <row r="56" spans="1:10" x14ac:dyDescent="0.2">
      <c r="A56" s="4">
        <f t="shared" si="0"/>
        <v>2</v>
      </c>
      <c r="B56" s="30">
        <v>42051</v>
      </c>
      <c r="C56" s="91">
        <v>6.23</v>
      </c>
      <c r="D56" s="98">
        <v>0</v>
      </c>
      <c r="E56" s="98">
        <v>0</v>
      </c>
      <c r="F56" s="92">
        <v>14.32</v>
      </c>
      <c r="G56" s="98"/>
      <c r="H56" s="53">
        <f t="shared" si="1"/>
        <v>20.55</v>
      </c>
      <c r="J56" s="85">
        <v>1.1399999999999999</v>
      </c>
    </row>
    <row r="57" spans="1:10" x14ac:dyDescent="0.2">
      <c r="A57" s="4">
        <f t="shared" si="0"/>
        <v>2</v>
      </c>
      <c r="B57" s="30">
        <v>42052</v>
      </c>
      <c r="C57" s="91">
        <v>13.23</v>
      </c>
      <c r="D57" s="98">
        <v>0</v>
      </c>
      <c r="E57" s="98">
        <v>0</v>
      </c>
      <c r="F57" s="92">
        <v>6.64</v>
      </c>
      <c r="G57" s="98"/>
      <c r="H57" s="53">
        <f t="shared" si="1"/>
        <v>19.87</v>
      </c>
      <c r="J57" s="85">
        <v>1.105</v>
      </c>
    </row>
    <row r="58" spans="1:10" x14ac:dyDescent="0.2">
      <c r="A58" s="4">
        <f t="shared" si="0"/>
        <v>2</v>
      </c>
      <c r="B58" s="30">
        <v>42053</v>
      </c>
      <c r="C58" s="91">
        <v>13.61</v>
      </c>
      <c r="D58" s="98">
        <v>0</v>
      </c>
      <c r="E58" s="98">
        <v>0</v>
      </c>
      <c r="F58" s="92">
        <v>6.41</v>
      </c>
      <c r="G58" s="98"/>
      <c r="H58" s="53">
        <f t="shared" si="1"/>
        <v>20.02</v>
      </c>
      <c r="J58" s="85">
        <v>1.089</v>
      </c>
    </row>
    <row r="59" spans="1:10" x14ac:dyDescent="0.2">
      <c r="A59" s="4">
        <f t="shared" si="0"/>
        <v>2</v>
      </c>
      <c r="B59" s="30">
        <v>42054</v>
      </c>
      <c r="C59" s="91">
        <v>14.09</v>
      </c>
      <c r="D59" s="98">
        <v>0</v>
      </c>
      <c r="E59" s="98">
        <v>0</v>
      </c>
      <c r="F59" s="92">
        <v>6.08</v>
      </c>
      <c r="G59" s="98"/>
      <c r="H59" s="53">
        <f t="shared" si="1"/>
        <v>20.170000000000002</v>
      </c>
      <c r="J59" s="85">
        <v>1.093</v>
      </c>
    </row>
    <row r="60" spans="1:10" x14ac:dyDescent="0.2">
      <c r="A60" s="4">
        <f t="shared" si="0"/>
        <v>2</v>
      </c>
      <c r="B60" s="30">
        <v>42055</v>
      </c>
      <c r="C60" s="91">
        <v>6.4080000000000004</v>
      </c>
      <c r="D60" s="98">
        <v>0</v>
      </c>
      <c r="E60" s="98">
        <v>0</v>
      </c>
      <c r="F60" s="92">
        <v>12.651999999999999</v>
      </c>
      <c r="G60" s="98"/>
      <c r="H60" s="53">
        <f t="shared" si="1"/>
        <v>19.059999999999999</v>
      </c>
      <c r="J60" s="85">
        <v>1.099</v>
      </c>
    </row>
    <row r="61" spans="1:10" x14ac:dyDescent="0.2">
      <c r="A61" s="4">
        <f t="shared" si="0"/>
        <v>2</v>
      </c>
      <c r="B61" s="30">
        <v>42056</v>
      </c>
      <c r="C61" s="91">
        <v>6.5170000000000003</v>
      </c>
      <c r="D61" s="98">
        <v>0</v>
      </c>
      <c r="E61" s="98">
        <v>0</v>
      </c>
      <c r="F61" s="92">
        <v>13.968999999999999</v>
      </c>
      <c r="G61" s="98"/>
      <c r="H61" s="53">
        <f t="shared" si="1"/>
        <v>20.486000000000001</v>
      </c>
      <c r="J61" s="85">
        <v>1.0960000000000001</v>
      </c>
    </row>
    <row r="62" spans="1:10" x14ac:dyDescent="0.2">
      <c r="A62" s="4">
        <f t="shared" si="0"/>
        <v>2</v>
      </c>
      <c r="B62" s="30">
        <v>42057</v>
      </c>
      <c r="C62" s="91">
        <v>6.9</v>
      </c>
      <c r="D62" s="98">
        <v>0</v>
      </c>
      <c r="E62" s="98">
        <v>0</v>
      </c>
      <c r="F62" s="92">
        <v>13.664999999999999</v>
      </c>
      <c r="G62" s="98"/>
      <c r="H62" s="53">
        <f t="shared" si="1"/>
        <v>20.564999999999998</v>
      </c>
      <c r="J62" s="85">
        <v>1.05</v>
      </c>
    </row>
    <row r="63" spans="1:10" x14ac:dyDescent="0.2">
      <c r="A63" s="4">
        <f t="shared" si="0"/>
        <v>2</v>
      </c>
      <c r="B63" s="30">
        <v>42058</v>
      </c>
      <c r="C63" s="91">
        <v>7.9349999999999996</v>
      </c>
      <c r="D63" s="98">
        <v>0</v>
      </c>
      <c r="E63" s="98">
        <v>0</v>
      </c>
      <c r="F63" s="92">
        <v>11.048999999999999</v>
      </c>
      <c r="G63" s="98"/>
      <c r="H63" s="53">
        <f t="shared" si="1"/>
        <v>18.983999999999998</v>
      </c>
      <c r="J63" s="85">
        <v>1.0640000000000001</v>
      </c>
    </row>
    <row r="64" spans="1:10" x14ac:dyDescent="0.2">
      <c r="A64" s="4">
        <f t="shared" si="0"/>
        <v>2</v>
      </c>
      <c r="B64" s="30">
        <v>42059</v>
      </c>
      <c r="C64" s="91">
        <v>13.39</v>
      </c>
      <c r="D64" s="98">
        <v>0</v>
      </c>
      <c r="E64" s="98">
        <v>0</v>
      </c>
      <c r="F64" s="92">
        <v>6.4349999999999996</v>
      </c>
      <c r="G64" s="98"/>
      <c r="H64" s="53">
        <f t="shared" si="1"/>
        <v>19.824999999999999</v>
      </c>
      <c r="J64" s="85">
        <v>1.0780000000000001</v>
      </c>
    </row>
    <row r="65" spans="1:10" x14ac:dyDescent="0.2">
      <c r="A65" s="4">
        <f t="shared" si="0"/>
        <v>2</v>
      </c>
      <c r="B65" s="30">
        <v>42060</v>
      </c>
      <c r="C65" s="91">
        <v>14.112</v>
      </c>
      <c r="D65" s="98">
        <v>0</v>
      </c>
      <c r="E65" s="98">
        <v>0</v>
      </c>
      <c r="F65" s="92">
        <v>6.5469999999999997</v>
      </c>
      <c r="G65" s="98"/>
      <c r="H65" s="53">
        <f t="shared" si="1"/>
        <v>20.658999999999999</v>
      </c>
      <c r="J65" s="85">
        <v>1.0580000000000001</v>
      </c>
    </row>
    <row r="66" spans="1:10" x14ac:dyDescent="0.2">
      <c r="A66" s="4">
        <f t="shared" si="0"/>
        <v>2</v>
      </c>
      <c r="B66" s="30">
        <v>42061</v>
      </c>
      <c r="C66" s="91">
        <v>13.768000000000001</v>
      </c>
      <c r="D66" s="98">
        <v>0</v>
      </c>
      <c r="E66" s="98">
        <v>0</v>
      </c>
      <c r="F66" s="92">
        <v>6.4029999999999996</v>
      </c>
      <c r="G66" s="98"/>
      <c r="H66" s="53">
        <f t="shared" si="1"/>
        <v>20.170999999999999</v>
      </c>
      <c r="J66" s="85">
        <v>1.077</v>
      </c>
    </row>
    <row r="67" spans="1:10" x14ac:dyDescent="0.2">
      <c r="A67" s="4">
        <f t="shared" si="0"/>
        <v>2</v>
      </c>
      <c r="B67" s="30">
        <v>42062</v>
      </c>
      <c r="C67" s="91">
        <v>7.3339999999999996</v>
      </c>
      <c r="D67" s="98">
        <v>0</v>
      </c>
      <c r="E67" s="98">
        <v>0</v>
      </c>
      <c r="F67" s="92">
        <v>12.93</v>
      </c>
      <c r="G67" s="98"/>
      <c r="H67" s="53">
        <f t="shared" si="1"/>
        <v>20.263999999999999</v>
      </c>
      <c r="J67" s="85">
        <v>1.0640000000000001</v>
      </c>
    </row>
    <row r="68" spans="1:10" x14ac:dyDescent="0.2">
      <c r="A68" s="4">
        <f t="shared" si="0"/>
        <v>2</v>
      </c>
      <c r="B68" s="30">
        <v>42063</v>
      </c>
      <c r="C68" s="91">
        <v>7.1429999999999998</v>
      </c>
      <c r="D68" s="98">
        <v>0</v>
      </c>
      <c r="E68" s="98">
        <v>0</v>
      </c>
      <c r="F68" s="92">
        <v>13.493</v>
      </c>
      <c r="G68" s="98"/>
      <c r="H68" s="53">
        <f t="shared" si="1"/>
        <v>20.635999999999999</v>
      </c>
      <c r="J68" s="85">
        <v>1.079</v>
      </c>
    </row>
    <row r="69" spans="1:10" x14ac:dyDescent="0.2">
      <c r="A69" s="4">
        <f t="shared" si="0"/>
        <v>3</v>
      </c>
      <c r="B69" s="30">
        <v>42064</v>
      </c>
      <c r="C69" s="91">
        <v>8.2289999999999992</v>
      </c>
      <c r="D69" s="98">
        <v>0</v>
      </c>
      <c r="E69" s="92">
        <v>0</v>
      </c>
      <c r="F69" s="92">
        <v>12.303000000000001</v>
      </c>
      <c r="G69" s="98"/>
      <c r="H69" s="53">
        <f t="shared" si="1"/>
        <v>20.532</v>
      </c>
      <c r="J69" s="85">
        <v>1.069</v>
      </c>
    </row>
    <row r="70" spans="1:10" x14ac:dyDescent="0.2">
      <c r="A70" s="4">
        <f t="shared" si="0"/>
        <v>3</v>
      </c>
      <c r="B70" s="30">
        <v>42065</v>
      </c>
      <c r="C70" s="91">
        <v>13.183</v>
      </c>
      <c r="D70" s="98">
        <v>0</v>
      </c>
      <c r="E70" s="92">
        <v>0</v>
      </c>
      <c r="F70" s="92">
        <v>6.9770000000000003</v>
      </c>
      <c r="G70" s="98"/>
      <c r="H70" s="53">
        <f t="shared" si="1"/>
        <v>20.16</v>
      </c>
      <c r="J70" s="85">
        <v>1.0249999999999999</v>
      </c>
    </row>
    <row r="71" spans="1:10" x14ac:dyDescent="0.2">
      <c r="A71" s="4">
        <f t="shared" si="0"/>
        <v>3</v>
      </c>
      <c r="B71" s="30">
        <v>42066</v>
      </c>
      <c r="C71" s="91">
        <v>13.45</v>
      </c>
      <c r="D71" s="98">
        <v>0</v>
      </c>
      <c r="E71" s="92">
        <v>0</v>
      </c>
      <c r="F71" s="92">
        <v>6.2939999999999996</v>
      </c>
      <c r="G71" s="98"/>
      <c r="H71" s="53">
        <f t="shared" si="1"/>
        <v>19.744</v>
      </c>
      <c r="J71" s="85">
        <v>1.002</v>
      </c>
    </row>
    <row r="72" spans="1:10" x14ac:dyDescent="0.2">
      <c r="A72" s="4">
        <f t="shared" si="0"/>
        <v>3</v>
      </c>
      <c r="B72" s="30">
        <v>42067</v>
      </c>
      <c r="C72" s="91">
        <v>13.515000000000001</v>
      </c>
      <c r="D72" s="98">
        <v>0</v>
      </c>
      <c r="E72" s="92">
        <v>0</v>
      </c>
      <c r="F72" s="92">
        <v>5.8819999999999997</v>
      </c>
      <c r="G72" s="98"/>
      <c r="H72" s="53">
        <f t="shared" si="1"/>
        <v>19.396999999999998</v>
      </c>
      <c r="J72" s="85">
        <v>0.99099999999999999</v>
      </c>
    </row>
    <row r="73" spans="1:10" x14ac:dyDescent="0.2">
      <c r="A73" s="4">
        <f t="shared" si="0"/>
        <v>3</v>
      </c>
      <c r="B73" s="30">
        <v>42068</v>
      </c>
      <c r="C73" s="91">
        <v>6.33</v>
      </c>
      <c r="D73" s="98">
        <v>0</v>
      </c>
      <c r="E73" s="92">
        <v>0</v>
      </c>
      <c r="F73" s="92">
        <v>13.754</v>
      </c>
      <c r="G73" s="98"/>
      <c r="H73" s="53">
        <f t="shared" si="1"/>
        <v>20.084</v>
      </c>
      <c r="J73" s="85">
        <v>1.0469999999999999</v>
      </c>
    </row>
    <row r="74" spans="1:10" x14ac:dyDescent="0.2">
      <c r="A74" s="4">
        <f t="shared" si="0"/>
        <v>3</v>
      </c>
      <c r="B74" s="30">
        <v>42069</v>
      </c>
      <c r="C74" s="91">
        <v>7.024</v>
      </c>
      <c r="D74" s="98">
        <v>0</v>
      </c>
      <c r="E74" s="92">
        <v>2.9910000000000001</v>
      </c>
      <c r="F74" s="92">
        <v>10.515000000000001</v>
      </c>
      <c r="G74" s="98"/>
      <c r="H74" s="53">
        <f t="shared" si="1"/>
        <v>20.53</v>
      </c>
      <c r="J74" s="85">
        <v>1.0780000000000001</v>
      </c>
    </row>
    <row r="75" spans="1:10" x14ac:dyDescent="0.2">
      <c r="A75" s="4">
        <f t="shared" ref="A75:A138" si="2">+IF(ISBLANK($B75),"",MONTH($B75))</f>
        <v>3</v>
      </c>
      <c r="B75" s="30">
        <v>42070</v>
      </c>
      <c r="C75" s="91">
        <v>7.202</v>
      </c>
      <c r="D75" s="98">
        <v>0</v>
      </c>
      <c r="E75" s="92">
        <v>0</v>
      </c>
      <c r="F75" s="92">
        <v>13.222</v>
      </c>
      <c r="G75" s="98"/>
      <c r="H75" s="53">
        <f t="shared" ref="H75:H138" si="3">SUM(C75:G75)</f>
        <v>20.423999999999999</v>
      </c>
      <c r="J75" s="85">
        <v>0.98599999999999999</v>
      </c>
    </row>
    <row r="76" spans="1:10" x14ac:dyDescent="0.2">
      <c r="A76" s="4">
        <f t="shared" si="2"/>
        <v>3</v>
      </c>
      <c r="B76" s="30">
        <v>42071</v>
      </c>
      <c r="C76" s="91">
        <v>4.57</v>
      </c>
      <c r="D76" s="98">
        <v>0</v>
      </c>
      <c r="E76" s="92">
        <v>0</v>
      </c>
      <c r="F76" s="92">
        <v>12.93</v>
      </c>
      <c r="G76" s="98"/>
      <c r="H76" s="53">
        <f t="shared" si="3"/>
        <v>17.5</v>
      </c>
      <c r="J76" s="85">
        <v>0.90700000000000003</v>
      </c>
    </row>
    <row r="77" spans="1:10" x14ac:dyDescent="0.2">
      <c r="A77" s="4">
        <f t="shared" si="2"/>
        <v>3</v>
      </c>
      <c r="B77" s="30">
        <v>42072</v>
      </c>
      <c r="C77" s="91">
        <v>4.6219999999999999</v>
      </c>
      <c r="D77" s="98">
        <v>0</v>
      </c>
      <c r="E77" s="92">
        <v>0</v>
      </c>
      <c r="F77" s="92">
        <v>12.5</v>
      </c>
      <c r="G77" s="98"/>
      <c r="H77" s="53">
        <f t="shared" si="3"/>
        <v>17.122</v>
      </c>
      <c r="J77" s="85">
        <v>0.92100000000000004</v>
      </c>
    </row>
    <row r="78" spans="1:10" x14ac:dyDescent="0.2">
      <c r="A78" s="4">
        <f t="shared" si="2"/>
        <v>3</v>
      </c>
      <c r="B78" s="30">
        <v>42073</v>
      </c>
      <c r="C78" s="91">
        <v>14.798</v>
      </c>
      <c r="D78" s="98">
        <v>0</v>
      </c>
      <c r="E78" s="92">
        <v>0</v>
      </c>
      <c r="F78" s="92">
        <v>1.6</v>
      </c>
      <c r="G78" s="98"/>
      <c r="H78" s="53">
        <f t="shared" si="3"/>
        <v>16.398</v>
      </c>
      <c r="J78" s="85">
        <v>0.93100000000000005</v>
      </c>
    </row>
    <row r="79" spans="1:10" x14ac:dyDescent="0.2">
      <c r="A79" s="4">
        <f t="shared" si="2"/>
        <v>3</v>
      </c>
      <c r="B79" s="30">
        <v>42074</v>
      </c>
      <c r="C79" s="91">
        <v>12.993</v>
      </c>
      <c r="D79" s="98">
        <v>0</v>
      </c>
      <c r="E79" s="92">
        <v>0</v>
      </c>
      <c r="F79" s="92">
        <v>4.99</v>
      </c>
      <c r="G79" s="98"/>
      <c r="H79" s="53">
        <f t="shared" si="3"/>
        <v>17.983000000000001</v>
      </c>
      <c r="J79" s="85">
        <v>0.97099999999999997</v>
      </c>
    </row>
    <row r="80" spans="1:10" x14ac:dyDescent="0.2">
      <c r="A80" s="4">
        <f t="shared" si="2"/>
        <v>3</v>
      </c>
      <c r="B80" s="30">
        <v>42075</v>
      </c>
      <c r="C80" s="91">
        <v>13.747</v>
      </c>
      <c r="D80" s="98">
        <v>0</v>
      </c>
      <c r="E80" s="92">
        <v>0</v>
      </c>
      <c r="F80" s="92">
        <v>4.8</v>
      </c>
      <c r="G80" s="98"/>
      <c r="H80" s="53">
        <f t="shared" si="3"/>
        <v>18.547000000000001</v>
      </c>
      <c r="J80" s="85">
        <v>0.97099999999999997</v>
      </c>
    </row>
    <row r="81" spans="1:10" x14ac:dyDescent="0.2">
      <c r="A81" s="4">
        <f t="shared" si="2"/>
        <v>3</v>
      </c>
      <c r="B81" s="30">
        <v>42076</v>
      </c>
      <c r="C81" s="91">
        <v>1.58</v>
      </c>
      <c r="D81" s="98">
        <v>0</v>
      </c>
      <c r="E81" s="92">
        <v>0</v>
      </c>
      <c r="F81" s="92">
        <v>16.329999999999998</v>
      </c>
      <c r="G81" s="98"/>
      <c r="H81" s="53">
        <f t="shared" si="3"/>
        <v>17.909999999999997</v>
      </c>
      <c r="J81" s="85">
        <v>0.92800000000000005</v>
      </c>
    </row>
    <row r="82" spans="1:10" x14ac:dyDescent="0.2">
      <c r="A82" s="4">
        <f t="shared" si="2"/>
        <v>3</v>
      </c>
      <c r="B82" s="30">
        <v>42077</v>
      </c>
      <c r="C82" s="91">
        <v>3.7869999999999999</v>
      </c>
      <c r="D82" s="98">
        <v>0</v>
      </c>
      <c r="E82" s="92">
        <v>0</v>
      </c>
      <c r="F82" s="92">
        <v>14.968999999999999</v>
      </c>
      <c r="G82" s="98"/>
      <c r="H82" s="53">
        <f t="shared" si="3"/>
        <v>18.756</v>
      </c>
      <c r="J82" s="85">
        <v>1.022</v>
      </c>
    </row>
    <row r="83" spans="1:10" x14ac:dyDescent="0.2">
      <c r="A83" s="4">
        <f t="shared" si="2"/>
        <v>3</v>
      </c>
      <c r="B83" s="30">
        <v>42078</v>
      </c>
      <c r="C83" s="91">
        <v>6.0519999999999996</v>
      </c>
      <c r="D83" s="98">
        <v>0</v>
      </c>
      <c r="E83" s="92">
        <v>0</v>
      </c>
      <c r="F83" s="92">
        <v>13.507</v>
      </c>
      <c r="G83" s="98"/>
      <c r="H83" s="53">
        <f t="shared" si="3"/>
        <v>19.558999999999997</v>
      </c>
      <c r="J83" s="85">
        <v>1.07</v>
      </c>
    </row>
    <row r="84" spans="1:10" x14ac:dyDescent="0.2">
      <c r="A84" s="4">
        <f t="shared" si="2"/>
        <v>3</v>
      </c>
      <c r="B84" s="30">
        <v>42079</v>
      </c>
      <c r="C84" s="91">
        <v>12.718</v>
      </c>
      <c r="D84" s="98">
        <v>0</v>
      </c>
      <c r="E84" s="92">
        <v>0</v>
      </c>
      <c r="F84" s="92">
        <v>7.1970000000000001</v>
      </c>
      <c r="G84" s="98"/>
      <c r="H84" s="53">
        <f t="shared" si="3"/>
        <v>19.914999999999999</v>
      </c>
      <c r="J84" s="85">
        <v>1.02</v>
      </c>
    </row>
    <row r="85" spans="1:10" x14ac:dyDescent="0.2">
      <c r="A85" s="4">
        <f t="shared" si="2"/>
        <v>3</v>
      </c>
      <c r="B85" s="30">
        <v>42080</v>
      </c>
      <c r="C85" s="91">
        <v>12.827</v>
      </c>
      <c r="D85" s="98">
        <v>0</v>
      </c>
      <c r="E85" s="92">
        <v>0</v>
      </c>
      <c r="F85" s="92">
        <v>6.6349999999999998</v>
      </c>
      <c r="G85" s="98"/>
      <c r="H85" s="53">
        <f t="shared" si="3"/>
        <v>19.462</v>
      </c>
      <c r="J85" s="85">
        <v>1.008</v>
      </c>
    </row>
    <row r="86" spans="1:10" x14ac:dyDescent="0.2">
      <c r="A86" s="4">
        <f t="shared" si="2"/>
        <v>3</v>
      </c>
      <c r="B86" s="30">
        <v>42081</v>
      </c>
      <c r="C86" s="91">
        <v>10.956</v>
      </c>
      <c r="D86" s="98">
        <v>0</v>
      </c>
      <c r="E86" s="92">
        <v>7.35</v>
      </c>
      <c r="F86" s="92">
        <v>2.9950000000000001</v>
      </c>
      <c r="G86" s="98"/>
      <c r="H86" s="53">
        <f t="shared" si="3"/>
        <v>21.300999999999998</v>
      </c>
      <c r="J86" s="85">
        <v>0.97299999999999998</v>
      </c>
    </row>
    <row r="87" spans="1:10" x14ac:dyDescent="0.2">
      <c r="A87" s="4">
        <f t="shared" si="2"/>
        <v>3</v>
      </c>
      <c r="B87" s="30">
        <v>42082</v>
      </c>
      <c r="C87" s="91">
        <v>7.66</v>
      </c>
      <c r="D87" s="98">
        <v>0</v>
      </c>
      <c r="E87" s="92">
        <v>11.536</v>
      </c>
      <c r="F87" s="92">
        <v>0</v>
      </c>
      <c r="G87" s="98"/>
      <c r="H87" s="53">
        <f t="shared" si="3"/>
        <v>19.195999999999998</v>
      </c>
      <c r="J87" s="85">
        <v>0.97599999999999998</v>
      </c>
    </row>
    <row r="88" spans="1:10" x14ac:dyDescent="0.2">
      <c r="A88" s="4">
        <f t="shared" si="2"/>
        <v>3</v>
      </c>
      <c r="B88" s="30">
        <v>42083</v>
      </c>
      <c r="C88" s="91">
        <v>8.6289999999999996</v>
      </c>
      <c r="D88" s="98">
        <v>0</v>
      </c>
      <c r="E88" s="92">
        <v>6.9779999999999998</v>
      </c>
      <c r="F88" s="92">
        <v>3.2069999999999999</v>
      </c>
      <c r="G88" s="98"/>
      <c r="H88" s="53">
        <f t="shared" si="3"/>
        <v>18.814</v>
      </c>
      <c r="J88" s="85">
        <v>0.97</v>
      </c>
    </row>
    <row r="89" spans="1:10" x14ac:dyDescent="0.2">
      <c r="A89" s="4">
        <f t="shared" si="2"/>
        <v>3</v>
      </c>
      <c r="B89" s="30">
        <v>42084</v>
      </c>
      <c r="C89" s="91">
        <v>12.625999999999999</v>
      </c>
      <c r="D89" s="98">
        <v>0</v>
      </c>
      <c r="E89" s="92">
        <v>0</v>
      </c>
      <c r="F89" s="92">
        <v>6.2670000000000003</v>
      </c>
      <c r="G89" s="98"/>
      <c r="H89" s="53">
        <f t="shared" si="3"/>
        <v>18.893000000000001</v>
      </c>
      <c r="J89" s="85">
        <v>1.0289999999999999</v>
      </c>
    </row>
    <row r="90" spans="1:10" x14ac:dyDescent="0.2">
      <c r="A90" s="4">
        <f t="shared" si="2"/>
        <v>3</v>
      </c>
      <c r="B90" s="30">
        <v>42085</v>
      </c>
      <c r="C90" s="91">
        <v>13.935</v>
      </c>
      <c r="D90" s="98">
        <v>0</v>
      </c>
      <c r="E90" s="92">
        <v>0</v>
      </c>
      <c r="F90" s="92">
        <v>5.0650000000000004</v>
      </c>
      <c r="G90" s="98"/>
      <c r="H90" s="53">
        <f t="shared" si="3"/>
        <v>19</v>
      </c>
      <c r="J90" s="85">
        <v>0.997</v>
      </c>
    </row>
    <row r="91" spans="1:10" x14ac:dyDescent="0.2">
      <c r="A91" s="4">
        <f t="shared" si="2"/>
        <v>3</v>
      </c>
      <c r="B91" s="30">
        <v>42086</v>
      </c>
      <c r="C91" s="91">
        <v>7.798</v>
      </c>
      <c r="D91" s="98">
        <v>0</v>
      </c>
      <c r="E91" s="92">
        <v>3.4</v>
      </c>
      <c r="F91" s="92">
        <v>8.2170000000000005</v>
      </c>
      <c r="G91" s="98"/>
      <c r="H91" s="53">
        <f t="shared" si="3"/>
        <v>19.414999999999999</v>
      </c>
      <c r="J91" s="85">
        <v>1.022</v>
      </c>
    </row>
    <row r="92" spans="1:10" x14ac:dyDescent="0.2">
      <c r="A92" s="4">
        <f t="shared" si="2"/>
        <v>3</v>
      </c>
      <c r="B92" s="30">
        <v>42087</v>
      </c>
      <c r="C92" s="91">
        <v>1.0840000000000001</v>
      </c>
      <c r="D92" s="98">
        <v>0</v>
      </c>
      <c r="E92" s="92">
        <v>11.532999999999999</v>
      </c>
      <c r="F92" s="92">
        <v>7.7709999999999999</v>
      </c>
      <c r="G92" s="98"/>
      <c r="H92" s="53">
        <f t="shared" si="3"/>
        <v>20.387999999999998</v>
      </c>
      <c r="J92" s="85">
        <v>0.99</v>
      </c>
    </row>
    <row r="93" spans="1:10" x14ac:dyDescent="0.2">
      <c r="A93" s="4">
        <f t="shared" si="2"/>
        <v>3</v>
      </c>
      <c r="B93" s="30">
        <v>42088</v>
      </c>
      <c r="C93" s="91">
        <v>5.7910000000000004</v>
      </c>
      <c r="D93" s="98">
        <v>0</v>
      </c>
      <c r="E93" s="92">
        <v>12.664</v>
      </c>
      <c r="F93" s="92">
        <v>0.74</v>
      </c>
      <c r="G93" s="98"/>
      <c r="H93" s="53">
        <f t="shared" si="3"/>
        <v>19.194999999999997</v>
      </c>
      <c r="J93" s="85">
        <v>1.018</v>
      </c>
    </row>
    <row r="94" spans="1:10" x14ac:dyDescent="0.2">
      <c r="A94" s="4">
        <f t="shared" si="2"/>
        <v>3</v>
      </c>
      <c r="B94" s="30">
        <v>42089</v>
      </c>
      <c r="C94" s="91">
        <v>12.839</v>
      </c>
      <c r="D94" s="98">
        <v>0</v>
      </c>
      <c r="E94" s="92">
        <v>1.2030000000000001</v>
      </c>
      <c r="F94" s="92">
        <v>5.7789999999999999</v>
      </c>
      <c r="G94" s="98"/>
      <c r="H94" s="53">
        <f t="shared" si="3"/>
        <v>19.820999999999998</v>
      </c>
      <c r="J94" s="85">
        <v>1.0229999999999999</v>
      </c>
    </row>
    <row r="95" spans="1:10" x14ac:dyDescent="0.2">
      <c r="A95" s="4">
        <f t="shared" si="2"/>
        <v>3</v>
      </c>
      <c r="B95" s="30">
        <v>42090</v>
      </c>
      <c r="C95" s="91">
        <v>12.506</v>
      </c>
      <c r="D95" s="98">
        <v>0</v>
      </c>
      <c r="E95" s="92">
        <v>0</v>
      </c>
      <c r="F95" s="92">
        <v>6.25</v>
      </c>
      <c r="G95" s="98"/>
      <c r="H95" s="53">
        <f t="shared" si="3"/>
        <v>18.756</v>
      </c>
      <c r="J95" s="85">
        <v>1.0169999999999999</v>
      </c>
    </row>
    <row r="96" spans="1:10" x14ac:dyDescent="0.2">
      <c r="A96" s="4">
        <f t="shared" si="2"/>
        <v>3</v>
      </c>
      <c r="B96" s="30">
        <v>42091</v>
      </c>
      <c r="C96" s="91">
        <v>14.173999999999999</v>
      </c>
      <c r="D96" s="98">
        <v>0</v>
      </c>
      <c r="E96" s="92">
        <v>0</v>
      </c>
      <c r="F96" s="92">
        <v>5.3979999999999997</v>
      </c>
      <c r="G96" s="98"/>
      <c r="H96" s="53">
        <f t="shared" si="3"/>
        <v>19.571999999999999</v>
      </c>
      <c r="J96" s="85">
        <v>1.0289999999999999</v>
      </c>
    </row>
    <row r="97" spans="1:10" x14ac:dyDescent="0.2">
      <c r="A97" s="4">
        <f t="shared" si="2"/>
        <v>3</v>
      </c>
      <c r="B97" s="30">
        <v>42092</v>
      </c>
      <c r="C97" s="91">
        <v>0</v>
      </c>
      <c r="D97" s="98">
        <v>0</v>
      </c>
      <c r="E97" s="92">
        <v>12.802</v>
      </c>
      <c r="F97" s="92">
        <v>6.5570000000000004</v>
      </c>
      <c r="G97" s="98"/>
      <c r="H97" s="53">
        <f t="shared" si="3"/>
        <v>19.359000000000002</v>
      </c>
      <c r="J97" s="85">
        <v>0.99399999999999999</v>
      </c>
    </row>
    <row r="98" spans="1:10" x14ac:dyDescent="0.2">
      <c r="A98" s="4">
        <f t="shared" si="2"/>
        <v>3</v>
      </c>
      <c r="B98" s="30">
        <v>42093</v>
      </c>
      <c r="C98" s="91">
        <v>0</v>
      </c>
      <c r="D98" s="98">
        <v>0</v>
      </c>
      <c r="E98" s="92">
        <v>12.417</v>
      </c>
      <c r="F98" s="92">
        <v>6.9509999999999996</v>
      </c>
      <c r="G98" s="98"/>
      <c r="H98" s="53">
        <f t="shared" si="3"/>
        <v>19.367999999999999</v>
      </c>
      <c r="J98" s="85">
        <v>0.96299999999999997</v>
      </c>
    </row>
    <row r="99" spans="1:10" x14ac:dyDescent="0.2">
      <c r="A99" s="4">
        <f t="shared" si="2"/>
        <v>3</v>
      </c>
      <c r="B99" s="30">
        <v>42094</v>
      </c>
      <c r="C99" s="91">
        <v>0</v>
      </c>
      <c r="D99" s="98">
        <v>0</v>
      </c>
      <c r="E99" s="92">
        <v>12.406000000000001</v>
      </c>
      <c r="F99" s="92">
        <v>4.9470000000000001</v>
      </c>
      <c r="G99" s="98"/>
      <c r="H99" s="53">
        <f t="shared" si="3"/>
        <v>17.353000000000002</v>
      </c>
      <c r="J99" s="85">
        <v>0.85399999999999998</v>
      </c>
    </row>
    <row r="100" spans="1:10" x14ac:dyDescent="0.2">
      <c r="A100" s="4">
        <f t="shared" si="2"/>
        <v>4</v>
      </c>
      <c r="B100" s="30">
        <v>42095</v>
      </c>
      <c r="C100" s="91">
        <v>0</v>
      </c>
      <c r="D100" s="98">
        <v>0</v>
      </c>
      <c r="E100" s="92">
        <v>0</v>
      </c>
      <c r="F100" s="92">
        <v>12.458</v>
      </c>
      <c r="G100" s="98">
        <v>4.1619999999999999</v>
      </c>
      <c r="H100" s="53">
        <f t="shared" si="3"/>
        <v>16.62</v>
      </c>
      <c r="J100" s="85">
        <v>0.83899999999999997</v>
      </c>
    </row>
    <row r="101" spans="1:10" x14ac:dyDescent="0.2">
      <c r="A101" s="4">
        <f t="shared" si="2"/>
        <v>4</v>
      </c>
      <c r="B101" s="30">
        <v>42096</v>
      </c>
      <c r="C101" s="91">
        <v>0</v>
      </c>
      <c r="D101" s="98">
        <v>6.6859999999999999</v>
      </c>
      <c r="E101" s="92">
        <v>0</v>
      </c>
      <c r="F101" s="92">
        <v>5.782</v>
      </c>
      <c r="G101" s="98">
        <v>3.8620000000000001</v>
      </c>
      <c r="H101" s="53">
        <f t="shared" si="3"/>
        <v>16.329999999999998</v>
      </c>
      <c r="I101" s="5"/>
      <c r="J101" s="85">
        <v>0.81599999999999995</v>
      </c>
    </row>
    <row r="102" spans="1:10" x14ac:dyDescent="0.2">
      <c r="A102" s="4">
        <f t="shared" si="2"/>
        <v>4</v>
      </c>
      <c r="B102" s="30">
        <v>42097</v>
      </c>
      <c r="C102" s="91">
        <v>0</v>
      </c>
      <c r="D102" s="98">
        <v>13.731999999999999</v>
      </c>
      <c r="E102" s="92">
        <v>0</v>
      </c>
      <c r="F102" s="92">
        <v>0</v>
      </c>
      <c r="G102" s="98">
        <v>3.2869999999999999</v>
      </c>
      <c r="H102" s="53">
        <f t="shared" si="3"/>
        <v>17.018999999999998</v>
      </c>
      <c r="J102" s="85">
        <v>0.85599999999999998</v>
      </c>
    </row>
    <row r="103" spans="1:10" x14ac:dyDescent="0.2">
      <c r="A103" s="4">
        <f t="shared" si="2"/>
        <v>4</v>
      </c>
      <c r="B103" s="30">
        <v>42098</v>
      </c>
      <c r="C103" s="91">
        <v>0</v>
      </c>
      <c r="D103" s="98">
        <v>14.129</v>
      </c>
      <c r="E103" s="92">
        <v>0</v>
      </c>
      <c r="F103" s="92">
        <v>0</v>
      </c>
      <c r="G103" s="98">
        <v>2.895</v>
      </c>
      <c r="H103" s="53">
        <f t="shared" si="3"/>
        <v>17.024000000000001</v>
      </c>
      <c r="J103" s="85">
        <v>0.86</v>
      </c>
    </row>
    <row r="104" spans="1:10" x14ac:dyDescent="0.2">
      <c r="A104" s="4">
        <f t="shared" si="2"/>
        <v>4</v>
      </c>
      <c r="B104" s="30">
        <v>42099</v>
      </c>
      <c r="C104" s="91">
        <v>0</v>
      </c>
      <c r="D104" s="98">
        <v>13.914999999999999</v>
      </c>
      <c r="E104" s="92">
        <v>0</v>
      </c>
      <c r="F104" s="92">
        <v>0</v>
      </c>
      <c r="G104" s="98">
        <v>2.6469999999999998</v>
      </c>
      <c r="H104" s="53">
        <f t="shared" si="3"/>
        <v>16.561999999999998</v>
      </c>
      <c r="J104" s="85">
        <v>0.84199999999999997</v>
      </c>
    </row>
    <row r="105" spans="1:10" x14ac:dyDescent="0.2">
      <c r="A105" s="4">
        <f t="shared" si="2"/>
        <v>4</v>
      </c>
      <c r="B105" s="30">
        <v>42100</v>
      </c>
      <c r="C105" s="91">
        <v>0</v>
      </c>
      <c r="D105" s="98">
        <v>0</v>
      </c>
      <c r="E105" s="92">
        <v>0</v>
      </c>
      <c r="F105" s="92">
        <v>12.821</v>
      </c>
      <c r="G105" s="98">
        <v>4.1589999999999998</v>
      </c>
      <c r="H105" s="53">
        <f t="shared" si="3"/>
        <v>16.98</v>
      </c>
      <c r="J105" s="85">
        <v>0.84299999999999997</v>
      </c>
    </row>
    <row r="106" spans="1:10" x14ac:dyDescent="0.2">
      <c r="A106" s="4">
        <f t="shared" si="2"/>
        <v>4</v>
      </c>
      <c r="B106" s="30">
        <v>42101</v>
      </c>
      <c r="C106" s="91">
        <v>0</v>
      </c>
      <c r="D106" s="98">
        <v>0</v>
      </c>
      <c r="E106" s="92">
        <v>0</v>
      </c>
      <c r="F106" s="92">
        <v>13.163</v>
      </c>
      <c r="G106" s="98">
        <v>4.2709999999999999</v>
      </c>
      <c r="H106" s="53">
        <f t="shared" si="3"/>
        <v>17.434000000000001</v>
      </c>
      <c r="J106" s="85">
        <v>0.88300000000000001</v>
      </c>
    </row>
    <row r="107" spans="1:10" x14ac:dyDescent="0.2">
      <c r="A107" s="4">
        <f t="shared" si="2"/>
        <v>4</v>
      </c>
      <c r="B107" s="30">
        <v>42102</v>
      </c>
      <c r="C107" s="91">
        <v>0</v>
      </c>
      <c r="D107" s="98">
        <v>0</v>
      </c>
      <c r="E107" s="92">
        <v>0</v>
      </c>
      <c r="F107" s="92">
        <v>13.237</v>
      </c>
      <c r="G107" s="98">
        <v>4.3949999999999996</v>
      </c>
      <c r="H107" s="53">
        <f t="shared" si="3"/>
        <v>17.631999999999998</v>
      </c>
      <c r="J107" s="85">
        <v>0.85199999999999998</v>
      </c>
    </row>
    <row r="108" spans="1:10" x14ac:dyDescent="0.2">
      <c r="A108" s="4">
        <f t="shared" si="2"/>
        <v>4</v>
      </c>
      <c r="B108" s="30">
        <v>42103</v>
      </c>
      <c r="C108" s="91">
        <v>0</v>
      </c>
      <c r="D108" s="98">
        <v>13.087</v>
      </c>
      <c r="E108" s="92">
        <v>0</v>
      </c>
      <c r="F108" s="92">
        <v>0</v>
      </c>
      <c r="G108" s="98">
        <v>4.16</v>
      </c>
      <c r="H108" s="53">
        <f t="shared" si="3"/>
        <v>17.247</v>
      </c>
      <c r="J108" s="85">
        <v>0.83599999999999997</v>
      </c>
    </row>
    <row r="109" spans="1:10" x14ac:dyDescent="0.2">
      <c r="A109" s="4">
        <f t="shared" si="2"/>
        <v>4</v>
      </c>
      <c r="B109" s="30">
        <v>42104</v>
      </c>
      <c r="C109" s="91">
        <v>0</v>
      </c>
      <c r="D109" s="98">
        <v>12.939</v>
      </c>
      <c r="E109" s="92">
        <v>0</v>
      </c>
      <c r="F109" s="92">
        <v>0</v>
      </c>
      <c r="G109" s="98">
        <v>3.9239999999999999</v>
      </c>
      <c r="H109" s="53">
        <f t="shared" si="3"/>
        <v>16.863</v>
      </c>
      <c r="J109" s="85">
        <v>0.85299999999999998</v>
      </c>
    </row>
    <row r="110" spans="1:10" x14ac:dyDescent="0.2">
      <c r="A110" s="4">
        <f t="shared" si="2"/>
        <v>4</v>
      </c>
      <c r="B110" s="30">
        <v>42105</v>
      </c>
      <c r="C110" s="91">
        <v>0</v>
      </c>
      <c r="D110" s="98">
        <v>11.407</v>
      </c>
      <c r="E110" s="92">
        <v>0</v>
      </c>
      <c r="F110" s="92">
        <v>1.0660000000000001</v>
      </c>
      <c r="G110" s="98">
        <v>4.7670000000000003</v>
      </c>
      <c r="H110" s="53">
        <f t="shared" si="3"/>
        <v>17.240000000000002</v>
      </c>
      <c r="J110" s="85">
        <v>0.83499999999999996</v>
      </c>
    </row>
    <row r="111" spans="1:10" x14ac:dyDescent="0.2">
      <c r="A111" s="4">
        <f t="shared" si="2"/>
        <v>4</v>
      </c>
      <c r="B111" s="30">
        <v>42106</v>
      </c>
      <c r="C111" s="91">
        <v>0</v>
      </c>
      <c r="D111" s="98">
        <v>0</v>
      </c>
      <c r="E111" s="92">
        <v>0</v>
      </c>
      <c r="F111" s="92">
        <v>13.593999999999999</v>
      </c>
      <c r="G111" s="98">
        <v>2.9790000000000001</v>
      </c>
      <c r="H111" s="53">
        <f t="shared" si="3"/>
        <v>16.573</v>
      </c>
      <c r="J111" s="85">
        <v>0.83499999999999996</v>
      </c>
    </row>
    <row r="112" spans="1:10" x14ac:dyDescent="0.2">
      <c r="A112" s="4">
        <f t="shared" si="2"/>
        <v>4</v>
      </c>
      <c r="B112" s="30">
        <v>42107</v>
      </c>
      <c r="C112" s="91">
        <v>0</v>
      </c>
      <c r="D112" s="98">
        <v>1.093</v>
      </c>
      <c r="E112" s="92">
        <v>0</v>
      </c>
      <c r="F112" s="92">
        <v>12.89</v>
      </c>
      <c r="G112" s="98">
        <v>3.36</v>
      </c>
      <c r="H112" s="53">
        <f t="shared" si="3"/>
        <v>17.343</v>
      </c>
      <c r="J112" s="85">
        <v>0.95799999999999996</v>
      </c>
    </row>
    <row r="113" spans="1:10" x14ac:dyDescent="0.2">
      <c r="A113" s="4">
        <f t="shared" si="2"/>
        <v>4</v>
      </c>
      <c r="B113" s="30">
        <v>42108</v>
      </c>
      <c r="C113" s="91">
        <v>0</v>
      </c>
      <c r="D113" s="98">
        <v>1.651</v>
      </c>
      <c r="E113" s="92">
        <v>0</v>
      </c>
      <c r="F113" s="92">
        <v>12.641</v>
      </c>
      <c r="G113" s="98">
        <v>2.6030000000000002</v>
      </c>
      <c r="H113" s="53">
        <f t="shared" si="3"/>
        <v>16.895</v>
      </c>
      <c r="J113" s="85">
        <v>0.871</v>
      </c>
    </row>
    <row r="114" spans="1:10" x14ac:dyDescent="0.2">
      <c r="A114" s="4">
        <f t="shared" si="2"/>
        <v>4</v>
      </c>
      <c r="B114" s="30">
        <v>42109</v>
      </c>
      <c r="C114" s="91">
        <v>0</v>
      </c>
      <c r="D114" s="98">
        <v>12.872999999999999</v>
      </c>
      <c r="E114" s="92">
        <v>0</v>
      </c>
      <c r="F114" s="92">
        <v>0</v>
      </c>
      <c r="G114" s="98">
        <v>3.181</v>
      </c>
      <c r="H114" s="53">
        <f t="shared" si="3"/>
        <v>16.053999999999998</v>
      </c>
      <c r="J114" s="85">
        <v>0.80100000000000005</v>
      </c>
    </row>
    <row r="115" spans="1:10" x14ac:dyDescent="0.2">
      <c r="A115" s="4">
        <f t="shared" si="2"/>
        <v>4</v>
      </c>
      <c r="B115" s="30">
        <v>42110</v>
      </c>
      <c r="C115" s="91">
        <v>0</v>
      </c>
      <c r="D115" s="98">
        <v>13.352</v>
      </c>
      <c r="E115" s="92">
        <v>0</v>
      </c>
      <c r="F115" s="92">
        <v>0</v>
      </c>
      <c r="G115" s="98">
        <v>2.2330000000000001</v>
      </c>
      <c r="H115" s="53">
        <f t="shared" si="3"/>
        <v>15.585000000000001</v>
      </c>
      <c r="J115" s="85">
        <v>0.78900000000000003</v>
      </c>
    </row>
    <row r="116" spans="1:10" x14ac:dyDescent="0.2">
      <c r="A116" s="4">
        <f t="shared" si="2"/>
        <v>4</v>
      </c>
      <c r="B116" s="30">
        <v>42111</v>
      </c>
      <c r="C116" s="91">
        <v>0</v>
      </c>
      <c r="D116" s="98">
        <v>12.797000000000001</v>
      </c>
      <c r="E116" s="92">
        <v>0</v>
      </c>
      <c r="F116" s="92">
        <v>1.1619999999999999</v>
      </c>
      <c r="G116" s="98">
        <v>1.9139999999999999</v>
      </c>
      <c r="H116" s="53">
        <f t="shared" si="3"/>
        <v>15.872999999999999</v>
      </c>
      <c r="J116" s="85">
        <v>0.78600000000000003</v>
      </c>
    </row>
    <row r="117" spans="1:10" x14ac:dyDescent="0.2">
      <c r="A117" s="4">
        <f t="shared" si="2"/>
        <v>4</v>
      </c>
      <c r="B117" s="30">
        <v>42112</v>
      </c>
      <c r="C117" s="91">
        <v>0</v>
      </c>
      <c r="D117" s="98">
        <v>0</v>
      </c>
      <c r="E117" s="92">
        <v>0</v>
      </c>
      <c r="F117" s="92">
        <v>13.903</v>
      </c>
      <c r="G117" s="98">
        <v>0</v>
      </c>
      <c r="H117" s="53">
        <f t="shared" si="3"/>
        <v>13.903</v>
      </c>
      <c r="J117" s="85">
        <v>0.73099999999999998</v>
      </c>
    </row>
    <row r="118" spans="1:10" x14ac:dyDescent="0.2">
      <c r="A118" s="4">
        <f t="shared" si="2"/>
        <v>4</v>
      </c>
      <c r="B118" s="30">
        <v>42113</v>
      </c>
      <c r="C118" s="91">
        <v>0</v>
      </c>
      <c r="D118" s="98">
        <v>0</v>
      </c>
      <c r="E118" s="92">
        <v>0</v>
      </c>
      <c r="F118" s="92">
        <v>14.095000000000001</v>
      </c>
      <c r="G118" s="98">
        <v>0.67200000000000004</v>
      </c>
      <c r="H118" s="53">
        <f t="shared" si="3"/>
        <v>14.767000000000001</v>
      </c>
      <c r="J118" s="85">
        <v>0.84099999999999997</v>
      </c>
    </row>
    <row r="119" spans="1:10" x14ac:dyDescent="0.2">
      <c r="A119" s="4">
        <f t="shared" si="2"/>
        <v>4</v>
      </c>
      <c r="B119" s="30">
        <v>42114</v>
      </c>
      <c r="C119" s="91">
        <v>0</v>
      </c>
      <c r="D119" s="98">
        <v>0</v>
      </c>
      <c r="E119" s="92">
        <v>0</v>
      </c>
      <c r="F119" s="92">
        <v>13.201000000000001</v>
      </c>
      <c r="G119" s="98">
        <v>3.0179999999999998</v>
      </c>
      <c r="H119" s="53">
        <f t="shared" si="3"/>
        <v>16.219000000000001</v>
      </c>
      <c r="J119" s="85">
        <v>0.83399999999999996</v>
      </c>
    </row>
    <row r="120" spans="1:10" x14ac:dyDescent="0.2">
      <c r="A120" s="4">
        <f t="shared" si="2"/>
        <v>4</v>
      </c>
      <c r="B120" s="30">
        <v>42115</v>
      </c>
      <c r="C120" s="91">
        <v>0</v>
      </c>
      <c r="D120" s="98">
        <v>15.811</v>
      </c>
      <c r="E120" s="92">
        <v>0</v>
      </c>
      <c r="F120" s="92">
        <v>0</v>
      </c>
      <c r="G120" s="98">
        <v>1.139</v>
      </c>
      <c r="H120" s="53">
        <f t="shared" si="3"/>
        <v>16.95</v>
      </c>
      <c r="J120" s="85">
        <v>0.79400000000000004</v>
      </c>
    </row>
    <row r="121" spans="1:10" x14ac:dyDescent="0.2">
      <c r="A121" s="4">
        <f t="shared" si="2"/>
        <v>4</v>
      </c>
      <c r="B121" s="30">
        <v>42116</v>
      </c>
      <c r="C121" s="91">
        <v>0</v>
      </c>
      <c r="D121" s="98">
        <v>7.508</v>
      </c>
      <c r="E121" s="92">
        <v>0</v>
      </c>
      <c r="F121" s="92">
        <v>6.391</v>
      </c>
      <c r="G121" s="98">
        <v>2.3610000000000002</v>
      </c>
      <c r="H121" s="53">
        <f t="shared" si="3"/>
        <v>16.260000000000002</v>
      </c>
      <c r="J121" s="85">
        <v>0.80300000000000005</v>
      </c>
    </row>
    <row r="122" spans="1:10" x14ac:dyDescent="0.2">
      <c r="A122" s="4">
        <f t="shared" si="2"/>
        <v>4</v>
      </c>
      <c r="B122" s="30">
        <v>42117</v>
      </c>
      <c r="C122" s="91">
        <v>0</v>
      </c>
      <c r="D122" s="98">
        <v>12.426</v>
      </c>
      <c r="E122" s="92">
        <v>0</v>
      </c>
      <c r="F122" s="92">
        <v>0</v>
      </c>
      <c r="G122" s="98">
        <v>0</v>
      </c>
      <c r="H122" s="53">
        <f t="shared" si="3"/>
        <v>12.426</v>
      </c>
      <c r="J122" s="85">
        <v>0.67900000000000005</v>
      </c>
    </row>
    <row r="123" spans="1:10" x14ac:dyDescent="0.2">
      <c r="A123" s="4">
        <f t="shared" si="2"/>
        <v>4</v>
      </c>
      <c r="B123" s="30">
        <v>42118</v>
      </c>
      <c r="C123" s="91">
        <v>0</v>
      </c>
      <c r="D123" s="98">
        <v>13.58</v>
      </c>
      <c r="E123" s="92">
        <v>0</v>
      </c>
      <c r="F123" s="92">
        <v>0</v>
      </c>
      <c r="G123" s="98">
        <v>0</v>
      </c>
      <c r="H123" s="53">
        <f t="shared" si="3"/>
        <v>13.58</v>
      </c>
      <c r="J123" s="85">
        <v>0.66500000000000004</v>
      </c>
    </row>
    <row r="124" spans="1:10" x14ac:dyDescent="0.2">
      <c r="A124" s="4">
        <f t="shared" si="2"/>
        <v>4</v>
      </c>
      <c r="B124" s="30">
        <v>42119</v>
      </c>
      <c r="C124" s="91">
        <v>0</v>
      </c>
      <c r="D124" s="98">
        <v>0</v>
      </c>
      <c r="E124" s="92">
        <v>0</v>
      </c>
      <c r="F124" s="92">
        <v>10.981</v>
      </c>
      <c r="G124" s="98">
        <v>0</v>
      </c>
      <c r="H124" s="53">
        <f t="shared" si="3"/>
        <v>10.981</v>
      </c>
      <c r="J124" s="85">
        <v>0.65600000000000003</v>
      </c>
    </row>
    <row r="125" spans="1:10" x14ac:dyDescent="0.2">
      <c r="A125" s="4">
        <f t="shared" si="2"/>
        <v>4</v>
      </c>
      <c r="B125" s="30">
        <v>42120</v>
      </c>
      <c r="C125" s="91">
        <v>0</v>
      </c>
      <c r="D125" s="98">
        <v>0</v>
      </c>
      <c r="E125" s="92">
        <v>0</v>
      </c>
      <c r="F125" s="92">
        <v>13.042</v>
      </c>
      <c r="G125" s="98">
        <v>1.1719999999999999</v>
      </c>
      <c r="H125" s="53">
        <f t="shared" si="3"/>
        <v>14.214</v>
      </c>
      <c r="J125" s="85">
        <v>0.78600000000000003</v>
      </c>
    </row>
    <row r="126" spans="1:10" x14ac:dyDescent="0.2">
      <c r="A126" s="4">
        <f t="shared" si="2"/>
        <v>4</v>
      </c>
      <c r="B126" s="30">
        <v>42121</v>
      </c>
      <c r="C126" s="91">
        <v>0</v>
      </c>
      <c r="D126" s="98">
        <v>0</v>
      </c>
      <c r="E126" s="92">
        <v>0</v>
      </c>
      <c r="F126" s="92">
        <v>12.826000000000001</v>
      </c>
      <c r="G126" s="98">
        <v>1.9850000000000001</v>
      </c>
      <c r="H126" s="53">
        <f t="shared" si="3"/>
        <v>14.811</v>
      </c>
      <c r="J126" s="85">
        <v>0.80500000000000005</v>
      </c>
    </row>
    <row r="127" spans="1:10" x14ac:dyDescent="0.2">
      <c r="A127" s="4">
        <f t="shared" si="2"/>
        <v>4</v>
      </c>
      <c r="B127" s="30">
        <v>42122</v>
      </c>
      <c r="C127" s="91">
        <v>0</v>
      </c>
      <c r="D127" s="98">
        <v>13.808</v>
      </c>
      <c r="E127" s="92">
        <v>0</v>
      </c>
      <c r="F127" s="92">
        <v>0</v>
      </c>
      <c r="G127" s="98">
        <v>0</v>
      </c>
      <c r="H127" s="53">
        <f t="shared" si="3"/>
        <v>13.808</v>
      </c>
      <c r="J127" s="85">
        <v>0.66900000000000004</v>
      </c>
    </row>
    <row r="128" spans="1:10" x14ac:dyDescent="0.2">
      <c r="A128" s="4">
        <f t="shared" si="2"/>
        <v>4</v>
      </c>
      <c r="B128" s="30">
        <v>42123</v>
      </c>
      <c r="C128" s="91">
        <v>0</v>
      </c>
      <c r="D128" s="98">
        <v>15.257</v>
      </c>
      <c r="E128" s="92">
        <v>0</v>
      </c>
      <c r="F128" s="92">
        <v>0</v>
      </c>
      <c r="G128" s="98">
        <v>0</v>
      </c>
      <c r="H128" s="53">
        <f t="shared" si="3"/>
        <v>15.257</v>
      </c>
      <c r="J128" s="85">
        <v>0.8</v>
      </c>
    </row>
    <row r="129" spans="1:10" x14ac:dyDescent="0.2">
      <c r="A129" s="4">
        <f t="shared" si="2"/>
        <v>4</v>
      </c>
      <c r="B129" s="30">
        <v>42124</v>
      </c>
      <c r="C129" s="91">
        <v>0</v>
      </c>
      <c r="D129" s="98">
        <v>9.7279999999999998</v>
      </c>
      <c r="E129" s="92">
        <v>0</v>
      </c>
      <c r="F129" s="92">
        <v>5.0030000000000001</v>
      </c>
      <c r="G129" s="98">
        <v>0.63</v>
      </c>
      <c r="H129" s="53">
        <f t="shared" si="3"/>
        <v>15.361000000000001</v>
      </c>
      <c r="J129" s="85">
        <v>0.79</v>
      </c>
    </row>
    <row r="130" spans="1:10" x14ac:dyDescent="0.2">
      <c r="A130" s="4">
        <f t="shared" si="2"/>
        <v>5</v>
      </c>
      <c r="B130" s="30">
        <v>42125</v>
      </c>
      <c r="C130" s="91">
        <v>0</v>
      </c>
      <c r="D130" s="98">
        <v>0</v>
      </c>
      <c r="E130" s="92">
        <v>13.634</v>
      </c>
      <c r="F130" s="92">
        <v>2.0230000000000001</v>
      </c>
      <c r="G130" s="98">
        <v>0</v>
      </c>
      <c r="H130" s="53">
        <f t="shared" si="3"/>
        <v>15.657</v>
      </c>
      <c r="J130" s="85">
        <v>0.79300000000000004</v>
      </c>
    </row>
    <row r="131" spans="1:10" x14ac:dyDescent="0.2">
      <c r="A131" s="4">
        <f t="shared" si="2"/>
        <v>5</v>
      </c>
      <c r="B131" s="30">
        <v>42126</v>
      </c>
      <c r="C131" s="91">
        <v>10.068</v>
      </c>
      <c r="D131" s="98">
        <v>0</v>
      </c>
      <c r="E131" s="92">
        <v>0</v>
      </c>
      <c r="F131" s="92">
        <v>3.875</v>
      </c>
      <c r="G131" s="98">
        <v>0</v>
      </c>
      <c r="H131" s="53">
        <f t="shared" si="3"/>
        <v>13.943</v>
      </c>
      <c r="J131" s="85">
        <v>0.68</v>
      </c>
    </row>
    <row r="132" spans="1:10" x14ac:dyDescent="0.2">
      <c r="A132" s="4">
        <f t="shared" si="2"/>
        <v>5</v>
      </c>
      <c r="B132" s="30">
        <v>42127</v>
      </c>
      <c r="C132" s="91">
        <v>0</v>
      </c>
      <c r="D132" s="98">
        <v>0</v>
      </c>
      <c r="E132" s="92">
        <v>0</v>
      </c>
      <c r="F132" s="92">
        <v>12.7</v>
      </c>
      <c r="G132" s="98">
        <v>0</v>
      </c>
      <c r="H132" s="53">
        <f t="shared" si="3"/>
        <v>12.7</v>
      </c>
      <c r="J132" s="85">
        <v>0.68</v>
      </c>
    </row>
    <row r="133" spans="1:10" x14ac:dyDescent="0.2">
      <c r="A133" s="4">
        <f t="shared" si="2"/>
        <v>5</v>
      </c>
      <c r="B133" s="30">
        <v>42128</v>
      </c>
      <c r="C133" s="91">
        <v>0</v>
      </c>
      <c r="D133" s="98">
        <v>0</v>
      </c>
      <c r="E133" s="92">
        <v>0</v>
      </c>
      <c r="F133" s="92">
        <v>13.21</v>
      </c>
      <c r="G133" s="98">
        <v>0</v>
      </c>
      <c r="H133" s="53">
        <f t="shared" si="3"/>
        <v>13.21</v>
      </c>
      <c r="J133" s="85">
        <v>0.75</v>
      </c>
    </row>
    <row r="134" spans="1:10" x14ac:dyDescent="0.2">
      <c r="A134" s="4">
        <f t="shared" si="2"/>
        <v>5</v>
      </c>
      <c r="B134" s="30">
        <v>42129</v>
      </c>
      <c r="C134" s="91">
        <v>12.68</v>
      </c>
      <c r="D134" s="98">
        <v>0</v>
      </c>
      <c r="E134" s="92">
        <v>0</v>
      </c>
      <c r="F134" s="92">
        <v>0</v>
      </c>
      <c r="G134" s="98">
        <v>0</v>
      </c>
      <c r="H134" s="53">
        <f t="shared" si="3"/>
        <v>12.68</v>
      </c>
      <c r="J134" s="85">
        <v>0.70199999999999996</v>
      </c>
    </row>
    <row r="135" spans="1:10" x14ac:dyDescent="0.2">
      <c r="A135" s="4">
        <f t="shared" si="2"/>
        <v>5</v>
      </c>
      <c r="B135" s="30">
        <v>42130</v>
      </c>
      <c r="C135" s="91">
        <v>12.865</v>
      </c>
      <c r="D135" s="98">
        <v>0</v>
      </c>
      <c r="E135" s="92">
        <v>0</v>
      </c>
      <c r="F135" s="92">
        <v>0</v>
      </c>
      <c r="G135" s="98">
        <v>0</v>
      </c>
      <c r="H135" s="53">
        <f t="shared" si="3"/>
        <v>12.865</v>
      </c>
      <c r="J135" s="85">
        <v>0.71899999999999997</v>
      </c>
    </row>
    <row r="136" spans="1:10" x14ac:dyDescent="0.2">
      <c r="A136" s="4">
        <f t="shared" si="2"/>
        <v>5</v>
      </c>
      <c r="B136" s="30">
        <v>42131</v>
      </c>
      <c r="C136" s="91">
        <v>13.012</v>
      </c>
      <c r="D136" s="98">
        <v>0</v>
      </c>
      <c r="E136" s="92">
        <v>0</v>
      </c>
      <c r="F136" s="92">
        <v>0</v>
      </c>
      <c r="G136" s="98">
        <v>0</v>
      </c>
      <c r="H136" s="53">
        <f t="shared" si="3"/>
        <v>13.012</v>
      </c>
      <c r="J136" s="85">
        <v>0.69499999999999995</v>
      </c>
    </row>
    <row r="137" spans="1:10" x14ac:dyDescent="0.2">
      <c r="A137" s="4">
        <f t="shared" si="2"/>
        <v>5</v>
      </c>
      <c r="B137" s="30">
        <v>42132</v>
      </c>
      <c r="C137" s="91">
        <v>0</v>
      </c>
      <c r="D137" s="98">
        <v>0</v>
      </c>
      <c r="E137" s="92">
        <v>0</v>
      </c>
      <c r="F137" s="92">
        <v>13.221</v>
      </c>
      <c r="G137" s="98">
        <v>0</v>
      </c>
      <c r="H137" s="53">
        <f t="shared" si="3"/>
        <v>13.221</v>
      </c>
      <c r="J137" s="85">
        <v>0.745</v>
      </c>
    </row>
    <row r="138" spans="1:10" x14ac:dyDescent="0.2">
      <c r="A138" s="4">
        <f t="shared" si="2"/>
        <v>5</v>
      </c>
      <c r="B138" s="30">
        <v>42133</v>
      </c>
      <c r="C138" s="91">
        <v>0</v>
      </c>
      <c r="D138" s="98">
        <v>0</v>
      </c>
      <c r="E138" s="92">
        <v>0</v>
      </c>
      <c r="F138" s="92">
        <v>14.16</v>
      </c>
      <c r="G138" s="98">
        <v>0</v>
      </c>
      <c r="H138" s="53">
        <f t="shared" si="3"/>
        <v>14.16</v>
      </c>
      <c r="J138" s="85">
        <v>0.73099999999999998</v>
      </c>
    </row>
    <row r="139" spans="1:10" x14ac:dyDescent="0.2">
      <c r="A139" s="4">
        <f t="shared" ref="A139:A202" si="4">+IF(ISBLANK($B139),"",MONTH($B139))</f>
        <v>5</v>
      </c>
      <c r="B139" s="30">
        <v>42134</v>
      </c>
      <c r="C139" s="91">
        <v>0</v>
      </c>
      <c r="D139" s="98">
        <v>0</v>
      </c>
      <c r="E139" s="92">
        <v>0</v>
      </c>
      <c r="F139" s="92">
        <v>13.776999999999999</v>
      </c>
      <c r="G139" s="98">
        <v>0</v>
      </c>
      <c r="H139" s="53">
        <f t="shared" ref="H139:H202" si="5">SUM(C139:G139)</f>
        <v>13.776999999999999</v>
      </c>
      <c r="J139" s="85">
        <v>0.71399999999999997</v>
      </c>
    </row>
    <row r="140" spans="1:10" x14ac:dyDescent="0.2">
      <c r="A140" s="4">
        <f t="shared" si="4"/>
        <v>5</v>
      </c>
      <c r="B140" s="30">
        <v>42135</v>
      </c>
      <c r="C140" s="91">
        <v>13.32</v>
      </c>
      <c r="D140" s="98">
        <v>0</v>
      </c>
      <c r="E140" s="92">
        <v>0</v>
      </c>
      <c r="F140" s="92">
        <v>0</v>
      </c>
      <c r="G140" s="98">
        <v>0</v>
      </c>
      <c r="H140" s="53">
        <f t="shared" si="5"/>
        <v>13.32</v>
      </c>
      <c r="J140" s="85">
        <v>0.79200000000000004</v>
      </c>
    </row>
    <row r="141" spans="1:10" x14ac:dyDescent="0.2">
      <c r="A141" s="4">
        <f t="shared" si="4"/>
        <v>5</v>
      </c>
      <c r="B141" s="30">
        <v>42136</v>
      </c>
      <c r="C141" s="91">
        <v>12.643000000000001</v>
      </c>
      <c r="D141" s="98">
        <v>0</v>
      </c>
      <c r="E141" s="92">
        <v>0</v>
      </c>
      <c r="F141" s="92">
        <v>0</v>
      </c>
      <c r="G141" s="98">
        <v>0</v>
      </c>
      <c r="H141" s="53">
        <f t="shared" si="5"/>
        <v>12.643000000000001</v>
      </c>
      <c r="J141" s="85">
        <v>0.84799999999999998</v>
      </c>
    </row>
    <row r="142" spans="1:10" x14ac:dyDescent="0.2">
      <c r="A142" s="4">
        <f t="shared" si="4"/>
        <v>5</v>
      </c>
      <c r="B142" s="30">
        <v>42137</v>
      </c>
      <c r="C142" s="91">
        <v>14.311</v>
      </c>
      <c r="D142" s="98">
        <v>0</v>
      </c>
      <c r="E142" s="92">
        <v>0</v>
      </c>
      <c r="F142" s="92">
        <v>0</v>
      </c>
      <c r="G142" s="98">
        <v>0</v>
      </c>
      <c r="H142" s="53">
        <f t="shared" si="5"/>
        <v>14.311</v>
      </c>
      <c r="J142" s="85">
        <v>0.78700000000000003</v>
      </c>
    </row>
    <row r="143" spans="1:10" x14ac:dyDescent="0.2">
      <c r="A143" s="4">
        <f t="shared" si="4"/>
        <v>5</v>
      </c>
      <c r="B143" s="30">
        <v>42138</v>
      </c>
      <c r="C143" s="91">
        <v>0</v>
      </c>
      <c r="D143" s="98">
        <v>0</v>
      </c>
      <c r="E143" s="92">
        <v>0</v>
      </c>
      <c r="F143" s="92">
        <v>14.452</v>
      </c>
      <c r="G143" s="98">
        <v>0</v>
      </c>
      <c r="H143" s="53">
        <f t="shared" si="5"/>
        <v>14.452</v>
      </c>
      <c r="J143" s="85">
        <v>0.72299999999999998</v>
      </c>
    </row>
    <row r="144" spans="1:10" x14ac:dyDescent="0.2">
      <c r="A144" s="4">
        <f t="shared" si="4"/>
        <v>5</v>
      </c>
      <c r="B144" s="30">
        <v>42139</v>
      </c>
      <c r="C144" s="91">
        <v>1.42</v>
      </c>
      <c r="D144" s="98">
        <v>0</v>
      </c>
      <c r="E144" s="92">
        <v>0</v>
      </c>
      <c r="F144" s="92">
        <v>12.862</v>
      </c>
      <c r="G144" s="98">
        <v>0</v>
      </c>
      <c r="H144" s="53">
        <f t="shared" si="5"/>
        <v>14.282</v>
      </c>
      <c r="J144" s="85">
        <v>0.81599999999999995</v>
      </c>
    </row>
    <row r="145" spans="1:10" x14ac:dyDescent="0.2">
      <c r="A145" s="4">
        <f t="shared" si="4"/>
        <v>5</v>
      </c>
      <c r="B145" s="30">
        <v>42140</v>
      </c>
      <c r="C145" s="91">
        <v>0</v>
      </c>
      <c r="D145" s="98">
        <v>0</v>
      </c>
      <c r="E145" s="92">
        <v>0</v>
      </c>
      <c r="F145" s="92">
        <v>6.4180000000000001</v>
      </c>
      <c r="G145" s="98">
        <v>0</v>
      </c>
      <c r="H145" s="53">
        <f t="shared" si="5"/>
        <v>6.4180000000000001</v>
      </c>
      <c r="J145" s="85">
        <v>0.61499999999999999</v>
      </c>
    </row>
    <row r="146" spans="1:10" x14ac:dyDescent="0.2">
      <c r="A146" s="4">
        <f t="shared" si="4"/>
        <v>5</v>
      </c>
      <c r="B146" s="30">
        <v>42141</v>
      </c>
      <c r="C146" s="91">
        <v>0</v>
      </c>
      <c r="D146" s="98">
        <v>0</v>
      </c>
      <c r="E146" s="92">
        <v>0</v>
      </c>
      <c r="F146" s="92">
        <v>8.3140000000000001</v>
      </c>
      <c r="G146" s="98">
        <v>0</v>
      </c>
      <c r="H146" s="53">
        <f t="shared" si="5"/>
        <v>8.3140000000000001</v>
      </c>
      <c r="J146" s="85">
        <v>0.78900000000000003</v>
      </c>
    </row>
    <row r="147" spans="1:10" x14ac:dyDescent="0.2">
      <c r="A147" s="4">
        <f t="shared" si="4"/>
        <v>5</v>
      </c>
      <c r="B147" s="30">
        <v>42142</v>
      </c>
      <c r="C147" s="91">
        <v>12.747999999999999</v>
      </c>
      <c r="D147" s="98">
        <v>0</v>
      </c>
      <c r="E147" s="92">
        <v>0</v>
      </c>
      <c r="F147" s="92">
        <v>0</v>
      </c>
      <c r="G147" s="98">
        <v>0</v>
      </c>
      <c r="H147" s="53">
        <f t="shared" si="5"/>
        <v>12.747999999999999</v>
      </c>
      <c r="J147" s="85">
        <v>0.68799999999999994</v>
      </c>
    </row>
    <row r="148" spans="1:10" x14ac:dyDescent="0.2">
      <c r="A148" s="4">
        <f t="shared" si="4"/>
        <v>5</v>
      </c>
      <c r="B148" s="30">
        <v>42143</v>
      </c>
      <c r="C148" s="91">
        <v>13.862</v>
      </c>
      <c r="D148" s="98">
        <v>0</v>
      </c>
      <c r="E148" s="92">
        <v>0</v>
      </c>
      <c r="F148" s="92">
        <v>0.753</v>
      </c>
      <c r="G148" s="98">
        <v>0</v>
      </c>
      <c r="H148" s="53">
        <f t="shared" si="5"/>
        <v>14.615</v>
      </c>
      <c r="J148" s="85">
        <v>0.81</v>
      </c>
    </row>
    <row r="149" spans="1:10" x14ac:dyDescent="0.2">
      <c r="A149" s="4">
        <f t="shared" si="4"/>
        <v>5</v>
      </c>
      <c r="B149" s="30">
        <v>42144</v>
      </c>
      <c r="C149" s="91">
        <v>13.12</v>
      </c>
      <c r="D149" s="98">
        <v>0</v>
      </c>
      <c r="E149" s="92">
        <v>1.8460000000000001</v>
      </c>
      <c r="F149" s="92">
        <v>0</v>
      </c>
      <c r="G149" s="98">
        <v>0</v>
      </c>
      <c r="H149" s="53">
        <f t="shared" si="5"/>
        <v>14.965999999999999</v>
      </c>
      <c r="J149" s="85">
        <v>0.93</v>
      </c>
    </row>
    <row r="150" spans="1:10" x14ac:dyDescent="0.2">
      <c r="A150" s="4">
        <f t="shared" si="4"/>
        <v>5</v>
      </c>
      <c r="B150" s="30">
        <v>42145</v>
      </c>
      <c r="C150" s="91">
        <v>0.63</v>
      </c>
      <c r="D150" s="98">
        <v>0</v>
      </c>
      <c r="E150" s="92">
        <v>0</v>
      </c>
      <c r="F150" s="92">
        <v>14.157</v>
      </c>
      <c r="G150" s="98">
        <v>0</v>
      </c>
      <c r="H150" s="53">
        <f t="shared" si="5"/>
        <v>14.787000000000001</v>
      </c>
      <c r="J150" s="85">
        <v>0.78600000000000003</v>
      </c>
    </row>
    <row r="151" spans="1:10" x14ac:dyDescent="0.2">
      <c r="A151" s="4">
        <f t="shared" si="4"/>
        <v>5</v>
      </c>
      <c r="B151" s="30">
        <v>42146</v>
      </c>
      <c r="C151" s="91">
        <v>0.63200000000000001</v>
      </c>
      <c r="D151" s="98">
        <v>0</v>
      </c>
      <c r="E151" s="92">
        <v>0</v>
      </c>
      <c r="F151" s="92">
        <v>13.71</v>
      </c>
      <c r="G151" s="98">
        <v>0</v>
      </c>
      <c r="H151" s="53">
        <f t="shared" si="5"/>
        <v>14.342000000000001</v>
      </c>
      <c r="J151" s="85">
        <v>0.82199999999999995</v>
      </c>
    </row>
    <row r="152" spans="1:10" x14ac:dyDescent="0.2">
      <c r="A152" s="4">
        <f t="shared" si="4"/>
        <v>5</v>
      </c>
      <c r="B152" s="30">
        <v>42147</v>
      </c>
      <c r="C152" s="91">
        <v>0</v>
      </c>
      <c r="D152" s="98">
        <v>0</v>
      </c>
      <c r="E152" s="92">
        <v>0</v>
      </c>
      <c r="F152" s="92">
        <v>12.234999999999999</v>
      </c>
      <c r="G152" s="98">
        <v>0</v>
      </c>
      <c r="H152" s="53">
        <f t="shared" si="5"/>
        <v>12.234999999999999</v>
      </c>
      <c r="J152" s="85">
        <v>0.66700000000000004</v>
      </c>
    </row>
    <row r="153" spans="1:10" x14ac:dyDescent="0.2">
      <c r="A153" s="4">
        <f t="shared" si="4"/>
        <v>5</v>
      </c>
      <c r="B153" s="30">
        <v>42148</v>
      </c>
      <c r="C153" s="91">
        <v>11.32</v>
      </c>
      <c r="D153" s="98">
        <v>0</v>
      </c>
      <c r="E153" s="92">
        <v>0</v>
      </c>
      <c r="F153" s="92">
        <v>0</v>
      </c>
      <c r="G153" s="98">
        <v>0</v>
      </c>
      <c r="H153" s="53">
        <f t="shared" si="5"/>
        <v>11.32</v>
      </c>
      <c r="J153" s="85">
        <v>0.63</v>
      </c>
    </row>
    <row r="154" spans="1:10" x14ac:dyDescent="0.2">
      <c r="A154" s="4">
        <f t="shared" si="4"/>
        <v>5</v>
      </c>
      <c r="B154" s="30">
        <v>42149</v>
      </c>
      <c r="C154" s="91">
        <v>12.176</v>
      </c>
      <c r="D154" s="98">
        <v>0</v>
      </c>
      <c r="E154" s="92">
        <v>0</v>
      </c>
      <c r="F154" s="92">
        <v>0</v>
      </c>
      <c r="G154" s="98">
        <v>0</v>
      </c>
      <c r="H154" s="53">
        <f t="shared" si="5"/>
        <v>12.176</v>
      </c>
      <c r="J154" s="85">
        <v>0.66800000000000004</v>
      </c>
    </row>
    <row r="155" spans="1:10" x14ac:dyDescent="0.2">
      <c r="A155" s="4">
        <f t="shared" si="4"/>
        <v>5</v>
      </c>
      <c r="B155" s="30">
        <v>42150</v>
      </c>
      <c r="C155" s="91">
        <v>12.361000000000001</v>
      </c>
      <c r="D155" s="98">
        <v>0</v>
      </c>
      <c r="E155" s="92">
        <v>0</v>
      </c>
      <c r="F155" s="92">
        <v>0</v>
      </c>
      <c r="G155" s="98">
        <v>0</v>
      </c>
      <c r="H155" s="53">
        <f t="shared" si="5"/>
        <v>12.361000000000001</v>
      </c>
      <c r="J155" s="85">
        <v>0.68700000000000006</v>
      </c>
    </row>
    <row r="156" spans="1:10" x14ac:dyDescent="0.2">
      <c r="A156" s="4">
        <f t="shared" si="4"/>
        <v>5</v>
      </c>
      <c r="B156" s="30">
        <v>42151</v>
      </c>
      <c r="C156" s="91">
        <v>0</v>
      </c>
      <c r="D156" s="98">
        <v>0</v>
      </c>
      <c r="E156" s="92">
        <v>0</v>
      </c>
      <c r="F156" s="92">
        <v>14.557</v>
      </c>
      <c r="G156" s="98">
        <v>0</v>
      </c>
      <c r="H156" s="53">
        <f t="shared" si="5"/>
        <v>14.557</v>
      </c>
      <c r="J156" s="85">
        <v>0.85199999999999998</v>
      </c>
    </row>
    <row r="157" spans="1:10" x14ac:dyDescent="0.2">
      <c r="A157" s="4">
        <f t="shared" si="4"/>
        <v>5</v>
      </c>
      <c r="B157" s="30">
        <v>42152</v>
      </c>
      <c r="C157" s="91">
        <v>1.0840000000000001</v>
      </c>
      <c r="D157" s="98">
        <v>0</v>
      </c>
      <c r="E157" s="92">
        <v>0</v>
      </c>
      <c r="F157" s="92">
        <v>13.944000000000001</v>
      </c>
      <c r="G157" s="98">
        <v>0</v>
      </c>
      <c r="H157" s="53">
        <f t="shared" si="5"/>
        <v>15.028</v>
      </c>
      <c r="J157" s="85">
        <v>0.80200000000000005</v>
      </c>
    </row>
    <row r="158" spans="1:10" x14ac:dyDescent="0.2">
      <c r="A158" s="4">
        <f t="shared" si="4"/>
        <v>5</v>
      </c>
      <c r="B158" s="30">
        <v>42153</v>
      </c>
      <c r="C158" s="91">
        <v>0</v>
      </c>
      <c r="D158" s="98">
        <v>0</v>
      </c>
      <c r="E158" s="92">
        <v>0</v>
      </c>
      <c r="F158" s="92">
        <v>13.96</v>
      </c>
      <c r="G158" s="98">
        <v>0</v>
      </c>
      <c r="H158" s="53">
        <f t="shared" si="5"/>
        <v>13.96</v>
      </c>
      <c r="J158" s="85">
        <v>0.78500000000000003</v>
      </c>
    </row>
    <row r="159" spans="1:10" x14ac:dyDescent="0.2">
      <c r="A159" s="4">
        <f t="shared" si="4"/>
        <v>5</v>
      </c>
      <c r="B159" s="30">
        <v>42154</v>
      </c>
      <c r="C159" s="91">
        <v>10.856999999999999</v>
      </c>
      <c r="D159" s="98">
        <v>0</v>
      </c>
      <c r="E159" s="92">
        <v>0</v>
      </c>
      <c r="F159" s="92">
        <v>0</v>
      </c>
      <c r="G159" s="98">
        <v>0</v>
      </c>
      <c r="H159" s="53">
        <f t="shared" si="5"/>
        <v>10.856999999999999</v>
      </c>
      <c r="J159" s="85">
        <v>0.60599999999999998</v>
      </c>
    </row>
    <row r="160" spans="1:10" x14ac:dyDescent="0.2">
      <c r="A160" s="4">
        <f t="shared" si="4"/>
        <v>5</v>
      </c>
      <c r="B160" s="30">
        <v>42155</v>
      </c>
      <c r="C160" s="91">
        <v>11.039</v>
      </c>
      <c r="D160" s="98">
        <v>0</v>
      </c>
      <c r="E160" s="92">
        <v>0</v>
      </c>
      <c r="F160" s="92">
        <v>0</v>
      </c>
      <c r="G160" s="98">
        <v>0</v>
      </c>
      <c r="H160" s="53">
        <f t="shared" si="5"/>
        <v>11.039</v>
      </c>
      <c r="J160" s="85">
        <v>0.628</v>
      </c>
    </row>
    <row r="161" spans="1:10" x14ac:dyDescent="0.2">
      <c r="A161" s="4">
        <f t="shared" si="4"/>
        <v>6</v>
      </c>
      <c r="B161" s="30">
        <v>42156</v>
      </c>
      <c r="C161" s="92">
        <v>0</v>
      </c>
      <c r="D161" s="98">
        <v>0.68500000000000005</v>
      </c>
      <c r="E161" s="92">
        <v>0</v>
      </c>
      <c r="F161" s="92">
        <v>0</v>
      </c>
      <c r="G161" s="98">
        <v>13.394</v>
      </c>
      <c r="H161" s="53">
        <f t="shared" si="5"/>
        <v>14.079000000000001</v>
      </c>
      <c r="J161" s="85">
        <v>0.74</v>
      </c>
    </row>
    <row r="162" spans="1:10" x14ac:dyDescent="0.2">
      <c r="A162" s="4">
        <f t="shared" si="4"/>
        <v>6</v>
      </c>
      <c r="B162" s="30">
        <v>42157</v>
      </c>
      <c r="C162" s="92">
        <v>0</v>
      </c>
      <c r="D162" s="98">
        <v>0.38500000000000001</v>
      </c>
      <c r="E162" s="92">
        <v>0</v>
      </c>
      <c r="F162" s="92">
        <v>0</v>
      </c>
      <c r="G162" s="98">
        <v>14.52</v>
      </c>
      <c r="H162" s="53">
        <f t="shared" si="5"/>
        <v>14.904999999999999</v>
      </c>
      <c r="J162" s="85">
        <v>0.82199999999999995</v>
      </c>
    </row>
    <row r="163" spans="1:10" x14ac:dyDescent="0.2">
      <c r="A163" s="4">
        <f t="shared" si="4"/>
        <v>6</v>
      </c>
      <c r="B163" s="30">
        <v>42158</v>
      </c>
      <c r="C163" s="92">
        <v>0</v>
      </c>
      <c r="D163" s="98">
        <v>0</v>
      </c>
      <c r="E163" s="92">
        <v>0</v>
      </c>
      <c r="F163" s="92">
        <v>1.2090000000000001</v>
      </c>
      <c r="G163" s="98">
        <v>13.551</v>
      </c>
      <c r="H163" s="53">
        <f t="shared" si="5"/>
        <v>14.76</v>
      </c>
      <c r="J163" s="85">
        <v>0.81</v>
      </c>
    </row>
    <row r="164" spans="1:10" x14ac:dyDescent="0.2">
      <c r="A164" s="4">
        <f t="shared" si="4"/>
        <v>6</v>
      </c>
      <c r="B164" s="30">
        <v>42159</v>
      </c>
      <c r="C164" s="92">
        <v>0</v>
      </c>
      <c r="D164" s="98">
        <v>12.702999999999999</v>
      </c>
      <c r="E164" s="92">
        <v>0</v>
      </c>
      <c r="F164" s="92">
        <v>0</v>
      </c>
      <c r="G164" s="98">
        <v>2.0089999999999999</v>
      </c>
      <c r="H164" s="53">
        <f t="shared" si="5"/>
        <v>14.712</v>
      </c>
      <c r="J164" s="85">
        <v>0.81699999999999995</v>
      </c>
    </row>
    <row r="165" spans="1:10" x14ac:dyDescent="0.2">
      <c r="A165" s="4">
        <f t="shared" si="4"/>
        <v>6</v>
      </c>
      <c r="B165" s="30">
        <v>42160</v>
      </c>
      <c r="C165" s="92">
        <v>0</v>
      </c>
      <c r="D165" s="98">
        <v>0</v>
      </c>
      <c r="E165" s="92">
        <v>0</v>
      </c>
      <c r="F165" s="92">
        <v>6.1130000000000004</v>
      </c>
      <c r="G165" s="98">
        <v>8.7110000000000003</v>
      </c>
      <c r="H165" s="53">
        <f t="shared" si="5"/>
        <v>14.824000000000002</v>
      </c>
      <c r="J165" s="85">
        <v>0.81899999999999995</v>
      </c>
    </row>
    <row r="166" spans="1:10" x14ac:dyDescent="0.2">
      <c r="A166" s="4">
        <f t="shared" si="4"/>
        <v>6</v>
      </c>
      <c r="B166" s="30">
        <v>42161</v>
      </c>
      <c r="C166" s="92">
        <v>0</v>
      </c>
      <c r="D166" s="98">
        <v>0</v>
      </c>
      <c r="E166" s="92">
        <v>0</v>
      </c>
      <c r="F166" s="92">
        <v>13.257999999999999</v>
      </c>
      <c r="G166" s="98">
        <v>0</v>
      </c>
      <c r="H166" s="53">
        <f t="shared" si="5"/>
        <v>13.257999999999999</v>
      </c>
      <c r="J166" s="85">
        <v>0.70899999999999996</v>
      </c>
    </row>
    <row r="167" spans="1:10" x14ac:dyDescent="0.2">
      <c r="A167" s="4">
        <f t="shared" si="4"/>
        <v>6</v>
      </c>
      <c r="B167" s="30">
        <v>42162</v>
      </c>
      <c r="C167" s="92">
        <v>0</v>
      </c>
      <c r="D167" s="98">
        <v>0</v>
      </c>
      <c r="E167" s="92">
        <v>0</v>
      </c>
      <c r="F167" s="92">
        <v>13.089</v>
      </c>
      <c r="G167" s="98">
        <v>0</v>
      </c>
      <c r="H167" s="53">
        <f t="shared" si="5"/>
        <v>13.089</v>
      </c>
      <c r="J167" s="85">
        <v>0.67700000000000005</v>
      </c>
    </row>
    <row r="168" spans="1:10" x14ac:dyDescent="0.2">
      <c r="A168" s="4">
        <f t="shared" si="4"/>
        <v>6</v>
      </c>
      <c r="B168" s="30">
        <v>42163</v>
      </c>
      <c r="C168" s="92">
        <v>0</v>
      </c>
      <c r="D168" s="98">
        <v>0</v>
      </c>
      <c r="E168" s="92">
        <v>0</v>
      </c>
      <c r="F168" s="92">
        <v>11.839</v>
      </c>
      <c r="G168" s="98">
        <v>2.1709999999999998</v>
      </c>
      <c r="H168" s="53">
        <f t="shared" si="5"/>
        <v>14.01</v>
      </c>
      <c r="J168" s="85">
        <v>0.73599999999999999</v>
      </c>
    </row>
    <row r="169" spans="1:10" x14ac:dyDescent="0.2">
      <c r="A169" s="4">
        <f t="shared" si="4"/>
        <v>6</v>
      </c>
      <c r="B169" s="30">
        <v>42164</v>
      </c>
      <c r="C169" s="92">
        <v>0</v>
      </c>
      <c r="D169" s="98">
        <v>8.5079999999999991</v>
      </c>
      <c r="E169" s="92">
        <v>0</v>
      </c>
      <c r="F169" s="92">
        <v>5.3780000000000001</v>
      </c>
      <c r="G169" s="98">
        <v>0</v>
      </c>
      <c r="H169" s="53">
        <f t="shared" si="5"/>
        <v>13.885999999999999</v>
      </c>
      <c r="J169" s="85">
        <v>0.76500000000000001</v>
      </c>
    </row>
    <row r="170" spans="1:10" x14ac:dyDescent="0.2">
      <c r="A170" s="4">
        <f t="shared" si="4"/>
        <v>6</v>
      </c>
      <c r="B170" s="30">
        <v>42165</v>
      </c>
      <c r="C170" s="92">
        <v>0</v>
      </c>
      <c r="D170" s="98">
        <v>13.55</v>
      </c>
      <c r="E170" s="92">
        <v>0</v>
      </c>
      <c r="F170" s="92">
        <v>0</v>
      </c>
      <c r="G170" s="98">
        <v>0.82599999999999996</v>
      </c>
      <c r="H170" s="53">
        <f t="shared" si="5"/>
        <v>14.376000000000001</v>
      </c>
      <c r="J170" s="85">
        <v>0.82</v>
      </c>
    </row>
    <row r="171" spans="1:10" x14ac:dyDescent="0.2">
      <c r="A171" s="4">
        <f t="shared" si="4"/>
        <v>6</v>
      </c>
      <c r="B171" s="30">
        <v>42166</v>
      </c>
      <c r="C171" s="92">
        <v>0</v>
      </c>
      <c r="D171" s="98">
        <v>10.7</v>
      </c>
      <c r="E171" s="92">
        <v>0</v>
      </c>
      <c r="F171" s="92">
        <v>1.212</v>
      </c>
      <c r="G171" s="98">
        <v>1.056</v>
      </c>
      <c r="H171" s="53">
        <f t="shared" si="5"/>
        <v>12.968</v>
      </c>
      <c r="J171" s="85">
        <v>0.82</v>
      </c>
    </row>
    <row r="172" spans="1:10" x14ac:dyDescent="0.2">
      <c r="A172" s="4">
        <f t="shared" si="4"/>
        <v>6</v>
      </c>
      <c r="B172" s="30">
        <v>42167</v>
      </c>
      <c r="C172" s="92">
        <v>0</v>
      </c>
      <c r="D172" s="98">
        <v>2.073</v>
      </c>
      <c r="E172" s="92">
        <v>0</v>
      </c>
      <c r="F172" s="92">
        <v>0</v>
      </c>
      <c r="G172" s="98">
        <v>13.656000000000001</v>
      </c>
      <c r="H172" s="53">
        <f t="shared" si="5"/>
        <v>15.729000000000001</v>
      </c>
      <c r="J172" s="85">
        <v>0.88500000000000001</v>
      </c>
    </row>
    <row r="173" spans="1:10" x14ac:dyDescent="0.2">
      <c r="A173" s="4">
        <f t="shared" si="4"/>
        <v>6</v>
      </c>
      <c r="B173" s="30">
        <v>42168</v>
      </c>
      <c r="C173" s="92">
        <v>0</v>
      </c>
      <c r="D173" s="98">
        <v>0</v>
      </c>
      <c r="E173" s="92">
        <v>0</v>
      </c>
      <c r="F173" s="92">
        <v>0</v>
      </c>
      <c r="G173" s="98">
        <v>14.785</v>
      </c>
      <c r="H173" s="53">
        <f t="shared" si="5"/>
        <v>14.785</v>
      </c>
      <c r="J173" s="85">
        <v>0.81</v>
      </c>
    </row>
    <row r="174" spans="1:10" x14ac:dyDescent="0.2">
      <c r="A174" s="4">
        <f t="shared" si="4"/>
        <v>6</v>
      </c>
      <c r="B174" s="30">
        <v>42169</v>
      </c>
      <c r="C174" s="92">
        <v>0</v>
      </c>
      <c r="D174" s="98">
        <v>0</v>
      </c>
      <c r="E174" s="92">
        <v>0</v>
      </c>
      <c r="F174" s="92">
        <v>0</v>
      </c>
      <c r="G174" s="98">
        <v>13.744</v>
      </c>
      <c r="H174" s="53">
        <f t="shared" si="5"/>
        <v>13.744</v>
      </c>
      <c r="J174" s="85">
        <v>0.75</v>
      </c>
    </row>
    <row r="175" spans="1:10" x14ac:dyDescent="0.2">
      <c r="A175" s="4">
        <f t="shared" si="4"/>
        <v>6</v>
      </c>
      <c r="B175" s="30">
        <v>42170</v>
      </c>
      <c r="C175" s="92">
        <v>0</v>
      </c>
      <c r="D175" s="98">
        <v>13.04</v>
      </c>
      <c r="E175" s="92">
        <v>0</v>
      </c>
      <c r="F175" s="92">
        <v>0</v>
      </c>
      <c r="G175" s="98">
        <v>1.23</v>
      </c>
      <c r="H175" s="53">
        <f t="shared" si="5"/>
        <v>14.27</v>
      </c>
      <c r="J175" s="85">
        <v>0.746</v>
      </c>
    </row>
    <row r="176" spans="1:10" x14ac:dyDescent="0.2">
      <c r="A176" s="4">
        <f t="shared" si="4"/>
        <v>6</v>
      </c>
      <c r="B176" s="30">
        <v>42171</v>
      </c>
      <c r="C176" s="92">
        <v>0</v>
      </c>
      <c r="D176" s="98">
        <v>13.694000000000001</v>
      </c>
      <c r="E176" s="92">
        <v>0</v>
      </c>
      <c r="F176" s="92">
        <v>0</v>
      </c>
      <c r="G176" s="98">
        <v>0</v>
      </c>
      <c r="H176" s="53">
        <f t="shared" si="5"/>
        <v>13.694000000000001</v>
      </c>
      <c r="J176" s="85">
        <v>0.78500000000000003</v>
      </c>
    </row>
    <row r="177" spans="1:10" x14ac:dyDescent="0.2">
      <c r="A177" s="4">
        <f t="shared" si="4"/>
        <v>6</v>
      </c>
      <c r="B177" s="30">
        <v>42172</v>
      </c>
      <c r="C177" s="92">
        <v>0</v>
      </c>
      <c r="D177" s="98">
        <v>12.747999999999999</v>
      </c>
      <c r="E177" s="92">
        <v>0</v>
      </c>
      <c r="F177" s="92">
        <v>0</v>
      </c>
      <c r="G177" s="98">
        <v>0</v>
      </c>
      <c r="H177" s="53">
        <f t="shared" si="5"/>
        <v>12.747999999999999</v>
      </c>
      <c r="J177" s="85">
        <v>0.84399999999999997</v>
      </c>
    </row>
    <row r="178" spans="1:10" x14ac:dyDescent="0.2">
      <c r="A178" s="4">
        <f t="shared" si="4"/>
        <v>6</v>
      </c>
      <c r="B178" s="30">
        <v>42173</v>
      </c>
      <c r="C178" s="92">
        <v>0</v>
      </c>
      <c r="D178" s="98">
        <v>0</v>
      </c>
      <c r="E178" s="92">
        <v>0</v>
      </c>
      <c r="F178" s="92">
        <v>0</v>
      </c>
      <c r="G178" s="98">
        <v>8.7579999999999991</v>
      </c>
      <c r="H178" s="53">
        <f t="shared" si="5"/>
        <v>8.7579999999999991</v>
      </c>
      <c r="J178" s="85">
        <v>0.74</v>
      </c>
    </row>
    <row r="179" spans="1:10" x14ac:dyDescent="0.2">
      <c r="A179" s="4">
        <f t="shared" si="4"/>
        <v>6</v>
      </c>
      <c r="B179" s="30">
        <v>42174</v>
      </c>
      <c r="C179" s="92">
        <v>0</v>
      </c>
      <c r="D179" s="98">
        <v>1.454</v>
      </c>
      <c r="E179" s="92">
        <v>0</v>
      </c>
      <c r="F179" s="92">
        <v>0</v>
      </c>
      <c r="G179" s="98">
        <v>13.739000000000001</v>
      </c>
      <c r="H179" s="53">
        <f t="shared" si="5"/>
        <v>15.193000000000001</v>
      </c>
      <c r="J179" s="85">
        <v>0.85</v>
      </c>
    </row>
    <row r="180" spans="1:10" x14ac:dyDescent="0.2">
      <c r="A180" s="4">
        <f t="shared" si="4"/>
        <v>6</v>
      </c>
      <c r="B180" s="30">
        <v>42175</v>
      </c>
      <c r="C180" s="92">
        <v>0</v>
      </c>
      <c r="D180" s="98">
        <v>0</v>
      </c>
      <c r="E180" s="92">
        <v>0</v>
      </c>
      <c r="F180" s="92">
        <v>0</v>
      </c>
      <c r="G180" s="98">
        <v>13.159000000000001</v>
      </c>
      <c r="H180" s="53">
        <f t="shared" si="5"/>
        <v>13.159000000000001</v>
      </c>
      <c r="J180" s="85">
        <v>0.69699999999999995</v>
      </c>
    </row>
    <row r="181" spans="1:10" x14ac:dyDescent="0.2">
      <c r="A181" s="4">
        <f t="shared" si="4"/>
        <v>6</v>
      </c>
      <c r="B181" s="30">
        <v>42176</v>
      </c>
      <c r="C181" s="92">
        <v>0</v>
      </c>
      <c r="D181" s="98">
        <v>12.22</v>
      </c>
      <c r="E181" s="92">
        <v>0</v>
      </c>
      <c r="F181" s="92">
        <v>0</v>
      </c>
      <c r="G181" s="98">
        <v>0</v>
      </c>
      <c r="H181" s="53">
        <f t="shared" si="5"/>
        <v>12.22</v>
      </c>
      <c r="J181" s="85">
        <v>0.67500000000000004</v>
      </c>
    </row>
    <row r="182" spans="1:10" x14ac:dyDescent="0.2">
      <c r="A182" s="4">
        <f t="shared" si="4"/>
        <v>6</v>
      </c>
      <c r="B182" s="30">
        <v>42177</v>
      </c>
      <c r="C182" s="92">
        <v>0</v>
      </c>
      <c r="D182" s="98">
        <v>13.287000000000001</v>
      </c>
      <c r="E182" s="92">
        <v>0</v>
      </c>
      <c r="F182" s="92">
        <v>0</v>
      </c>
      <c r="G182" s="98">
        <v>0</v>
      </c>
      <c r="H182" s="53">
        <f t="shared" si="5"/>
        <v>13.287000000000001</v>
      </c>
      <c r="J182" s="85">
        <v>0.82199999999999995</v>
      </c>
    </row>
    <row r="183" spans="1:10" x14ac:dyDescent="0.2">
      <c r="A183" s="4">
        <f t="shared" si="4"/>
        <v>6</v>
      </c>
      <c r="B183" s="30">
        <v>42178</v>
      </c>
      <c r="C183" s="92">
        <v>0</v>
      </c>
      <c r="D183" s="98">
        <v>13.51</v>
      </c>
      <c r="E183" s="92">
        <v>0</v>
      </c>
      <c r="F183" s="92">
        <v>0</v>
      </c>
      <c r="G183" s="98">
        <v>0</v>
      </c>
      <c r="H183" s="53">
        <f t="shared" si="5"/>
        <v>13.51</v>
      </c>
      <c r="J183" s="85">
        <v>0.75900000000000001</v>
      </c>
    </row>
    <row r="184" spans="1:10" x14ac:dyDescent="0.2">
      <c r="A184" s="4">
        <f t="shared" si="4"/>
        <v>6</v>
      </c>
      <c r="B184" s="30">
        <v>42179</v>
      </c>
      <c r="C184" s="92">
        <v>0</v>
      </c>
      <c r="D184" s="98">
        <v>2.016</v>
      </c>
      <c r="E184" s="92">
        <v>0</v>
      </c>
      <c r="F184" s="92">
        <v>0</v>
      </c>
      <c r="G184" s="98">
        <v>13.484999999999999</v>
      </c>
      <c r="H184" s="53">
        <f t="shared" si="5"/>
        <v>15.500999999999999</v>
      </c>
      <c r="J184" s="85">
        <v>0.85499999999999998</v>
      </c>
    </row>
    <row r="185" spans="1:10" x14ac:dyDescent="0.2">
      <c r="A185" s="4">
        <f t="shared" si="4"/>
        <v>6</v>
      </c>
      <c r="B185" s="30">
        <v>42180</v>
      </c>
      <c r="C185" s="92">
        <v>0</v>
      </c>
      <c r="D185" s="98">
        <v>0.89</v>
      </c>
      <c r="E185" s="92">
        <v>0</v>
      </c>
      <c r="F185" s="92">
        <v>0</v>
      </c>
      <c r="G185" s="98">
        <v>13.407999999999999</v>
      </c>
      <c r="H185" s="53">
        <f t="shared" si="5"/>
        <v>14.298</v>
      </c>
      <c r="J185" s="85">
        <v>0.82299999999999995</v>
      </c>
    </row>
    <row r="186" spans="1:10" x14ac:dyDescent="0.2">
      <c r="A186" s="4">
        <f t="shared" si="4"/>
        <v>6</v>
      </c>
      <c r="B186" s="30">
        <v>42181</v>
      </c>
      <c r="C186" s="92">
        <v>0</v>
      </c>
      <c r="D186" s="98">
        <v>0.50600000000000001</v>
      </c>
      <c r="E186" s="92">
        <v>0</v>
      </c>
      <c r="F186" s="92">
        <v>0</v>
      </c>
      <c r="G186" s="98">
        <v>14.521000000000001</v>
      </c>
      <c r="H186" s="53">
        <f t="shared" si="5"/>
        <v>15.027000000000001</v>
      </c>
      <c r="J186" s="85">
        <v>0.85599999999999998</v>
      </c>
    </row>
    <row r="187" spans="1:10" x14ac:dyDescent="0.2">
      <c r="A187" s="4">
        <f t="shared" si="4"/>
        <v>6</v>
      </c>
      <c r="B187" s="30">
        <v>42182</v>
      </c>
      <c r="C187" s="92">
        <v>0</v>
      </c>
      <c r="D187" s="98">
        <v>0.52300000000000002</v>
      </c>
      <c r="E187" s="92">
        <v>0</v>
      </c>
      <c r="F187" s="92">
        <v>12.617000000000001</v>
      </c>
      <c r="G187" s="98">
        <v>0</v>
      </c>
      <c r="H187" s="53">
        <f t="shared" si="5"/>
        <v>13.14</v>
      </c>
      <c r="J187" s="85">
        <v>0.68</v>
      </c>
    </row>
    <row r="188" spans="1:10" x14ac:dyDescent="0.2">
      <c r="A188" s="4">
        <f t="shared" si="4"/>
        <v>6</v>
      </c>
      <c r="B188" s="30">
        <v>42183</v>
      </c>
      <c r="C188" s="92">
        <v>0</v>
      </c>
      <c r="D188" s="98">
        <v>1.226</v>
      </c>
      <c r="E188" s="92">
        <v>0</v>
      </c>
      <c r="F188" s="92">
        <v>12.185</v>
      </c>
      <c r="G188" s="98">
        <v>0</v>
      </c>
      <c r="H188" s="53">
        <f t="shared" si="5"/>
        <v>13.411000000000001</v>
      </c>
      <c r="J188" s="85">
        <v>0.72399999999999998</v>
      </c>
    </row>
    <row r="189" spans="1:10" x14ac:dyDescent="0.2">
      <c r="A189" s="4">
        <f t="shared" si="4"/>
        <v>6</v>
      </c>
      <c r="B189" s="30">
        <v>42184</v>
      </c>
      <c r="C189" s="92">
        <v>0</v>
      </c>
      <c r="D189" s="98">
        <v>0</v>
      </c>
      <c r="E189" s="92">
        <v>0</v>
      </c>
      <c r="F189" s="92">
        <v>13.295</v>
      </c>
      <c r="G189" s="98">
        <v>0</v>
      </c>
      <c r="H189" s="53">
        <f t="shared" si="5"/>
        <v>13.295</v>
      </c>
      <c r="J189" s="85">
        <v>0.73</v>
      </c>
    </row>
    <row r="190" spans="1:10" x14ac:dyDescent="0.2">
      <c r="A190" s="4">
        <f t="shared" si="4"/>
        <v>6</v>
      </c>
      <c r="B190" s="30">
        <v>42185</v>
      </c>
      <c r="C190" s="92">
        <v>0</v>
      </c>
      <c r="D190" s="98">
        <v>0</v>
      </c>
      <c r="E190" s="92">
        <v>0</v>
      </c>
      <c r="F190" s="92">
        <v>0</v>
      </c>
      <c r="G190" s="98">
        <v>14.340999999999999</v>
      </c>
      <c r="H190" s="53">
        <f t="shared" si="5"/>
        <v>14.340999999999999</v>
      </c>
      <c r="J190" s="85">
        <v>0.75900000000000001</v>
      </c>
    </row>
    <row r="191" spans="1:10" x14ac:dyDescent="0.2">
      <c r="A191" s="4">
        <f t="shared" si="4"/>
        <v>7</v>
      </c>
      <c r="B191" s="30">
        <v>42186</v>
      </c>
      <c r="C191" s="92">
        <v>0</v>
      </c>
      <c r="D191" s="98">
        <v>0</v>
      </c>
      <c r="E191" s="92">
        <v>0</v>
      </c>
      <c r="F191" s="92">
        <v>14.426</v>
      </c>
      <c r="G191" s="92">
        <v>0</v>
      </c>
      <c r="H191" s="53">
        <f t="shared" si="5"/>
        <v>14.426</v>
      </c>
      <c r="J191" s="85">
        <v>0.83799999999999997</v>
      </c>
    </row>
    <row r="192" spans="1:10" x14ac:dyDescent="0.2">
      <c r="A192" s="4">
        <f t="shared" si="4"/>
        <v>7</v>
      </c>
      <c r="B192" s="30">
        <v>42187</v>
      </c>
      <c r="C192" s="92">
        <v>0</v>
      </c>
      <c r="D192" s="98">
        <v>6.4039999999999999</v>
      </c>
      <c r="E192" s="92">
        <v>0</v>
      </c>
      <c r="F192" s="92">
        <v>9.64</v>
      </c>
      <c r="G192" s="92">
        <v>0</v>
      </c>
      <c r="H192" s="53">
        <f t="shared" si="5"/>
        <v>16.044</v>
      </c>
      <c r="J192" s="85">
        <v>0.96099999999999997</v>
      </c>
    </row>
    <row r="193" spans="1:10" x14ac:dyDescent="0.2">
      <c r="A193" s="4">
        <f t="shared" si="4"/>
        <v>7</v>
      </c>
      <c r="B193" s="30">
        <v>42188</v>
      </c>
      <c r="C193" s="92">
        <v>0</v>
      </c>
      <c r="D193" s="98">
        <v>14.07</v>
      </c>
      <c r="E193" s="92">
        <v>0</v>
      </c>
      <c r="F193" s="92">
        <v>1.5529999999999999</v>
      </c>
      <c r="G193" s="92">
        <v>0</v>
      </c>
      <c r="H193" s="53">
        <f t="shared" si="5"/>
        <v>15.623000000000001</v>
      </c>
      <c r="J193" s="85">
        <v>0.86099999999999999</v>
      </c>
    </row>
    <row r="194" spans="1:10" x14ac:dyDescent="0.2">
      <c r="A194" s="4">
        <f t="shared" si="4"/>
        <v>7</v>
      </c>
      <c r="B194" s="30">
        <v>42189</v>
      </c>
      <c r="C194" s="92">
        <v>0</v>
      </c>
      <c r="D194" s="98">
        <v>7.8449999999999998</v>
      </c>
      <c r="E194" s="92">
        <v>0</v>
      </c>
      <c r="F194" s="92">
        <v>6.8890000000000002</v>
      </c>
      <c r="G194" s="92">
        <v>0</v>
      </c>
      <c r="H194" s="53">
        <f t="shared" si="5"/>
        <v>14.734</v>
      </c>
      <c r="J194" s="85">
        <v>0.75800000000000001</v>
      </c>
    </row>
    <row r="195" spans="1:10" x14ac:dyDescent="0.2">
      <c r="A195" s="4">
        <f t="shared" si="4"/>
        <v>7</v>
      </c>
      <c r="B195" s="30">
        <v>42190</v>
      </c>
      <c r="C195" s="92">
        <v>0</v>
      </c>
      <c r="D195" s="98">
        <v>0</v>
      </c>
      <c r="E195" s="92">
        <v>0</v>
      </c>
      <c r="F195" s="92">
        <v>15.705</v>
      </c>
      <c r="G195" s="92">
        <v>0</v>
      </c>
      <c r="H195" s="53">
        <f t="shared" si="5"/>
        <v>15.705</v>
      </c>
      <c r="J195" s="85">
        <v>0.74399999999999999</v>
      </c>
    </row>
    <row r="196" spans="1:10" x14ac:dyDescent="0.2">
      <c r="A196" s="4">
        <f t="shared" si="4"/>
        <v>7</v>
      </c>
      <c r="B196" s="30">
        <v>42191</v>
      </c>
      <c r="C196" s="92">
        <v>0</v>
      </c>
      <c r="D196" s="98">
        <v>1.6819999999999999</v>
      </c>
      <c r="E196" s="92">
        <v>0</v>
      </c>
      <c r="F196" s="92">
        <v>14.462</v>
      </c>
      <c r="G196" s="92">
        <v>0</v>
      </c>
      <c r="H196" s="53">
        <f t="shared" si="5"/>
        <v>16.143999999999998</v>
      </c>
      <c r="J196" s="85">
        <v>0.85399999999999998</v>
      </c>
    </row>
    <row r="197" spans="1:10" x14ac:dyDescent="0.2">
      <c r="A197" s="4">
        <f t="shared" si="4"/>
        <v>7</v>
      </c>
      <c r="B197" s="30">
        <v>42192</v>
      </c>
      <c r="C197" s="92">
        <v>0</v>
      </c>
      <c r="D197" s="98">
        <v>0</v>
      </c>
      <c r="E197" s="92">
        <v>1.9370000000000001</v>
      </c>
      <c r="F197" s="92">
        <v>13.614000000000001</v>
      </c>
      <c r="G197" s="92">
        <v>0</v>
      </c>
      <c r="H197" s="53">
        <f t="shared" si="5"/>
        <v>15.551</v>
      </c>
      <c r="J197" s="85">
        <v>0.83199999999999996</v>
      </c>
    </row>
    <row r="198" spans="1:10" x14ac:dyDescent="0.2">
      <c r="A198" s="4">
        <f t="shared" si="4"/>
        <v>7</v>
      </c>
      <c r="B198" s="30">
        <v>42193</v>
      </c>
      <c r="C198" s="92">
        <v>0</v>
      </c>
      <c r="D198" s="98">
        <v>13.625999999999999</v>
      </c>
      <c r="E198" s="92">
        <v>0</v>
      </c>
      <c r="F198" s="92">
        <v>1.278</v>
      </c>
      <c r="G198" s="92">
        <v>0</v>
      </c>
      <c r="H198" s="53">
        <f t="shared" si="5"/>
        <v>14.904</v>
      </c>
      <c r="J198" s="85">
        <v>0.82599999999999996</v>
      </c>
    </row>
    <row r="199" spans="1:10" x14ac:dyDescent="0.2">
      <c r="A199" s="4">
        <f t="shared" si="4"/>
        <v>7</v>
      </c>
      <c r="B199" s="30">
        <v>42194</v>
      </c>
      <c r="C199" s="92">
        <v>0</v>
      </c>
      <c r="D199" s="98">
        <v>13.678000000000001</v>
      </c>
      <c r="E199" s="92">
        <v>0</v>
      </c>
      <c r="F199" s="92">
        <v>1.756</v>
      </c>
      <c r="G199" s="92">
        <v>0</v>
      </c>
      <c r="H199" s="53">
        <f t="shared" si="5"/>
        <v>15.434000000000001</v>
      </c>
      <c r="J199" s="85">
        <v>0.89800000000000002</v>
      </c>
    </row>
    <row r="200" spans="1:10" x14ac:dyDescent="0.2">
      <c r="A200" s="4">
        <f t="shared" si="4"/>
        <v>7</v>
      </c>
      <c r="B200" s="30">
        <v>42195</v>
      </c>
      <c r="C200" s="92">
        <v>0</v>
      </c>
      <c r="D200" s="98">
        <v>13.026999999999999</v>
      </c>
      <c r="E200" s="92">
        <v>0</v>
      </c>
      <c r="F200" s="92">
        <v>1.3540000000000001</v>
      </c>
      <c r="G200" s="92">
        <v>0</v>
      </c>
      <c r="H200" s="53">
        <f t="shared" si="5"/>
        <v>14.381</v>
      </c>
      <c r="J200" s="85">
        <v>0.86299999999999999</v>
      </c>
    </row>
    <row r="201" spans="1:10" x14ac:dyDescent="0.2">
      <c r="A201" s="4">
        <f t="shared" si="4"/>
        <v>7</v>
      </c>
      <c r="B201" s="30">
        <v>42196</v>
      </c>
      <c r="C201" s="92">
        <v>0</v>
      </c>
      <c r="D201" s="98">
        <v>0</v>
      </c>
      <c r="E201" s="92">
        <v>0</v>
      </c>
      <c r="F201" s="92">
        <v>13.843999999999999</v>
      </c>
      <c r="G201" s="92">
        <v>0</v>
      </c>
      <c r="H201" s="53">
        <f t="shared" si="5"/>
        <v>13.843999999999999</v>
      </c>
      <c r="J201" s="85">
        <v>0.76</v>
      </c>
    </row>
    <row r="202" spans="1:10" x14ac:dyDescent="0.2">
      <c r="A202" s="4">
        <f t="shared" si="4"/>
        <v>7</v>
      </c>
      <c r="B202" s="30">
        <v>42197</v>
      </c>
      <c r="C202" s="92">
        <v>0</v>
      </c>
      <c r="D202" s="98">
        <v>0</v>
      </c>
      <c r="E202" s="92">
        <v>0</v>
      </c>
      <c r="F202" s="92">
        <v>14.144</v>
      </c>
      <c r="G202" s="92">
        <v>0</v>
      </c>
      <c r="H202" s="53">
        <f t="shared" si="5"/>
        <v>14.144</v>
      </c>
      <c r="J202" s="85">
        <v>0.73199999999999998</v>
      </c>
    </row>
    <row r="203" spans="1:10" x14ac:dyDescent="0.2">
      <c r="A203" s="4">
        <f t="shared" ref="A203:A266" si="6">+IF(ISBLANK($B203),"",MONTH($B203))</f>
        <v>7</v>
      </c>
      <c r="B203" s="30">
        <v>42198</v>
      </c>
      <c r="C203" s="92">
        <v>0</v>
      </c>
      <c r="D203" s="98">
        <v>2.4420000000000002</v>
      </c>
      <c r="E203" s="92">
        <v>0</v>
      </c>
      <c r="F203" s="92">
        <v>13.505000000000001</v>
      </c>
      <c r="G203" s="92">
        <v>0</v>
      </c>
      <c r="H203" s="53">
        <f t="shared" ref="H203:H266" si="7">SUM(C203:G203)</f>
        <v>15.947000000000001</v>
      </c>
      <c r="J203" s="85">
        <v>0.94199999999999995</v>
      </c>
    </row>
    <row r="204" spans="1:10" x14ac:dyDescent="0.2">
      <c r="A204" s="4">
        <f t="shared" si="6"/>
        <v>7</v>
      </c>
      <c r="B204" s="30">
        <v>42199</v>
      </c>
      <c r="C204" s="92">
        <v>0</v>
      </c>
      <c r="D204" s="98">
        <v>13.162000000000001</v>
      </c>
      <c r="E204" s="92">
        <v>0</v>
      </c>
      <c r="F204" s="92">
        <v>1.8859999999999999</v>
      </c>
      <c r="G204" s="92">
        <v>0</v>
      </c>
      <c r="H204" s="53">
        <f t="shared" si="7"/>
        <v>15.048</v>
      </c>
      <c r="J204" s="85">
        <v>0.89400000000000002</v>
      </c>
    </row>
    <row r="205" spans="1:10" x14ac:dyDescent="0.2">
      <c r="A205" s="4">
        <f t="shared" si="6"/>
        <v>7</v>
      </c>
      <c r="B205" s="30">
        <v>42200</v>
      </c>
      <c r="C205" s="92">
        <v>0</v>
      </c>
      <c r="D205" s="98">
        <v>13.653</v>
      </c>
      <c r="E205" s="92">
        <v>0</v>
      </c>
      <c r="F205" s="92">
        <v>1.246</v>
      </c>
      <c r="G205" s="92">
        <v>0</v>
      </c>
      <c r="H205" s="53">
        <f t="shared" si="7"/>
        <v>14.899000000000001</v>
      </c>
      <c r="J205" s="85">
        <v>0.92</v>
      </c>
    </row>
    <row r="206" spans="1:10" x14ac:dyDescent="0.2">
      <c r="A206" s="4">
        <f t="shared" si="6"/>
        <v>7</v>
      </c>
      <c r="B206" s="30">
        <v>42201</v>
      </c>
      <c r="C206" s="92">
        <v>0</v>
      </c>
      <c r="D206" s="98">
        <v>9.3789999999999996</v>
      </c>
      <c r="E206" s="92">
        <v>0</v>
      </c>
      <c r="F206" s="92">
        <v>0</v>
      </c>
      <c r="G206" s="92">
        <v>0</v>
      </c>
      <c r="H206" s="53">
        <f t="shared" si="7"/>
        <v>9.3789999999999996</v>
      </c>
      <c r="J206" s="85">
        <v>0.63600000000000001</v>
      </c>
    </row>
    <row r="207" spans="1:10" x14ac:dyDescent="0.2">
      <c r="A207" s="4">
        <f t="shared" si="6"/>
        <v>7</v>
      </c>
      <c r="B207" s="30">
        <v>42202</v>
      </c>
      <c r="C207" s="92">
        <v>0</v>
      </c>
      <c r="D207" s="98">
        <v>0</v>
      </c>
      <c r="E207" s="92">
        <v>0</v>
      </c>
      <c r="F207" s="92">
        <v>13.657999999999999</v>
      </c>
      <c r="G207" s="92">
        <v>0</v>
      </c>
      <c r="H207" s="53">
        <f t="shared" si="7"/>
        <v>13.657999999999999</v>
      </c>
      <c r="J207" s="85">
        <v>0.88500000000000001</v>
      </c>
    </row>
    <row r="208" spans="1:10" x14ac:dyDescent="0.2">
      <c r="A208" s="4">
        <f t="shared" si="6"/>
        <v>7</v>
      </c>
      <c r="B208" s="30">
        <v>42203</v>
      </c>
      <c r="C208" s="92">
        <v>0</v>
      </c>
      <c r="D208" s="98">
        <v>0</v>
      </c>
      <c r="E208" s="92">
        <v>0</v>
      </c>
      <c r="F208" s="92">
        <v>15.019</v>
      </c>
      <c r="G208" s="92">
        <v>0</v>
      </c>
      <c r="H208" s="53">
        <f t="shared" si="7"/>
        <v>15.019</v>
      </c>
      <c r="J208" s="85">
        <v>0.78800000000000003</v>
      </c>
    </row>
    <row r="209" spans="1:10" x14ac:dyDescent="0.2">
      <c r="A209" s="4">
        <f t="shared" si="6"/>
        <v>7</v>
      </c>
      <c r="B209" s="30">
        <v>42204</v>
      </c>
      <c r="C209" s="92">
        <v>0</v>
      </c>
      <c r="D209" s="98">
        <v>0</v>
      </c>
      <c r="E209" s="92">
        <v>0</v>
      </c>
      <c r="F209" s="92">
        <v>14.583</v>
      </c>
      <c r="G209" s="92">
        <v>0</v>
      </c>
      <c r="H209" s="53">
        <f t="shared" si="7"/>
        <v>14.583</v>
      </c>
      <c r="J209" s="85">
        <v>0.76400000000000001</v>
      </c>
    </row>
    <row r="210" spans="1:10" x14ac:dyDescent="0.2">
      <c r="A210" s="4">
        <f t="shared" si="6"/>
        <v>7</v>
      </c>
      <c r="B210" s="30">
        <v>42205</v>
      </c>
      <c r="C210" s="92">
        <v>0</v>
      </c>
      <c r="D210" s="98">
        <v>12.535</v>
      </c>
      <c r="E210" s="92">
        <v>0</v>
      </c>
      <c r="F210" s="92">
        <v>2.4590000000000001</v>
      </c>
      <c r="G210" s="92">
        <v>0</v>
      </c>
      <c r="H210" s="53">
        <f t="shared" si="7"/>
        <v>14.994</v>
      </c>
      <c r="J210" s="85">
        <v>0.84699999999999998</v>
      </c>
    </row>
    <row r="211" spans="1:10" x14ac:dyDescent="0.2">
      <c r="A211" s="4">
        <f t="shared" si="6"/>
        <v>7</v>
      </c>
      <c r="B211" s="30">
        <v>42206</v>
      </c>
      <c r="C211" s="92">
        <v>0</v>
      </c>
      <c r="D211" s="98">
        <v>13.696</v>
      </c>
      <c r="E211" s="92">
        <v>0</v>
      </c>
      <c r="F211" s="92">
        <v>1.3260000000000001</v>
      </c>
      <c r="G211" s="92">
        <v>0</v>
      </c>
      <c r="H211" s="53">
        <f t="shared" si="7"/>
        <v>15.022</v>
      </c>
      <c r="J211" s="85">
        <v>0.86499999999999999</v>
      </c>
    </row>
    <row r="212" spans="1:10" x14ac:dyDescent="0.2">
      <c r="A212" s="4">
        <f t="shared" si="6"/>
        <v>7</v>
      </c>
      <c r="B212" s="30">
        <v>42207</v>
      </c>
      <c r="C212" s="92">
        <v>0</v>
      </c>
      <c r="D212" s="98">
        <v>13.951000000000001</v>
      </c>
      <c r="E212" s="92">
        <v>0</v>
      </c>
      <c r="F212" s="92">
        <v>1.2330000000000001</v>
      </c>
      <c r="G212" s="92">
        <v>0</v>
      </c>
      <c r="H212" s="53">
        <f t="shared" si="7"/>
        <v>15.184000000000001</v>
      </c>
      <c r="J212" s="85">
        <v>0.88600000000000001</v>
      </c>
    </row>
    <row r="213" spans="1:10" x14ac:dyDescent="0.2">
      <c r="A213" s="4">
        <f t="shared" si="6"/>
        <v>7</v>
      </c>
      <c r="B213" s="30">
        <v>42208</v>
      </c>
      <c r="C213" s="92">
        <v>0</v>
      </c>
      <c r="D213" s="98">
        <v>1.3939999999999999</v>
      </c>
      <c r="E213" s="92">
        <v>0</v>
      </c>
      <c r="F213" s="92">
        <v>14.209</v>
      </c>
      <c r="G213" s="92">
        <v>0</v>
      </c>
      <c r="H213" s="53">
        <f t="shared" si="7"/>
        <v>15.603</v>
      </c>
      <c r="J213" s="85">
        <v>0.92200000000000004</v>
      </c>
    </row>
    <row r="214" spans="1:10" x14ac:dyDescent="0.2">
      <c r="A214" s="4">
        <f t="shared" si="6"/>
        <v>7</v>
      </c>
      <c r="B214" s="30">
        <v>42209</v>
      </c>
      <c r="C214" s="92">
        <v>0</v>
      </c>
      <c r="D214" s="98">
        <v>2</v>
      </c>
      <c r="E214" s="92">
        <v>0</v>
      </c>
      <c r="F214" s="92">
        <v>13.535</v>
      </c>
      <c r="G214" s="92">
        <v>0</v>
      </c>
      <c r="H214" s="53">
        <f t="shared" si="7"/>
        <v>15.535</v>
      </c>
      <c r="J214" s="85">
        <v>0.91600000000000004</v>
      </c>
    </row>
    <row r="215" spans="1:10" x14ac:dyDescent="0.2">
      <c r="A215" s="4">
        <f t="shared" si="6"/>
        <v>7</v>
      </c>
      <c r="B215" s="30">
        <v>42210</v>
      </c>
      <c r="C215" s="92">
        <v>0</v>
      </c>
      <c r="D215" s="98">
        <v>13.933</v>
      </c>
      <c r="E215" s="92">
        <v>0</v>
      </c>
      <c r="F215" s="92">
        <v>0</v>
      </c>
      <c r="G215" s="92">
        <v>0</v>
      </c>
      <c r="H215" s="53">
        <f t="shared" si="7"/>
        <v>13.933</v>
      </c>
      <c r="J215" s="85">
        <v>0.75</v>
      </c>
    </row>
    <row r="216" spans="1:10" x14ac:dyDescent="0.2">
      <c r="A216" s="4">
        <f t="shared" si="6"/>
        <v>7</v>
      </c>
      <c r="B216" s="30">
        <v>42211</v>
      </c>
      <c r="C216" s="92">
        <v>0</v>
      </c>
      <c r="D216" s="98">
        <v>12.771000000000001</v>
      </c>
      <c r="E216" s="92">
        <v>0</v>
      </c>
      <c r="F216" s="92">
        <v>0</v>
      </c>
      <c r="G216" s="92">
        <v>0</v>
      </c>
      <c r="H216" s="53">
        <f t="shared" si="7"/>
        <v>12.771000000000001</v>
      </c>
      <c r="J216" s="85">
        <v>0.73699999999999999</v>
      </c>
    </row>
    <row r="217" spans="1:10" x14ac:dyDescent="0.2">
      <c r="A217" s="4">
        <f t="shared" si="6"/>
        <v>7</v>
      </c>
      <c r="B217" s="30">
        <v>42212</v>
      </c>
      <c r="C217" s="92">
        <v>0</v>
      </c>
      <c r="D217" s="98">
        <v>8.5719999999999992</v>
      </c>
      <c r="E217" s="92">
        <v>6.33</v>
      </c>
      <c r="F217" s="92">
        <v>0</v>
      </c>
      <c r="G217" s="92">
        <v>0</v>
      </c>
      <c r="H217" s="53">
        <f t="shared" si="7"/>
        <v>14.901999999999999</v>
      </c>
      <c r="J217" s="85">
        <v>0.80200000000000005</v>
      </c>
    </row>
    <row r="218" spans="1:10" x14ac:dyDescent="0.2">
      <c r="A218" s="4">
        <f t="shared" si="6"/>
        <v>7</v>
      </c>
      <c r="B218" s="30">
        <v>42213</v>
      </c>
      <c r="C218" s="92">
        <v>0</v>
      </c>
      <c r="D218" s="98">
        <v>2.492</v>
      </c>
      <c r="E218" s="92">
        <v>12.531000000000001</v>
      </c>
      <c r="F218" s="92">
        <v>0</v>
      </c>
      <c r="G218" s="92">
        <v>0</v>
      </c>
      <c r="H218" s="53">
        <f t="shared" si="7"/>
        <v>15.023</v>
      </c>
      <c r="J218" s="85">
        <v>0.85599999999999998</v>
      </c>
    </row>
    <row r="219" spans="1:10" x14ac:dyDescent="0.2">
      <c r="A219" s="4">
        <f t="shared" si="6"/>
        <v>7</v>
      </c>
      <c r="B219" s="30">
        <v>42214</v>
      </c>
      <c r="C219" s="92">
        <v>0</v>
      </c>
      <c r="D219" s="98">
        <v>0</v>
      </c>
      <c r="E219" s="92">
        <v>12.839</v>
      </c>
      <c r="F219" s="92">
        <v>2.1240000000000001</v>
      </c>
      <c r="G219" s="92">
        <v>0</v>
      </c>
      <c r="H219" s="53">
        <f t="shared" si="7"/>
        <v>14.963000000000001</v>
      </c>
      <c r="J219" s="85">
        <v>0.88500000000000001</v>
      </c>
    </row>
    <row r="220" spans="1:10" x14ac:dyDescent="0.2">
      <c r="A220" s="4">
        <f t="shared" si="6"/>
        <v>7</v>
      </c>
      <c r="B220" s="30">
        <v>42215</v>
      </c>
      <c r="C220" s="92">
        <v>0</v>
      </c>
      <c r="D220" s="98">
        <v>4.79</v>
      </c>
      <c r="E220" s="92">
        <v>7.8490000000000002</v>
      </c>
      <c r="F220" s="92">
        <v>1.9970000000000001</v>
      </c>
      <c r="G220" s="92">
        <v>0</v>
      </c>
      <c r="H220" s="53">
        <f t="shared" si="7"/>
        <v>14.635999999999999</v>
      </c>
      <c r="J220" s="85">
        <v>0.83399999999999996</v>
      </c>
    </row>
    <row r="221" spans="1:10" x14ac:dyDescent="0.2">
      <c r="A221" s="4">
        <f t="shared" si="6"/>
        <v>7</v>
      </c>
      <c r="B221" s="30">
        <v>42216</v>
      </c>
      <c r="C221" s="92">
        <v>0</v>
      </c>
      <c r="D221" s="98">
        <v>13.180999999999999</v>
      </c>
      <c r="E221" s="92">
        <v>0</v>
      </c>
      <c r="F221" s="92">
        <v>0.66900000000000004</v>
      </c>
      <c r="G221" s="92">
        <v>0</v>
      </c>
      <c r="H221" s="53">
        <f t="shared" si="7"/>
        <v>13.85</v>
      </c>
      <c r="J221" s="85">
        <v>0.85</v>
      </c>
    </row>
    <row r="222" spans="1:10" x14ac:dyDescent="0.2">
      <c r="A222" s="4">
        <f t="shared" si="6"/>
        <v>8</v>
      </c>
      <c r="B222" s="30">
        <v>42217</v>
      </c>
      <c r="C222" s="91">
        <v>13.275</v>
      </c>
      <c r="D222" s="98">
        <v>0</v>
      </c>
      <c r="E222" s="92">
        <v>0</v>
      </c>
      <c r="F222" s="92">
        <v>0</v>
      </c>
      <c r="G222" s="92">
        <v>0</v>
      </c>
      <c r="H222" s="53">
        <f t="shared" si="7"/>
        <v>13.275</v>
      </c>
      <c r="J222" s="85">
        <v>0.72499999999999998</v>
      </c>
    </row>
    <row r="223" spans="1:10" x14ac:dyDescent="0.2">
      <c r="A223" s="4">
        <f t="shared" si="6"/>
        <v>8</v>
      </c>
      <c r="B223" s="30">
        <v>42218</v>
      </c>
      <c r="C223" s="91">
        <v>0</v>
      </c>
      <c r="D223" s="98">
        <v>0</v>
      </c>
      <c r="E223" s="92">
        <v>0</v>
      </c>
      <c r="F223" s="92">
        <v>14.256</v>
      </c>
      <c r="G223" s="92">
        <v>0</v>
      </c>
      <c r="H223" s="53">
        <f t="shared" si="7"/>
        <v>14.256</v>
      </c>
      <c r="J223" s="85">
        <v>0.81599999999999995</v>
      </c>
    </row>
    <row r="224" spans="1:10" x14ac:dyDescent="0.2">
      <c r="A224" s="4">
        <f t="shared" si="6"/>
        <v>8</v>
      </c>
      <c r="B224" s="30">
        <v>42219</v>
      </c>
      <c r="C224" s="91">
        <v>1.492</v>
      </c>
      <c r="D224" s="98">
        <v>0</v>
      </c>
      <c r="E224" s="92">
        <v>0</v>
      </c>
      <c r="F224" s="92">
        <v>14.16</v>
      </c>
      <c r="G224" s="92">
        <v>0</v>
      </c>
      <c r="H224" s="53">
        <f t="shared" si="7"/>
        <v>15.652000000000001</v>
      </c>
      <c r="J224" s="85">
        <v>0.88400000000000001</v>
      </c>
    </row>
    <row r="225" spans="1:19" x14ac:dyDescent="0.2">
      <c r="A225" s="4">
        <f t="shared" si="6"/>
        <v>8</v>
      </c>
      <c r="B225" s="30">
        <v>42220</v>
      </c>
      <c r="C225" s="91">
        <v>1.2350000000000001</v>
      </c>
      <c r="D225" s="98">
        <v>0</v>
      </c>
      <c r="E225" s="92">
        <v>0</v>
      </c>
      <c r="F225" s="92">
        <v>14.44</v>
      </c>
      <c r="G225" s="92">
        <v>0</v>
      </c>
      <c r="H225" s="53">
        <f t="shared" si="7"/>
        <v>15.674999999999999</v>
      </c>
      <c r="J225" s="85">
        <v>0.92100000000000004</v>
      </c>
    </row>
    <row r="226" spans="1:19" x14ac:dyDescent="0.2">
      <c r="A226" s="4">
        <f t="shared" si="6"/>
        <v>8</v>
      </c>
      <c r="B226" s="30">
        <v>42221</v>
      </c>
      <c r="C226" s="91">
        <v>13.816000000000001</v>
      </c>
      <c r="D226" s="98">
        <v>0</v>
      </c>
      <c r="E226" s="92">
        <v>0</v>
      </c>
      <c r="F226" s="92">
        <v>1.3280000000000001</v>
      </c>
      <c r="G226" s="92">
        <v>0</v>
      </c>
      <c r="H226" s="53">
        <f t="shared" si="7"/>
        <v>15.144</v>
      </c>
      <c r="I226" s="7"/>
      <c r="J226" s="86">
        <v>0.874</v>
      </c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A227" s="4">
        <f t="shared" si="6"/>
        <v>8</v>
      </c>
      <c r="B227" s="30">
        <v>42222</v>
      </c>
      <c r="C227" s="91">
        <v>14.257</v>
      </c>
      <c r="D227" s="98">
        <v>0</v>
      </c>
      <c r="E227" s="92">
        <v>0</v>
      </c>
      <c r="F227" s="92">
        <v>0.33700000000000002</v>
      </c>
      <c r="G227" s="92">
        <v>0</v>
      </c>
      <c r="H227" s="53">
        <f t="shared" si="7"/>
        <v>14.593999999999999</v>
      </c>
      <c r="I227" s="7"/>
      <c r="J227" s="86">
        <v>0.81799999999999995</v>
      </c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A228" s="4">
        <f t="shared" si="6"/>
        <v>8</v>
      </c>
      <c r="B228" s="30">
        <v>42223</v>
      </c>
      <c r="C228" s="91">
        <v>13.577999999999999</v>
      </c>
      <c r="D228" s="98">
        <v>0</v>
      </c>
      <c r="E228" s="92">
        <v>0</v>
      </c>
      <c r="F228" s="92">
        <v>1.282</v>
      </c>
      <c r="G228" s="92">
        <v>0</v>
      </c>
      <c r="H228" s="53">
        <f t="shared" si="7"/>
        <v>14.86</v>
      </c>
      <c r="I228" s="7"/>
      <c r="J228" s="86">
        <v>0.88100000000000001</v>
      </c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A229" s="4">
        <f t="shared" si="6"/>
        <v>8</v>
      </c>
      <c r="B229" s="30">
        <v>42224</v>
      </c>
      <c r="C229" s="91">
        <v>0</v>
      </c>
      <c r="D229" s="98">
        <v>0</v>
      </c>
      <c r="E229" s="92">
        <v>0</v>
      </c>
      <c r="F229" s="92">
        <v>13.904999999999999</v>
      </c>
      <c r="G229" s="92">
        <v>0</v>
      </c>
      <c r="H229" s="53">
        <f t="shared" si="7"/>
        <v>13.904999999999999</v>
      </c>
      <c r="I229" s="7"/>
      <c r="J229" s="86">
        <v>0.71699999999999997</v>
      </c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A230" s="4">
        <f t="shared" si="6"/>
        <v>8</v>
      </c>
      <c r="B230" s="30">
        <v>42225</v>
      </c>
      <c r="C230" s="91">
        <v>0</v>
      </c>
      <c r="D230" s="98">
        <v>0</v>
      </c>
      <c r="E230" s="92">
        <v>0</v>
      </c>
      <c r="F230" s="92">
        <v>14.228</v>
      </c>
      <c r="G230" s="92">
        <v>0</v>
      </c>
      <c r="H230" s="53">
        <f t="shared" si="7"/>
        <v>14.228</v>
      </c>
      <c r="I230" s="7"/>
      <c r="J230" s="86">
        <v>0.749</v>
      </c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A231" s="4">
        <f t="shared" si="6"/>
        <v>8</v>
      </c>
      <c r="B231" s="30">
        <v>42226</v>
      </c>
      <c r="C231" s="91">
        <v>1.2030000000000001</v>
      </c>
      <c r="D231" s="98">
        <v>0</v>
      </c>
      <c r="E231" s="92">
        <v>0</v>
      </c>
      <c r="F231" s="92">
        <v>14.154</v>
      </c>
      <c r="G231" s="92">
        <v>0</v>
      </c>
      <c r="H231" s="53">
        <f t="shared" si="7"/>
        <v>15.356999999999999</v>
      </c>
      <c r="I231" s="7"/>
      <c r="J231" s="86">
        <v>0.81599999999999995</v>
      </c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4">
        <f t="shared" si="6"/>
        <v>8</v>
      </c>
      <c r="B232" s="30">
        <v>42227</v>
      </c>
      <c r="C232" s="91">
        <v>13.614000000000001</v>
      </c>
      <c r="D232" s="98">
        <v>0</v>
      </c>
      <c r="E232" s="92">
        <v>0</v>
      </c>
      <c r="F232" s="92">
        <v>1.236</v>
      </c>
      <c r="G232" s="92">
        <v>0</v>
      </c>
      <c r="H232" s="53">
        <f t="shared" si="7"/>
        <v>14.850000000000001</v>
      </c>
      <c r="I232" s="7"/>
      <c r="J232" s="86">
        <v>0.81200000000000006</v>
      </c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4">
        <f t="shared" si="6"/>
        <v>8</v>
      </c>
      <c r="B233" s="30">
        <v>42228</v>
      </c>
      <c r="C233" s="91">
        <v>14.115</v>
      </c>
      <c r="D233" s="98">
        <v>0</v>
      </c>
      <c r="E233" s="92">
        <v>0</v>
      </c>
      <c r="F233" s="92">
        <v>0.50800000000000001</v>
      </c>
      <c r="G233" s="92">
        <v>0</v>
      </c>
      <c r="H233" s="53">
        <f t="shared" si="7"/>
        <v>14.623000000000001</v>
      </c>
      <c r="I233" s="7"/>
      <c r="J233" s="86">
        <v>0.88200000000000001</v>
      </c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4">
        <f t="shared" si="6"/>
        <v>8</v>
      </c>
      <c r="B234" s="30">
        <v>42229</v>
      </c>
      <c r="C234" s="91">
        <v>13.766999999999999</v>
      </c>
      <c r="D234" s="98">
        <v>0</v>
      </c>
      <c r="E234" s="92">
        <v>0</v>
      </c>
      <c r="F234" s="92">
        <v>0.72099999999999997</v>
      </c>
      <c r="G234" s="92">
        <v>0</v>
      </c>
      <c r="H234" s="53">
        <f t="shared" si="7"/>
        <v>14.488</v>
      </c>
      <c r="I234" s="7"/>
      <c r="J234" s="86">
        <v>0.872</v>
      </c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4">
        <f t="shared" si="6"/>
        <v>8</v>
      </c>
      <c r="B235" s="30">
        <v>42230</v>
      </c>
      <c r="C235" s="91">
        <v>13.131</v>
      </c>
      <c r="D235" s="98">
        <v>0</v>
      </c>
      <c r="E235" s="92">
        <v>0</v>
      </c>
      <c r="F235" s="92">
        <v>0</v>
      </c>
      <c r="G235" s="92">
        <v>0</v>
      </c>
      <c r="H235" s="53">
        <f t="shared" si="7"/>
        <v>13.131</v>
      </c>
      <c r="I235" s="7"/>
      <c r="J235" s="86">
        <v>0.78200000000000003</v>
      </c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A236" s="4">
        <f t="shared" si="6"/>
        <v>8</v>
      </c>
      <c r="B236" s="30">
        <v>42231</v>
      </c>
      <c r="C236" s="91">
        <v>7.4809999999999999</v>
      </c>
      <c r="D236" s="98">
        <v>0</v>
      </c>
      <c r="E236" s="92">
        <v>0</v>
      </c>
      <c r="F236" s="92">
        <v>6.8390000000000004</v>
      </c>
      <c r="G236" s="92">
        <v>0</v>
      </c>
      <c r="H236" s="53">
        <f t="shared" si="7"/>
        <v>14.32</v>
      </c>
      <c r="I236" s="7"/>
      <c r="J236" s="86">
        <v>0.77300000000000002</v>
      </c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">
        <f t="shared" si="6"/>
        <v>8</v>
      </c>
      <c r="B237" s="30">
        <v>42232</v>
      </c>
      <c r="C237" s="91">
        <v>0</v>
      </c>
      <c r="D237" s="98">
        <v>0</v>
      </c>
      <c r="E237" s="92">
        <v>0</v>
      </c>
      <c r="F237" s="92">
        <v>14.824999999999999</v>
      </c>
      <c r="G237" s="92">
        <v>0</v>
      </c>
      <c r="H237" s="53">
        <f t="shared" si="7"/>
        <v>14.824999999999999</v>
      </c>
      <c r="I237" s="7"/>
      <c r="J237" s="86">
        <v>0.78400000000000003</v>
      </c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">
        <f t="shared" si="6"/>
        <v>8</v>
      </c>
      <c r="B238" s="30">
        <v>42233</v>
      </c>
      <c r="C238" s="91">
        <v>0.85799999999999998</v>
      </c>
      <c r="D238" s="98">
        <v>0</v>
      </c>
      <c r="E238" s="92">
        <v>0</v>
      </c>
      <c r="F238" s="92">
        <v>14.813000000000001</v>
      </c>
      <c r="G238" s="92">
        <v>0</v>
      </c>
      <c r="H238" s="53">
        <f t="shared" si="7"/>
        <v>15.671000000000001</v>
      </c>
      <c r="I238" s="7"/>
      <c r="J238" s="86">
        <v>0.82799999999999996</v>
      </c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A239" s="4">
        <f t="shared" si="6"/>
        <v>8</v>
      </c>
      <c r="B239" s="30">
        <v>42234</v>
      </c>
      <c r="C239" s="91">
        <v>14.593</v>
      </c>
      <c r="D239" s="98">
        <v>0</v>
      </c>
      <c r="E239" s="92">
        <v>0</v>
      </c>
      <c r="F239" s="92">
        <v>0</v>
      </c>
      <c r="G239" s="92">
        <v>0</v>
      </c>
      <c r="H239" s="53">
        <f t="shared" si="7"/>
        <v>14.593</v>
      </c>
      <c r="I239" s="7"/>
      <c r="J239" s="86">
        <v>0.77400000000000002</v>
      </c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A240" s="4">
        <f t="shared" si="6"/>
        <v>8</v>
      </c>
      <c r="B240" s="30">
        <v>42235</v>
      </c>
      <c r="C240" s="91">
        <v>14.016999999999999</v>
      </c>
      <c r="D240" s="98">
        <v>0</v>
      </c>
      <c r="E240" s="92">
        <v>0</v>
      </c>
      <c r="F240" s="92">
        <v>0</v>
      </c>
      <c r="G240" s="92">
        <v>0</v>
      </c>
      <c r="H240" s="53">
        <f t="shared" si="7"/>
        <v>14.016999999999999</v>
      </c>
      <c r="I240" s="7"/>
      <c r="J240" s="86">
        <v>0.71199999999999997</v>
      </c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A241" s="4">
        <f t="shared" si="6"/>
        <v>8</v>
      </c>
      <c r="B241" s="30">
        <v>42236</v>
      </c>
      <c r="C241" s="91">
        <v>0.95199999999999996</v>
      </c>
      <c r="D241" s="98">
        <v>0</v>
      </c>
      <c r="E241" s="92">
        <v>1.0569999999999999</v>
      </c>
      <c r="F241" s="92">
        <v>13.132999999999999</v>
      </c>
      <c r="G241" s="92">
        <v>0</v>
      </c>
      <c r="H241" s="53">
        <f t="shared" si="7"/>
        <v>15.141999999999999</v>
      </c>
      <c r="I241" s="7"/>
      <c r="J241" s="86">
        <v>0.79700000000000004</v>
      </c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A242" s="4">
        <f t="shared" si="6"/>
        <v>8</v>
      </c>
      <c r="B242" s="30">
        <v>42237</v>
      </c>
      <c r="C242" s="91">
        <v>2.4750000000000001</v>
      </c>
      <c r="D242" s="98">
        <v>0</v>
      </c>
      <c r="E242" s="92">
        <v>0</v>
      </c>
      <c r="F242" s="92">
        <v>13.000999999999999</v>
      </c>
      <c r="G242" s="92">
        <v>0</v>
      </c>
      <c r="H242" s="53">
        <f t="shared" si="7"/>
        <v>15.475999999999999</v>
      </c>
      <c r="I242" s="7"/>
      <c r="J242" s="86">
        <v>0.84799999999999998</v>
      </c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A243" s="4">
        <f t="shared" si="6"/>
        <v>8</v>
      </c>
      <c r="B243" s="30">
        <v>42238</v>
      </c>
      <c r="C243" s="91">
        <v>0</v>
      </c>
      <c r="D243" s="98">
        <v>0</v>
      </c>
      <c r="E243" s="92">
        <v>0</v>
      </c>
      <c r="F243" s="92">
        <v>13.52</v>
      </c>
      <c r="G243" s="92">
        <v>0</v>
      </c>
      <c r="H243" s="53">
        <f t="shared" si="7"/>
        <v>13.52</v>
      </c>
      <c r="I243" s="7"/>
      <c r="J243" s="86">
        <v>0.83</v>
      </c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A244" s="4">
        <f t="shared" si="6"/>
        <v>8</v>
      </c>
      <c r="B244" s="30">
        <v>42239</v>
      </c>
      <c r="C244" s="91">
        <v>0</v>
      </c>
      <c r="D244" s="98">
        <v>0</v>
      </c>
      <c r="E244" s="92">
        <v>0</v>
      </c>
      <c r="F244" s="92">
        <v>9.9749999999999996</v>
      </c>
      <c r="G244" s="92">
        <v>0</v>
      </c>
      <c r="H244" s="53">
        <f t="shared" si="7"/>
        <v>9.9749999999999996</v>
      </c>
      <c r="I244" s="7"/>
      <c r="J244" s="86">
        <v>0.76100000000000001</v>
      </c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A245" s="4">
        <f t="shared" si="6"/>
        <v>8</v>
      </c>
      <c r="B245" s="30">
        <v>42240</v>
      </c>
      <c r="C245" s="91">
        <v>13.877000000000001</v>
      </c>
      <c r="D245" s="98">
        <v>0</v>
      </c>
      <c r="E245" s="92">
        <v>0</v>
      </c>
      <c r="F245" s="92">
        <v>1.39</v>
      </c>
      <c r="G245" s="92">
        <v>0</v>
      </c>
      <c r="H245" s="53">
        <f t="shared" si="7"/>
        <v>15.267000000000001</v>
      </c>
      <c r="I245" s="7"/>
      <c r="J245" s="86">
        <v>0.90600000000000003</v>
      </c>
      <c r="K245" s="7"/>
      <c r="L245" s="7"/>
      <c r="M245" s="7"/>
      <c r="N245" s="7"/>
      <c r="O245" s="7"/>
      <c r="P245" s="7"/>
      <c r="Q245" s="7"/>
      <c r="R245" s="7"/>
      <c r="S245" s="7"/>
    </row>
    <row r="246" spans="1:19" x14ac:dyDescent="0.2">
      <c r="A246" s="4">
        <f t="shared" si="6"/>
        <v>8</v>
      </c>
      <c r="B246" s="30">
        <v>42241</v>
      </c>
      <c r="C246" s="91">
        <v>14.087</v>
      </c>
      <c r="D246" s="98">
        <v>0</v>
      </c>
      <c r="E246" s="92">
        <v>0</v>
      </c>
      <c r="F246" s="92">
        <v>1.2230000000000001</v>
      </c>
      <c r="G246" s="92">
        <v>0</v>
      </c>
      <c r="H246" s="53">
        <f t="shared" si="7"/>
        <v>15.31</v>
      </c>
      <c r="I246" s="7"/>
      <c r="J246" s="86">
        <v>0.82699999999999996</v>
      </c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A247" s="4">
        <f t="shared" si="6"/>
        <v>8</v>
      </c>
      <c r="B247" s="30">
        <v>42242</v>
      </c>
      <c r="C247" s="91">
        <v>13.753</v>
      </c>
      <c r="D247" s="98">
        <v>0</v>
      </c>
      <c r="E247" s="92">
        <v>0</v>
      </c>
      <c r="F247" s="92">
        <v>1.7330000000000001</v>
      </c>
      <c r="G247" s="92">
        <v>0</v>
      </c>
      <c r="H247" s="53">
        <f t="shared" si="7"/>
        <v>15.486000000000001</v>
      </c>
      <c r="J247" s="85">
        <v>0.89300000000000002</v>
      </c>
    </row>
    <row r="248" spans="1:19" x14ac:dyDescent="0.2">
      <c r="A248" s="4">
        <f t="shared" si="6"/>
        <v>8</v>
      </c>
      <c r="B248" s="30">
        <v>42243</v>
      </c>
      <c r="C248" s="91">
        <v>2.2959999999999998</v>
      </c>
      <c r="D248" s="98">
        <v>0</v>
      </c>
      <c r="E248" s="92">
        <v>0</v>
      </c>
      <c r="F248" s="92">
        <v>14.048999999999999</v>
      </c>
      <c r="G248" s="92">
        <v>0</v>
      </c>
      <c r="H248" s="53">
        <f t="shared" si="7"/>
        <v>16.344999999999999</v>
      </c>
      <c r="J248" s="85">
        <v>0.94699999999999995</v>
      </c>
    </row>
    <row r="249" spans="1:19" x14ac:dyDescent="0.2">
      <c r="A249" s="4">
        <f t="shared" si="6"/>
        <v>8</v>
      </c>
      <c r="B249" s="30">
        <v>42244</v>
      </c>
      <c r="C249" s="91">
        <v>0.90900000000000003</v>
      </c>
      <c r="D249" s="98">
        <v>0</v>
      </c>
      <c r="E249" s="92">
        <v>0</v>
      </c>
      <c r="F249" s="92">
        <v>14.427</v>
      </c>
      <c r="G249" s="92">
        <v>0</v>
      </c>
      <c r="H249" s="53">
        <f t="shared" si="7"/>
        <v>15.336</v>
      </c>
      <c r="J249" s="85">
        <v>0.85</v>
      </c>
    </row>
    <row r="250" spans="1:19" x14ac:dyDescent="0.2">
      <c r="A250" s="4">
        <f t="shared" si="6"/>
        <v>8</v>
      </c>
      <c r="B250" s="30">
        <v>42245</v>
      </c>
      <c r="C250" s="91">
        <v>0</v>
      </c>
      <c r="D250" s="98">
        <v>0</v>
      </c>
      <c r="E250" s="92">
        <v>0</v>
      </c>
      <c r="F250" s="92">
        <v>14.718999999999999</v>
      </c>
      <c r="G250" s="92">
        <v>0</v>
      </c>
      <c r="H250" s="53">
        <f t="shared" si="7"/>
        <v>14.718999999999999</v>
      </c>
      <c r="J250" s="85">
        <v>0.75800000000000001</v>
      </c>
    </row>
    <row r="251" spans="1:19" x14ac:dyDescent="0.2">
      <c r="A251" s="4">
        <f t="shared" si="6"/>
        <v>8</v>
      </c>
      <c r="B251" s="30">
        <v>42246</v>
      </c>
      <c r="C251" s="91">
        <v>13.986000000000001</v>
      </c>
      <c r="D251" s="98">
        <v>0</v>
      </c>
      <c r="E251" s="92">
        <v>0</v>
      </c>
      <c r="F251" s="92">
        <v>0</v>
      </c>
      <c r="G251" s="92">
        <v>0</v>
      </c>
      <c r="H251" s="53">
        <f t="shared" si="7"/>
        <v>13.986000000000001</v>
      </c>
      <c r="J251" s="85">
        <v>0.72</v>
      </c>
    </row>
    <row r="252" spans="1:19" x14ac:dyDescent="0.2">
      <c r="A252" s="4">
        <f t="shared" si="6"/>
        <v>8</v>
      </c>
      <c r="B252" s="30">
        <v>42247</v>
      </c>
      <c r="C252" s="91">
        <v>14.452</v>
      </c>
      <c r="D252" s="98">
        <v>0</v>
      </c>
      <c r="E252" s="92">
        <v>2E-3</v>
      </c>
      <c r="F252" s="92">
        <v>0</v>
      </c>
      <c r="G252" s="92">
        <v>0</v>
      </c>
      <c r="H252" s="53">
        <f t="shared" si="7"/>
        <v>14.454000000000001</v>
      </c>
      <c r="J252" s="85">
        <v>0.78500000000000003</v>
      </c>
    </row>
    <row r="253" spans="1:19" x14ac:dyDescent="0.2">
      <c r="A253" s="4">
        <f t="shared" si="6"/>
        <v>9</v>
      </c>
      <c r="B253" s="30">
        <v>42248</v>
      </c>
      <c r="C253" s="91">
        <v>0</v>
      </c>
      <c r="D253" s="98">
        <v>12.759</v>
      </c>
      <c r="E253" s="92">
        <v>0</v>
      </c>
      <c r="F253" s="92">
        <v>0</v>
      </c>
      <c r="G253" s="98">
        <v>0</v>
      </c>
      <c r="H253" s="53">
        <f t="shared" si="7"/>
        <v>12.759</v>
      </c>
      <c r="J253" s="85">
        <v>0.76500000000000001</v>
      </c>
    </row>
    <row r="254" spans="1:19" x14ac:dyDescent="0.2">
      <c r="A254" s="4">
        <f t="shared" si="6"/>
        <v>9</v>
      </c>
      <c r="B254" s="30">
        <v>42249</v>
      </c>
      <c r="C254" s="91">
        <v>0</v>
      </c>
      <c r="D254" s="98">
        <v>0.53500000000000003</v>
      </c>
      <c r="E254" s="92">
        <v>0</v>
      </c>
      <c r="F254" s="92">
        <v>0</v>
      </c>
      <c r="G254" s="98">
        <v>14.362</v>
      </c>
      <c r="H254" s="53">
        <f t="shared" si="7"/>
        <v>14.897</v>
      </c>
      <c r="J254" s="85">
        <v>0.8</v>
      </c>
    </row>
    <row r="255" spans="1:19" x14ac:dyDescent="0.2">
      <c r="A255" s="4">
        <f t="shared" si="6"/>
        <v>9</v>
      </c>
      <c r="B255" s="30">
        <v>42250</v>
      </c>
      <c r="C255" s="91">
        <v>0</v>
      </c>
      <c r="D255" s="98">
        <v>0.96699999999999997</v>
      </c>
      <c r="E255" s="92">
        <v>0</v>
      </c>
      <c r="F255" s="92">
        <v>0</v>
      </c>
      <c r="G255" s="98">
        <v>13.566000000000001</v>
      </c>
      <c r="H255" s="53">
        <f t="shared" si="7"/>
        <v>14.533000000000001</v>
      </c>
      <c r="J255" s="85">
        <v>0.79</v>
      </c>
    </row>
    <row r="256" spans="1:19" x14ac:dyDescent="0.2">
      <c r="A256" s="4">
        <f t="shared" si="6"/>
        <v>9</v>
      </c>
      <c r="B256" s="30">
        <v>42251</v>
      </c>
      <c r="C256" s="91">
        <v>0</v>
      </c>
      <c r="D256" s="98">
        <v>0.53600000000000003</v>
      </c>
      <c r="E256" s="92">
        <v>0</v>
      </c>
      <c r="F256" s="92">
        <v>0</v>
      </c>
      <c r="G256" s="98">
        <v>13.773</v>
      </c>
      <c r="H256" s="53">
        <f t="shared" si="7"/>
        <v>14.308999999999999</v>
      </c>
      <c r="J256" s="85">
        <v>0.78800000000000003</v>
      </c>
    </row>
    <row r="257" spans="1:10" x14ac:dyDescent="0.2">
      <c r="A257" s="4">
        <f t="shared" si="6"/>
        <v>9</v>
      </c>
      <c r="B257" s="30">
        <v>42252</v>
      </c>
      <c r="C257" s="91">
        <v>0</v>
      </c>
      <c r="D257" s="98">
        <v>12.667</v>
      </c>
      <c r="E257" s="92">
        <v>0</v>
      </c>
      <c r="F257" s="92">
        <v>0</v>
      </c>
      <c r="G257" s="98">
        <v>0</v>
      </c>
      <c r="H257" s="53">
        <f t="shared" si="7"/>
        <v>12.667</v>
      </c>
      <c r="J257" s="85">
        <v>0.73199999999999998</v>
      </c>
    </row>
    <row r="258" spans="1:10" x14ac:dyDescent="0.2">
      <c r="A258" s="4">
        <f t="shared" si="6"/>
        <v>9</v>
      </c>
      <c r="B258" s="30">
        <v>42253</v>
      </c>
      <c r="C258" s="91">
        <v>0</v>
      </c>
      <c r="D258" s="98">
        <v>13.467000000000001</v>
      </c>
      <c r="E258" s="92">
        <v>0</v>
      </c>
      <c r="F258" s="92">
        <v>0</v>
      </c>
      <c r="G258" s="98">
        <v>0</v>
      </c>
      <c r="H258" s="53">
        <f t="shared" si="7"/>
        <v>13.467000000000001</v>
      </c>
      <c r="J258" s="85">
        <v>0.67200000000000004</v>
      </c>
    </row>
    <row r="259" spans="1:10" x14ac:dyDescent="0.2">
      <c r="A259" s="4">
        <f t="shared" si="6"/>
        <v>9</v>
      </c>
      <c r="B259" s="30">
        <v>42254</v>
      </c>
      <c r="C259" s="91">
        <v>0</v>
      </c>
      <c r="D259" s="98">
        <v>13.837999999999999</v>
      </c>
      <c r="E259" s="92">
        <v>0</v>
      </c>
      <c r="F259" s="92">
        <v>0</v>
      </c>
      <c r="G259" s="98">
        <v>0</v>
      </c>
      <c r="H259" s="53">
        <f t="shared" si="7"/>
        <v>13.837999999999999</v>
      </c>
      <c r="J259" s="85">
        <v>0.79200000000000004</v>
      </c>
    </row>
    <row r="260" spans="1:10" x14ac:dyDescent="0.2">
      <c r="A260" s="4">
        <f t="shared" si="6"/>
        <v>9</v>
      </c>
      <c r="B260" s="30">
        <v>42255</v>
      </c>
      <c r="C260" s="91">
        <v>0</v>
      </c>
      <c r="D260" s="98">
        <v>1.5669999999999999</v>
      </c>
      <c r="E260" s="92">
        <v>0</v>
      </c>
      <c r="F260" s="92">
        <v>0</v>
      </c>
      <c r="G260" s="98">
        <v>14.113</v>
      </c>
      <c r="H260" s="53">
        <f t="shared" si="7"/>
        <v>15.68</v>
      </c>
      <c r="J260" s="85">
        <v>0.82399999999999995</v>
      </c>
    </row>
    <row r="261" spans="1:10" x14ac:dyDescent="0.2">
      <c r="A261" s="4">
        <f t="shared" si="6"/>
        <v>9</v>
      </c>
      <c r="B261" s="30">
        <v>42256</v>
      </c>
      <c r="C261" s="91">
        <v>0</v>
      </c>
      <c r="D261" s="98">
        <v>0</v>
      </c>
      <c r="E261" s="92">
        <v>0</v>
      </c>
      <c r="F261" s="92">
        <v>0</v>
      </c>
      <c r="G261" s="98">
        <v>15.228</v>
      </c>
      <c r="H261" s="53">
        <f t="shared" si="7"/>
        <v>15.228</v>
      </c>
      <c r="J261" s="85">
        <v>0.78600000000000003</v>
      </c>
    </row>
    <row r="262" spans="1:10" x14ac:dyDescent="0.2">
      <c r="A262" s="4">
        <f t="shared" si="6"/>
        <v>9</v>
      </c>
      <c r="B262" s="30">
        <v>42257</v>
      </c>
      <c r="C262" s="91">
        <v>0</v>
      </c>
      <c r="D262" s="98">
        <v>1.069</v>
      </c>
      <c r="E262" s="92">
        <v>0</v>
      </c>
      <c r="F262" s="92">
        <v>0</v>
      </c>
      <c r="G262" s="98">
        <v>14.311999999999999</v>
      </c>
      <c r="H262" s="53">
        <f t="shared" si="7"/>
        <v>15.381</v>
      </c>
      <c r="J262" s="85">
        <v>0.86299999999999999</v>
      </c>
    </row>
    <row r="263" spans="1:10" x14ac:dyDescent="0.2">
      <c r="A263" s="4">
        <f t="shared" si="6"/>
        <v>9</v>
      </c>
      <c r="B263" s="30">
        <v>42258</v>
      </c>
      <c r="C263" s="91">
        <v>0</v>
      </c>
      <c r="D263" s="98">
        <v>0.44400000000000001</v>
      </c>
      <c r="E263" s="92">
        <v>0</v>
      </c>
      <c r="F263" s="92">
        <v>0</v>
      </c>
      <c r="G263" s="98">
        <v>14.39</v>
      </c>
      <c r="H263" s="53">
        <f t="shared" si="7"/>
        <v>14.834000000000001</v>
      </c>
      <c r="J263" s="85">
        <v>0.77</v>
      </c>
    </row>
    <row r="264" spans="1:10" x14ac:dyDescent="0.2">
      <c r="A264" s="4">
        <f t="shared" si="6"/>
        <v>9</v>
      </c>
      <c r="B264" s="30">
        <v>42259</v>
      </c>
      <c r="C264" s="91">
        <v>0</v>
      </c>
      <c r="D264" s="98">
        <v>13.122</v>
      </c>
      <c r="E264" s="92">
        <v>0</v>
      </c>
      <c r="F264" s="92">
        <v>0</v>
      </c>
      <c r="G264" s="98">
        <v>0</v>
      </c>
      <c r="H264" s="53">
        <f t="shared" si="7"/>
        <v>13.122</v>
      </c>
      <c r="J264" s="85">
        <v>0.69899999999999995</v>
      </c>
    </row>
    <row r="265" spans="1:10" x14ac:dyDescent="0.2">
      <c r="A265" s="4">
        <f t="shared" si="6"/>
        <v>9</v>
      </c>
      <c r="B265" s="30">
        <v>42260</v>
      </c>
      <c r="C265" s="91">
        <v>0</v>
      </c>
      <c r="D265" s="98">
        <v>13.28</v>
      </c>
      <c r="E265" s="92">
        <v>0</v>
      </c>
      <c r="F265" s="92">
        <v>0</v>
      </c>
      <c r="G265" s="98">
        <v>0</v>
      </c>
      <c r="H265" s="53">
        <f t="shared" si="7"/>
        <v>13.28</v>
      </c>
      <c r="J265" s="85">
        <v>0.624</v>
      </c>
    </row>
    <row r="266" spans="1:10" x14ac:dyDescent="0.2">
      <c r="A266" s="4">
        <f t="shared" si="6"/>
        <v>9</v>
      </c>
      <c r="B266" s="30">
        <v>42261</v>
      </c>
      <c r="C266" s="91">
        <v>0</v>
      </c>
      <c r="D266" s="98">
        <v>10.435</v>
      </c>
      <c r="E266" s="92">
        <v>0</v>
      </c>
      <c r="F266" s="92">
        <v>0</v>
      </c>
      <c r="G266" s="98">
        <v>4.0599999999999996</v>
      </c>
      <c r="H266" s="53">
        <f t="shared" si="7"/>
        <v>14.495000000000001</v>
      </c>
      <c r="J266" s="85">
        <v>0.79800000000000004</v>
      </c>
    </row>
    <row r="267" spans="1:10" x14ac:dyDescent="0.2">
      <c r="A267" s="4">
        <f t="shared" ref="A267:A330" si="8">+IF(ISBLANK($B267),"",MONTH($B267))</f>
        <v>9</v>
      </c>
      <c r="B267" s="30">
        <v>42262</v>
      </c>
      <c r="C267" s="91">
        <v>0</v>
      </c>
      <c r="D267" s="98">
        <v>0</v>
      </c>
      <c r="E267" s="92">
        <v>0</v>
      </c>
      <c r="F267" s="92">
        <v>2.0459999999999998</v>
      </c>
      <c r="G267" s="98">
        <v>13.433999999999999</v>
      </c>
      <c r="H267" s="53">
        <f t="shared" ref="H267:H330" si="9">SUM(C267:G267)</f>
        <v>15.479999999999999</v>
      </c>
      <c r="J267" s="85">
        <v>0.79900000000000004</v>
      </c>
    </row>
    <row r="268" spans="1:10" x14ac:dyDescent="0.2">
      <c r="A268" s="4">
        <f t="shared" si="8"/>
        <v>9</v>
      </c>
      <c r="B268" s="30">
        <v>42263</v>
      </c>
      <c r="C268" s="91">
        <v>0</v>
      </c>
      <c r="D268" s="98">
        <v>12.333</v>
      </c>
      <c r="E268" s="92">
        <v>0</v>
      </c>
      <c r="F268" s="92">
        <v>1.6319999999999999</v>
      </c>
      <c r="G268" s="98">
        <v>0</v>
      </c>
      <c r="H268" s="53">
        <f t="shared" si="9"/>
        <v>13.965</v>
      </c>
      <c r="J268" s="85">
        <v>0.78600000000000003</v>
      </c>
    </row>
    <row r="269" spans="1:10" x14ac:dyDescent="0.2">
      <c r="A269" s="4">
        <f t="shared" si="8"/>
        <v>9</v>
      </c>
      <c r="B269" s="30">
        <v>42264</v>
      </c>
      <c r="C269" s="91">
        <v>0</v>
      </c>
      <c r="D269" s="98">
        <v>13.045999999999999</v>
      </c>
      <c r="E269" s="92">
        <v>0</v>
      </c>
      <c r="F269" s="92">
        <v>0</v>
      </c>
      <c r="G269" s="98">
        <v>1.135</v>
      </c>
      <c r="H269" s="53">
        <f t="shared" si="9"/>
        <v>14.180999999999999</v>
      </c>
      <c r="J269" s="85">
        <v>0.79300000000000004</v>
      </c>
    </row>
    <row r="270" spans="1:10" x14ac:dyDescent="0.2">
      <c r="A270" s="4">
        <f t="shared" si="8"/>
        <v>9</v>
      </c>
      <c r="B270" s="30">
        <v>42265</v>
      </c>
      <c r="C270" s="91">
        <v>0</v>
      </c>
      <c r="D270" s="98">
        <v>13.305999999999999</v>
      </c>
      <c r="E270" s="92">
        <v>0</v>
      </c>
      <c r="F270" s="92">
        <v>0</v>
      </c>
      <c r="G270" s="98">
        <v>0</v>
      </c>
      <c r="H270" s="53">
        <f t="shared" si="9"/>
        <v>13.305999999999999</v>
      </c>
      <c r="J270" s="85">
        <v>0.71599999999999997</v>
      </c>
    </row>
    <row r="271" spans="1:10" x14ac:dyDescent="0.2">
      <c r="A271" s="4">
        <f t="shared" si="8"/>
        <v>9</v>
      </c>
      <c r="B271" s="30">
        <v>42266</v>
      </c>
      <c r="C271" s="91">
        <v>0</v>
      </c>
      <c r="D271" s="98">
        <v>1.0149999999999999</v>
      </c>
      <c r="E271" s="92">
        <v>0</v>
      </c>
      <c r="F271" s="92">
        <v>0</v>
      </c>
      <c r="G271" s="98">
        <v>14.180999999999999</v>
      </c>
      <c r="H271" s="53">
        <f t="shared" si="9"/>
        <v>15.196</v>
      </c>
      <c r="J271" s="85">
        <v>0.77500000000000002</v>
      </c>
    </row>
    <row r="272" spans="1:10" x14ac:dyDescent="0.2">
      <c r="A272" s="4">
        <f t="shared" si="8"/>
        <v>9</v>
      </c>
      <c r="B272" s="30">
        <v>42267</v>
      </c>
      <c r="C272" s="91">
        <v>0</v>
      </c>
      <c r="D272" s="98">
        <v>0</v>
      </c>
      <c r="E272" s="92">
        <v>0</v>
      </c>
      <c r="F272" s="92">
        <v>0</v>
      </c>
      <c r="G272" s="98">
        <v>13.938000000000001</v>
      </c>
      <c r="H272" s="53">
        <f t="shared" si="9"/>
        <v>13.938000000000001</v>
      </c>
      <c r="J272" s="85">
        <v>0.73299999999999998</v>
      </c>
    </row>
    <row r="273" spans="1:10" x14ac:dyDescent="0.2">
      <c r="A273" s="4">
        <f t="shared" si="8"/>
        <v>9</v>
      </c>
      <c r="B273" s="30">
        <v>42268</v>
      </c>
      <c r="C273" s="91">
        <v>0</v>
      </c>
      <c r="D273" s="98">
        <v>0</v>
      </c>
      <c r="E273" s="92">
        <v>0</v>
      </c>
      <c r="F273" s="92">
        <v>0</v>
      </c>
      <c r="G273" s="98">
        <v>13.403</v>
      </c>
      <c r="H273" s="53">
        <f t="shared" si="9"/>
        <v>13.403</v>
      </c>
      <c r="J273" s="85">
        <v>0.75900000000000001</v>
      </c>
    </row>
    <row r="274" spans="1:10" x14ac:dyDescent="0.2">
      <c r="A274" s="4">
        <f t="shared" si="8"/>
        <v>9</v>
      </c>
      <c r="B274" s="30">
        <v>42269</v>
      </c>
      <c r="C274" s="91">
        <v>0</v>
      </c>
      <c r="D274" s="98">
        <v>13.582000000000001</v>
      </c>
      <c r="E274" s="92">
        <v>0</v>
      </c>
      <c r="F274" s="92">
        <v>0</v>
      </c>
      <c r="G274" s="98">
        <v>0</v>
      </c>
      <c r="H274" s="53">
        <f t="shared" si="9"/>
        <v>13.582000000000001</v>
      </c>
      <c r="J274" s="85">
        <v>0.77100000000000002</v>
      </c>
    </row>
    <row r="275" spans="1:10" x14ac:dyDescent="0.2">
      <c r="A275" s="4">
        <f t="shared" si="8"/>
        <v>9</v>
      </c>
      <c r="B275" s="30">
        <v>42270</v>
      </c>
      <c r="C275" s="91">
        <v>0</v>
      </c>
      <c r="D275" s="98">
        <v>13.798999999999999</v>
      </c>
      <c r="E275" s="92">
        <v>0</v>
      </c>
      <c r="F275" s="92">
        <v>0</v>
      </c>
      <c r="G275" s="98">
        <v>0</v>
      </c>
      <c r="H275" s="53">
        <f t="shared" si="9"/>
        <v>13.798999999999999</v>
      </c>
      <c r="J275" s="85">
        <v>0.72599999999999998</v>
      </c>
    </row>
    <row r="276" spans="1:10" x14ac:dyDescent="0.2">
      <c r="A276" s="4">
        <f t="shared" si="8"/>
        <v>9</v>
      </c>
      <c r="B276" s="30">
        <v>42271</v>
      </c>
      <c r="C276" s="91">
        <v>0</v>
      </c>
      <c r="D276" s="98">
        <v>13.582000000000001</v>
      </c>
      <c r="E276" s="92">
        <v>0</v>
      </c>
      <c r="F276" s="92">
        <v>0</v>
      </c>
      <c r="G276" s="98">
        <v>0</v>
      </c>
      <c r="H276" s="53">
        <f t="shared" si="9"/>
        <v>13.582000000000001</v>
      </c>
      <c r="J276" s="85">
        <v>0.72</v>
      </c>
    </row>
    <row r="277" spans="1:10" x14ac:dyDescent="0.2">
      <c r="A277" s="4">
        <f t="shared" si="8"/>
        <v>9</v>
      </c>
      <c r="B277" s="30">
        <v>42272</v>
      </c>
      <c r="C277" s="91">
        <v>0</v>
      </c>
      <c r="D277" s="98">
        <v>0</v>
      </c>
      <c r="E277" s="92">
        <v>0</v>
      </c>
      <c r="F277" s="92">
        <v>0</v>
      </c>
      <c r="G277" s="98">
        <v>14.507999999999999</v>
      </c>
      <c r="H277" s="53">
        <f t="shared" si="9"/>
        <v>14.507999999999999</v>
      </c>
      <c r="J277" s="85">
        <v>0.79500000000000004</v>
      </c>
    </row>
    <row r="278" spans="1:10" x14ac:dyDescent="0.2">
      <c r="A278" s="4">
        <f t="shared" si="8"/>
        <v>9</v>
      </c>
      <c r="B278" s="30">
        <v>42273</v>
      </c>
      <c r="C278" s="91">
        <v>0</v>
      </c>
      <c r="D278" s="98">
        <v>0</v>
      </c>
      <c r="E278" s="92">
        <v>0</v>
      </c>
      <c r="F278" s="92">
        <v>0</v>
      </c>
      <c r="G278" s="98">
        <v>14.068</v>
      </c>
      <c r="H278" s="53">
        <f t="shared" si="9"/>
        <v>14.068</v>
      </c>
      <c r="J278" s="85">
        <v>0.71799999999999997</v>
      </c>
    </row>
    <row r="279" spans="1:10" x14ac:dyDescent="0.2">
      <c r="A279" s="4">
        <f t="shared" si="8"/>
        <v>9</v>
      </c>
      <c r="B279" s="30">
        <v>42274</v>
      </c>
      <c r="C279" s="91">
        <v>0</v>
      </c>
      <c r="D279" s="98">
        <v>0</v>
      </c>
      <c r="E279" s="92">
        <v>0</v>
      </c>
      <c r="F279" s="92">
        <v>0</v>
      </c>
      <c r="G279" s="98">
        <v>14.47</v>
      </c>
      <c r="H279" s="53">
        <f t="shared" si="9"/>
        <v>14.47</v>
      </c>
      <c r="J279" s="85">
        <v>0.75800000000000001</v>
      </c>
    </row>
    <row r="280" spans="1:10" x14ac:dyDescent="0.2">
      <c r="A280" s="4">
        <f t="shared" si="8"/>
        <v>9</v>
      </c>
      <c r="B280" s="30">
        <v>42275</v>
      </c>
      <c r="C280" s="91">
        <v>0</v>
      </c>
      <c r="D280" s="98">
        <v>13.707000000000001</v>
      </c>
      <c r="E280" s="92">
        <v>0</v>
      </c>
      <c r="F280" s="92">
        <v>0</v>
      </c>
      <c r="G280" s="98">
        <v>0</v>
      </c>
      <c r="H280" s="53">
        <f t="shared" si="9"/>
        <v>13.707000000000001</v>
      </c>
      <c r="J280" s="85">
        <v>0.78500000000000003</v>
      </c>
    </row>
    <row r="281" spans="1:10" x14ac:dyDescent="0.2">
      <c r="A281" s="4">
        <f t="shared" si="8"/>
        <v>9</v>
      </c>
      <c r="B281" s="30">
        <v>42276</v>
      </c>
      <c r="C281" s="91">
        <v>0</v>
      </c>
      <c r="D281" s="98">
        <v>14.163</v>
      </c>
      <c r="E281" s="92">
        <v>0</v>
      </c>
      <c r="F281" s="92">
        <v>0</v>
      </c>
      <c r="G281" s="98">
        <v>0</v>
      </c>
      <c r="H281" s="53">
        <f t="shared" si="9"/>
        <v>14.163</v>
      </c>
      <c r="J281" s="85">
        <v>0.77700000000000002</v>
      </c>
    </row>
    <row r="282" spans="1:10" x14ac:dyDescent="0.2">
      <c r="A282" s="4">
        <f t="shared" si="8"/>
        <v>9</v>
      </c>
      <c r="B282" s="30">
        <v>42277</v>
      </c>
      <c r="C282" s="91">
        <v>0</v>
      </c>
      <c r="D282" s="98">
        <v>13.162000000000001</v>
      </c>
      <c r="E282" s="92">
        <v>0</v>
      </c>
      <c r="F282" s="92">
        <v>0</v>
      </c>
      <c r="G282" s="98">
        <v>1.079</v>
      </c>
      <c r="H282" s="53">
        <f t="shared" si="9"/>
        <v>14.241000000000001</v>
      </c>
      <c r="J282" s="85">
        <v>0.78700000000000003</v>
      </c>
    </row>
    <row r="283" spans="1:10" x14ac:dyDescent="0.2">
      <c r="A283" s="4">
        <f t="shared" si="8"/>
        <v>10</v>
      </c>
      <c r="B283" s="30">
        <v>42278</v>
      </c>
      <c r="C283" s="91">
        <v>0</v>
      </c>
      <c r="D283" s="98">
        <v>1.1839999999999999</v>
      </c>
      <c r="E283" s="92">
        <v>0</v>
      </c>
      <c r="F283" s="92">
        <v>0</v>
      </c>
      <c r="G283" s="98">
        <v>14.377000000000001</v>
      </c>
      <c r="H283" s="53">
        <f t="shared" si="9"/>
        <v>15.561</v>
      </c>
      <c r="J283" s="85">
        <v>0.80400000000000005</v>
      </c>
    </row>
    <row r="284" spans="1:10" x14ac:dyDescent="0.2">
      <c r="A284" s="4">
        <f t="shared" si="8"/>
        <v>10</v>
      </c>
      <c r="B284" s="30">
        <v>42279</v>
      </c>
      <c r="C284" s="91">
        <v>0</v>
      </c>
      <c r="D284" s="98">
        <v>0.432</v>
      </c>
      <c r="E284" s="92">
        <v>0</v>
      </c>
      <c r="F284" s="92">
        <v>0</v>
      </c>
      <c r="G284" s="98">
        <v>15.163</v>
      </c>
      <c r="H284" s="53">
        <f t="shared" si="9"/>
        <v>15.595000000000001</v>
      </c>
      <c r="J284" s="85">
        <v>0.79700000000000004</v>
      </c>
    </row>
    <row r="285" spans="1:10" x14ac:dyDescent="0.2">
      <c r="A285" s="4">
        <f t="shared" si="8"/>
        <v>10</v>
      </c>
      <c r="B285" s="30">
        <v>42280</v>
      </c>
      <c r="C285" s="91">
        <v>0</v>
      </c>
      <c r="D285" s="98">
        <v>0.999</v>
      </c>
      <c r="E285" s="92">
        <v>0</v>
      </c>
      <c r="F285" s="92">
        <v>0</v>
      </c>
      <c r="G285" s="98">
        <v>14.702</v>
      </c>
      <c r="H285" s="53">
        <f t="shared" si="9"/>
        <v>15.701000000000001</v>
      </c>
      <c r="J285" s="85">
        <v>0.80700000000000005</v>
      </c>
    </row>
    <row r="286" spans="1:10" x14ac:dyDescent="0.2">
      <c r="A286" s="4">
        <f t="shared" si="8"/>
        <v>10</v>
      </c>
      <c r="B286" s="30">
        <v>42281</v>
      </c>
      <c r="C286" s="91">
        <v>0</v>
      </c>
      <c r="D286" s="98">
        <v>1.5449999999999999</v>
      </c>
      <c r="E286" s="92">
        <v>0</v>
      </c>
      <c r="F286" s="92">
        <v>0</v>
      </c>
      <c r="G286" s="98">
        <v>13.922000000000001</v>
      </c>
      <c r="H286" s="53">
        <f t="shared" si="9"/>
        <v>15.467000000000001</v>
      </c>
      <c r="J286" s="85">
        <v>0.84</v>
      </c>
    </row>
    <row r="287" spans="1:10" x14ac:dyDescent="0.2">
      <c r="A287" s="4">
        <f t="shared" si="8"/>
        <v>10</v>
      </c>
      <c r="B287" s="30">
        <v>42282</v>
      </c>
      <c r="C287" s="91">
        <v>0</v>
      </c>
      <c r="D287" s="98">
        <v>13.95</v>
      </c>
      <c r="E287" s="92">
        <v>0</v>
      </c>
      <c r="F287" s="92">
        <v>0</v>
      </c>
      <c r="G287" s="98">
        <v>1.7649999999999999</v>
      </c>
      <c r="H287" s="53">
        <f t="shared" si="9"/>
        <v>15.715</v>
      </c>
      <c r="J287" s="85">
        <v>0.81200000000000006</v>
      </c>
    </row>
    <row r="288" spans="1:10" x14ac:dyDescent="0.2">
      <c r="A288" s="4">
        <f t="shared" si="8"/>
        <v>10</v>
      </c>
      <c r="B288" s="30">
        <v>42283</v>
      </c>
      <c r="C288" s="91">
        <v>0</v>
      </c>
      <c r="D288" s="98">
        <v>13.84</v>
      </c>
      <c r="E288" s="92">
        <v>0</v>
      </c>
      <c r="F288" s="92">
        <v>0</v>
      </c>
      <c r="G288" s="98">
        <v>1.7050000000000001</v>
      </c>
      <c r="H288" s="53">
        <f t="shared" si="9"/>
        <v>15.545</v>
      </c>
      <c r="J288" s="85">
        <v>0.82199999999999995</v>
      </c>
    </row>
    <row r="289" spans="1:10" x14ac:dyDescent="0.2">
      <c r="A289" s="4">
        <f t="shared" si="8"/>
        <v>10</v>
      </c>
      <c r="B289" s="30">
        <v>42284</v>
      </c>
      <c r="C289" s="91">
        <v>0</v>
      </c>
      <c r="D289" s="98">
        <v>1.1599999999999999</v>
      </c>
      <c r="E289" s="92">
        <v>0</v>
      </c>
      <c r="F289" s="92">
        <v>0.92500000000000004</v>
      </c>
      <c r="G289" s="98">
        <v>13.898999999999999</v>
      </c>
      <c r="H289" s="53">
        <f t="shared" si="9"/>
        <v>15.983999999999998</v>
      </c>
      <c r="J289" s="85">
        <v>0.81899999999999995</v>
      </c>
    </row>
    <row r="290" spans="1:10" x14ac:dyDescent="0.2">
      <c r="A290" s="4">
        <f t="shared" si="8"/>
        <v>10</v>
      </c>
      <c r="B290" s="30">
        <v>42285</v>
      </c>
      <c r="C290" s="91">
        <v>0</v>
      </c>
      <c r="D290" s="98">
        <v>0.69599999999999995</v>
      </c>
      <c r="E290" s="92">
        <v>0</v>
      </c>
      <c r="F290" s="92">
        <v>0</v>
      </c>
      <c r="G290" s="98">
        <v>15.467000000000001</v>
      </c>
      <c r="H290" s="53">
        <f t="shared" si="9"/>
        <v>16.163</v>
      </c>
      <c r="J290" s="85">
        <v>0.80200000000000005</v>
      </c>
    </row>
    <row r="291" spans="1:10" x14ac:dyDescent="0.2">
      <c r="A291" s="4">
        <f t="shared" si="8"/>
        <v>10</v>
      </c>
      <c r="B291" s="30">
        <v>42286</v>
      </c>
      <c r="C291" s="91">
        <v>0</v>
      </c>
      <c r="D291" s="98">
        <v>14.72</v>
      </c>
      <c r="E291" s="92">
        <v>0</v>
      </c>
      <c r="F291" s="92">
        <v>0</v>
      </c>
      <c r="G291" s="98">
        <v>0</v>
      </c>
      <c r="H291" s="53">
        <f t="shared" si="9"/>
        <v>14.72</v>
      </c>
      <c r="J291" s="85">
        <v>0.78</v>
      </c>
    </row>
    <row r="292" spans="1:10" x14ac:dyDescent="0.2">
      <c r="A292" s="4">
        <f t="shared" si="8"/>
        <v>10</v>
      </c>
      <c r="B292" s="30">
        <v>42287</v>
      </c>
      <c r="C292" s="91">
        <v>0</v>
      </c>
      <c r="D292" s="98">
        <v>14.26</v>
      </c>
      <c r="E292" s="92">
        <v>0</v>
      </c>
      <c r="F292" s="92">
        <v>0</v>
      </c>
      <c r="G292" s="98">
        <v>0</v>
      </c>
      <c r="H292" s="53">
        <f t="shared" si="9"/>
        <v>14.26</v>
      </c>
      <c r="J292" s="85">
        <v>0.76600000000000001</v>
      </c>
    </row>
    <row r="293" spans="1:10" x14ac:dyDescent="0.2">
      <c r="A293" s="4">
        <f t="shared" si="8"/>
        <v>10</v>
      </c>
      <c r="B293" s="30">
        <v>42288</v>
      </c>
      <c r="C293" s="91">
        <v>0</v>
      </c>
      <c r="D293" s="98">
        <v>14.12</v>
      </c>
      <c r="E293" s="92">
        <v>0</v>
      </c>
      <c r="F293" s="92">
        <v>0</v>
      </c>
      <c r="G293" s="98">
        <v>0</v>
      </c>
      <c r="H293" s="53">
        <f t="shared" si="9"/>
        <v>14.12</v>
      </c>
      <c r="J293" s="85">
        <v>0.74099999999999999</v>
      </c>
    </row>
    <row r="294" spans="1:10" x14ac:dyDescent="0.2">
      <c r="A294" s="4">
        <f t="shared" si="8"/>
        <v>10</v>
      </c>
      <c r="B294" s="30">
        <v>42289</v>
      </c>
      <c r="C294" s="91">
        <v>0</v>
      </c>
      <c r="D294" s="98">
        <v>0.73199999999999998</v>
      </c>
      <c r="E294" s="92">
        <v>0</v>
      </c>
      <c r="F294" s="92">
        <v>0</v>
      </c>
      <c r="G294" s="98">
        <v>14.488</v>
      </c>
      <c r="H294" s="53">
        <f t="shared" si="9"/>
        <v>15.219999999999999</v>
      </c>
      <c r="J294" s="85">
        <v>0.81200000000000006</v>
      </c>
    </row>
    <row r="295" spans="1:10" x14ac:dyDescent="0.2">
      <c r="A295" s="4">
        <f t="shared" si="8"/>
        <v>10</v>
      </c>
      <c r="B295" s="30">
        <v>42290</v>
      </c>
      <c r="C295" s="91">
        <v>0</v>
      </c>
      <c r="D295" s="98">
        <v>1.452</v>
      </c>
      <c r="E295" s="92">
        <v>0</v>
      </c>
      <c r="F295" s="92">
        <v>0</v>
      </c>
      <c r="G295" s="98">
        <v>14.605</v>
      </c>
      <c r="H295" s="53">
        <f t="shared" si="9"/>
        <v>16.057000000000002</v>
      </c>
      <c r="J295" s="85">
        <v>0.81</v>
      </c>
    </row>
    <row r="296" spans="1:10" x14ac:dyDescent="0.2">
      <c r="A296" s="4">
        <f t="shared" si="8"/>
        <v>10</v>
      </c>
      <c r="B296" s="30">
        <v>42291</v>
      </c>
      <c r="C296" s="91">
        <v>0</v>
      </c>
      <c r="D296" s="98">
        <v>0.53200000000000003</v>
      </c>
      <c r="E296" s="92">
        <v>0</v>
      </c>
      <c r="F296" s="92">
        <v>0</v>
      </c>
      <c r="G296" s="98">
        <v>15.359</v>
      </c>
      <c r="H296" s="53">
        <f t="shared" si="9"/>
        <v>15.891</v>
      </c>
      <c r="J296" s="85">
        <v>0.81899999999999995</v>
      </c>
    </row>
    <row r="297" spans="1:10" x14ac:dyDescent="0.2">
      <c r="A297" s="4">
        <f t="shared" si="8"/>
        <v>10</v>
      </c>
      <c r="B297" s="30">
        <v>42292</v>
      </c>
      <c r="C297" s="91">
        <v>0</v>
      </c>
      <c r="D297" s="98">
        <v>14.112</v>
      </c>
      <c r="E297" s="92">
        <v>0</v>
      </c>
      <c r="F297" s="92">
        <v>0</v>
      </c>
      <c r="G297" s="98">
        <v>0</v>
      </c>
      <c r="H297" s="53">
        <f t="shared" si="9"/>
        <v>14.112</v>
      </c>
      <c r="J297" s="85">
        <v>0.76300000000000001</v>
      </c>
    </row>
    <row r="298" spans="1:10" x14ac:dyDescent="0.2">
      <c r="A298" s="4">
        <f t="shared" si="8"/>
        <v>10</v>
      </c>
      <c r="B298" s="30">
        <v>42293</v>
      </c>
      <c r="C298" s="91">
        <v>0</v>
      </c>
      <c r="D298" s="98">
        <v>13.964</v>
      </c>
      <c r="E298" s="92">
        <v>0</v>
      </c>
      <c r="F298" s="92">
        <v>0</v>
      </c>
      <c r="G298" s="98">
        <v>0</v>
      </c>
      <c r="H298" s="53">
        <f t="shared" si="9"/>
        <v>13.964</v>
      </c>
      <c r="J298" s="85">
        <v>0.75600000000000001</v>
      </c>
    </row>
    <row r="299" spans="1:10" x14ac:dyDescent="0.2">
      <c r="A299" s="4">
        <f t="shared" si="8"/>
        <v>10</v>
      </c>
      <c r="B299" s="30">
        <v>42294</v>
      </c>
      <c r="C299" s="91">
        <v>0</v>
      </c>
      <c r="D299" s="98">
        <v>13.63</v>
      </c>
      <c r="E299" s="92">
        <v>0</v>
      </c>
      <c r="F299" s="92">
        <v>0</v>
      </c>
      <c r="G299" s="98">
        <v>0</v>
      </c>
      <c r="H299" s="53">
        <f t="shared" si="9"/>
        <v>13.63</v>
      </c>
      <c r="J299" s="85">
        <v>0.74</v>
      </c>
    </row>
    <row r="300" spans="1:10" x14ac:dyDescent="0.2">
      <c r="A300" s="4">
        <f t="shared" si="8"/>
        <v>10</v>
      </c>
      <c r="B300" s="30">
        <v>42295</v>
      </c>
      <c r="C300" s="91">
        <v>0</v>
      </c>
      <c r="D300" s="98">
        <v>0.58199999999999996</v>
      </c>
      <c r="E300" s="92">
        <v>0</v>
      </c>
      <c r="F300" s="92">
        <v>0</v>
      </c>
      <c r="G300" s="98">
        <v>14.227</v>
      </c>
      <c r="H300" s="53">
        <f t="shared" si="9"/>
        <v>14.809000000000001</v>
      </c>
      <c r="J300" s="85">
        <v>0.77400000000000002</v>
      </c>
    </row>
    <row r="301" spans="1:10" x14ac:dyDescent="0.2">
      <c r="A301" s="4">
        <f t="shared" si="8"/>
        <v>10</v>
      </c>
      <c r="B301" s="30">
        <v>42296</v>
      </c>
      <c r="C301" s="91">
        <v>0</v>
      </c>
      <c r="D301" s="98">
        <v>0.52200000000000002</v>
      </c>
      <c r="E301" s="92">
        <v>0</v>
      </c>
      <c r="F301" s="92">
        <v>0</v>
      </c>
      <c r="G301" s="98">
        <v>14.413</v>
      </c>
      <c r="H301" s="53">
        <f t="shared" si="9"/>
        <v>14.935</v>
      </c>
      <c r="J301" s="85">
        <v>0.75800000000000001</v>
      </c>
    </row>
    <row r="302" spans="1:10" x14ac:dyDescent="0.2">
      <c r="A302" s="4">
        <f t="shared" si="8"/>
        <v>10</v>
      </c>
      <c r="B302" s="30">
        <v>42297</v>
      </c>
      <c r="C302" s="91">
        <v>0</v>
      </c>
      <c r="D302" s="98">
        <v>0.78400000000000003</v>
      </c>
      <c r="E302" s="92">
        <v>0</v>
      </c>
      <c r="F302" s="92">
        <v>0</v>
      </c>
      <c r="G302" s="98">
        <v>14.414999999999999</v>
      </c>
      <c r="H302" s="53">
        <f t="shared" si="9"/>
        <v>15.199</v>
      </c>
      <c r="J302" s="85">
        <v>0.80800000000000005</v>
      </c>
    </row>
    <row r="303" spans="1:10" x14ac:dyDescent="0.2">
      <c r="A303" s="4">
        <f t="shared" si="8"/>
        <v>10</v>
      </c>
      <c r="B303" s="30">
        <v>42298</v>
      </c>
      <c r="C303" s="91">
        <v>0</v>
      </c>
      <c r="D303" s="98">
        <v>13.956</v>
      </c>
      <c r="E303" s="92">
        <v>0</v>
      </c>
      <c r="F303" s="92">
        <v>0</v>
      </c>
      <c r="G303" s="98">
        <v>0.96299999999999997</v>
      </c>
      <c r="H303" s="53">
        <f t="shared" si="9"/>
        <v>14.918999999999999</v>
      </c>
      <c r="J303" s="85">
        <v>0.78600000000000003</v>
      </c>
    </row>
    <row r="304" spans="1:10" x14ac:dyDescent="0.2">
      <c r="A304" s="4">
        <f t="shared" si="8"/>
        <v>10</v>
      </c>
      <c r="B304" s="30">
        <v>42299</v>
      </c>
      <c r="C304" s="91">
        <v>0</v>
      </c>
      <c r="D304" s="98">
        <v>14.077999999999999</v>
      </c>
      <c r="E304" s="92">
        <v>0</v>
      </c>
      <c r="F304" s="92">
        <v>0</v>
      </c>
      <c r="G304" s="98">
        <v>0.23699999999999999</v>
      </c>
      <c r="H304" s="53">
        <f t="shared" si="9"/>
        <v>14.315</v>
      </c>
      <c r="J304" s="85">
        <v>0.76500000000000001</v>
      </c>
    </row>
    <row r="305" spans="1:10" x14ac:dyDescent="0.2">
      <c r="A305" s="4">
        <f t="shared" si="8"/>
        <v>10</v>
      </c>
      <c r="B305" s="30">
        <v>42300</v>
      </c>
      <c r="C305" s="91">
        <v>0</v>
      </c>
      <c r="D305" s="98">
        <v>14.08</v>
      </c>
      <c r="E305" s="92">
        <v>0</v>
      </c>
      <c r="F305" s="92">
        <v>0</v>
      </c>
      <c r="G305" s="98">
        <v>0.88</v>
      </c>
      <c r="H305" s="53">
        <f t="shared" si="9"/>
        <v>14.96</v>
      </c>
      <c r="J305" s="85">
        <v>0.83299999999999996</v>
      </c>
    </row>
    <row r="306" spans="1:10" x14ac:dyDescent="0.2">
      <c r="A306" s="4">
        <f t="shared" si="8"/>
        <v>10</v>
      </c>
      <c r="B306" s="30">
        <v>42301</v>
      </c>
      <c r="C306" s="91">
        <v>0</v>
      </c>
      <c r="D306" s="98">
        <v>0.192</v>
      </c>
      <c r="E306" s="92">
        <v>0</v>
      </c>
      <c r="F306" s="92">
        <v>0</v>
      </c>
      <c r="G306" s="98">
        <v>13.827</v>
      </c>
      <c r="H306" s="53">
        <f t="shared" si="9"/>
        <v>14.019</v>
      </c>
      <c r="J306" s="85">
        <v>0.78600000000000003</v>
      </c>
    </row>
    <row r="307" spans="1:10" x14ac:dyDescent="0.2">
      <c r="A307" s="4">
        <f t="shared" si="8"/>
        <v>10</v>
      </c>
      <c r="B307" s="30">
        <v>42302</v>
      </c>
      <c r="C307" s="91">
        <v>0</v>
      </c>
      <c r="D307" s="98">
        <v>0</v>
      </c>
      <c r="E307" s="92">
        <v>0</v>
      </c>
      <c r="F307" s="92">
        <v>0</v>
      </c>
      <c r="G307" s="98">
        <v>14.529</v>
      </c>
      <c r="H307" s="53">
        <f t="shared" si="9"/>
        <v>14.529</v>
      </c>
      <c r="J307" s="85">
        <v>0.76600000000000001</v>
      </c>
    </row>
    <row r="308" spans="1:10" x14ac:dyDescent="0.2">
      <c r="A308" s="4">
        <f t="shared" si="8"/>
        <v>10</v>
      </c>
      <c r="B308" s="30">
        <v>42303</v>
      </c>
      <c r="C308" s="91">
        <v>0</v>
      </c>
      <c r="D308" s="98">
        <v>0.72799999999999998</v>
      </c>
      <c r="E308" s="92">
        <v>0</v>
      </c>
      <c r="F308" s="92">
        <v>0</v>
      </c>
      <c r="G308" s="98">
        <v>14.451000000000001</v>
      </c>
      <c r="H308" s="53">
        <f t="shared" si="9"/>
        <v>15.179</v>
      </c>
      <c r="J308" s="85">
        <v>0.80100000000000005</v>
      </c>
    </row>
    <row r="309" spans="1:10" x14ac:dyDescent="0.2">
      <c r="A309" s="4">
        <f t="shared" si="8"/>
        <v>10</v>
      </c>
      <c r="B309" s="30">
        <v>42304</v>
      </c>
      <c r="C309" s="91">
        <v>0</v>
      </c>
      <c r="D309" s="98">
        <v>13.68</v>
      </c>
      <c r="E309" s="92">
        <v>0</v>
      </c>
      <c r="F309" s="92">
        <v>0</v>
      </c>
      <c r="G309" s="98">
        <v>0</v>
      </c>
      <c r="H309" s="53">
        <f t="shared" si="9"/>
        <v>13.68</v>
      </c>
      <c r="J309" s="85">
        <v>0.755</v>
      </c>
    </row>
    <row r="310" spans="1:10" x14ac:dyDescent="0.2">
      <c r="A310" s="4">
        <f t="shared" si="8"/>
        <v>10</v>
      </c>
      <c r="B310" s="30">
        <v>42305</v>
      </c>
      <c r="C310" s="91">
        <v>0</v>
      </c>
      <c r="D310" s="98">
        <v>13.805999999999999</v>
      </c>
      <c r="E310" s="92">
        <v>0</v>
      </c>
      <c r="F310" s="92">
        <v>0</v>
      </c>
      <c r="G310" s="98">
        <v>0</v>
      </c>
      <c r="H310" s="53">
        <f t="shared" si="9"/>
        <v>13.805999999999999</v>
      </c>
      <c r="J310" s="85">
        <v>0.746</v>
      </c>
    </row>
    <row r="311" spans="1:10" x14ac:dyDescent="0.2">
      <c r="A311" s="4">
        <f t="shared" si="8"/>
        <v>10</v>
      </c>
      <c r="B311" s="30">
        <v>42306</v>
      </c>
      <c r="C311" s="91">
        <v>0</v>
      </c>
      <c r="D311" s="98">
        <v>0</v>
      </c>
      <c r="E311" s="92">
        <v>0</v>
      </c>
      <c r="F311" s="92">
        <v>13.875999999999999</v>
      </c>
      <c r="G311" s="98">
        <v>0</v>
      </c>
      <c r="H311" s="53">
        <f t="shared" si="9"/>
        <v>13.875999999999999</v>
      </c>
      <c r="J311" s="85">
        <v>0.75</v>
      </c>
    </row>
    <row r="312" spans="1:10" x14ac:dyDescent="0.2">
      <c r="A312" s="4">
        <f t="shared" si="8"/>
        <v>10</v>
      </c>
      <c r="B312" s="30">
        <v>42307</v>
      </c>
      <c r="C312" s="91">
        <v>0</v>
      </c>
      <c r="D312" s="98">
        <v>0</v>
      </c>
      <c r="E312" s="92">
        <v>0</v>
      </c>
      <c r="F312" s="92">
        <v>13.827999999999999</v>
      </c>
      <c r="G312" s="98">
        <v>0</v>
      </c>
      <c r="H312" s="53">
        <f t="shared" si="9"/>
        <v>13.827999999999999</v>
      </c>
      <c r="J312" s="85">
        <v>0.749</v>
      </c>
    </row>
    <row r="313" spans="1:10" x14ac:dyDescent="0.2">
      <c r="A313" s="4">
        <f t="shared" si="8"/>
        <v>10</v>
      </c>
      <c r="B313" s="30">
        <v>42308</v>
      </c>
      <c r="C313" s="91">
        <v>0</v>
      </c>
      <c r="D313" s="98">
        <v>14.202999999999999</v>
      </c>
      <c r="E313" s="92">
        <v>0</v>
      </c>
      <c r="F313" s="92">
        <v>0</v>
      </c>
      <c r="G313" s="98">
        <v>0</v>
      </c>
      <c r="H313" s="53">
        <f t="shared" si="9"/>
        <v>14.202999999999999</v>
      </c>
      <c r="J313" s="85">
        <v>0.81299999999999994</v>
      </c>
    </row>
    <row r="314" spans="1:10" x14ac:dyDescent="0.2">
      <c r="A314" s="4">
        <f t="shared" si="8"/>
        <v>11</v>
      </c>
      <c r="B314" s="30">
        <v>42309</v>
      </c>
      <c r="C314" s="91">
        <v>0</v>
      </c>
      <c r="D314" s="98">
        <v>12.888999999999999</v>
      </c>
      <c r="E314" s="92">
        <v>0</v>
      </c>
      <c r="F314" s="92">
        <v>0</v>
      </c>
      <c r="G314" s="98">
        <v>0</v>
      </c>
      <c r="H314" s="53">
        <f t="shared" si="9"/>
        <v>12.888999999999999</v>
      </c>
      <c r="J314" s="85">
        <v>0.69499999999999995</v>
      </c>
    </row>
    <row r="315" spans="1:10" x14ac:dyDescent="0.2">
      <c r="A315" s="4">
        <f t="shared" si="8"/>
        <v>11</v>
      </c>
      <c r="B315" s="30">
        <v>42310</v>
      </c>
      <c r="C315" s="91">
        <v>0</v>
      </c>
      <c r="D315" s="98">
        <v>0.92300000000000004</v>
      </c>
      <c r="E315" s="92">
        <v>0</v>
      </c>
      <c r="F315" s="92">
        <v>0</v>
      </c>
      <c r="G315" s="98">
        <v>14.593</v>
      </c>
      <c r="H315" s="53">
        <f t="shared" si="9"/>
        <v>15.516</v>
      </c>
      <c r="J315" s="85">
        <v>0.85</v>
      </c>
    </row>
    <row r="316" spans="1:10" x14ac:dyDescent="0.2">
      <c r="A316" s="4">
        <f t="shared" si="8"/>
        <v>11</v>
      </c>
      <c r="B316" s="30">
        <v>42311</v>
      </c>
      <c r="C316" s="91">
        <v>0</v>
      </c>
      <c r="D316" s="98">
        <v>0</v>
      </c>
      <c r="E316" s="92">
        <v>0</v>
      </c>
      <c r="F316" s="92">
        <v>0</v>
      </c>
      <c r="G316" s="98">
        <v>14.589</v>
      </c>
      <c r="H316" s="53">
        <f t="shared" si="9"/>
        <v>14.589</v>
      </c>
      <c r="J316" s="85">
        <v>0.80400000000000005</v>
      </c>
    </row>
    <row r="317" spans="1:10" x14ac:dyDescent="0.2">
      <c r="A317" s="4">
        <f t="shared" si="8"/>
        <v>11</v>
      </c>
      <c r="B317" s="30">
        <v>42312</v>
      </c>
      <c r="C317" s="91">
        <v>0</v>
      </c>
      <c r="D317" s="98">
        <v>2.1190000000000002</v>
      </c>
      <c r="E317" s="92">
        <v>0</v>
      </c>
      <c r="F317" s="92">
        <v>0</v>
      </c>
      <c r="G317" s="98">
        <v>14.412000000000001</v>
      </c>
      <c r="H317" s="53">
        <f t="shared" si="9"/>
        <v>16.531000000000002</v>
      </c>
      <c r="J317" s="85">
        <v>0.96099999999999997</v>
      </c>
    </row>
    <row r="318" spans="1:10" x14ac:dyDescent="0.2">
      <c r="A318" s="4">
        <f t="shared" si="8"/>
        <v>11</v>
      </c>
      <c r="B318" s="30">
        <v>42313</v>
      </c>
      <c r="C318" s="91">
        <v>0</v>
      </c>
      <c r="D318" s="98">
        <v>15.163</v>
      </c>
      <c r="E318" s="92">
        <v>0</v>
      </c>
      <c r="F318" s="92">
        <v>0</v>
      </c>
      <c r="G318" s="98">
        <v>0</v>
      </c>
      <c r="H318" s="53">
        <f t="shared" si="9"/>
        <v>15.163</v>
      </c>
      <c r="J318" s="85">
        <v>0.76900000000000002</v>
      </c>
    </row>
    <row r="319" spans="1:10" x14ac:dyDescent="0.2">
      <c r="A319" s="4">
        <f t="shared" si="8"/>
        <v>11</v>
      </c>
      <c r="B319" s="30">
        <v>42314</v>
      </c>
      <c r="C319" s="91">
        <v>0</v>
      </c>
      <c r="D319" s="98">
        <v>13.708</v>
      </c>
      <c r="E319" s="92">
        <v>0</v>
      </c>
      <c r="F319" s="92">
        <v>0</v>
      </c>
      <c r="G319" s="98">
        <v>0</v>
      </c>
      <c r="H319" s="53">
        <f t="shared" si="9"/>
        <v>13.708</v>
      </c>
      <c r="J319" s="85">
        <v>0.77600000000000002</v>
      </c>
    </row>
    <row r="320" spans="1:10" x14ac:dyDescent="0.2">
      <c r="A320" s="4">
        <f t="shared" si="8"/>
        <v>11</v>
      </c>
      <c r="B320" s="30">
        <v>42315</v>
      </c>
      <c r="C320" s="91">
        <v>0</v>
      </c>
      <c r="D320" s="98">
        <v>13.619</v>
      </c>
      <c r="E320" s="92">
        <v>0</v>
      </c>
      <c r="F320" s="92">
        <v>0</v>
      </c>
      <c r="G320" s="98">
        <v>0</v>
      </c>
      <c r="H320" s="53">
        <f t="shared" si="9"/>
        <v>13.619</v>
      </c>
      <c r="J320" s="85">
        <v>0.73499999999999999</v>
      </c>
    </row>
    <row r="321" spans="1:10" x14ac:dyDescent="0.2">
      <c r="A321" s="4">
        <f t="shared" si="8"/>
        <v>11</v>
      </c>
      <c r="B321" s="30">
        <v>42316</v>
      </c>
      <c r="C321" s="91">
        <v>0</v>
      </c>
      <c r="D321" s="98">
        <v>0</v>
      </c>
      <c r="E321" s="92">
        <v>0</v>
      </c>
      <c r="F321" s="92">
        <v>0</v>
      </c>
      <c r="G321" s="98">
        <v>14.513</v>
      </c>
      <c r="H321" s="53">
        <f t="shared" si="9"/>
        <v>14.513</v>
      </c>
      <c r="J321" s="85">
        <v>0.77</v>
      </c>
    </row>
    <row r="322" spans="1:10" x14ac:dyDescent="0.2">
      <c r="A322" s="4">
        <f t="shared" si="8"/>
        <v>11</v>
      </c>
      <c r="B322" s="30">
        <v>42317</v>
      </c>
      <c r="C322" s="91">
        <v>0</v>
      </c>
      <c r="D322" s="98">
        <v>7.7960000000000003</v>
      </c>
      <c r="E322" s="92">
        <v>0</v>
      </c>
      <c r="F322" s="92">
        <v>0</v>
      </c>
      <c r="G322" s="98">
        <v>8.3810000000000002</v>
      </c>
      <c r="H322" s="53">
        <f t="shared" si="9"/>
        <v>16.177</v>
      </c>
      <c r="J322" s="85">
        <v>0.92900000000000005</v>
      </c>
    </row>
    <row r="323" spans="1:10" x14ac:dyDescent="0.2">
      <c r="A323" s="4">
        <f t="shared" si="8"/>
        <v>11</v>
      </c>
      <c r="B323" s="30">
        <v>42318</v>
      </c>
      <c r="C323" s="91">
        <v>0</v>
      </c>
      <c r="D323" s="98">
        <v>11.137</v>
      </c>
      <c r="E323" s="92">
        <v>0</v>
      </c>
      <c r="F323" s="92">
        <v>5.3150000000000004</v>
      </c>
      <c r="G323" s="98">
        <v>3.3940000000000001</v>
      </c>
      <c r="H323" s="53">
        <f t="shared" si="9"/>
        <v>19.846000000000004</v>
      </c>
      <c r="J323" s="85">
        <v>0.89</v>
      </c>
    </row>
    <row r="324" spans="1:10" x14ac:dyDescent="0.2">
      <c r="A324" s="4">
        <f t="shared" si="8"/>
        <v>11</v>
      </c>
      <c r="B324" s="30">
        <v>42319</v>
      </c>
      <c r="C324" s="91">
        <v>0</v>
      </c>
      <c r="D324" s="98">
        <v>11.411</v>
      </c>
      <c r="E324" s="92">
        <v>0</v>
      </c>
      <c r="F324" s="92">
        <v>2.621</v>
      </c>
      <c r="G324" s="98">
        <v>3.4249999999999998</v>
      </c>
      <c r="H324" s="53">
        <f t="shared" si="9"/>
        <v>17.457000000000001</v>
      </c>
      <c r="J324" s="85">
        <v>0.88600000000000001</v>
      </c>
    </row>
    <row r="325" spans="1:10" x14ac:dyDescent="0.2">
      <c r="A325" s="4">
        <f t="shared" si="8"/>
        <v>11</v>
      </c>
      <c r="B325" s="30">
        <v>42320</v>
      </c>
      <c r="C325" s="91">
        <v>0</v>
      </c>
      <c r="D325" s="98">
        <v>4.6020000000000003</v>
      </c>
      <c r="E325" s="92">
        <v>0</v>
      </c>
      <c r="F325" s="92">
        <v>6.2279999999999998</v>
      </c>
      <c r="G325" s="98">
        <v>0</v>
      </c>
      <c r="H325" s="53">
        <f t="shared" si="9"/>
        <v>10.83</v>
      </c>
      <c r="J325" s="85">
        <v>0.89600000000000002</v>
      </c>
    </row>
    <row r="326" spans="1:10" x14ac:dyDescent="0.2">
      <c r="A326" s="4">
        <f t="shared" si="8"/>
        <v>11</v>
      </c>
      <c r="B326" s="30">
        <v>42321</v>
      </c>
      <c r="C326" s="91">
        <v>0</v>
      </c>
      <c r="D326" s="98">
        <v>10.583</v>
      </c>
      <c r="E326" s="92">
        <v>0</v>
      </c>
      <c r="F326" s="92">
        <v>2.4020000000000001</v>
      </c>
      <c r="G326" s="98">
        <v>4.2919999999999998</v>
      </c>
      <c r="H326" s="53">
        <f t="shared" si="9"/>
        <v>17.277000000000001</v>
      </c>
      <c r="J326" s="85">
        <v>0.93500000000000005</v>
      </c>
    </row>
    <row r="327" spans="1:10" x14ac:dyDescent="0.2">
      <c r="A327" s="4">
        <f t="shared" si="8"/>
        <v>11</v>
      </c>
      <c r="B327" s="30">
        <v>42322</v>
      </c>
      <c r="C327" s="91">
        <v>0</v>
      </c>
      <c r="D327" s="98">
        <v>1.95</v>
      </c>
      <c r="E327" s="92">
        <v>0</v>
      </c>
      <c r="F327" s="92">
        <v>0</v>
      </c>
      <c r="G327" s="98">
        <v>14.603999999999999</v>
      </c>
      <c r="H327" s="53">
        <f t="shared" si="9"/>
        <v>16.553999999999998</v>
      </c>
      <c r="J327" s="85">
        <v>0.84099999999999997</v>
      </c>
    </row>
    <row r="328" spans="1:10" x14ac:dyDescent="0.2">
      <c r="A328" s="4">
        <f t="shared" si="8"/>
        <v>11</v>
      </c>
      <c r="B328" s="30">
        <v>42323</v>
      </c>
      <c r="C328" s="91">
        <v>0</v>
      </c>
      <c r="D328" s="98">
        <v>3.0950000000000002</v>
      </c>
      <c r="E328" s="92">
        <v>0</v>
      </c>
      <c r="F328" s="92">
        <v>0</v>
      </c>
      <c r="G328" s="98">
        <v>14.055</v>
      </c>
      <c r="H328" s="53">
        <f t="shared" si="9"/>
        <v>17.149999999999999</v>
      </c>
      <c r="J328" s="85">
        <v>0.81</v>
      </c>
    </row>
    <row r="329" spans="1:10" x14ac:dyDescent="0.2">
      <c r="A329" s="4">
        <f t="shared" si="8"/>
        <v>11</v>
      </c>
      <c r="B329" s="30">
        <v>42324</v>
      </c>
      <c r="C329" s="91">
        <v>0</v>
      </c>
      <c r="D329" s="98">
        <v>4.6539999999999999</v>
      </c>
      <c r="E329" s="92">
        <v>0</v>
      </c>
      <c r="F329" s="92">
        <v>0</v>
      </c>
      <c r="G329" s="98">
        <v>13.584</v>
      </c>
      <c r="H329" s="53">
        <f t="shared" si="9"/>
        <v>18.238</v>
      </c>
      <c r="J329" s="85">
        <v>0.88900000000000001</v>
      </c>
    </row>
    <row r="330" spans="1:10" x14ac:dyDescent="0.2">
      <c r="A330" s="4">
        <f t="shared" si="8"/>
        <v>11</v>
      </c>
      <c r="B330" s="30">
        <v>42325</v>
      </c>
      <c r="C330" s="91">
        <v>0</v>
      </c>
      <c r="D330" s="98">
        <v>14.016999999999999</v>
      </c>
      <c r="E330" s="92">
        <v>0</v>
      </c>
      <c r="F330" s="92">
        <v>0</v>
      </c>
      <c r="G330" s="98">
        <v>2.63</v>
      </c>
      <c r="H330" s="53">
        <f t="shared" si="9"/>
        <v>16.646999999999998</v>
      </c>
      <c r="J330" s="85">
        <v>0.86799999999999999</v>
      </c>
    </row>
    <row r="331" spans="1:10" x14ac:dyDescent="0.2">
      <c r="A331" s="4">
        <f t="shared" ref="A331:A374" si="10">+IF(ISBLANK($B331),"",MONTH($B331))</f>
        <v>11</v>
      </c>
      <c r="B331" s="30">
        <v>42326</v>
      </c>
      <c r="C331" s="91">
        <v>0</v>
      </c>
      <c r="D331" s="98">
        <v>0</v>
      </c>
      <c r="E331" s="92">
        <v>0</v>
      </c>
      <c r="F331" s="92">
        <v>14.204000000000001</v>
      </c>
      <c r="G331" s="98">
        <v>2.4209999999999998</v>
      </c>
      <c r="H331" s="53">
        <f t="shared" ref="H331:H374" si="11">SUM(C331:G331)</f>
        <v>16.625</v>
      </c>
      <c r="J331" s="85">
        <v>0.81899999999999995</v>
      </c>
    </row>
    <row r="332" spans="1:10" x14ac:dyDescent="0.2">
      <c r="A332" s="4">
        <f t="shared" si="10"/>
        <v>11</v>
      </c>
      <c r="B332" s="30">
        <v>42327</v>
      </c>
      <c r="C332" s="91">
        <v>0</v>
      </c>
      <c r="D332" s="98">
        <v>0</v>
      </c>
      <c r="E332" s="92">
        <v>0</v>
      </c>
      <c r="F332" s="92">
        <v>12.704000000000001</v>
      </c>
      <c r="G332" s="98">
        <v>4.1340000000000003</v>
      </c>
      <c r="H332" s="53">
        <f t="shared" si="11"/>
        <v>16.838000000000001</v>
      </c>
      <c r="J332" s="85">
        <v>0.996</v>
      </c>
    </row>
    <row r="333" spans="1:10" x14ac:dyDescent="0.2">
      <c r="A333" s="4">
        <f t="shared" si="10"/>
        <v>11</v>
      </c>
      <c r="B333" s="30">
        <v>42328</v>
      </c>
      <c r="C333" s="91">
        <v>0</v>
      </c>
      <c r="D333" s="98">
        <v>4.899</v>
      </c>
      <c r="E333" s="92">
        <v>0</v>
      </c>
      <c r="F333" s="92">
        <v>0</v>
      </c>
      <c r="G333" s="98">
        <v>13.401</v>
      </c>
      <c r="H333" s="53">
        <f t="shared" si="11"/>
        <v>18.3</v>
      </c>
      <c r="J333" s="85">
        <v>0.89500000000000002</v>
      </c>
    </row>
    <row r="334" spans="1:10" x14ac:dyDescent="0.2">
      <c r="A334" s="4">
        <f t="shared" si="10"/>
        <v>11</v>
      </c>
      <c r="B334" s="30">
        <v>42329</v>
      </c>
      <c r="C334" s="91">
        <v>0</v>
      </c>
      <c r="D334" s="98">
        <v>2.87</v>
      </c>
      <c r="E334" s="92">
        <v>0</v>
      </c>
      <c r="F334" s="92">
        <v>0</v>
      </c>
      <c r="G334" s="98">
        <v>13.978</v>
      </c>
      <c r="H334" s="53">
        <f t="shared" si="11"/>
        <v>16.847999999999999</v>
      </c>
      <c r="J334" s="85">
        <v>0.86699999999999999</v>
      </c>
    </row>
    <row r="335" spans="1:10" x14ac:dyDescent="0.2">
      <c r="A335" s="4">
        <f t="shared" si="10"/>
        <v>11</v>
      </c>
      <c r="B335" s="30">
        <v>42330</v>
      </c>
      <c r="C335" s="91">
        <v>0</v>
      </c>
      <c r="D335" s="98">
        <v>4.383</v>
      </c>
      <c r="E335" s="92">
        <v>0</v>
      </c>
      <c r="F335" s="92">
        <v>0</v>
      </c>
      <c r="G335" s="98">
        <v>12.917</v>
      </c>
      <c r="H335" s="53">
        <f t="shared" si="11"/>
        <v>17.3</v>
      </c>
      <c r="J335" s="85">
        <v>0.88300000000000001</v>
      </c>
    </row>
    <row r="336" spans="1:10" x14ac:dyDescent="0.2">
      <c r="A336" s="4">
        <f t="shared" si="10"/>
        <v>11</v>
      </c>
      <c r="B336" s="30">
        <v>42331</v>
      </c>
      <c r="C336" s="91">
        <v>0</v>
      </c>
      <c r="D336" s="98">
        <v>0</v>
      </c>
      <c r="E336" s="92">
        <v>0</v>
      </c>
      <c r="F336" s="92">
        <v>12.56</v>
      </c>
      <c r="G336" s="98">
        <v>4.8010000000000002</v>
      </c>
      <c r="H336" s="53">
        <f t="shared" si="11"/>
        <v>17.361000000000001</v>
      </c>
      <c r="J336" s="85">
        <v>0.88900000000000001</v>
      </c>
    </row>
    <row r="337" spans="1:10" x14ac:dyDescent="0.2">
      <c r="A337" s="4">
        <f t="shared" si="10"/>
        <v>11</v>
      </c>
      <c r="B337" s="30">
        <v>42332</v>
      </c>
      <c r="C337" s="91">
        <v>0</v>
      </c>
      <c r="D337" s="98">
        <v>0</v>
      </c>
      <c r="E337" s="92">
        <v>0</v>
      </c>
      <c r="F337" s="92">
        <v>12.609</v>
      </c>
      <c r="G337" s="98">
        <v>4.5880000000000001</v>
      </c>
      <c r="H337" s="53">
        <f t="shared" si="11"/>
        <v>17.196999999999999</v>
      </c>
      <c r="J337" s="85">
        <v>0.94299999999999995</v>
      </c>
    </row>
    <row r="338" spans="1:10" x14ac:dyDescent="0.2">
      <c r="A338" s="4">
        <f t="shared" si="10"/>
        <v>11</v>
      </c>
      <c r="B338" s="30">
        <v>42333</v>
      </c>
      <c r="C338" s="91">
        <v>0</v>
      </c>
      <c r="D338" s="98">
        <v>12.968999999999999</v>
      </c>
      <c r="E338" s="92">
        <v>0</v>
      </c>
      <c r="F338" s="92">
        <v>0</v>
      </c>
      <c r="G338" s="98">
        <v>5.2640000000000002</v>
      </c>
      <c r="H338" s="53">
        <f t="shared" si="11"/>
        <v>18.233000000000001</v>
      </c>
      <c r="J338" s="85">
        <v>1</v>
      </c>
    </row>
    <row r="339" spans="1:10" x14ac:dyDescent="0.2">
      <c r="A339" s="4">
        <f t="shared" si="10"/>
        <v>11</v>
      </c>
      <c r="B339" s="30">
        <v>42334</v>
      </c>
      <c r="C339" s="91">
        <v>0</v>
      </c>
      <c r="D339" s="98">
        <v>11.471</v>
      </c>
      <c r="E339" s="92">
        <v>0</v>
      </c>
      <c r="F339" s="92">
        <v>0</v>
      </c>
      <c r="G339" s="98">
        <v>6.23</v>
      </c>
      <c r="H339" s="53">
        <f t="shared" si="11"/>
        <v>17.701000000000001</v>
      </c>
      <c r="J339" s="85">
        <v>0.89200000000000002</v>
      </c>
    </row>
    <row r="340" spans="1:10" x14ac:dyDescent="0.2">
      <c r="A340" s="4">
        <f t="shared" si="10"/>
        <v>11</v>
      </c>
      <c r="B340" s="30">
        <v>42335</v>
      </c>
      <c r="C340" s="91">
        <v>0</v>
      </c>
      <c r="D340" s="98">
        <v>14.289</v>
      </c>
      <c r="E340" s="92">
        <v>0</v>
      </c>
      <c r="F340" s="92">
        <v>0</v>
      </c>
      <c r="G340" s="98">
        <v>0.73299999999999998</v>
      </c>
      <c r="H340" s="53">
        <f t="shared" si="11"/>
        <v>15.022</v>
      </c>
      <c r="J340" s="85">
        <v>0.83799999999999997</v>
      </c>
    </row>
    <row r="341" spans="1:10" x14ac:dyDescent="0.2">
      <c r="A341" s="4">
        <f t="shared" si="10"/>
        <v>11</v>
      </c>
      <c r="B341" s="30">
        <v>42336</v>
      </c>
      <c r="C341" s="91">
        <v>0</v>
      </c>
      <c r="D341" s="98">
        <v>4.87</v>
      </c>
      <c r="E341" s="92">
        <v>0</v>
      </c>
      <c r="F341" s="92">
        <v>0</v>
      </c>
      <c r="G341" s="98">
        <v>12.781000000000001</v>
      </c>
      <c r="H341" s="53">
        <f t="shared" si="11"/>
        <v>17.651</v>
      </c>
      <c r="J341" s="85">
        <v>0.96199999999999997</v>
      </c>
    </row>
    <row r="342" spans="1:10" x14ac:dyDescent="0.2">
      <c r="A342" s="4">
        <f t="shared" si="10"/>
        <v>11</v>
      </c>
      <c r="B342" s="30">
        <v>42337</v>
      </c>
      <c r="C342" s="91">
        <v>0</v>
      </c>
      <c r="D342" s="98">
        <v>5.3879999999999999</v>
      </c>
      <c r="E342" s="92">
        <v>0</v>
      </c>
      <c r="F342" s="92">
        <v>0</v>
      </c>
      <c r="G342" s="98">
        <v>12.74</v>
      </c>
      <c r="H342" s="53">
        <f t="shared" si="11"/>
        <v>18.128</v>
      </c>
      <c r="J342" s="85">
        <v>0.94599999999999995</v>
      </c>
    </row>
    <row r="343" spans="1:10" x14ac:dyDescent="0.2">
      <c r="A343" s="4">
        <f t="shared" si="10"/>
        <v>11</v>
      </c>
      <c r="B343" s="30">
        <v>42338</v>
      </c>
      <c r="C343" s="91">
        <v>0</v>
      </c>
      <c r="D343" s="98">
        <v>6.5940000000000003</v>
      </c>
      <c r="E343" s="92">
        <v>0</v>
      </c>
      <c r="F343" s="92">
        <v>11.173</v>
      </c>
      <c r="G343" s="98">
        <v>0</v>
      </c>
      <c r="H343" s="53">
        <f t="shared" si="11"/>
        <v>17.766999999999999</v>
      </c>
      <c r="J343" s="85">
        <v>0.88200000000000001</v>
      </c>
    </row>
    <row r="344" spans="1:10" x14ac:dyDescent="0.2">
      <c r="A344" s="4">
        <f t="shared" si="10"/>
        <v>12</v>
      </c>
      <c r="B344" s="30">
        <v>42339</v>
      </c>
      <c r="C344" s="91">
        <v>0</v>
      </c>
      <c r="D344" s="98">
        <v>3.3610000000000002</v>
      </c>
      <c r="E344" s="92">
        <v>0</v>
      </c>
      <c r="F344" s="92">
        <v>0</v>
      </c>
      <c r="G344" s="98">
        <v>12.106</v>
      </c>
      <c r="H344" s="53">
        <f t="shared" si="11"/>
        <v>15.467000000000001</v>
      </c>
      <c r="J344" s="85">
        <v>0.85299999999999998</v>
      </c>
    </row>
    <row r="345" spans="1:10" x14ac:dyDescent="0.2">
      <c r="A345" s="4">
        <f t="shared" si="10"/>
        <v>12</v>
      </c>
      <c r="B345" s="30">
        <v>42340</v>
      </c>
      <c r="C345" s="91">
        <v>0</v>
      </c>
      <c r="D345" s="98">
        <v>4.6319999999999997</v>
      </c>
      <c r="E345" s="92">
        <v>0</v>
      </c>
      <c r="F345" s="92">
        <v>12.766</v>
      </c>
      <c r="G345" s="98">
        <v>0</v>
      </c>
      <c r="H345" s="53">
        <f t="shared" si="11"/>
        <v>17.398</v>
      </c>
      <c r="J345" s="85">
        <v>0.93</v>
      </c>
    </row>
    <row r="346" spans="1:10" x14ac:dyDescent="0.2">
      <c r="A346" s="4">
        <f t="shared" si="10"/>
        <v>12</v>
      </c>
      <c r="B346" s="30">
        <v>42341</v>
      </c>
      <c r="C346" s="91">
        <v>0</v>
      </c>
      <c r="D346" s="98">
        <v>2.073</v>
      </c>
      <c r="E346" s="92">
        <v>0</v>
      </c>
      <c r="F346" s="92">
        <v>14.539</v>
      </c>
      <c r="G346" s="98">
        <v>0</v>
      </c>
      <c r="H346" s="53">
        <f t="shared" si="11"/>
        <v>16.611999999999998</v>
      </c>
      <c r="J346" s="85">
        <v>0.80900000000000005</v>
      </c>
    </row>
    <row r="347" spans="1:10" x14ac:dyDescent="0.2">
      <c r="A347" s="4">
        <f t="shared" si="10"/>
        <v>12</v>
      </c>
      <c r="B347" s="30">
        <v>42342</v>
      </c>
      <c r="C347" s="91">
        <v>0</v>
      </c>
      <c r="D347" s="98">
        <v>1.7849999999999999</v>
      </c>
      <c r="E347" s="92">
        <v>0</v>
      </c>
      <c r="F347" s="92">
        <v>13.548999999999999</v>
      </c>
      <c r="G347" s="98">
        <v>0</v>
      </c>
      <c r="H347" s="53">
        <f t="shared" si="11"/>
        <v>15.334</v>
      </c>
      <c r="J347" s="85">
        <v>0.76800000000000002</v>
      </c>
    </row>
    <row r="348" spans="1:10" x14ac:dyDescent="0.2">
      <c r="A348" s="4">
        <f t="shared" si="10"/>
        <v>12</v>
      </c>
      <c r="B348" s="30">
        <v>42343</v>
      </c>
      <c r="C348" s="91">
        <v>0</v>
      </c>
      <c r="D348" s="98">
        <v>13.675000000000001</v>
      </c>
      <c r="E348" s="92">
        <v>0</v>
      </c>
      <c r="F348" s="92">
        <v>0.90500000000000003</v>
      </c>
      <c r="G348" s="98">
        <v>0</v>
      </c>
      <c r="H348" s="53">
        <f t="shared" si="11"/>
        <v>14.58</v>
      </c>
      <c r="J348" s="85">
        <v>0.84</v>
      </c>
    </row>
    <row r="349" spans="1:10" x14ac:dyDescent="0.2">
      <c r="A349" s="4">
        <f t="shared" si="10"/>
        <v>12</v>
      </c>
      <c r="B349" s="30">
        <v>42344</v>
      </c>
      <c r="C349" s="91">
        <v>0</v>
      </c>
      <c r="D349" s="98">
        <v>14.202</v>
      </c>
      <c r="E349" s="92">
        <v>0</v>
      </c>
      <c r="F349" s="92">
        <v>0</v>
      </c>
      <c r="G349" s="98">
        <v>0</v>
      </c>
      <c r="H349" s="53">
        <f t="shared" si="11"/>
        <v>14.202</v>
      </c>
      <c r="J349" s="85">
        <v>0.749</v>
      </c>
    </row>
    <row r="350" spans="1:10" x14ac:dyDescent="0.2">
      <c r="A350" s="4">
        <f t="shared" si="10"/>
        <v>12</v>
      </c>
      <c r="B350" s="30">
        <v>42345</v>
      </c>
      <c r="C350" s="91">
        <v>0</v>
      </c>
      <c r="D350" s="98">
        <v>14.182</v>
      </c>
      <c r="E350" s="92">
        <v>0</v>
      </c>
      <c r="F350" s="92">
        <v>0.96</v>
      </c>
      <c r="G350" s="98">
        <v>0</v>
      </c>
      <c r="H350" s="53">
        <f t="shared" si="11"/>
        <v>15.141999999999999</v>
      </c>
      <c r="J350" s="85">
        <v>0.749</v>
      </c>
    </row>
    <row r="351" spans="1:10" x14ac:dyDescent="0.2">
      <c r="A351" s="4">
        <f t="shared" si="10"/>
        <v>12</v>
      </c>
      <c r="B351" s="30">
        <v>42346</v>
      </c>
      <c r="C351" s="91">
        <v>0</v>
      </c>
      <c r="D351" s="98">
        <v>1.1259999999999999</v>
      </c>
      <c r="E351" s="92">
        <v>0</v>
      </c>
      <c r="F351" s="92">
        <v>14.406000000000001</v>
      </c>
      <c r="G351" s="98">
        <v>0</v>
      </c>
      <c r="H351" s="53">
        <f t="shared" si="11"/>
        <v>15.532</v>
      </c>
      <c r="J351" s="85">
        <v>0.82099999999999995</v>
      </c>
    </row>
    <row r="352" spans="1:10" x14ac:dyDescent="0.2">
      <c r="A352" s="4">
        <f t="shared" si="10"/>
        <v>12</v>
      </c>
      <c r="B352" s="30">
        <v>42347</v>
      </c>
      <c r="C352" s="91">
        <v>0</v>
      </c>
      <c r="D352" s="98">
        <v>4.8849999999999998</v>
      </c>
      <c r="E352" s="92">
        <v>0</v>
      </c>
      <c r="F352" s="92">
        <v>12.087</v>
      </c>
      <c r="G352" s="98">
        <v>0</v>
      </c>
      <c r="H352" s="53">
        <f t="shared" si="11"/>
        <v>16.972000000000001</v>
      </c>
      <c r="J352" s="85">
        <v>0.94899999999999995</v>
      </c>
    </row>
    <row r="353" spans="1:10" x14ac:dyDescent="0.2">
      <c r="A353" s="4">
        <f t="shared" si="10"/>
        <v>12</v>
      </c>
      <c r="B353" s="30">
        <v>42348</v>
      </c>
      <c r="C353" s="91">
        <v>0</v>
      </c>
      <c r="D353" s="98">
        <v>3.3809999999999998</v>
      </c>
      <c r="E353" s="92">
        <v>0</v>
      </c>
      <c r="F353" s="92">
        <v>14.074999999999999</v>
      </c>
      <c r="G353" s="98">
        <v>0</v>
      </c>
      <c r="H353" s="53">
        <f t="shared" si="11"/>
        <v>17.456</v>
      </c>
      <c r="J353" s="85">
        <v>0.873</v>
      </c>
    </row>
    <row r="354" spans="1:10" x14ac:dyDescent="0.2">
      <c r="A354" s="4">
        <f t="shared" si="10"/>
        <v>12</v>
      </c>
      <c r="B354" s="30">
        <v>42349</v>
      </c>
      <c r="C354" s="91">
        <v>0</v>
      </c>
      <c r="D354" s="98">
        <v>15.096</v>
      </c>
      <c r="E354" s="92">
        <v>0</v>
      </c>
      <c r="F354" s="92">
        <v>0.86199999999999999</v>
      </c>
      <c r="G354" s="98">
        <v>0</v>
      </c>
      <c r="H354" s="53">
        <f t="shared" si="11"/>
        <v>15.958</v>
      </c>
      <c r="J354" s="85">
        <v>0.8</v>
      </c>
    </row>
    <row r="355" spans="1:10" x14ac:dyDescent="0.2">
      <c r="A355" s="4">
        <f t="shared" si="10"/>
        <v>12</v>
      </c>
      <c r="B355" s="30">
        <v>42350</v>
      </c>
      <c r="C355" s="91">
        <v>0</v>
      </c>
      <c r="D355" s="98">
        <v>13.811</v>
      </c>
      <c r="E355" s="92">
        <v>0</v>
      </c>
      <c r="F355" s="92">
        <v>1.7010000000000001</v>
      </c>
      <c r="G355" s="98">
        <v>0</v>
      </c>
      <c r="H355" s="53">
        <f t="shared" si="11"/>
        <v>15.512</v>
      </c>
      <c r="J355" s="85">
        <v>0.83399999999999996</v>
      </c>
    </row>
    <row r="356" spans="1:10" x14ac:dyDescent="0.2">
      <c r="A356" s="4">
        <f t="shared" si="10"/>
        <v>12</v>
      </c>
      <c r="B356" s="30">
        <v>42351</v>
      </c>
      <c r="C356" s="91">
        <v>0</v>
      </c>
      <c r="D356" s="98">
        <v>3.8929999999999998</v>
      </c>
      <c r="E356" s="92">
        <v>0</v>
      </c>
      <c r="F356" s="92">
        <v>12.672000000000001</v>
      </c>
      <c r="G356" s="98">
        <v>0</v>
      </c>
      <c r="H356" s="53">
        <f t="shared" si="11"/>
        <v>16.565000000000001</v>
      </c>
      <c r="J356" s="85">
        <v>0.82499999999999996</v>
      </c>
    </row>
    <row r="357" spans="1:10" x14ac:dyDescent="0.2">
      <c r="A357" s="4">
        <f t="shared" si="10"/>
        <v>12</v>
      </c>
      <c r="B357" s="30">
        <v>42352</v>
      </c>
      <c r="C357" s="91">
        <v>0</v>
      </c>
      <c r="D357" s="98">
        <v>5.508</v>
      </c>
      <c r="E357" s="92">
        <v>0</v>
      </c>
      <c r="F357" s="92">
        <v>12.481</v>
      </c>
      <c r="G357" s="98">
        <v>0</v>
      </c>
      <c r="H357" s="53">
        <f t="shared" si="11"/>
        <v>17.989000000000001</v>
      </c>
      <c r="J357" s="85">
        <v>0.995</v>
      </c>
    </row>
    <row r="358" spans="1:10" x14ac:dyDescent="0.2">
      <c r="A358" s="4">
        <f t="shared" si="10"/>
        <v>12</v>
      </c>
      <c r="B358" s="30">
        <v>42353</v>
      </c>
      <c r="C358" s="91">
        <v>0</v>
      </c>
      <c r="D358" s="98">
        <v>5.3959999999999999</v>
      </c>
      <c r="E358" s="92">
        <v>0</v>
      </c>
      <c r="F358" s="92">
        <v>11.967000000000001</v>
      </c>
      <c r="G358" s="98">
        <v>1.2909999999999999</v>
      </c>
      <c r="H358" s="53">
        <f t="shared" si="11"/>
        <v>18.654</v>
      </c>
      <c r="J358" s="85">
        <v>0.94299999999999995</v>
      </c>
    </row>
    <row r="359" spans="1:10" x14ac:dyDescent="0.2">
      <c r="A359" s="4">
        <f t="shared" si="10"/>
        <v>12</v>
      </c>
      <c r="B359" s="30">
        <v>42354</v>
      </c>
      <c r="C359" s="91">
        <v>0</v>
      </c>
      <c r="D359" s="98">
        <v>12.786</v>
      </c>
      <c r="E359" s="92">
        <v>0</v>
      </c>
      <c r="F359" s="92">
        <v>3.9390000000000001</v>
      </c>
      <c r="G359" s="98">
        <v>0</v>
      </c>
      <c r="H359" s="53">
        <f t="shared" si="11"/>
        <v>16.725000000000001</v>
      </c>
      <c r="J359" s="85">
        <v>0.89</v>
      </c>
    </row>
    <row r="360" spans="1:10" x14ac:dyDescent="0.2">
      <c r="A360" s="4">
        <f t="shared" si="10"/>
        <v>12</v>
      </c>
      <c r="B360" s="30">
        <v>42355</v>
      </c>
      <c r="C360" s="91">
        <v>0</v>
      </c>
      <c r="D360" s="98">
        <v>14.106999999999999</v>
      </c>
      <c r="E360" s="92">
        <v>0</v>
      </c>
      <c r="F360" s="92">
        <v>2.6709999999999998</v>
      </c>
      <c r="G360" s="98">
        <v>0</v>
      </c>
      <c r="H360" s="53">
        <f t="shared" si="11"/>
        <v>16.777999999999999</v>
      </c>
      <c r="J360" s="85">
        <v>0.876</v>
      </c>
    </row>
    <row r="361" spans="1:10" x14ac:dyDescent="0.2">
      <c r="A361" s="4">
        <f t="shared" si="10"/>
        <v>12</v>
      </c>
      <c r="B361" s="30">
        <v>42356</v>
      </c>
      <c r="C361" s="91">
        <v>0</v>
      </c>
      <c r="D361" s="98">
        <v>15.016999999999999</v>
      </c>
      <c r="E361" s="92">
        <v>0</v>
      </c>
      <c r="F361" s="92">
        <v>1.9179999999999999</v>
      </c>
      <c r="G361" s="98">
        <v>0</v>
      </c>
      <c r="H361" s="53">
        <f t="shared" si="11"/>
        <v>16.934999999999999</v>
      </c>
      <c r="J361" s="85">
        <v>0.88600000000000001</v>
      </c>
    </row>
    <row r="362" spans="1:10" x14ac:dyDescent="0.2">
      <c r="A362" s="4">
        <f t="shared" si="10"/>
        <v>12</v>
      </c>
      <c r="B362" s="30">
        <v>42357</v>
      </c>
      <c r="C362" s="91">
        <v>0</v>
      </c>
      <c r="D362" s="98">
        <v>4.0519999999999996</v>
      </c>
      <c r="E362" s="92">
        <v>0</v>
      </c>
      <c r="F362" s="92">
        <v>12.804</v>
      </c>
      <c r="G362" s="98">
        <v>0</v>
      </c>
      <c r="H362" s="53">
        <f t="shared" si="11"/>
        <v>16.856000000000002</v>
      </c>
      <c r="J362" s="85">
        <v>0.88800000000000001</v>
      </c>
    </row>
    <row r="363" spans="1:10" x14ac:dyDescent="0.2">
      <c r="A363" s="4">
        <f t="shared" si="10"/>
        <v>12</v>
      </c>
      <c r="B363" s="30">
        <v>42358</v>
      </c>
      <c r="C363" s="91">
        <v>0</v>
      </c>
      <c r="D363" s="98">
        <v>5.633</v>
      </c>
      <c r="E363" s="92">
        <v>0</v>
      </c>
      <c r="F363" s="92">
        <v>11.476000000000001</v>
      </c>
      <c r="G363" s="98">
        <v>0</v>
      </c>
      <c r="H363" s="53">
        <f t="shared" si="11"/>
        <v>17.109000000000002</v>
      </c>
      <c r="J363" s="85">
        <v>0.86599999999999999</v>
      </c>
    </row>
    <row r="364" spans="1:10" x14ac:dyDescent="0.2">
      <c r="A364" s="4">
        <f t="shared" si="10"/>
        <v>12</v>
      </c>
      <c r="B364" s="30">
        <v>42359</v>
      </c>
      <c r="C364" s="91">
        <v>0</v>
      </c>
      <c r="D364" s="98">
        <v>1.4590000000000001</v>
      </c>
      <c r="E364" s="92">
        <v>0</v>
      </c>
      <c r="F364" s="92">
        <v>10.208</v>
      </c>
      <c r="G364" s="98">
        <v>0</v>
      </c>
      <c r="H364" s="53">
        <f t="shared" si="11"/>
        <v>11.667</v>
      </c>
      <c r="J364" s="85">
        <v>0.92600000000000005</v>
      </c>
    </row>
    <row r="365" spans="1:10" x14ac:dyDescent="0.2">
      <c r="A365" s="4">
        <f t="shared" si="10"/>
        <v>12</v>
      </c>
      <c r="B365" s="30">
        <v>42360</v>
      </c>
      <c r="C365" s="91">
        <v>0</v>
      </c>
      <c r="D365" s="98">
        <v>11.034000000000001</v>
      </c>
      <c r="E365" s="92">
        <v>0</v>
      </c>
      <c r="F365" s="92">
        <v>5.6580000000000004</v>
      </c>
      <c r="G365" s="98">
        <v>0</v>
      </c>
      <c r="H365" s="53">
        <f t="shared" si="11"/>
        <v>16.692</v>
      </c>
      <c r="J365" s="85">
        <v>0.85099999999999998</v>
      </c>
    </row>
    <row r="366" spans="1:10" x14ac:dyDescent="0.2">
      <c r="A366" s="4">
        <f t="shared" si="10"/>
        <v>12</v>
      </c>
      <c r="B366" s="30">
        <v>42361</v>
      </c>
      <c r="C366" s="91">
        <v>0</v>
      </c>
      <c r="D366" s="98">
        <v>12.646000000000001</v>
      </c>
      <c r="E366" s="92">
        <v>0</v>
      </c>
      <c r="F366" s="92">
        <v>3.9140000000000001</v>
      </c>
      <c r="G366" s="98">
        <v>0</v>
      </c>
      <c r="H366" s="53">
        <f t="shared" si="11"/>
        <v>16.560000000000002</v>
      </c>
      <c r="J366" s="85">
        <v>0.85</v>
      </c>
    </row>
    <row r="367" spans="1:10" x14ac:dyDescent="0.2">
      <c r="A367" s="4">
        <f t="shared" si="10"/>
        <v>12</v>
      </c>
      <c r="B367" s="30">
        <v>42362</v>
      </c>
      <c r="C367" s="91">
        <v>0</v>
      </c>
      <c r="D367" s="98">
        <v>14.846</v>
      </c>
      <c r="E367" s="92">
        <v>0</v>
      </c>
      <c r="F367" s="92">
        <v>1.405</v>
      </c>
      <c r="G367" s="98">
        <v>0</v>
      </c>
      <c r="H367" s="53">
        <f t="shared" si="11"/>
        <v>16.251000000000001</v>
      </c>
      <c r="J367" s="85">
        <v>0.85099999999999998</v>
      </c>
    </row>
    <row r="368" spans="1:10" x14ac:dyDescent="0.2">
      <c r="A368" s="4">
        <f t="shared" si="10"/>
        <v>12</v>
      </c>
      <c r="B368" s="30">
        <v>42363</v>
      </c>
      <c r="C368" s="91">
        <v>0</v>
      </c>
      <c r="D368" s="98">
        <v>2.12</v>
      </c>
      <c r="E368" s="92">
        <v>0</v>
      </c>
      <c r="F368" s="92">
        <v>14.638</v>
      </c>
      <c r="G368" s="98">
        <v>0</v>
      </c>
      <c r="H368" s="53">
        <f t="shared" si="11"/>
        <v>16.757999999999999</v>
      </c>
      <c r="J368" s="85">
        <v>0.81599999999999995</v>
      </c>
    </row>
    <row r="369" spans="1:10" x14ac:dyDescent="0.2">
      <c r="A369" s="4">
        <f t="shared" si="10"/>
        <v>12</v>
      </c>
      <c r="B369" s="30">
        <v>42364</v>
      </c>
      <c r="C369" s="91">
        <v>0</v>
      </c>
      <c r="D369" s="98">
        <v>1.5449999999999999</v>
      </c>
      <c r="E369" s="92">
        <v>0</v>
      </c>
      <c r="F369" s="92">
        <v>14.57</v>
      </c>
      <c r="G369" s="98">
        <v>0</v>
      </c>
      <c r="H369" s="53">
        <f t="shared" si="11"/>
        <v>16.115000000000002</v>
      </c>
      <c r="J369" s="85">
        <v>0.78700000000000003</v>
      </c>
    </row>
    <row r="370" spans="1:10" x14ac:dyDescent="0.2">
      <c r="A370" s="4">
        <f t="shared" si="10"/>
        <v>12</v>
      </c>
      <c r="B370" s="30">
        <v>42365</v>
      </c>
      <c r="C370" s="91">
        <v>0</v>
      </c>
      <c r="D370" s="98">
        <v>0.83799999999999997</v>
      </c>
      <c r="E370" s="92">
        <v>0</v>
      </c>
      <c r="F370" s="92">
        <v>14.468</v>
      </c>
      <c r="G370" s="98">
        <v>0</v>
      </c>
      <c r="H370" s="53">
        <f t="shared" si="11"/>
        <v>15.305999999999999</v>
      </c>
      <c r="J370" s="85">
        <v>0.747</v>
      </c>
    </row>
    <row r="371" spans="1:10" x14ac:dyDescent="0.2">
      <c r="A371" s="4">
        <f t="shared" si="10"/>
        <v>12</v>
      </c>
      <c r="B371" s="30">
        <v>42366</v>
      </c>
      <c r="C371" s="91">
        <v>0</v>
      </c>
      <c r="D371" s="98">
        <v>14.154999999999999</v>
      </c>
      <c r="E371" s="92">
        <v>0</v>
      </c>
      <c r="F371" s="92">
        <v>0</v>
      </c>
      <c r="G371" s="98">
        <v>0</v>
      </c>
      <c r="H371" s="53">
        <f t="shared" si="11"/>
        <v>14.154999999999999</v>
      </c>
      <c r="J371" s="85">
        <v>0.746</v>
      </c>
    </row>
    <row r="372" spans="1:10" x14ac:dyDescent="0.2">
      <c r="A372" s="4">
        <f t="shared" si="10"/>
        <v>12</v>
      </c>
      <c r="B372" s="30">
        <v>42367</v>
      </c>
      <c r="C372" s="91">
        <v>0</v>
      </c>
      <c r="D372" s="98">
        <v>13.795999999999999</v>
      </c>
      <c r="E372" s="92">
        <v>0</v>
      </c>
      <c r="F372" s="92">
        <v>0</v>
      </c>
      <c r="G372" s="98">
        <v>0</v>
      </c>
      <c r="H372" s="53">
        <f t="shared" si="11"/>
        <v>13.795999999999999</v>
      </c>
      <c r="J372" s="85">
        <v>0.71899999999999997</v>
      </c>
    </row>
    <row r="373" spans="1:10" x14ac:dyDescent="0.2">
      <c r="A373" s="4">
        <f t="shared" si="10"/>
        <v>12</v>
      </c>
      <c r="B373" s="30">
        <v>42368</v>
      </c>
      <c r="C373" s="91">
        <v>0</v>
      </c>
      <c r="D373" s="98">
        <v>0</v>
      </c>
      <c r="E373" s="92">
        <v>0</v>
      </c>
      <c r="F373" s="92">
        <v>13.430999999999999</v>
      </c>
      <c r="G373" s="98">
        <v>0</v>
      </c>
      <c r="H373" s="53">
        <f t="shared" si="11"/>
        <v>13.430999999999999</v>
      </c>
      <c r="J373" s="85">
        <v>0.751</v>
      </c>
    </row>
    <row r="374" spans="1:10" ht="13.5" thickBot="1" x14ac:dyDescent="0.25">
      <c r="A374" s="4">
        <f t="shared" si="10"/>
        <v>12</v>
      </c>
      <c r="B374" s="30">
        <v>42369</v>
      </c>
      <c r="C374" s="91">
        <v>0</v>
      </c>
      <c r="D374" s="98">
        <v>0</v>
      </c>
      <c r="E374" s="92">
        <v>0</v>
      </c>
      <c r="F374" s="92">
        <v>13.939</v>
      </c>
      <c r="G374" s="98">
        <v>0</v>
      </c>
      <c r="H374" s="53">
        <f t="shared" si="11"/>
        <v>13.939</v>
      </c>
      <c r="J374" s="85">
        <v>0.76400000000000001</v>
      </c>
    </row>
    <row r="375" spans="1:10" s="4" customFormat="1" ht="13.5" thickBot="1" x14ac:dyDescent="0.25">
      <c r="B375" s="54" t="s">
        <v>4</v>
      </c>
      <c r="C375" s="94">
        <f>SUM(C10:C374)</f>
        <v>1177.9390000000001</v>
      </c>
      <c r="D375" s="94">
        <f>SUM(D10:D374)</f>
        <v>1408.5390000000004</v>
      </c>
      <c r="E375" s="101">
        <f>SUM(E10:E374)</f>
        <v>153.30499999999998</v>
      </c>
      <c r="F375" s="57">
        <f>SUM(F10:F374)</f>
        <v>1999.3350000000014</v>
      </c>
      <c r="G375" s="95">
        <f>SUM(G10:G374)</f>
        <v>918.11099999999988</v>
      </c>
      <c r="H375" s="57">
        <f>SUM(C375:G375)</f>
        <v>5657.2290000000021</v>
      </c>
      <c r="J375" s="87">
        <f>+MAX(J10:J374)</f>
        <v>1.161</v>
      </c>
    </row>
    <row r="376" spans="1:10" x14ac:dyDescent="0.2">
      <c r="A376" s="4" t="str">
        <f>+IF(ISBLANK($B376),"",MONTH($B376))</f>
        <v/>
      </c>
    </row>
    <row r="377" spans="1:10" x14ac:dyDescent="0.2">
      <c r="A377" s="4" t="str">
        <f>+IF(ISBLANK($B377),"",MONTH($B377))</f>
        <v/>
      </c>
    </row>
    <row r="378" spans="1:10" x14ac:dyDescent="0.2">
      <c r="A378" s="4"/>
    </row>
    <row r="379" spans="1:10" x14ac:dyDescent="0.2">
      <c r="A379" s="4" t="str">
        <f>+IF(ISBLANK($B379),"",MONTH($B379))</f>
        <v/>
      </c>
    </row>
    <row r="380" spans="1:10" x14ac:dyDescent="0.2">
      <c r="A380" s="4" t="str">
        <f>+IF(ISBLANK($B380),"",MONTH($B380))</f>
        <v/>
      </c>
    </row>
    <row r="381" spans="1:10" x14ac:dyDescent="0.2">
      <c r="A381" s="4" t="str">
        <f t="shared" ref="A381:A420" si="12">+IF(ISBLANK($B381),"",MONTH($B381))</f>
        <v/>
      </c>
      <c r="E381" s="4"/>
      <c r="F381" s="4"/>
      <c r="G381" s="4"/>
      <c r="H381" s="4"/>
      <c r="I381" s="4"/>
      <c r="J381" s="4"/>
    </row>
    <row r="382" spans="1:10" x14ac:dyDescent="0.2">
      <c r="A382" s="4" t="str">
        <f t="shared" si="12"/>
        <v/>
      </c>
      <c r="E382" s="4"/>
      <c r="F382" s="4"/>
      <c r="G382" s="4"/>
      <c r="H382" s="4"/>
      <c r="I382" s="4"/>
      <c r="J382" s="4"/>
    </row>
    <row r="383" spans="1:10" x14ac:dyDescent="0.2">
      <c r="A383" s="4" t="str">
        <f t="shared" si="12"/>
        <v/>
      </c>
      <c r="E383" s="4"/>
      <c r="F383" s="4"/>
      <c r="G383" s="4"/>
      <c r="H383" s="4"/>
      <c r="I383" s="4"/>
      <c r="J383" s="4"/>
    </row>
    <row r="384" spans="1:10" x14ac:dyDescent="0.2">
      <c r="A384" s="4" t="str">
        <f t="shared" si="12"/>
        <v/>
      </c>
      <c r="E384" s="4"/>
      <c r="F384" s="4"/>
      <c r="G384" s="4"/>
      <c r="H384" s="4"/>
      <c r="I384" s="4"/>
      <c r="J384" s="4"/>
    </row>
    <row r="385" spans="1:10" x14ac:dyDescent="0.2">
      <c r="A385" s="4" t="str">
        <f t="shared" si="12"/>
        <v/>
      </c>
      <c r="E385" s="4"/>
      <c r="F385" s="4"/>
      <c r="G385" s="4"/>
      <c r="H385" s="4"/>
      <c r="I385" s="4"/>
      <c r="J385" s="4"/>
    </row>
    <row r="386" spans="1:10" x14ac:dyDescent="0.2">
      <c r="A386" s="4" t="str">
        <f t="shared" si="12"/>
        <v/>
      </c>
      <c r="E386" s="4"/>
      <c r="F386" s="4"/>
      <c r="G386" s="4"/>
      <c r="H386" s="4"/>
      <c r="I386" s="4"/>
      <c r="J386" s="4"/>
    </row>
    <row r="387" spans="1:10" x14ac:dyDescent="0.2">
      <c r="A387" s="4" t="str">
        <f t="shared" si="12"/>
        <v/>
      </c>
      <c r="E387" s="4"/>
      <c r="F387" s="4"/>
      <c r="G387" s="4"/>
      <c r="H387" s="4"/>
      <c r="I387" s="4"/>
      <c r="J387" s="4"/>
    </row>
    <row r="388" spans="1:10" x14ac:dyDescent="0.2">
      <c r="A388" s="4" t="str">
        <f t="shared" si="12"/>
        <v/>
      </c>
      <c r="E388" s="4"/>
      <c r="F388" s="4"/>
      <c r="G388" s="4"/>
      <c r="H388" s="4"/>
      <c r="I388" s="4"/>
      <c r="J388" s="4"/>
    </row>
    <row r="389" spans="1:10" x14ac:dyDescent="0.2">
      <c r="A389" s="4" t="str">
        <f t="shared" si="12"/>
        <v/>
      </c>
      <c r="E389" s="4"/>
      <c r="F389" s="4"/>
      <c r="G389" s="4"/>
      <c r="H389" s="4"/>
      <c r="I389" s="4"/>
      <c r="J389" s="4"/>
    </row>
    <row r="390" spans="1:10" x14ac:dyDescent="0.2">
      <c r="A390" s="4" t="str">
        <f t="shared" si="12"/>
        <v/>
      </c>
      <c r="E390" s="4"/>
      <c r="F390" s="4"/>
      <c r="G390" s="4"/>
      <c r="H390" s="4"/>
      <c r="I390" s="4"/>
      <c r="J390" s="4"/>
    </row>
    <row r="391" spans="1:10" x14ac:dyDescent="0.2">
      <c r="A391" s="4" t="str">
        <f t="shared" si="12"/>
        <v/>
      </c>
      <c r="E391" s="4"/>
      <c r="F391" s="4"/>
      <c r="G391" s="4"/>
      <c r="H391" s="4"/>
      <c r="I391" s="4"/>
      <c r="J391" s="4"/>
    </row>
    <row r="392" spans="1:10" x14ac:dyDescent="0.2">
      <c r="A392" s="4" t="str">
        <f t="shared" si="12"/>
        <v/>
      </c>
      <c r="E392" s="4"/>
      <c r="F392" s="4"/>
      <c r="G392" s="4"/>
      <c r="H392" s="4"/>
      <c r="I392" s="4"/>
      <c r="J392" s="4"/>
    </row>
    <row r="393" spans="1:10" x14ac:dyDescent="0.2">
      <c r="A393" s="4" t="str">
        <f t="shared" si="12"/>
        <v/>
      </c>
      <c r="E393" s="4"/>
      <c r="F393" s="4"/>
      <c r="G393" s="4"/>
      <c r="H393" s="4"/>
      <c r="I393" s="4"/>
      <c r="J393" s="4"/>
    </row>
    <row r="394" spans="1:10" x14ac:dyDescent="0.2">
      <c r="A394" s="4" t="str">
        <f t="shared" si="12"/>
        <v/>
      </c>
      <c r="E394" s="4"/>
      <c r="F394" s="4"/>
      <c r="G394" s="4"/>
      <c r="H394" s="4"/>
      <c r="I394" s="4"/>
      <c r="J394" s="4"/>
    </row>
    <row r="395" spans="1:10" x14ac:dyDescent="0.2">
      <c r="A395" s="4" t="str">
        <f t="shared" si="12"/>
        <v/>
      </c>
      <c r="H395" s="4"/>
      <c r="I395" s="4"/>
      <c r="J395" s="4"/>
    </row>
    <row r="396" spans="1:10" x14ac:dyDescent="0.2">
      <c r="A396" s="4" t="str">
        <f t="shared" si="12"/>
        <v/>
      </c>
      <c r="H396" s="4"/>
      <c r="I396" s="4"/>
      <c r="J396" s="4"/>
    </row>
    <row r="397" spans="1:10" x14ac:dyDescent="0.2">
      <c r="A397" s="4" t="str">
        <f t="shared" si="12"/>
        <v/>
      </c>
      <c r="H397" s="4"/>
      <c r="I397" s="4"/>
      <c r="J397" s="4"/>
    </row>
    <row r="398" spans="1:10" x14ac:dyDescent="0.2">
      <c r="A398" s="4" t="str">
        <f t="shared" si="12"/>
        <v/>
      </c>
    </row>
    <row r="399" spans="1:10" x14ac:dyDescent="0.2">
      <c r="A399" s="4" t="str">
        <f t="shared" si="12"/>
        <v/>
      </c>
    </row>
    <row r="400" spans="1:10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 t="str">
        <f t="shared" si="12"/>
        <v/>
      </c>
    </row>
    <row r="420" spans="1:1" x14ac:dyDescent="0.2">
      <c r="A420" s="4" t="str">
        <f t="shared" si="12"/>
        <v/>
      </c>
    </row>
    <row r="421" spans="1:1" x14ac:dyDescent="0.2">
      <c r="A421" s="4"/>
    </row>
    <row r="422" spans="1:1" x14ac:dyDescent="0.2">
      <c r="A422" s="4"/>
    </row>
    <row r="423" spans="1:1" x14ac:dyDescent="0.2">
      <c r="A423" s="4" t="str">
        <f t="shared" ref="A423:A431" si="13">+IF(ISBLANK($B423),"",MONTH($B423))</f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  <row r="430" spans="1:1" x14ac:dyDescent="0.2">
      <c r="A430" s="4" t="str">
        <f t="shared" si="13"/>
        <v/>
      </c>
    </row>
    <row r="431" spans="1:1" x14ac:dyDescent="0.2">
      <c r="A431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31"/>
  <sheetViews>
    <sheetView showGridLines="0" zoomScale="85" zoomScaleNormal="85" workbookViewId="0">
      <pane xSplit="2" ySplit="8" topLeftCell="C9" activePane="bottomRight" state="frozen"/>
      <selection activeCell="B1" sqref="B1"/>
      <selection pane="topRight" activeCell="C1" sqref="C1"/>
      <selection pane="bottomLeft" activeCell="B10" sqref="B10"/>
      <selection pane="bottomRight"/>
    </sheetView>
  </sheetViews>
  <sheetFormatPr baseColWidth="10" defaultColWidth="17" defaultRowHeight="12.75" x14ac:dyDescent="0.2"/>
  <cols>
    <col min="1" max="1" width="2.85546875" style="126" bestFit="1" customWidth="1"/>
    <col min="2" max="2" width="32.28515625" style="108" bestFit="1" customWidth="1"/>
    <col min="3" max="8" width="11.85546875" style="108" bestFit="1" customWidth="1"/>
    <col min="9" max="9" width="8.85546875" style="109" bestFit="1" customWidth="1"/>
    <col min="10" max="10" width="6.5703125" style="108" customWidth="1"/>
    <col min="11" max="11" width="11.42578125" style="108" bestFit="1" customWidth="1"/>
    <col min="12" max="16384" width="17" style="108"/>
  </cols>
  <sheetData>
    <row r="1" spans="1:11" x14ac:dyDescent="0.2">
      <c r="A1" s="125"/>
      <c r="B1" s="104" t="s">
        <v>13</v>
      </c>
    </row>
    <row r="2" spans="1:11" x14ac:dyDescent="0.2">
      <c r="A2" s="125"/>
      <c r="B2" s="104" t="s">
        <v>35</v>
      </c>
    </row>
    <row r="3" spans="1:11" x14ac:dyDescent="0.2">
      <c r="A3" s="125"/>
      <c r="B3" s="104" t="s">
        <v>75</v>
      </c>
    </row>
    <row r="4" spans="1:11" x14ac:dyDescent="0.2">
      <c r="A4" s="125"/>
      <c r="B4" s="104" t="s">
        <v>20</v>
      </c>
    </row>
    <row r="5" spans="1:11" ht="13.5" thickBot="1" x14ac:dyDescent="0.25">
      <c r="A5" s="125"/>
      <c r="B5" s="109"/>
    </row>
    <row r="6" spans="1:11" s="109" customFormat="1" ht="13.5" thickTop="1" x14ac:dyDescent="0.2">
      <c r="A6" s="125"/>
      <c r="B6" s="117" t="s">
        <v>0</v>
      </c>
      <c r="C6" s="117" t="str">
        <f>VLOOKUP(C$8,'Información Unidades'!$B$5:$D$26,2,0)</f>
        <v>SAGESA</v>
      </c>
      <c r="D6" s="117" t="str">
        <f>VLOOKUP(D$8,'Información Unidades'!$B$5:$D$26,2,0)</f>
        <v>SAGESA</v>
      </c>
      <c r="E6" s="117" t="str">
        <f>VLOOKUP(E$8,'Información Unidades'!$B$5:$D$26,2,0)</f>
        <v>SAGESA</v>
      </c>
      <c r="F6" s="117" t="str">
        <f>VLOOKUP(F$8,'Información Unidades'!$B$5:$D$26,2,0)</f>
        <v>SAGESA</v>
      </c>
      <c r="G6" s="117" t="str">
        <f>VLOOKUP(G$8,'Información Unidades'!$B$5:$D$26,2,0)</f>
        <v>SAGESA</v>
      </c>
      <c r="H6" s="117" t="str">
        <f>VLOOKUP(H$8,'Información Unidades'!$B$5:$D$26,2,0)</f>
        <v>SAGESA</v>
      </c>
      <c r="I6" s="117" t="s">
        <v>1</v>
      </c>
      <c r="K6" s="117" t="s">
        <v>54</v>
      </c>
    </row>
    <row r="7" spans="1:11" s="110" customFormat="1" x14ac:dyDescent="0.2">
      <c r="A7" s="125"/>
      <c r="B7" s="106" t="s">
        <v>2</v>
      </c>
      <c r="C7" s="106" t="str">
        <f>VLOOKUP(C$8,'Información Unidades'!$B$5:$D$26,3,0)</f>
        <v>DIESEL</v>
      </c>
      <c r="D7" s="106" t="str">
        <f>VLOOKUP(D$8,'Información Unidades'!$B$5:$D$26,3,0)</f>
        <v>DIESEL</v>
      </c>
      <c r="E7" s="106" t="str">
        <f>VLOOKUP(E$8,'Información Unidades'!$B$5:$D$26,3,0)</f>
        <v>DIESEL</v>
      </c>
      <c r="F7" s="106" t="str">
        <f>VLOOKUP(F$8,'Información Unidades'!$B$5:$D$26,3,0)</f>
        <v>DIESEL</v>
      </c>
      <c r="G7" s="106" t="str">
        <f>VLOOKUP(G$8,'Información Unidades'!$B$5:$D$26,3,0)</f>
        <v>DIESEL</v>
      </c>
      <c r="H7" s="106" t="str">
        <f>VLOOKUP(H$8,'Información Unidades'!$B$5:$D$26,3,0)</f>
        <v>DIESEL</v>
      </c>
      <c r="I7" s="106" t="s">
        <v>3</v>
      </c>
      <c r="K7" s="106" t="s">
        <v>55</v>
      </c>
    </row>
    <row r="8" spans="1:11" s="110" customFormat="1" x14ac:dyDescent="0.2">
      <c r="A8" s="125"/>
      <c r="B8" s="116" t="s">
        <v>22</v>
      </c>
      <c r="C8" s="116" t="s">
        <v>77</v>
      </c>
      <c r="D8" s="116" t="s">
        <v>63</v>
      </c>
      <c r="E8" s="116" t="s">
        <v>66</v>
      </c>
      <c r="F8" s="116" t="s">
        <v>71</v>
      </c>
      <c r="G8" s="116" t="s">
        <v>68</v>
      </c>
      <c r="H8" s="116" t="s">
        <v>73</v>
      </c>
      <c r="I8" s="116"/>
      <c r="K8" s="116" t="s">
        <v>56</v>
      </c>
    </row>
    <row r="9" spans="1:11" x14ac:dyDescent="0.2">
      <c r="A9" s="125">
        <f t="shared" ref="A9:A73" si="0">+IF(ISBLANK($B9),"",MONTH($B9))</f>
        <v>1</v>
      </c>
      <c r="B9" s="129">
        <v>42370</v>
      </c>
      <c r="C9" s="122">
        <v>0</v>
      </c>
      <c r="D9" s="122">
        <v>0</v>
      </c>
      <c r="E9" s="122">
        <v>0</v>
      </c>
      <c r="F9" s="122">
        <v>0</v>
      </c>
      <c r="G9" s="122">
        <v>14.677</v>
      </c>
      <c r="H9" s="122">
        <v>0</v>
      </c>
      <c r="I9" s="119">
        <f t="shared" ref="I9:I72" si="1">SUM(C9:H9)</f>
        <v>14.677</v>
      </c>
      <c r="K9" s="114">
        <v>0.76500000000000001</v>
      </c>
    </row>
    <row r="10" spans="1:11" x14ac:dyDescent="0.2">
      <c r="A10" s="125">
        <f t="shared" si="0"/>
        <v>1</v>
      </c>
      <c r="B10" s="130">
        <v>42371</v>
      </c>
      <c r="C10" s="123">
        <v>0</v>
      </c>
      <c r="D10" s="123">
        <v>14.082000000000001</v>
      </c>
      <c r="E10" s="123">
        <v>0</v>
      </c>
      <c r="F10" s="123">
        <v>0</v>
      </c>
      <c r="G10" s="123">
        <v>0</v>
      </c>
      <c r="H10" s="123">
        <v>0</v>
      </c>
      <c r="I10" s="120">
        <f t="shared" si="1"/>
        <v>14.082000000000001</v>
      </c>
      <c r="K10" s="115">
        <v>0.74399999999999999</v>
      </c>
    </row>
    <row r="11" spans="1:11" x14ac:dyDescent="0.2">
      <c r="A11" s="125">
        <f t="shared" si="0"/>
        <v>1</v>
      </c>
      <c r="B11" s="130">
        <v>42372</v>
      </c>
      <c r="C11" s="123">
        <v>0</v>
      </c>
      <c r="D11" s="123">
        <v>13.611000000000001</v>
      </c>
      <c r="E11" s="123">
        <v>0</v>
      </c>
      <c r="F11" s="123">
        <v>0</v>
      </c>
      <c r="G11" s="123">
        <v>0</v>
      </c>
      <c r="H11" s="123">
        <v>0</v>
      </c>
      <c r="I11" s="120">
        <f t="shared" si="1"/>
        <v>13.611000000000001</v>
      </c>
      <c r="K11" s="115">
        <v>0.73599999999999999</v>
      </c>
    </row>
    <row r="12" spans="1:11" x14ac:dyDescent="0.2">
      <c r="A12" s="125">
        <f t="shared" si="0"/>
        <v>1</v>
      </c>
      <c r="B12" s="130">
        <v>42373</v>
      </c>
      <c r="C12" s="123">
        <v>0</v>
      </c>
      <c r="D12" s="123">
        <v>13.675000000000001</v>
      </c>
      <c r="E12" s="123">
        <v>0</v>
      </c>
      <c r="F12" s="123">
        <v>0</v>
      </c>
      <c r="G12" s="123">
        <v>0</v>
      </c>
      <c r="H12" s="123">
        <v>0</v>
      </c>
      <c r="I12" s="120">
        <f t="shared" si="1"/>
        <v>13.675000000000001</v>
      </c>
      <c r="K12" s="115">
        <v>0.73299999999999998</v>
      </c>
    </row>
    <row r="13" spans="1:11" x14ac:dyDescent="0.2">
      <c r="A13" s="125">
        <f t="shared" si="0"/>
        <v>1</v>
      </c>
      <c r="B13" s="130">
        <v>42374</v>
      </c>
      <c r="C13" s="123">
        <v>0</v>
      </c>
      <c r="D13" s="123">
        <v>0</v>
      </c>
      <c r="E13" s="123">
        <v>0</v>
      </c>
      <c r="F13" s="123">
        <v>0</v>
      </c>
      <c r="G13" s="123">
        <v>14.675000000000001</v>
      </c>
      <c r="H13" s="123">
        <v>0.92800000000000005</v>
      </c>
      <c r="I13" s="120">
        <f t="shared" si="1"/>
        <v>15.603000000000002</v>
      </c>
      <c r="K13" s="115">
        <v>0.81599999999999995</v>
      </c>
    </row>
    <row r="14" spans="1:11" x14ac:dyDescent="0.2">
      <c r="A14" s="125">
        <f t="shared" si="0"/>
        <v>1</v>
      </c>
      <c r="B14" s="130">
        <v>42375</v>
      </c>
      <c r="C14" s="123">
        <v>0</v>
      </c>
      <c r="D14" s="123">
        <v>0</v>
      </c>
      <c r="E14" s="123">
        <v>0</v>
      </c>
      <c r="F14" s="123">
        <v>0</v>
      </c>
      <c r="G14" s="123">
        <v>14.430999999999999</v>
      </c>
      <c r="H14" s="123">
        <v>0.60099999999999998</v>
      </c>
      <c r="I14" s="120">
        <f t="shared" si="1"/>
        <v>15.032</v>
      </c>
      <c r="K14" s="115">
        <v>0.83499999999999996</v>
      </c>
    </row>
    <row r="15" spans="1:11" x14ac:dyDescent="0.2">
      <c r="A15" s="125">
        <f t="shared" si="0"/>
        <v>1</v>
      </c>
      <c r="B15" s="130">
        <v>42376</v>
      </c>
      <c r="C15" s="123">
        <v>0</v>
      </c>
      <c r="D15" s="123">
        <v>0</v>
      </c>
      <c r="E15" s="123">
        <v>0</v>
      </c>
      <c r="F15" s="123">
        <v>0</v>
      </c>
      <c r="G15" s="123">
        <v>14.401999999999999</v>
      </c>
      <c r="H15" s="123">
        <v>1.3109999999999999</v>
      </c>
      <c r="I15" s="120">
        <f t="shared" si="1"/>
        <v>15.712999999999999</v>
      </c>
      <c r="K15" s="115">
        <v>0.879</v>
      </c>
    </row>
    <row r="16" spans="1:11" x14ac:dyDescent="0.2">
      <c r="A16" s="125">
        <f t="shared" si="0"/>
        <v>1</v>
      </c>
      <c r="B16" s="130">
        <v>42377</v>
      </c>
      <c r="C16" s="123">
        <v>0</v>
      </c>
      <c r="D16" s="123">
        <v>13.548999999999999</v>
      </c>
      <c r="E16" s="123">
        <v>0</v>
      </c>
      <c r="F16" s="123">
        <v>0</v>
      </c>
      <c r="G16" s="123">
        <v>0</v>
      </c>
      <c r="H16" s="123">
        <v>0</v>
      </c>
      <c r="I16" s="120">
        <f t="shared" si="1"/>
        <v>13.548999999999999</v>
      </c>
      <c r="K16" s="115">
        <v>0.71299999999999997</v>
      </c>
    </row>
    <row r="17" spans="1:11" x14ac:dyDescent="0.2">
      <c r="A17" s="125">
        <f t="shared" si="0"/>
        <v>1</v>
      </c>
      <c r="B17" s="130">
        <v>42378</v>
      </c>
      <c r="C17" s="123">
        <v>0</v>
      </c>
      <c r="D17" s="123">
        <v>9.9700000000000006</v>
      </c>
      <c r="E17" s="123">
        <v>0</v>
      </c>
      <c r="F17" s="123">
        <v>0</v>
      </c>
      <c r="G17" s="123">
        <v>0</v>
      </c>
      <c r="H17" s="123">
        <v>0</v>
      </c>
      <c r="I17" s="120">
        <f t="shared" si="1"/>
        <v>9.9700000000000006</v>
      </c>
      <c r="K17" s="115">
        <v>0.66100000000000003</v>
      </c>
    </row>
    <row r="18" spans="1:11" x14ac:dyDescent="0.2">
      <c r="A18" s="125">
        <f t="shared" si="0"/>
        <v>1</v>
      </c>
      <c r="B18" s="130">
        <v>42379</v>
      </c>
      <c r="C18" s="123">
        <v>0</v>
      </c>
      <c r="D18" s="123">
        <v>14.353</v>
      </c>
      <c r="E18" s="123">
        <v>0</v>
      </c>
      <c r="F18" s="123">
        <v>0</v>
      </c>
      <c r="G18" s="123">
        <v>0</v>
      </c>
      <c r="H18" s="123">
        <v>0</v>
      </c>
      <c r="I18" s="120">
        <f t="shared" si="1"/>
        <v>14.353</v>
      </c>
      <c r="K18" s="115">
        <v>0.79400000000000004</v>
      </c>
    </row>
    <row r="19" spans="1:11" x14ac:dyDescent="0.2">
      <c r="A19" s="125">
        <f t="shared" si="0"/>
        <v>1</v>
      </c>
      <c r="B19" s="130">
        <v>42380</v>
      </c>
      <c r="C19" s="123">
        <v>0</v>
      </c>
      <c r="D19" s="123">
        <v>0</v>
      </c>
      <c r="E19" s="123">
        <v>0</v>
      </c>
      <c r="F19" s="123">
        <v>0</v>
      </c>
      <c r="G19" s="123">
        <v>15.143000000000001</v>
      </c>
      <c r="H19" s="123">
        <v>0.70199999999999996</v>
      </c>
      <c r="I19" s="120">
        <f t="shared" si="1"/>
        <v>15.845000000000001</v>
      </c>
      <c r="K19" s="115">
        <v>0.82699999999999996</v>
      </c>
    </row>
    <row r="20" spans="1:11" x14ac:dyDescent="0.2">
      <c r="A20" s="125">
        <f t="shared" si="0"/>
        <v>1</v>
      </c>
      <c r="B20" s="130">
        <v>42381</v>
      </c>
      <c r="C20" s="123">
        <v>0</v>
      </c>
      <c r="D20" s="123">
        <v>9.5890000000000004</v>
      </c>
      <c r="E20" s="123">
        <v>0</v>
      </c>
      <c r="F20" s="123">
        <v>0</v>
      </c>
      <c r="G20" s="123">
        <v>5.0510000000000002</v>
      </c>
      <c r="H20" s="123">
        <v>0.78700000000000003</v>
      </c>
      <c r="I20" s="120">
        <f t="shared" si="1"/>
        <v>15.427000000000001</v>
      </c>
      <c r="K20" s="115">
        <v>0.80200000000000005</v>
      </c>
    </row>
    <row r="21" spans="1:11" x14ac:dyDescent="0.2">
      <c r="A21" s="125">
        <f t="shared" si="0"/>
        <v>1</v>
      </c>
      <c r="B21" s="130">
        <v>42382</v>
      </c>
      <c r="C21" s="123">
        <v>0</v>
      </c>
      <c r="D21" s="123">
        <v>0</v>
      </c>
      <c r="E21" s="123">
        <v>0</v>
      </c>
      <c r="F21" s="123">
        <v>0</v>
      </c>
      <c r="G21" s="123">
        <v>13.916</v>
      </c>
      <c r="H21" s="123">
        <v>1.889</v>
      </c>
      <c r="I21" s="120">
        <f t="shared" si="1"/>
        <v>15.805</v>
      </c>
      <c r="K21" s="115">
        <v>0.89800000000000002</v>
      </c>
    </row>
    <row r="22" spans="1:11" x14ac:dyDescent="0.2">
      <c r="A22" s="125">
        <f t="shared" si="0"/>
        <v>1</v>
      </c>
      <c r="B22" s="130">
        <v>42383</v>
      </c>
      <c r="C22" s="123">
        <v>0</v>
      </c>
      <c r="D22" s="123">
        <v>12.914999999999999</v>
      </c>
      <c r="E22" s="123">
        <v>0</v>
      </c>
      <c r="F22" s="123">
        <v>0</v>
      </c>
      <c r="G22" s="123">
        <v>0</v>
      </c>
      <c r="H22" s="123">
        <v>1.159</v>
      </c>
      <c r="I22" s="120">
        <f t="shared" si="1"/>
        <v>14.074</v>
      </c>
      <c r="K22" s="115">
        <v>0.83099999999999996</v>
      </c>
    </row>
    <row r="23" spans="1:11" x14ac:dyDescent="0.2">
      <c r="A23" s="125">
        <f t="shared" si="0"/>
        <v>1</v>
      </c>
      <c r="B23" s="130">
        <v>42384</v>
      </c>
      <c r="C23" s="123">
        <v>0</v>
      </c>
      <c r="D23" s="123">
        <v>13.664999999999999</v>
      </c>
      <c r="E23" s="123">
        <v>0</v>
      </c>
      <c r="F23" s="123">
        <v>0</v>
      </c>
      <c r="G23" s="123">
        <v>0</v>
      </c>
      <c r="H23" s="123">
        <v>1.024</v>
      </c>
      <c r="I23" s="120">
        <f t="shared" si="1"/>
        <v>14.689</v>
      </c>
      <c r="K23" s="115">
        <v>0.83199999999999996</v>
      </c>
    </row>
    <row r="24" spans="1:11" x14ac:dyDescent="0.2">
      <c r="A24" s="125">
        <f t="shared" si="0"/>
        <v>1</v>
      </c>
      <c r="B24" s="130">
        <v>42385</v>
      </c>
      <c r="C24" s="123">
        <v>0</v>
      </c>
      <c r="D24" s="123">
        <v>13.87</v>
      </c>
      <c r="E24" s="123">
        <v>0</v>
      </c>
      <c r="F24" s="123">
        <v>0</v>
      </c>
      <c r="G24" s="123">
        <v>0</v>
      </c>
      <c r="H24" s="123">
        <v>0.86499999999999999</v>
      </c>
      <c r="I24" s="120">
        <f t="shared" si="1"/>
        <v>14.734999999999999</v>
      </c>
      <c r="K24" s="115">
        <v>0.82799999999999996</v>
      </c>
    </row>
    <row r="25" spans="1:11" x14ac:dyDescent="0.2">
      <c r="A25" s="125">
        <f t="shared" si="0"/>
        <v>1</v>
      </c>
      <c r="B25" s="130">
        <v>42386</v>
      </c>
      <c r="C25" s="123">
        <v>0</v>
      </c>
      <c r="D25" s="123">
        <v>0</v>
      </c>
      <c r="E25" s="123">
        <v>0</v>
      </c>
      <c r="F25" s="123">
        <v>0</v>
      </c>
      <c r="G25" s="123">
        <v>15.098000000000001</v>
      </c>
      <c r="H25" s="123">
        <v>1.0680000000000001</v>
      </c>
      <c r="I25" s="120">
        <f t="shared" si="1"/>
        <v>16.166</v>
      </c>
      <c r="K25" s="115">
        <v>0.81699999999999995</v>
      </c>
    </row>
    <row r="26" spans="1:11" x14ac:dyDescent="0.2">
      <c r="A26" s="125">
        <f t="shared" si="0"/>
        <v>1</v>
      </c>
      <c r="B26" s="130">
        <v>42387</v>
      </c>
      <c r="C26" s="123">
        <v>0</v>
      </c>
      <c r="D26" s="123">
        <v>0</v>
      </c>
      <c r="E26" s="123">
        <v>0</v>
      </c>
      <c r="F26" s="123">
        <v>0</v>
      </c>
      <c r="G26" s="123">
        <v>14.061</v>
      </c>
      <c r="H26" s="123">
        <v>1.641</v>
      </c>
      <c r="I26" s="120">
        <f t="shared" si="1"/>
        <v>15.702</v>
      </c>
      <c r="K26" s="115">
        <v>0.83299999999999996</v>
      </c>
    </row>
    <row r="27" spans="1:11" x14ac:dyDescent="0.2">
      <c r="A27" s="125">
        <f t="shared" si="0"/>
        <v>1</v>
      </c>
      <c r="B27" s="130">
        <v>42388</v>
      </c>
      <c r="C27" s="123">
        <v>0</v>
      </c>
      <c r="D27" s="123">
        <v>0</v>
      </c>
      <c r="E27" s="123">
        <v>0</v>
      </c>
      <c r="F27" s="123">
        <v>0</v>
      </c>
      <c r="G27" s="123">
        <v>14.734</v>
      </c>
      <c r="H27" s="123">
        <v>1.147</v>
      </c>
      <c r="I27" s="120">
        <f t="shared" si="1"/>
        <v>15.881</v>
      </c>
      <c r="K27" s="115">
        <v>0.872</v>
      </c>
    </row>
    <row r="28" spans="1:11" x14ac:dyDescent="0.2">
      <c r="A28" s="125">
        <f t="shared" si="0"/>
        <v>1</v>
      </c>
      <c r="B28" s="130">
        <v>42389</v>
      </c>
      <c r="C28" s="123">
        <v>0</v>
      </c>
      <c r="D28" s="123">
        <v>14.176</v>
      </c>
      <c r="E28" s="123">
        <v>0</v>
      </c>
      <c r="F28" s="123">
        <v>0</v>
      </c>
      <c r="G28" s="123">
        <v>0</v>
      </c>
      <c r="H28" s="123">
        <v>1.071</v>
      </c>
      <c r="I28" s="120">
        <f t="shared" si="1"/>
        <v>15.247</v>
      </c>
      <c r="K28" s="115">
        <v>0.84199999999999997</v>
      </c>
    </row>
    <row r="29" spans="1:11" x14ac:dyDescent="0.2">
      <c r="A29" s="125">
        <f t="shared" si="0"/>
        <v>1</v>
      </c>
      <c r="B29" s="130">
        <v>42390</v>
      </c>
      <c r="C29" s="123">
        <v>0</v>
      </c>
      <c r="D29" s="123">
        <v>14.074999999999999</v>
      </c>
      <c r="E29" s="123">
        <v>0</v>
      </c>
      <c r="F29" s="123">
        <v>0</v>
      </c>
      <c r="G29" s="123">
        <v>0</v>
      </c>
      <c r="H29" s="123">
        <v>1.087</v>
      </c>
      <c r="I29" s="120">
        <f t="shared" si="1"/>
        <v>15.161999999999999</v>
      </c>
      <c r="K29" s="115">
        <v>0.85</v>
      </c>
    </row>
    <row r="30" spans="1:11" x14ac:dyDescent="0.2">
      <c r="A30" s="125">
        <f t="shared" si="0"/>
        <v>1</v>
      </c>
      <c r="B30" s="130">
        <v>42391</v>
      </c>
      <c r="C30" s="123">
        <v>0</v>
      </c>
      <c r="D30" s="123">
        <v>14.324999999999999</v>
      </c>
      <c r="E30" s="123">
        <v>0</v>
      </c>
      <c r="F30" s="123">
        <v>0</v>
      </c>
      <c r="G30" s="123">
        <v>0</v>
      </c>
      <c r="H30" s="123">
        <v>1.0109999999999999</v>
      </c>
      <c r="I30" s="120">
        <f t="shared" si="1"/>
        <v>15.335999999999999</v>
      </c>
      <c r="K30" s="115">
        <v>0.86</v>
      </c>
    </row>
    <row r="31" spans="1:11" x14ac:dyDescent="0.2">
      <c r="A31" s="125">
        <f t="shared" si="0"/>
        <v>1</v>
      </c>
      <c r="B31" s="130">
        <v>42392</v>
      </c>
      <c r="C31" s="123">
        <v>0</v>
      </c>
      <c r="D31" s="123">
        <v>0</v>
      </c>
      <c r="E31" s="123">
        <v>0</v>
      </c>
      <c r="F31" s="123">
        <v>0</v>
      </c>
      <c r="G31" s="123">
        <v>15.164</v>
      </c>
      <c r="H31" s="123">
        <v>0.89100000000000001</v>
      </c>
      <c r="I31" s="120">
        <f t="shared" si="1"/>
        <v>16.055</v>
      </c>
      <c r="K31" s="115">
        <v>0.879</v>
      </c>
    </row>
    <row r="32" spans="1:11" x14ac:dyDescent="0.2">
      <c r="A32" s="125">
        <f t="shared" si="0"/>
        <v>1</v>
      </c>
      <c r="B32" s="130">
        <v>42393</v>
      </c>
      <c r="C32" s="123">
        <v>0</v>
      </c>
      <c r="D32" s="123">
        <v>0</v>
      </c>
      <c r="E32" s="123">
        <v>0</v>
      </c>
      <c r="F32" s="123">
        <v>0</v>
      </c>
      <c r="G32" s="123">
        <v>14.462</v>
      </c>
      <c r="H32" s="123">
        <v>1.33</v>
      </c>
      <c r="I32" s="120">
        <f t="shared" si="1"/>
        <v>15.792</v>
      </c>
      <c r="K32" s="115">
        <v>0.85299999999999998</v>
      </c>
    </row>
    <row r="33" spans="1:11" x14ac:dyDescent="0.2">
      <c r="A33" s="125">
        <f t="shared" si="0"/>
        <v>1</v>
      </c>
      <c r="B33" s="130">
        <v>42394</v>
      </c>
      <c r="C33" s="123">
        <v>0</v>
      </c>
      <c r="D33" s="123">
        <v>0</v>
      </c>
      <c r="E33" s="123">
        <v>0</v>
      </c>
      <c r="F33" s="123">
        <v>0</v>
      </c>
      <c r="G33" s="123">
        <v>14.422000000000001</v>
      </c>
      <c r="H33" s="123">
        <v>0.77900000000000003</v>
      </c>
      <c r="I33" s="120">
        <f t="shared" si="1"/>
        <v>15.201000000000001</v>
      </c>
      <c r="K33" s="115">
        <v>0.82599999999999996</v>
      </c>
    </row>
    <row r="34" spans="1:11" x14ac:dyDescent="0.2">
      <c r="A34" s="125">
        <f t="shared" si="0"/>
        <v>1</v>
      </c>
      <c r="B34" s="130">
        <v>42395</v>
      </c>
      <c r="C34" s="123">
        <v>0</v>
      </c>
      <c r="D34" s="123">
        <v>13.272</v>
      </c>
      <c r="E34" s="123">
        <v>0</v>
      </c>
      <c r="F34" s="123">
        <v>0</v>
      </c>
      <c r="G34" s="123">
        <v>0</v>
      </c>
      <c r="H34" s="123">
        <v>0.76800000000000002</v>
      </c>
      <c r="I34" s="120">
        <f t="shared" si="1"/>
        <v>14.040000000000001</v>
      </c>
      <c r="K34" s="115">
        <v>0.80300000000000005</v>
      </c>
    </row>
    <row r="35" spans="1:11" x14ac:dyDescent="0.2">
      <c r="A35" s="125">
        <f t="shared" si="0"/>
        <v>1</v>
      </c>
      <c r="B35" s="130">
        <v>42396</v>
      </c>
      <c r="C35" s="123">
        <v>0</v>
      </c>
      <c r="D35" s="123">
        <v>14.004</v>
      </c>
      <c r="E35" s="123">
        <v>0</v>
      </c>
      <c r="F35" s="123">
        <v>0</v>
      </c>
      <c r="G35" s="123">
        <v>0</v>
      </c>
      <c r="H35" s="123">
        <v>0.97399999999999998</v>
      </c>
      <c r="I35" s="120">
        <f t="shared" si="1"/>
        <v>14.978</v>
      </c>
      <c r="K35" s="115">
        <v>0.83199999999999996</v>
      </c>
    </row>
    <row r="36" spans="1:11" x14ac:dyDescent="0.2">
      <c r="A36" s="125">
        <f t="shared" si="0"/>
        <v>1</v>
      </c>
      <c r="B36" s="130">
        <v>42397</v>
      </c>
      <c r="C36" s="123">
        <v>0</v>
      </c>
      <c r="D36" s="123">
        <v>14.227</v>
      </c>
      <c r="E36" s="123">
        <v>0</v>
      </c>
      <c r="F36" s="123">
        <v>0</v>
      </c>
      <c r="G36" s="123">
        <v>0</v>
      </c>
      <c r="H36" s="123">
        <v>0.59399999999999997</v>
      </c>
      <c r="I36" s="120">
        <f t="shared" si="1"/>
        <v>14.821</v>
      </c>
      <c r="K36" s="115">
        <v>0.83499999999999996</v>
      </c>
    </row>
    <row r="37" spans="1:11" x14ac:dyDescent="0.2">
      <c r="A37" s="125">
        <f t="shared" si="0"/>
        <v>1</v>
      </c>
      <c r="B37" s="130">
        <v>42398</v>
      </c>
      <c r="C37" s="123">
        <v>0</v>
      </c>
      <c r="D37" s="123">
        <v>0</v>
      </c>
      <c r="E37" s="123">
        <v>0</v>
      </c>
      <c r="F37" s="123">
        <v>0</v>
      </c>
      <c r="G37" s="123">
        <v>13.766999999999999</v>
      </c>
      <c r="H37" s="123">
        <v>0.74299999999999999</v>
      </c>
      <c r="I37" s="120">
        <f t="shared" si="1"/>
        <v>14.51</v>
      </c>
      <c r="K37" s="115">
        <v>0.81699999999999995</v>
      </c>
    </row>
    <row r="38" spans="1:11" x14ac:dyDescent="0.2">
      <c r="A38" s="125">
        <f t="shared" si="0"/>
        <v>1</v>
      </c>
      <c r="B38" s="130">
        <v>42399</v>
      </c>
      <c r="C38" s="123">
        <v>0</v>
      </c>
      <c r="D38" s="123">
        <v>0</v>
      </c>
      <c r="E38" s="123">
        <v>0</v>
      </c>
      <c r="F38" s="123">
        <v>0</v>
      </c>
      <c r="G38" s="123">
        <v>13.432</v>
      </c>
      <c r="H38" s="123">
        <v>1.105</v>
      </c>
      <c r="I38" s="120">
        <f t="shared" si="1"/>
        <v>14.537000000000001</v>
      </c>
      <c r="K38" s="115">
        <v>0.85199999999999998</v>
      </c>
    </row>
    <row r="39" spans="1:11" x14ac:dyDescent="0.2">
      <c r="A39" s="125">
        <f t="shared" si="0"/>
        <v>1</v>
      </c>
      <c r="B39" s="130">
        <v>42400</v>
      </c>
      <c r="C39" s="123">
        <v>0</v>
      </c>
      <c r="D39" s="123">
        <v>0</v>
      </c>
      <c r="E39" s="123">
        <v>0</v>
      </c>
      <c r="F39" s="123">
        <v>0</v>
      </c>
      <c r="G39" s="123">
        <v>13.698</v>
      </c>
      <c r="H39" s="123">
        <v>1.083</v>
      </c>
      <c r="I39" s="120">
        <f t="shared" si="1"/>
        <v>14.781000000000001</v>
      </c>
      <c r="K39" s="115">
        <v>0.83199999999999996</v>
      </c>
    </row>
    <row r="40" spans="1:11" x14ac:dyDescent="0.2">
      <c r="A40" s="125">
        <f t="shared" si="0"/>
        <v>2</v>
      </c>
      <c r="B40" s="130">
        <v>42401</v>
      </c>
      <c r="C40" s="123">
        <v>13.257999999999999</v>
      </c>
      <c r="D40" s="123">
        <v>0</v>
      </c>
      <c r="E40" s="123">
        <v>0</v>
      </c>
      <c r="F40" s="123">
        <v>0</v>
      </c>
      <c r="G40" s="123">
        <v>0</v>
      </c>
      <c r="H40" s="123">
        <v>0.81799999999999995</v>
      </c>
      <c r="I40" s="120">
        <f t="shared" si="1"/>
        <v>14.075999999999999</v>
      </c>
      <c r="K40" s="115">
        <v>0.83499999999999996</v>
      </c>
    </row>
    <row r="41" spans="1:11" x14ac:dyDescent="0.2">
      <c r="A41" s="125">
        <f t="shared" si="0"/>
        <v>2</v>
      </c>
      <c r="B41" s="130">
        <v>42402</v>
      </c>
      <c r="C41" s="123">
        <v>13.420999999999999</v>
      </c>
      <c r="D41" s="123">
        <v>0</v>
      </c>
      <c r="E41" s="123">
        <v>0</v>
      </c>
      <c r="F41" s="123">
        <v>0</v>
      </c>
      <c r="G41" s="123">
        <v>0</v>
      </c>
      <c r="H41" s="123">
        <v>1.2290000000000001</v>
      </c>
      <c r="I41" s="120">
        <f t="shared" si="1"/>
        <v>14.649999999999999</v>
      </c>
      <c r="K41" s="115">
        <v>0.90800000000000003</v>
      </c>
    </row>
    <row r="42" spans="1:11" x14ac:dyDescent="0.2">
      <c r="A42" s="125">
        <f t="shared" si="0"/>
        <v>2</v>
      </c>
      <c r="B42" s="130">
        <v>42403</v>
      </c>
      <c r="C42" s="123">
        <v>0</v>
      </c>
      <c r="D42" s="123">
        <v>0</v>
      </c>
      <c r="E42" s="123">
        <v>0</v>
      </c>
      <c r="F42" s="123">
        <v>0</v>
      </c>
      <c r="G42" s="123">
        <v>14.901999999999999</v>
      </c>
      <c r="H42" s="123">
        <v>1.456</v>
      </c>
      <c r="I42" s="120">
        <f t="shared" si="1"/>
        <v>16.358000000000001</v>
      </c>
      <c r="K42" s="115">
        <v>0.91800000000000004</v>
      </c>
    </row>
    <row r="43" spans="1:11" x14ac:dyDescent="0.2">
      <c r="A43" s="125">
        <f t="shared" si="0"/>
        <v>2</v>
      </c>
      <c r="B43" s="130">
        <v>42404</v>
      </c>
      <c r="C43" s="123">
        <v>0</v>
      </c>
      <c r="D43" s="123">
        <v>0</v>
      </c>
      <c r="E43" s="123">
        <v>0</v>
      </c>
      <c r="F43" s="123">
        <v>0</v>
      </c>
      <c r="G43" s="123">
        <v>14.574999999999999</v>
      </c>
      <c r="H43" s="123">
        <v>1.6220000000000001</v>
      </c>
      <c r="I43" s="120">
        <f t="shared" si="1"/>
        <v>16.196999999999999</v>
      </c>
      <c r="K43" s="115">
        <v>0.92600000000000005</v>
      </c>
    </row>
    <row r="44" spans="1:11" x14ac:dyDescent="0.2">
      <c r="A44" s="125">
        <f t="shared" si="0"/>
        <v>2</v>
      </c>
      <c r="B44" s="130">
        <v>42405</v>
      </c>
      <c r="C44" s="123">
        <v>0</v>
      </c>
      <c r="D44" s="123">
        <v>0</v>
      </c>
      <c r="E44" s="123">
        <v>0</v>
      </c>
      <c r="F44" s="123">
        <v>0</v>
      </c>
      <c r="G44" s="123">
        <v>12.724</v>
      </c>
      <c r="H44" s="123">
        <v>3.69</v>
      </c>
      <c r="I44" s="120">
        <f t="shared" si="1"/>
        <v>16.414000000000001</v>
      </c>
      <c r="K44" s="115">
        <v>0.94599999999999995</v>
      </c>
    </row>
    <row r="45" spans="1:11" x14ac:dyDescent="0.2">
      <c r="A45" s="125">
        <f t="shared" si="0"/>
        <v>2</v>
      </c>
      <c r="B45" s="130">
        <v>42406</v>
      </c>
      <c r="C45" s="123">
        <v>14.147</v>
      </c>
      <c r="D45" s="123">
        <v>0</v>
      </c>
      <c r="E45" s="123">
        <v>0</v>
      </c>
      <c r="F45" s="123">
        <v>0</v>
      </c>
      <c r="G45" s="123">
        <v>0</v>
      </c>
      <c r="H45" s="123">
        <v>1.3140000000000001</v>
      </c>
      <c r="I45" s="120">
        <f t="shared" si="1"/>
        <v>15.461</v>
      </c>
      <c r="K45" s="115">
        <v>0.93300000000000005</v>
      </c>
    </row>
    <row r="46" spans="1:11" x14ac:dyDescent="0.2">
      <c r="A46" s="125">
        <f t="shared" si="0"/>
        <v>2</v>
      </c>
      <c r="B46" s="130">
        <v>42407</v>
      </c>
      <c r="C46" s="123">
        <v>13.314</v>
      </c>
      <c r="D46" s="123">
        <v>0</v>
      </c>
      <c r="E46" s="123">
        <v>0</v>
      </c>
      <c r="F46" s="123">
        <v>0</v>
      </c>
      <c r="G46" s="123">
        <v>0</v>
      </c>
      <c r="H46" s="123">
        <v>1.2050000000000001</v>
      </c>
      <c r="I46" s="120">
        <f t="shared" si="1"/>
        <v>14.519</v>
      </c>
      <c r="K46" s="115">
        <v>0.88600000000000001</v>
      </c>
    </row>
    <row r="47" spans="1:11" x14ac:dyDescent="0.2">
      <c r="A47" s="125">
        <f t="shared" si="0"/>
        <v>2</v>
      </c>
      <c r="B47" s="130">
        <v>42408</v>
      </c>
      <c r="C47" s="123">
        <v>13.967000000000001</v>
      </c>
      <c r="D47" s="123">
        <v>0</v>
      </c>
      <c r="E47" s="123">
        <v>0</v>
      </c>
      <c r="F47" s="123">
        <v>0</v>
      </c>
      <c r="G47" s="123">
        <v>0</v>
      </c>
      <c r="H47" s="123">
        <v>1.3149999999999999</v>
      </c>
      <c r="I47" s="120">
        <f t="shared" si="1"/>
        <v>15.282</v>
      </c>
      <c r="K47" s="115">
        <v>0.90500000000000003</v>
      </c>
    </row>
    <row r="48" spans="1:11" x14ac:dyDescent="0.2">
      <c r="A48" s="125">
        <f t="shared" si="0"/>
        <v>2</v>
      </c>
      <c r="B48" s="130">
        <v>42409</v>
      </c>
      <c r="C48" s="123">
        <v>0</v>
      </c>
      <c r="D48" s="123">
        <v>0</v>
      </c>
      <c r="E48" s="123">
        <v>0</v>
      </c>
      <c r="F48" s="123">
        <v>0</v>
      </c>
      <c r="G48" s="123">
        <v>14.175000000000001</v>
      </c>
      <c r="H48" s="123">
        <v>1.4990000000000001</v>
      </c>
      <c r="I48" s="120">
        <f t="shared" si="1"/>
        <v>15.674000000000001</v>
      </c>
      <c r="K48" s="115">
        <v>0.60499999999999998</v>
      </c>
    </row>
    <row r="49" spans="1:11" x14ac:dyDescent="0.2">
      <c r="A49" s="125">
        <f t="shared" si="0"/>
        <v>2</v>
      </c>
      <c r="B49" s="130">
        <v>42410</v>
      </c>
      <c r="C49" s="123">
        <v>0</v>
      </c>
      <c r="D49" s="123">
        <v>0</v>
      </c>
      <c r="E49" s="123">
        <v>0</v>
      </c>
      <c r="F49" s="123">
        <v>0</v>
      </c>
      <c r="G49" s="123">
        <v>14.67</v>
      </c>
      <c r="H49" s="123">
        <v>1.3129999999999999</v>
      </c>
      <c r="I49" s="120">
        <f t="shared" si="1"/>
        <v>15.983000000000001</v>
      </c>
      <c r="K49" s="115">
        <v>0.95</v>
      </c>
    </row>
    <row r="50" spans="1:11" x14ac:dyDescent="0.2">
      <c r="A50" s="125">
        <f t="shared" si="0"/>
        <v>2</v>
      </c>
      <c r="B50" s="130">
        <v>42411</v>
      </c>
      <c r="C50" s="123">
        <v>0</v>
      </c>
      <c r="D50" s="123">
        <v>0</v>
      </c>
      <c r="E50" s="123">
        <v>0</v>
      </c>
      <c r="F50" s="123">
        <v>0</v>
      </c>
      <c r="G50" s="123">
        <v>14.930999999999999</v>
      </c>
      <c r="H50" s="123">
        <v>2.4750000000000001</v>
      </c>
      <c r="I50" s="120">
        <f t="shared" si="1"/>
        <v>17.405999999999999</v>
      </c>
      <c r="K50" s="115">
        <v>0.997</v>
      </c>
    </row>
    <row r="51" spans="1:11" x14ac:dyDescent="0.2">
      <c r="A51" s="125">
        <f t="shared" si="0"/>
        <v>2</v>
      </c>
      <c r="B51" s="130">
        <v>42412</v>
      </c>
      <c r="C51" s="123">
        <v>0</v>
      </c>
      <c r="D51" s="123">
        <v>0</v>
      </c>
      <c r="E51" s="123">
        <v>0</v>
      </c>
      <c r="F51" s="123">
        <v>0</v>
      </c>
      <c r="G51" s="123">
        <v>15.698</v>
      </c>
      <c r="H51" s="123">
        <v>2.4540000000000002</v>
      </c>
      <c r="I51" s="120">
        <f t="shared" si="1"/>
        <v>18.152000000000001</v>
      </c>
      <c r="K51" s="115">
        <v>0.98599999999999999</v>
      </c>
    </row>
    <row r="52" spans="1:11" x14ac:dyDescent="0.2">
      <c r="A52" s="125">
        <f t="shared" si="0"/>
        <v>2</v>
      </c>
      <c r="B52" s="130">
        <v>42413</v>
      </c>
      <c r="C52" s="123">
        <v>13.638999999999999</v>
      </c>
      <c r="D52" s="123">
        <v>0</v>
      </c>
      <c r="E52" s="123">
        <v>0</v>
      </c>
      <c r="F52" s="123">
        <v>0</v>
      </c>
      <c r="G52" s="123">
        <v>0</v>
      </c>
      <c r="H52" s="123">
        <v>0</v>
      </c>
      <c r="I52" s="120">
        <f t="shared" si="1"/>
        <v>13.638999999999999</v>
      </c>
      <c r="K52" s="115">
        <v>0.745</v>
      </c>
    </row>
    <row r="53" spans="1:11" x14ac:dyDescent="0.2">
      <c r="A53" s="125">
        <f t="shared" si="0"/>
        <v>2</v>
      </c>
      <c r="B53" s="130">
        <v>42414</v>
      </c>
      <c r="C53" s="123">
        <v>13.999000000000001</v>
      </c>
      <c r="D53" s="123">
        <v>0</v>
      </c>
      <c r="E53" s="123">
        <v>0</v>
      </c>
      <c r="F53" s="123">
        <v>0</v>
      </c>
      <c r="G53" s="123">
        <v>0</v>
      </c>
      <c r="H53" s="123">
        <v>0.96299999999999997</v>
      </c>
      <c r="I53" s="120">
        <f t="shared" si="1"/>
        <v>14.962</v>
      </c>
      <c r="K53" s="115">
        <v>0.81799999999999995</v>
      </c>
    </row>
    <row r="54" spans="1:11" x14ac:dyDescent="0.2">
      <c r="A54" s="125">
        <f t="shared" si="0"/>
        <v>2</v>
      </c>
      <c r="B54" s="130">
        <v>42415</v>
      </c>
      <c r="C54" s="123">
        <v>13.555999999999999</v>
      </c>
      <c r="D54" s="123">
        <v>0</v>
      </c>
      <c r="E54" s="123">
        <v>0</v>
      </c>
      <c r="F54" s="123">
        <v>0</v>
      </c>
      <c r="G54" s="123">
        <v>0</v>
      </c>
      <c r="H54" s="123">
        <v>0.95899999999999996</v>
      </c>
      <c r="I54" s="120">
        <f t="shared" si="1"/>
        <v>14.514999999999999</v>
      </c>
      <c r="K54" s="115">
        <v>0.80800000000000005</v>
      </c>
    </row>
    <row r="55" spans="1:11" x14ac:dyDescent="0.2">
      <c r="A55" s="125">
        <f t="shared" si="0"/>
        <v>2</v>
      </c>
      <c r="B55" s="130">
        <v>42416</v>
      </c>
      <c r="C55" s="123">
        <v>0</v>
      </c>
      <c r="D55" s="123">
        <v>0</v>
      </c>
      <c r="E55" s="123">
        <v>0</v>
      </c>
      <c r="F55" s="123">
        <v>0</v>
      </c>
      <c r="G55" s="123">
        <v>14.374000000000001</v>
      </c>
      <c r="H55" s="123">
        <v>1.371</v>
      </c>
      <c r="I55" s="120">
        <f t="shared" si="1"/>
        <v>15.745000000000001</v>
      </c>
      <c r="K55" s="115">
        <v>0.95</v>
      </c>
    </row>
    <row r="56" spans="1:11" x14ac:dyDescent="0.2">
      <c r="A56" s="125">
        <f t="shared" si="0"/>
        <v>2</v>
      </c>
      <c r="B56" s="130">
        <v>42417</v>
      </c>
      <c r="C56" s="123">
        <v>0</v>
      </c>
      <c r="D56" s="123">
        <v>0</v>
      </c>
      <c r="E56" s="123">
        <v>0</v>
      </c>
      <c r="F56" s="123">
        <v>0</v>
      </c>
      <c r="G56" s="123">
        <v>15.052</v>
      </c>
      <c r="H56" s="123">
        <v>1.546</v>
      </c>
      <c r="I56" s="120">
        <f t="shared" si="1"/>
        <v>16.597999999999999</v>
      </c>
      <c r="K56" s="115">
        <v>0.93100000000000005</v>
      </c>
    </row>
    <row r="57" spans="1:11" x14ac:dyDescent="0.2">
      <c r="A57" s="125">
        <f t="shared" si="0"/>
        <v>2</v>
      </c>
      <c r="B57" s="130">
        <v>42418</v>
      </c>
      <c r="C57" s="123">
        <v>0</v>
      </c>
      <c r="D57" s="123">
        <v>0</v>
      </c>
      <c r="E57" s="123">
        <v>0</v>
      </c>
      <c r="F57" s="123">
        <v>0</v>
      </c>
      <c r="G57" s="123">
        <v>14.686</v>
      </c>
      <c r="H57" s="123">
        <v>1.1180000000000001</v>
      </c>
      <c r="I57" s="120">
        <f t="shared" si="1"/>
        <v>15.804</v>
      </c>
      <c r="K57" s="115">
        <v>0.89100000000000001</v>
      </c>
    </row>
    <row r="58" spans="1:11" x14ac:dyDescent="0.2">
      <c r="A58" s="125">
        <f t="shared" si="0"/>
        <v>2</v>
      </c>
      <c r="B58" s="130">
        <v>42419</v>
      </c>
      <c r="C58" s="123">
        <v>13.981</v>
      </c>
      <c r="D58" s="123">
        <v>0</v>
      </c>
      <c r="E58" s="123">
        <v>0</v>
      </c>
      <c r="F58" s="123">
        <v>0</v>
      </c>
      <c r="G58" s="123">
        <v>0</v>
      </c>
      <c r="H58" s="123">
        <v>0.61299999999999999</v>
      </c>
      <c r="I58" s="120">
        <f t="shared" si="1"/>
        <v>14.593999999999999</v>
      </c>
      <c r="K58" s="115">
        <v>0.80800000000000005</v>
      </c>
    </row>
    <row r="59" spans="1:11" x14ac:dyDescent="0.2">
      <c r="A59" s="125">
        <f t="shared" si="0"/>
        <v>2</v>
      </c>
      <c r="B59" s="130">
        <v>42420</v>
      </c>
      <c r="C59" s="123">
        <v>13.141</v>
      </c>
      <c r="D59" s="123">
        <v>0</v>
      </c>
      <c r="E59" s="123">
        <v>0</v>
      </c>
      <c r="F59" s="123">
        <v>0</v>
      </c>
      <c r="G59" s="123">
        <v>0</v>
      </c>
      <c r="H59" s="123">
        <v>0.89300000000000002</v>
      </c>
      <c r="I59" s="120">
        <f t="shared" si="1"/>
        <v>14.034000000000001</v>
      </c>
      <c r="K59" s="115">
        <v>0.84099999999999997</v>
      </c>
    </row>
    <row r="60" spans="1:11" x14ac:dyDescent="0.2">
      <c r="A60" s="125">
        <f t="shared" si="0"/>
        <v>2</v>
      </c>
      <c r="B60" s="130">
        <v>42421</v>
      </c>
      <c r="C60" s="123">
        <v>13.42</v>
      </c>
      <c r="D60" s="123">
        <v>0</v>
      </c>
      <c r="E60" s="123">
        <v>0</v>
      </c>
      <c r="F60" s="123">
        <v>0</v>
      </c>
      <c r="G60" s="123">
        <v>0</v>
      </c>
      <c r="H60" s="123">
        <v>0.73</v>
      </c>
      <c r="I60" s="120">
        <f t="shared" si="1"/>
        <v>14.15</v>
      </c>
      <c r="K60" s="115">
        <v>0.82899999999999996</v>
      </c>
    </row>
    <row r="61" spans="1:11" x14ac:dyDescent="0.2">
      <c r="A61" s="125">
        <f t="shared" si="0"/>
        <v>2</v>
      </c>
      <c r="B61" s="130">
        <v>42422</v>
      </c>
      <c r="C61" s="123">
        <v>0</v>
      </c>
      <c r="D61" s="123">
        <v>0</v>
      </c>
      <c r="E61" s="123">
        <v>0</v>
      </c>
      <c r="F61" s="123">
        <v>0</v>
      </c>
      <c r="G61" s="123">
        <v>14.146000000000001</v>
      </c>
      <c r="H61" s="123">
        <v>0.97</v>
      </c>
      <c r="I61" s="120">
        <f t="shared" si="1"/>
        <v>15.116000000000001</v>
      </c>
      <c r="K61" s="115">
        <v>0.871</v>
      </c>
    </row>
    <row r="62" spans="1:11" x14ac:dyDescent="0.2">
      <c r="A62" s="125">
        <f t="shared" si="0"/>
        <v>2</v>
      </c>
      <c r="B62" s="130">
        <v>42423</v>
      </c>
      <c r="C62" s="123">
        <v>0</v>
      </c>
      <c r="D62" s="123">
        <v>0</v>
      </c>
      <c r="E62" s="123">
        <v>0</v>
      </c>
      <c r="F62" s="123">
        <v>0</v>
      </c>
      <c r="G62" s="123">
        <v>13.914999999999999</v>
      </c>
      <c r="H62" s="123">
        <v>1.0149999999999999</v>
      </c>
      <c r="I62" s="120">
        <f t="shared" si="1"/>
        <v>14.93</v>
      </c>
      <c r="K62" s="115">
        <v>0.84499999999999997</v>
      </c>
    </row>
    <row r="63" spans="1:11" x14ac:dyDescent="0.2">
      <c r="A63" s="125">
        <f t="shared" si="0"/>
        <v>2</v>
      </c>
      <c r="B63" s="130">
        <v>42424</v>
      </c>
      <c r="C63" s="123">
        <v>12.891</v>
      </c>
      <c r="D63" s="123">
        <v>0</v>
      </c>
      <c r="E63" s="123">
        <v>0</v>
      </c>
      <c r="F63" s="123">
        <v>0</v>
      </c>
      <c r="G63" s="123">
        <v>0</v>
      </c>
      <c r="H63" s="123">
        <v>0.55900000000000005</v>
      </c>
      <c r="I63" s="120">
        <f t="shared" si="1"/>
        <v>13.45</v>
      </c>
      <c r="K63" s="115">
        <v>0.78500000000000003</v>
      </c>
    </row>
    <row r="64" spans="1:11" x14ac:dyDescent="0.2">
      <c r="A64" s="125">
        <f t="shared" si="0"/>
        <v>2</v>
      </c>
      <c r="B64" s="130">
        <v>42425</v>
      </c>
      <c r="C64" s="123">
        <v>12.923</v>
      </c>
      <c r="D64" s="123">
        <v>0</v>
      </c>
      <c r="E64" s="123">
        <v>0</v>
      </c>
      <c r="F64" s="123">
        <v>0</v>
      </c>
      <c r="G64" s="123">
        <v>0</v>
      </c>
      <c r="H64" s="123">
        <v>1.363</v>
      </c>
      <c r="I64" s="120">
        <f t="shared" si="1"/>
        <v>14.286</v>
      </c>
      <c r="K64" s="115">
        <v>0.76300000000000001</v>
      </c>
    </row>
    <row r="65" spans="1:11" x14ac:dyDescent="0.2">
      <c r="A65" s="125">
        <f t="shared" si="0"/>
        <v>2</v>
      </c>
      <c r="B65" s="130">
        <v>42426</v>
      </c>
      <c r="C65" s="123">
        <v>0</v>
      </c>
      <c r="D65" s="123">
        <v>0</v>
      </c>
      <c r="E65" s="123">
        <v>0</v>
      </c>
      <c r="F65" s="123">
        <v>0</v>
      </c>
      <c r="G65" s="123">
        <v>14.013999999999999</v>
      </c>
      <c r="H65" s="123">
        <v>1.054</v>
      </c>
      <c r="I65" s="120">
        <f t="shared" si="1"/>
        <v>15.068</v>
      </c>
      <c r="K65" s="115">
        <v>0.81599999999999995</v>
      </c>
    </row>
    <row r="66" spans="1:11" x14ac:dyDescent="0.2">
      <c r="A66" s="125">
        <f t="shared" si="0"/>
        <v>2</v>
      </c>
      <c r="B66" s="130">
        <v>42427</v>
      </c>
      <c r="C66" s="123">
        <v>0</v>
      </c>
      <c r="D66" s="123">
        <v>0</v>
      </c>
      <c r="E66" s="123">
        <v>0</v>
      </c>
      <c r="F66" s="123">
        <v>0</v>
      </c>
      <c r="G66" s="123">
        <v>12.884</v>
      </c>
      <c r="H66" s="123">
        <v>2.3679999999999999</v>
      </c>
      <c r="I66" s="120">
        <f t="shared" si="1"/>
        <v>15.252000000000001</v>
      </c>
      <c r="K66" s="115">
        <v>0.82399999999999995</v>
      </c>
    </row>
    <row r="67" spans="1:11" x14ac:dyDescent="0.2">
      <c r="A67" s="125">
        <f t="shared" si="0"/>
        <v>2</v>
      </c>
      <c r="B67" s="130">
        <v>42428</v>
      </c>
      <c r="C67" s="123">
        <v>0</v>
      </c>
      <c r="D67" s="123">
        <v>0</v>
      </c>
      <c r="E67" s="123">
        <v>0</v>
      </c>
      <c r="F67" s="123">
        <v>0</v>
      </c>
      <c r="G67" s="123">
        <v>13.77</v>
      </c>
      <c r="H67" s="123">
        <v>0.59599999999999997</v>
      </c>
      <c r="I67" s="120">
        <f t="shared" si="1"/>
        <v>14.366</v>
      </c>
      <c r="K67" s="115">
        <v>0.82799999999999996</v>
      </c>
    </row>
    <row r="68" spans="1:11" x14ac:dyDescent="0.2">
      <c r="A68" s="125">
        <f t="shared" si="0"/>
        <v>2</v>
      </c>
      <c r="B68" s="130">
        <v>42429</v>
      </c>
      <c r="C68" s="123">
        <v>13.279</v>
      </c>
      <c r="D68" s="123">
        <v>0</v>
      </c>
      <c r="E68" s="123">
        <v>0</v>
      </c>
      <c r="F68" s="123">
        <v>0</v>
      </c>
      <c r="G68" s="123">
        <v>0.73799999999999999</v>
      </c>
      <c r="H68" s="123">
        <v>0</v>
      </c>
      <c r="I68" s="120">
        <f t="shared" si="1"/>
        <v>14.016999999999999</v>
      </c>
      <c r="K68" s="115">
        <v>0.78200000000000003</v>
      </c>
    </row>
    <row r="69" spans="1:11" x14ac:dyDescent="0.2">
      <c r="A69" s="125">
        <f t="shared" si="0"/>
        <v>3</v>
      </c>
      <c r="B69" s="130">
        <v>42430</v>
      </c>
      <c r="C69" s="123">
        <v>0</v>
      </c>
      <c r="D69" s="123">
        <v>0</v>
      </c>
      <c r="E69" s="123">
        <v>0</v>
      </c>
      <c r="F69" s="123">
        <v>13.779</v>
      </c>
      <c r="G69" s="123">
        <v>0</v>
      </c>
      <c r="H69" s="123">
        <v>0.76400000000000001</v>
      </c>
      <c r="I69" s="120">
        <f t="shared" si="1"/>
        <v>14.542999999999999</v>
      </c>
      <c r="K69" s="115">
        <v>0.86399999999999999</v>
      </c>
    </row>
    <row r="70" spans="1:11" x14ac:dyDescent="0.2">
      <c r="A70" s="125">
        <f t="shared" si="0"/>
        <v>3</v>
      </c>
      <c r="B70" s="130">
        <v>42431</v>
      </c>
      <c r="C70" s="123">
        <v>0</v>
      </c>
      <c r="D70" s="123">
        <v>0</v>
      </c>
      <c r="E70" s="123">
        <v>0</v>
      </c>
      <c r="F70" s="123">
        <v>6.9560000000000004</v>
      </c>
      <c r="G70" s="123">
        <v>7.0579999999999998</v>
      </c>
      <c r="H70" s="123">
        <v>0.63</v>
      </c>
      <c r="I70" s="120">
        <f t="shared" si="1"/>
        <v>14.644</v>
      </c>
      <c r="K70" s="115">
        <v>0.91300000000000003</v>
      </c>
    </row>
    <row r="71" spans="1:11" x14ac:dyDescent="0.2">
      <c r="A71" s="125">
        <f t="shared" si="0"/>
        <v>3</v>
      </c>
      <c r="B71" s="130">
        <v>42432</v>
      </c>
      <c r="C71" s="123">
        <v>0</v>
      </c>
      <c r="D71" s="123">
        <v>0</v>
      </c>
      <c r="E71" s="123">
        <v>0</v>
      </c>
      <c r="F71" s="123">
        <v>4.3570000000000002</v>
      </c>
      <c r="G71" s="123">
        <v>4.798</v>
      </c>
      <c r="H71" s="123">
        <v>4.9649999999999999</v>
      </c>
      <c r="I71" s="120">
        <f t="shared" si="1"/>
        <v>14.120000000000001</v>
      </c>
      <c r="K71" s="115">
        <v>0.74</v>
      </c>
    </row>
    <row r="72" spans="1:11" x14ac:dyDescent="0.2">
      <c r="A72" s="125">
        <f t="shared" si="0"/>
        <v>3</v>
      </c>
      <c r="B72" s="130">
        <v>42433</v>
      </c>
      <c r="C72" s="123">
        <v>0</v>
      </c>
      <c r="D72" s="123">
        <v>0</v>
      </c>
      <c r="E72" s="123">
        <v>0</v>
      </c>
      <c r="F72" s="123">
        <v>13.686</v>
      </c>
      <c r="G72" s="123">
        <v>0</v>
      </c>
      <c r="H72" s="123">
        <v>0.29199999999999998</v>
      </c>
      <c r="I72" s="120">
        <f t="shared" si="1"/>
        <v>13.978</v>
      </c>
      <c r="K72" s="115">
        <v>0.73699999999999999</v>
      </c>
    </row>
    <row r="73" spans="1:11" x14ac:dyDescent="0.2">
      <c r="A73" s="125">
        <f t="shared" si="0"/>
        <v>3</v>
      </c>
      <c r="B73" s="130">
        <v>42434</v>
      </c>
      <c r="C73" s="123">
        <v>0</v>
      </c>
      <c r="D73" s="123">
        <v>0</v>
      </c>
      <c r="E73" s="123">
        <v>0</v>
      </c>
      <c r="F73" s="123">
        <v>13.680999999999999</v>
      </c>
      <c r="G73" s="123">
        <v>0</v>
      </c>
      <c r="H73" s="123">
        <v>0</v>
      </c>
      <c r="I73" s="120">
        <f t="shared" ref="I73:I136" si="2">SUM(C73:H73)</f>
        <v>13.680999999999999</v>
      </c>
      <c r="K73" s="115">
        <v>0.752</v>
      </c>
    </row>
    <row r="74" spans="1:11" x14ac:dyDescent="0.2">
      <c r="A74" s="125">
        <f t="shared" ref="A74:A137" si="3">+IF(ISBLANK($B74),"",MONTH($B74))</f>
        <v>3</v>
      </c>
      <c r="B74" s="130">
        <v>42435</v>
      </c>
      <c r="C74" s="123">
        <v>0</v>
      </c>
      <c r="D74" s="123">
        <v>0</v>
      </c>
      <c r="E74" s="123">
        <v>0</v>
      </c>
      <c r="F74" s="123">
        <v>13.587</v>
      </c>
      <c r="G74" s="123">
        <v>0</v>
      </c>
      <c r="H74" s="123">
        <v>0</v>
      </c>
      <c r="I74" s="120">
        <f t="shared" si="2"/>
        <v>13.587</v>
      </c>
      <c r="K74" s="115">
        <v>0.749</v>
      </c>
    </row>
    <row r="75" spans="1:11" x14ac:dyDescent="0.2">
      <c r="A75" s="125">
        <f t="shared" si="3"/>
        <v>3</v>
      </c>
      <c r="B75" s="130">
        <v>42436</v>
      </c>
      <c r="C75" s="123">
        <v>0</v>
      </c>
      <c r="D75" s="123">
        <v>0</v>
      </c>
      <c r="E75" s="123">
        <v>0</v>
      </c>
      <c r="F75" s="123">
        <v>0</v>
      </c>
      <c r="G75" s="123">
        <v>13.276999999999999</v>
      </c>
      <c r="H75" s="123">
        <v>1.7969999999999999</v>
      </c>
      <c r="I75" s="120">
        <f t="shared" si="2"/>
        <v>15.074</v>
      </c>
      <c r="K75" s="115">
        <v>0.80200000000000005</v>
      </c>
    </row>
    <row r="76" spans="1:11" x14ac:dyDescent="0.2">
      <c r="A76" s="125">
        <f t="shared" si="3"/>
        <v>3</v>
      </c>
      <c r="B76" s="130">
        <v>42437</v>
      </c>
      <c r="C76" s="123">
        <v>0</v>
      </c>
      <c r="D76" s="123">
        <v>0</v>
      </c>
      <c r="E76" s="123">
        <v>0</v>
      </c>
      <c r="F76" s="123">
        <v>0</v>
      </c>
      <c r="G76" s="123">
        <v>14.818</v>
      </c>
      <c r="H76" s="123">
        <v>0</v>
      </c>
      <c r="I76" s="120">
        <f t="shared" si="2"/>
        <v>14.818</v>
      </c>
      <c r="K76" s="115">
        <v>0.84099999999999997</v>
      </c>
    </row>
    <row r="77" spans="1:11" x14ac:dyDescent="0.2">
      <c r="A77" s="125">
        <f t="shared" si="3"/>
        <v>3</v>
      </c>
      <c r="B77" s="130">
        <v>42438</v>
      </c>
      <c r="C77" s="123">
        <v>0</v>
      </c>
      <c r="D77" s="123">
        <v>0</v>
      </c>
      <c r="E77" s="123">
        <v>0</v>
      </c>
      <c r="F77" s="123">
        <v>2.0230000000000001</v>
      </c>
      <c r="G77" s="123">
        <v>14.042999999999999</v>
      </c>
      <c r="H77" s="123">
        <v>0</v>
      </c>
      <c r="I77" s="120">
        <f t="shared" si="2"/>
        <v>16.065999999999999</v>
      </c>
      <c r="K77" s="115">
        <v>0.91700000000000004</v>
      </c>
    </row>
    <row r="78" spans="1:11" x14ac:dyDescent="0.2">
      <c r="A78" s="125">
        <f t="shared" si="3"/>
        <v>3</v>
      </c>
      <c r="B78" s="130">
        <v>42439</v>
      </c>
      <c r="C78" s="123">
        <v>0</v>
      </c>
      <c r="D78" s="123">
        <v>0</v>
      </c>
      <c r="E78" s="123">
        <v>0</v>
      </c>
      <c r="F78" s="123">
        <v>13.667</v>
      </c>
      <c r="G78" s="123">
        <v>0</v>
      </c>
      <c r="H78" s="123">
        <v>0</v>
      </c>
      <c r="I78" s="120">
        <f t="shared" si="2"/>
        <v>13.667</v>
      </c>
      <c r="K78" s="115">
        <v>0.72799999999999998</v>
      </c>
    </row>
    <row r="79" spans="1:11" x14ac:dyDescent="0.2">
      <c r="A79" s="125">
        <f t="shared" si="3"/>
        <v>3</v>
      </c>
      <c r="B79" s="130">
        <v>42440</v>
      </c>
      <c r="C79" s="123">
        <v>0</v>
      </c>
      <c r="D79" s="123">
        <v>0</v>
      </c>
      <c r="E79" s="123">
        <v>0</v>
      </c>
      <c r="F79" s="123">
        <v>13.385</v>
      </c>
      <c r="G79" s="123">
        <v>0</v>
      </c>
      <c r="H79" s="123">
        <v>0</v>
      </c>
      <c r="I79" s="120">
        <f t="shared" si="2"/>
        <v>13.385</v>
      </c>
      <c r="K79" s="115">
        <v>0.76100000000000001</v>
      </c>
    </row>
    <row r="80" spans="1:11" x14ac:dyDescent="0.2">
      <c r="A80" s="125">
        <f t="shared" si="3"/>
        <v>3</v>
      </c>
      <c r="B80" s="130">
        <v>42441</v>
      </c>
      <c r="C80" s="123">
        <v>0</v>
      </c>
      <c r="D80" s="123">
        <v>0</v>
      </c>
      <c r="E80" s="123">
        <v>0</v>
      </c>
      <c r="F80" s="123">
        <v>14.262</v>
      </c>
      <c r="G80" s="123">
        <v>0</v>
      </c>
      <c r="H80" s="123">
        <v>0</v>
      </c>
      <c r="I80" s="120">
        <f t="shared" si="2"/>
        <v>14.262</v>
      </c>
      <c r="K80" s="115">
        <v>0.80200000000000005</v>
      </c>
    </row>
    <row r="81" spans="1:11" x14ac:dyDescent="0.2">
      <c r="A81" s="125">
        <f t="shared" si="3"/>
        <v>3</v>
      </c>
      <c r="B81" s="130">
        <v>42442</v>
      </c>
      <c r="C81" s="123">
        <v>0</v>
      </c>
      <c r="D81" s="123">
        <v>0</v>
      </c>
      <c r="E81" s="123">
        <v>0</v>
      </c>
      <c r="F81" s="123">
        <v>0</v>
      </c>
      <c r="G81" s="123">
        <v>14.567</v>
      </c>
      <c r="H81" s="123">
        <v>0</v>
      </c>
      <c r="I81" s="120">
        <f t="shared" si="2"/>
        <v>14.567</v>
      </c>
      <c r="K81" s="115">
        <v>0.78600000000000003</v>
      </c>
    </row>
    <row r="82" spans="1:11" x14ac:dyDescent="0.2">
      <c r="A82" s="125">
        <f t="shared" si="3"/>
        <v>3</v>
      </c>
      <c r="B82" s="130">
        <v>42443</v>
      </c>
      <c r="C82" s="123">
        <v>0</v>
      </c>
      <c r="D82" s="123">
        <v>0</v>
      </c>
      <c r="E82" s="123">
        <v>0</v>
      </c>
      <c r="F82" s="123">
        <v>0</v>
      </c>
      <c r="G82" s="123">
        <v>14.927</v>
      </c>
      <c r="H82" s="123">
        <v>0.56000000000000005</v>
      </c>
      <c r="I82" s="120">
        <f t="shared" si="2"/>
        <v>15.487</v>
      </c>
      <c r="K82" s="115">
        <v>0.79500000000000004</v>
      </c>
    </row>
    <row r="83" spans="1:11" x14ac:dyDescent="0.2">
      <c r="A83" s="125">
        <f t="shared" si="3"/>
        <v>3</v>
      </c>
      <c r="B83" s="130">
        <v>42444</v>
      </c>
      <c r="C83" s="123">
        <v>0</v>
      </c>
      <c r="D83" s="123">
        <v>0</v>
      </c>
      <c r="E83" s="123">
        <v>0</v>
      </c>
      <c r="F83" s="123">
        <v>0</v>
      </c>
      <c r="G83" s="123">
        <v>14.148999999999999</v>
      </c>
      <c r="H83" s="123">
        <v>0.70699999999999996</v>
      </c>
      <c r="I83" s="120">
        <f t="shared" si="2"/>
        <v>14.856</v>
      </c>
      <c r="K83" s="115">
        <v>0.83</v>
      </c>
    </row>
    <row r="84" spans="1:11" x14ac:dyDescent="0.2">
      <c r="A84" s="125">
        <f t="shared" si="3"/>
        <v>3</v>
      </c>
      <c r="B84" s="130">
        <v>42445</v>
      </c>
      <c r="C84" s="123">
        <v>0</v>
      </c>
      <c r="D84" s="123">
        <v>0</v>
      </c>
      <c r="E84" s="123">
        <v>0</v>
      </c>
      <c r="F84" s="123">
        <v>13.89</v>
      </c>
      <c r="G84" s="123">
        <v>0</v>
      </c>
      <c r="H84" s="123">
        <v>0</v>
      </c>
      <c r="I84" s="120">
        <f t="shared" si="2"/>
        <v>13.89</v>
      </c>
      <c r="K84" s="115">
        <v>0.78500000000000003</v>
      </c>
    </row>
    <row r="85" spans="1:11" x14ac:dyDescent="0.2">
      <c r="A85" s="125">
        <f t="shared" si="3"/>
        <v>3</v>
      </c>
      <c r="B85" s="130">
        <v>42446</v>
      </c>
      <c r="C85" s="123">
        <v>0</v>
      </c>
      <c r="D85" s="123">
        <v>0</v>
      </c>
      <c r="E85" s="123">
        <v>0</v>
      </c>
      <c r="F85" s="123">
        <v>13.64</v>
      </c>
      <c r="G85" s="123">
        <v>0</v>
      </c>
      <c r="H85" s="123">
        <v>0.71199999999999997</v>
      </c>
      <c r="I85" s="120">
        <f t="shared" si="2"/>
        <v>14.352</v>
      </c>
      <c r="K85" s="115">
        <v>0.79400000000000004</v>
      </c>
    </row>
    <row r="86" spans="1:11" x14ac:dyDescent="0.2">
      <c r="A86" s="125">
        <f t="shared" si="3"/>
        <v>3</v>
      </c>
      <c r="B86" s="130">
        <v>42447</v>
      </c>
      <c r="C86" s="123">
        <v>0</v>
      </c>
      <c r="D86" s="123">
        <v>0</v>
      </c>
      <c r="E86" s="123">
        <v>0</v>
      </c>
      <c r="F86" s="123">
        <v>14.898</v>
      </c>
      <c r="G86" s="123">
        <v>0</v>
      </c>
      <c r="H86" s="123">
        <v>0</v>
      </c>
      <c r="I86" s="120">
        <f t="shared" si="2"/>
        <v>14.898</v>
      </c>
      <c r="K86" s="115">
        <v>0.82699999999999996</v>
      </c>
    </row>
    <row r="87" spans="1:11" x14ac:dyDescent="0.2">
      <c r="A87" s="125">
        <f t="shared" si="3"/>
        <v>3</v>
      </c>
      <c r="B87" s="130">
        <v>42448</v>
      </c>
      <c r="C87" s="123">
        <v>0</v>
      </c>
      <c r="D87" s="123">
        <v>0</v>
      </c>
      <c r="E87" s="123">
        <v>0</v>
      </c>
      <c r="F87" s="123">
        <v>0</v>
      </c>
      <c r="G87" s="123">
        <v>15.022</v>
      </c>
      <c r="H87" s="123">
        <v>0</v>
      </c>
      <c r="I87" s="120">
        <f t="shared" si="2"/>
        <v>15.022</v>
      </c>
      <c r="K87" s="115">
        <v>0.80500000000000005</v>
      </c>
    </row>
    <row r="88" spans="1:11" x14ac:dyDescent="0.2">
      <c r="A88" s="125">
        <f t="shared" si="3"/>
        <v>3</v>
      </c>
      <c r="B88" s="130">
        <v>42449</v>
      </c>
      <c r="C88" s="123">
        <v>0</v>
      </c>
      <c r="D88" s="123">
        <v>0</v>
      </c>
      <c r="E88" s="123">
        <v>0</v>
      </c>
      <c r="F88" s="123">
        <v>1.135</v>
      </c>
      <c r="G88" s="123">
        <v>15.069000000000001</v>
      </c>
      <c r="H88" s="123">
        <v>0</v>
      </c>
      <c r="I88" s="120">
        <f t="shared" si="2"/>
        <v>16.204000000000001</v>
      </c>
      <c r="K88" s="115">
        <v>0.85199999999999998</v>
      </c>
    </row>
    <row r="89" spans="1:11" x14ac:dyDescent="0.2">
      <c r="A89" s="125">
        <f t="shared" si="3"/>
        <v>3</v>
      </c>
      <c r="B89" s="130">
        <v>42450</v>
      </c>
      <c r="C89" s="123">
        <v>0</v>
      </c>
      <c r="D89" s="123">
        <v>0</v>
      </c>
      <c r="E89" s="123">
        <v>0</v>
      </c>
      <c r="F89" s="123">
        <v>0</v>
      </c>
      <c r="G89" s="123">
        <v>15.662000000000001</v>
      </c>
      <c r="H89" s="123">
        <v>1.014</v>
      </c>
      <c r="I89" s="120">
        <f t="shared" si="2"/>
        <v>16.676000000000002</v>
      </c>
      <c r="K89" s="115">
        <v>0.872</v>
      </c>
    </row>
    <row r="90" spans="1:11" x14ac:dyDescent="0.2">
      <c r="A90" s="125">
        <f t="shared" si="3"/>
        <v>3</v>
      </c>
      <c r="B90" s="130">
        <v>42451</v>
      </c>
      <c r="C90" s="123">
        <v>0</v>
      </c>
      <c r="D90" s="123">
        <v>0</v>
      </c>
      <c r="E90" s="123">
        <v>0</v>
      </c>
      <c r="F90" s="123">
        <v>14.617000000000001</v>
      </c>
      <c r="G90" s="123">
        <v>1.5569999999999999</v>
      </c>
      <c r="H90" s="123">
        <v>0.70399999999999996</v>
      </c>
      <c r="I90" s="120">
        <f t="shared" si="2"/>
        <v>16.878</v>
      </c>
      <c r="K90" s="115">
        <v>0.84899999999999998</v>
      </c>
    </row>
    <row r="91" spans="1:11" x14ac:dyDescent="0.2">
      <c r="A91" s="125">
        <f t="shared" si="3"/>
        <v>3</v>
      </c>
      <c r="B91" s="130">
        <v>42452</v>
      </c>
      <c r="C91" s="123">
        <v>0</v>
      </c>
      <c r="D91" s="123">
        <v>0</v>
      </c>
      <c r="E91" s="123">
        <v>0</v>
      </c>
      <c r="F91" s="123">
        <v>12.055</v>
      </c>
      <c r="G91" s="123">
        <v>0</v>
      </c>
      <c r="H91" s="123">
        <v>2.06</v>
      </c>
      <c r="I91" s="120">
        <f t="shared" si="2"/>
        <v>14.115</v>
      </c>
      <c r="K91" s="115">
        <v>0.83099999999999996</v>
      </c>
    </row>
    <row r="92" spans="1:11" x14ac:dyDescent="0.2">
      <c r="A92" s="125">
        <f t="shared" si="3"/>
        <v>3</v>
      </c>
      <c r="B92" s="130">
        <v>42453</v>
      </c>
      <c r="C92" s="123">
        <v>0</v>
      </c>
      <c r="D92" s="123">
        <v>0</v>
      </c>
      <c r="E92" s="123">
        <v>0</v>
      </c>
      <c r="F92" s="123">
        <v>0</v>
      </c>
      <c r="G92" s="123">
        <v>14.489000000000001</v>
      </c>
      <c r="H92" s="123">
        <v>1.01</v>
      </c>
      <c r="I92" s="120">
        <f t="shared" si="2"/>
        <v>15.499000000000001</v>
      </c>
      <c r="K92" s="115">
        <v>0.83299999999999996</v>
      </c>
    </row>
    <row r="93" spans="1:11" x14ac:dyDescent="0.2">
      <c r="A93" s="125">
        <f t="shared" si="3"/>
        <v>3</v>
      </c>
      <c r="B93" s="130">
        <v>42454</v>
      </c>
      <c r="C93" s="123">
        <v>0</v>
      </c>
      <c r="D93" s="123">
        <v>0</v>
      </c>
      <c r="E93" s="123">
        <v>0</v>
      </c>
      <c r="F93" s="123">
        <v>0</v>
      </c>
      <c r="G93" s="123">
        <v>15.119</v>
      </c>
      <c r="H93" s="123">
        <v>1.1459999999999999</v>
      </c>
      <c r="I93" s="120">
        <f t="shared" si="2"/>
        <v>16.265000000000001</v>
      </c>
      <c r="K93" s="115">
        <v>0.877</v>
      </c>
    </row>
    <row r="94" spans="1:11" x14ac:dyDescent="0.2">
      <c r="A94" s="125">
        <f t="shared" si="3"/>
        <v>3</v>
      </c>
      <c r="B94" s="130">
        <v>42455</v>
      </c>
      <c r="C94" s="123">
        <v>0</v>
      </c>
      <c r="D94" s="123">
        <v>0</v>
      </c>
      <c r="E94" s="123">
        <v>0</v>
      </c>
      <c r="F94" s="123">
        <v>2.89</v>
      </c>
      <c r="G94" s="123">
        <v>5.1470000000000002</v>
      </c>
      <c r="H94" s="123">
        <v>6.5590000000000002</v>
      </c>
      <c r="I94" s="120">
        <f t="shared" si="2"/>
        <v>14.596</v>
      </c>
      <c r="K94" s="115">
        <v>0.86799999999999999</v>
      </c>
    </row>
    <row r="95" spans="1:11" x14ac:dyDescent="0.2">
      <c r="A95" s="125">
        <f t="shared" si="3"/>
        <v>3</v>
      </c>
      <c r="B95" s="130">
        <v>42456</v>
      </c>
      <c r="C95" s="123">
        <v>0</v>
      </c>
      <c r="D95" s="123">
        <v>0</v>
      </c>
      <c r="E95" s="123">
        <v>0</v>
      </c>
      <c r="F95" s="123">
        <v>0.98</v>
      </c>
      <c r="G95" s="123">
        <v>8.6989999999999998</v>
      </c>
      <c r="H95" s="123">
        <v>6.093</v>
      </c>
      <c r="I95" s="120">
        <f t="shared" si="2"/>
        <v>15.772</v>
      </c>
      <c r="K95" s="115">
        <v>0.83599999999999997</v>
      </c>
    </row>
    <row r="96" spans="1:11" x14ac:dyDescent="0.2">
      <c r="A96" s="125">
        <f t="shared" si="3"/>
        <v>3</v>
      </c>
      <c r="B96" s="130">
        <v>42457</v>
      </c>
      <c r="C96" s="123">
        <v>0</v>
      </c>
      <c r="D96" s="123">
        <v>0</v>
      </c>
      <c r="E96" s="123">
        <v>0</v>
      </c>
      <c r="F96" s="123">
        <v>7.57</v>
      </c>
      <c r="G96" s="123">
        <v>3.3210000000000002</v>
      </c>
      <c r="H96" s="123">
        <v>4.2699999999999996</v>
      </c>
      <c r="I96" s="120">
        <f t="shared" si="2"/>
        <v>15.161</v>
      </c>
      <c r="K96" s="115">
        <v>0.82099999999999995</v>
      </c>
    </row>
    <row r="97" spans="1:11" x14ac:dyDescent="0.2">
      <c r="A97" s="125">
        <f t="shared" si="3"/>
        <v>3</v>
      </c>
      <c r="B97" s="130">
        <v>42458</v>
      </c>
      <c r="C97" s="123">
        <v>0</v>
      </c>
      <c r="D97" s="123">
        <v>0</v>
      </c>
      <c r="E97" s="123">
        <v>0</v>
      </c>
      <c r="F97" s="123">
        <v>13.339</v>
      </c>
      <c r="G97" s="123">
        <v>1.0980000000000001</v>
      </c>
      <c r="H97" s="123">
        <v>0</v>
      </c>
      <c r="I97" s="120">
        <f t="shared" si="2"/>
        <v>14.437000000000001</v>
      </c>
      <c r="K97" s="115">
        <v>0.81200000000000006</v>
      </c>
    </row>
    <row r="98" spans="1:11" x14ac:dyDescent="0.2">
      <c r="A98" s="125">
        <f t="shared" si="3"/>
        <v>3</v>
      </c>
      <c r="B98" s="130">
        <v>42459</v>
      </c>
      <c r="C98" s="123">
        <v>0</v>
      </c>
      <c r="D98" s="123">
        <v>0</v>
      </c>
      <c r="E98" s="123">
        <v>0</v>
      </c>
      <c r="F98" s="123">
        <v>15.097</v>
      </c>
      <c r="G98" s="123">
        <v>0</v>
      </c>
      <c r="H98" s="123">
        <v>0.53800000000000003</v>
      </c>
      <c r="I98" s="120">
        <f t="shared" si="2"/>
        <v>15.635</v>
      </c>
      <c r="K98" s="115">
        <v>0.79300000000000004</v>
      </c>
    </row>
    <row r="99" spans="1:11" x14ac:dyDescent="0.2">
      <c r="A99" s="125">
        <f t="shared" si="3"/>
        <v>3</v>
      </c>
      <c r="B99" s="130">
        <v>42460</v>
      </c>
      <c r="C99" s="123">
        <v>0</v>
      </c>
      <c r="D99" s="123">
        <v>0</v>
      </c>
      <c r="E99" s="123">
        <v>0</v>
      </c>
      <c r="F99" s="123">
        <v>14.927</v>
      </c>
      <c r="G99" s="123">
        <v>0</v>
      </c>
      <c r="H99" s="123">
        <v>0</v>
      </c>
      <c r="I99" s="120">
        <f t="shared" si="2"/>
        <v>14.927</v>
      </c>
      <c r="K99" s="115">
        <v>0.80500000000000005</v>
      </c>
    </row>
    <row r="100" spans="1:11" x14ac:dyDescent="0.2">
      <c r="A100" s="125">
        <f t="shared" si="3"/>
        <v>4</v>
      </c>
      <c r="B100" s="130">
        <v>42461</v>
      </c>
      <c r="C100" s="123">
        <v>0</v>
      </c>
      <c r="D100" s="123">
        <v>0</v>
      </c>
      <c r="E100" s="123">
        <v>0</v>
      </c>
      <c r="F100" s="123">
        <v>0</v>
      </c>
      <c r="G100" s="123">
        <v>15.000999999999999</v>
      </c>
      <c r="H100" s="123">
        <v>0</v>
      </c>
      <c r="I100" s="120">
        <f t="shared" si="2"/>
        <v>15.000999999999999</v>
      </c>
      <c r="J100" s="111"/>
      <c r="K100" s="115">
        <v>0.752</v>
      </c>
    </row>
    <row r="101" spans="1:11" x14ac:dyDescent="0.2">
      <c r="A101" s="125">
        <f t="shared" si="3"/>
        <v>4</v>
      </c>
      <c r="B101" s="130">
        <v>42462</v>
      </c>
      <c r="C101" s="123">
        <v>0</v>
      </c>
      <c r="D101" s="123">
        <v>0</v>
      </c>
      <c r="E101" s="123">
        <v>0</v>
      </c>
      <c r="F101" s="123">
        <v>0</v>
      </c>
      <c r="G101" s="123">
        <v>15.09</v>
      </c>
      <c r="H101" s="123">
        <v>0</v>
      </c>
      <c r="I101" s="120">
        <f t="shared" si="2"/>
        <v>15.09</v>
      </c>
      <c r="K101" s="115">
        <v>0.77100000000000002</v>
      </c>
    </row>
    <row r="102" spans="1:11" x14ac:dyDescent="0.2">
      <c r="A102" s="125">
        <f t="shared" si="3"/>
        <v>4</v>
      </c>
      <c r="B102" s="130">
        <v>42463</v>
      </c>
      <c r="C102" s="123">
        <v>0</v>
      </c>
      <c r="D102" s="123">
        <v>0</v>
      </c>
      <c r="E102" s="123">
        <v>0</v>
      </c>
      <c r="F102" s="123">
        <v>0</v>
      </c>
      <c r="G102" s="123">
        <v>14.141</v>
      </c>
      <c r="H102" s="123">
        <v>0</v>
      </c>
      <c r="I102" s="120">
        <f t="shared" si="2"/>
        <v>14.141</v>
      </c>
      <c r="K102" s="115">
        <v>0.72</v>
      </c>
    </row>
    <row r="103" spans="1:11" x14ac:dyDescent="0.2">
      <c r="A103" s="125">
        <f t="shared" si="3"/>
        <v>4</v>
      </c>
      <c r="B103" s="130">
        <v>42464</v>
      </c>
      <c r="C103" s="123">
        <v>0</v>
      </c>
      <c r="D103" s="123">
        <v>0</v>
      </c>
      <c r="E103" s="123">
        <v>0</v>
      </c>
      <c r="F103" s="123">
        <v>13.898999999999999</v>
      </c>
      <c r="G103" s="123">
        <v>0</v>
      </c>
      <c r="H103" s="123">
        <v>0</v>
      </c>
      <c r="I103" s="120">
        <f t="shared" si="2"/>
        <v>13.898999999999999</v>
      </c>
      <c r="K103" s="115">
        <v>0.68300000000000005</v>
      </c>
    </row>
    <row r="104" spans="1:11" x14ac:dyDescent="0.2">
      <c r="A104" s="125">
        <f t="shared" si="3"/>
        <v>4</v>
      </c>
      <c r="B104" s="130">
        <v>42465</v>
      </c>
      <c r="C104" s="123">
        <v>0</v>
      </c>
      <c r="D104" s="123">
        <v>0</v>
      </c>
      <c r="E104" s="123">
        <v>0</v>
      </c>
      <c r="F104" s="123">
        <v>15.023999999999999</v>
      </c>
      <c r="G104" s="123">
        <v>0</v>
      </c>
      <c r="H104" s="123">
        <v>0</v>
      </c>
      <c r="I104" s="120">
        <f t="shared" si="2"/>
        <v>15.023999999999999</v>
      </c>
      <c r="K104" s="115">
        <v>0.746</v>
      </c>
    </row>
    <row r="105" spans="1:11" x14ac:dyDescent="0.2">
      <c r="A105" s="125">
        <f t="shared" si="3"/>
        <v>4</v>
      </c>
      <c r="B105" s="130">
        <v>42466</v>
      </c>
      <c r="C105" s="123">
        <v>0</v>
      </c>
      <c r="D105" s="123">
        <v>0</v>
      </c>
      <c r="E105" s="123">
        <v>0</v>
      </c>
      <c r="F105" s="123">
        <v>14.975</v>
      </c>
      <c r="G105" s="123">
        <v>0</v>
      </c>
      <c r="H105" s="123">
        <v>0</v>
      </c>
      <c r="I105" s="120">
        <f t="shared" si="2"/>
        <v>14.975</v>
      </c>
      <c r="K105" s="115">
        <v>0.72899999999999998</v>
      </c>
    </row>
    <row r="106" spans="1:11" x14ac:dyDescent="0.2">
      <c r="A106" s="125">
        <f t="shared" si="3"/>
        <v>4</v>
      </c>
      <c r="B106" s="130">
        <v>42467</v>
      </c>
      <c r="C106" s="123">
        <v>0</v>
      </c>
      <c r="D106" s="123">
        <v>0</v>
      </c>
      <c r="E106" s="123">
        <v>0</v>
      </c>
      <c r="F106" s="123">
        <v>0</v>
      </c>
      <c r="G106" s="123">
        <v>13.581</v>
      </c>
      <c r="H106" s="123">
        <v>1.8280000000000001</v>
      </c>
      <c r="I106" s="120">
        <f t="shared" si="2"/>
        <v>15.408999999999999</v>
      </c>
      <c r="K106" s="115">
        <v>0.82099999999999995</v>
      </c>
    </row>
    <row r="107" spans="1:11" x14ac:dyDescent="0.2">
      <c r="A107" s="125">
        <f t="shared" si="3"/>
        <v>4</v>
      </c>
      <c r="B107" s="130">
        <v>42468</v>
      </c>
      <c r="C107" s="123">
        <v>0</v>
      </c>
      <c r="D107" s="123">
        <v>0</v>
      </c>
      <c r="E107" s="123">
        <v>0</v>
      </c>
      <c r="F107" s="123">
        <v>0.57199999999999995</v>
      </c>
      <c r="G107" s="123">
        <v>13.292999999999999</v>
      </c>
      <c r="H107" s="123">
        <v>0</v>
      </c>
      <c r="I107" s="120">
        <f t="shared" si="2"/>
        <v>13.864999999999998</v>
      </c>
      <c r="K107" s="115">
        <v>0.76700000000000002</v>
      </c>
    </row>
    <row r="108" spans="1:11" x14ac:dyDescent="0.2">
      <c r="A108" s="125">
        <f t="shared" si="3"/>
        <v>4</v>
      </c>
      <c r="B108" s="130">
        <v>42469</v>
      </c>
      <c r="C108" s="123">
        <v>0</v>
      </c>
      <c r="D108" s="123">
        <v>0</v>
      </c>
      <c r="E108" s="123">
        <v>0</v>
      </c>
      <c r="F108" s="123">
        <v>0</v>
      </c>
      <c r="G108" s="123">
        <v>13.634</v>
      </c>
      <c r="H108" s="123">
        <v>0</v>
      </c>
      <c r="I108" s="120">
        <f t="shared" si="2"/>
        <v>13.634</v>
      </c>
      <c r="K108" s="115">
        <v>0.68200000000000005</v>
      </c>
    </row>
    <row r="109" spans="1:11" x14ac:dyDescent="0.2">
      <c r="A109" s="125">
        <f t="shared" si="3"/>
        <v>4</v>
      </c>
      <c r="B109" s="130">
        <v>42470</v>
      </c>
      <c r="C109" s="123">
        <v>0</v>
      </c>
      <c r="D109" s="123">
        <v>0</v>
      </c>
      <c r="E109" s="123">
        <v>0</v>
      </c>
      <c r="F109" s="123">
        <v>12.625</v>
      </c>
      <c r="G109" s="123">
        <v>0</v>
      </c>
      <c r="H109" s="123">
        <v>0</v>
      </c>
      <c r="I109" s="120">
        <f t="shared" si="2"/>
        <v>12.625</v>
      </c>
      <c r="K109" s="115">
        <v>0.63600000000000001</v>
      </c>
    </row>
    <row r="110" spans="1:11" x14ac:dyDescent="0.2">
      <c r="A110" s="125">
        <f t="shared" si="3"/>
        <v>4</v>
      </c>
      <c r="B110" s="130">
        <v>42471</v>
      </c>
      <c r="C110" s="123">
        <v>0</v>
      </c>
      <c r="D110" s="123">
        <v>0</v>
      </c>
      <c r="E110" s="123">
        <v>0</v>
      </c>
      <c r="F110" s="123">
        <v>13.625999999999999</v>
      </c>
      <c r="G110" s="123">
        <v>0</v>
      </c>
      <c r="H110" s="123">
        <v>0</v>
      </c>
      <c r="I110" s="120">
        <f t="shared" si="2"/>
        <v>13.625999999999999</v>
      </c>
      <c r="K110" s="115">
        <v>0.69899999999999995</v>
      </c>
    </row>
    <row r="111" spans="1:11" x14ac:dyDescent="0.2">
      <c r="A111" s="125">
        <f t="shared" si="3"/>
        <v>4</v>
      </c>
      <c r="B111" s="130">
        <v>42472</v>
      </c>
      <c r="C111" s="123">
        <v>0</v>
      </c>
      <c r="D111" s="123">
        <v>0</v>
      </c>
      <c r="E111" s="123">
        <v>0</v>
      </c>
      <c r="F111" s="123">
        <v>13.984</v>
      </c>
      <c r="G111" s="123">
        <v>0</v>
      </c>
      <c r="H111" s="123">
        <v>0</v>
      </c>
      <c r="I111" s="120">
        <f t="shared" si="2"/>
        <v>13.984</v>
      </c>
      <c r="K111" s="115">
        <v>0.67900000000000005</v>
      </c>
    </row>
    <row r="112" spans="1:11" x14ac:dyDescent="0.2">
      <c r="A112" s="125">
        <f t="shared" si="3"/>
        <v>4</v>
      </c>
      <c r="B112" s="130">
        <v>42473</v>
      </c>
      <c r="C112" s="123">
        <v>0</v>
      </c>
      <c r="D112" s="123">
        <v>0</v>
      </c>
      <c r="E112" s="123">
        <v>0</v>
      </c>
      <c r="F112" s="123">
        <v>2.3239999999999998</v>
      </c>
      <c r="G112" s="123">
        <v>13.125999999999999</v>
      </c>
      <c r="H112" s="123">
        <v>0</v>
      </c>
      <c r="I112" s="120">
        <f t="shared" si="2"/>
        <v>15.45</v>
      </c>
      <c r="K112" s="115">
        <v>0.74399999999999999</v>
      </c>
    </row>
    <row r="113" spans="1:11" x14ac:dyDescent="0.2">
      <c r="A113" s="125">
        <f t="shared" si="3"/>
        <v>4</v>
      </c>
      <c r="B113" s="130">
        <v>42474</v>
      </c>
      <c r="C113" s="123">
        <v>0</v>
      </c>
      <c r="D113" s="123">
        <v>0</v>
      </c>
      <c r="E113" s="123">
        <v>0</v>
      </c>
      <c r="F113" s="123">
        <v>0</v>
      </c>
      <c r="G113" s="123">
        <v>15.853999999999999</v>
      </c>
      <c r="H113" s="123">
        <v>0</v>
      </c>
      <c r="I113" s="120">
        <f t="shared" si="2"/>
        <v>15.853999999999999</v>
      </c>
      <c r="K113" s="115">
        <v>0.79900000000000004</v>
      </c>
    </row>
    <row r="114" spans="1:11" x14ac:dyDescent="0.2">
      <c r="A114" s="125">
        <f t="shared" si="3"/>
        <v>4</v>
      </c>
      <c r="B114" s="130">
        <v>42475</v>
      </c>
      <c r="C114" s="123">
        <v>0</v>
      </c>
      <c r="D114" s="123">
        <v>0</v>
      </c>
      <c r="E114" s="123">
        <v>0</v>
      </c>
      <c r="F114" s="123">
        <v>0</v>
      </c>
      <c r="G114" s="123">
        <v>15.272</v>
      </c>
      <c r="H114" s="123">
        <v>0</v>
      </c>
      <c r="I114" s="120">
        <f t="shared" si="2"/>
        <v>15.272</v>
      </c>
      <c r="K114" s="115">
        <v>0.77500000000000002</v>
      </c>
    </row>
    <row r="115" spans="1:11" x14ac:dyDescent="0.2">
      <c r="A115" s="125">
        <f t="shared" si="3"/>
        <v>4</v>
      </c>
      <c r="B115" s="130">
        <v>42476</v>
      </c>
      <c r="C115" s="123">
        <v>0</v>
      </c>
      <c r="D115" s="123">
        <v>0</v>
      </c>
      <c r="E115" s="123">
        <v>0</v>
      </c>
      <c r="F115" s="123">
        <v>12.526999999999999</v>
      </c>
      <c r="G115" s="123">
        <v>0</v>
      </c>
      <c r="H115" s="123">
        <v>0</v>
      </c>
      <c r="I115" s="120">
        <f t="shared" si="2"/>
        <v>12.526999999999999</v>
      </c>
      <c r="K115" s="115">
        <v>0.629</v>
      </c>
    </row>
    <row r="116" spans="1:11" x14ac:dyDescent="0.2">
      <c r="A116" s="125">
        <f t="shared" si="3"/>
        <v>4</v>
      </c>
      <c r="B116" s="130">
        <v>42477</v>
      </c>
      <c r="C116" s="123">
        <v>0</v>
      </c>
      <c r="D116" s="123">
        <v>0</v>
      </c>
      <c r="E116" s="123">
        <v>0</v>
      </c>
      <c r="F116" s="123">
        <v>12.776</v>
      </c>
      <c r="G116" s="123">
        <v>0</v>
      </c>
      <c r="H116" s="123">
        <v>0</v>
      </c>
      <c r="I116" s="120">
        <f t="shared" si="2"/>
        <v>12.776</v>
      </c>
      <c r="K116" s="115">
        <v>0.624</v>
      </c>
    </row>
    <row r="117" spans="1:11" x14ac:dyDescent="0.2">
      <c r="A117" s="125">
        <f t="shared" si="3"/>
        <v>4</v>
      </c>
      <c r="B117" s="130">
        <v>42478</v>
      </c>
      <c r="C117" s="123">
        <v>0</v>
      </c>
      <c r="D117" s="123">
        <v>0</v>
      </c>
      <c r="E117" s="123">
        <v>0</v>
      </c>
      <c r="F117" s="123">
        <v>13.574999999999999</v>
      </c>
      <c r="G117" s="123">
        <v>0</v>
      </c>
      <c r="H117" s="123">
        <v>0</v>
      </c>
      <c r="I117" s="120">
        <f t="shared" si="2"/>
        <v>13.574999999999999</v>
      </c>
      <c r="K117" s="115">
        <v>0.72599999999999998</v>
      </c>
    </row>
    <row r="118" spans="1:11" x14ac:dyDescent="0.2">
      <c r="A118" s="125">
        <f t="shared" si="3"/>
        <v>4</v>
      </c>
      <c r="B118" s="130">
        <v>42479</v>
      </c>
      <c r="C118" s="123">
        <v>0</v>
      </c>
      <c r="D118" s="123">
        <v>0</v>
      </c>
      <c r="E118" s="123">
        <v>0</v>
      </c>
      <c r="F118" s="123">
        <v>0</v>
      </c>
      <c r="G118" s="123">
        <v>14.077999999999999</v>
      </c>
      <c r="H118" s="123">
        <v>1.504</v>
      </c>
      <c r="I118" s="120">
        <f t="shared" si="2"/>
        <v>15.581999999999999</v>
      </c>
      <c r="K118" s="115">
        <v>0.80900000000000005</v>
      </c>
    </row>
    <row r="119" spans="1:11" x14ac:dyDescent="0.2">
      <c r="A119" s="125">
        <f t="shared" si="3"/>
        <v>4</v>
      </c>
      <c r="B119" s="130">
        <v>42480</v>
      </c>
      <c r="C119" s="123">
        <v>0</v>
      </c>
      <c r="D119" s="123">
        <v>0</v>
      </c>
      <c r="E119" s="123">
        <v>0</v>
      </c>
      <c r="F119" s="123">
        <v>0</v>
      </c>
      <c r="G119" s="123">
        <v>11.695</v>
      </c>
      <c r="H119" s="123">
        <v>0</v>
      </c>
      <c r="I119" s="120">
        <f t="shared" si="2"/>
        <v>11.695</v>
      </c>
      <c r="K119" s="115">
        <v>0.69599999999999995</v>
      </c>
    </row>
    <row r="120" spans="1:11" x14ac:dyDescent="0.2">
      <c r="A120" s="125">
        <f t="shared" si="3"/>
        <v>4</v>
      </c>
      <c r="B120" s="130">
        <v>42481</v>
      </c>
      <c r="C120" s="123">
        <v>0</v>
      </c>
      <c r="D120" s="123">
        <v>0</v>
      </c>
      <c r="E120" s="123">
        <v>0</v>
      </c>
      <c r="F120" s="123">
        <v>0</v>
      </c>
      <c r="G120" s="123">
        <v>13.215999999999999</v>
      </c>
      <c r="H120" s="123">
        <v>0</v>
      </c>
      <c r="I120" s="120">
        <f t="shared" si="2"/>
        <v>13.215999999999999</v>
      </c>
      <c r="K120" s="115">
        <v>0.65700000000000003</v>
      </c>
    </row>
    <row r="121" spans="1:11" x14ac:dyDescent="0.2">
      <c r="A121" s="125">
        <f t="shared" si="3"/>
        <v>4</v>
      </c>
      <c r="B121" s="130">
        <v>42482</v>
      </c>
      <c r="C121" s="123">
        <v>0</v>
      </c>
      <c r="D121" s="123">
        <v>0</v>
      </c>
      <c r="E121" s="123">
        <v>0</v>
      </c>
      <c r="F121" s="123">
        <v>12.359</v>
      </c>
      <c r="G121" s="123">
        <v>0</v>
      </c>
      <c r="H121" s="123">
        <v>0</v>
      </c>
      <c r="I121" s="120">
        <f t="shared" si="2"/>
        <v>12.359</v>
      </c>
      <c r="K121" s="115">
        <v>0.61499999999999999</v>
      </c>
    </row>
    <row r="122" spans="1:11" x14ac:dyDescent="0.2">
      <c r="A122" s="125">
        <f t="shared" si="3"/>
        <v>4</v>
      </c>
      <c r="B122" s="130">
        <v>42483</v>
      </c>
      <c r="C122" s="123">
        <v>0</v>
      </c>
      <c r="D122" s="123">
        <v>0</v>
      </c>
      <c r="E122" s="123">
        <v>0</v>
      </c>
      <c r="F122" s="123">
        <v>11.28</v>
      </c>
      <c r="G122" s="123">
        <v>0</v>
      </c>
      <c r="H122" s="123">
        <v>0</v>
      </c>
      <c r="I122" s="120">
        <f t="shared" si="2"/>
        <v>11.28</v>
      </c>
      <c r="K122" s="115">
        <v>0.55000000000000004</v>
      </c>
    </row>
    <row r="123" spans="1:11" x14ac:dyDescent="0.2">
      <c r="A123" s="125">
        <f t="shared" si="3"/>
        <v>4</v>
      </c>
      <c r="B123" s="130">
        <v>42484</v>
      </c>
      <c r="C123" s="123">
        <v>0</v>
      </c>
      <c r="D123" s="123">
        <v>0</v>
      </c>
      <c r="E123" s="123">
        <v>0</v>
      </c>
      <c r="F123" s="123">
        <v>10.403</v>
      </c>
      <c r="G123" s="123">
        <v>0</v>
      </c>
      <c r="H123" s="123">
        <v>0</v>
      </c>
      <c r="I123" s="120">
        <f t="shared" si="2"/>
        <v>10.403</v>
      </c>
      <c r="K123" s="115">
        <v>0.54200000000000004</v>
      </c>
    </row>
    <row r="124" spans="1:11" x14ac:dyDescent="0.2">
      <c r="A124" s="125">
        <f t="shared" si="3"/>
        <v>4</v>
      </c>
      <c r="B124" s="130">
        <v>42485</v>
      </c>
      <c r="C124" s="123">
        <v>0</v>
      </c>
      <c r="D124" s="123">
        <v>0</v>
      </c>
      <c r="E124" s="123">
        <v>0</v>
      </c>
      <c r="F124" s="123">
        <v>0</v>
      </c>
      <c r="G124" s="123">
        <v>11.722</v>
      </c>
      <c r="H124" s="123">
        <v>0</v>
      </c>
      <c r="I124" s="120">
        <f t="shared" si="2"/>
        <v>11.722</v>
      </c>
      <c r="K124" s="115">
        <v>0.65600000000000003</v>
      </c>
    </row>
    <row r="125" spans="1:11" x14ac:dyDescent="0.2">
      <c r="A125" s="125">
        <f t="shared" si="3"/>
        <v>4</v>
      </c>
      <c r="B125" s="130">
        <v>42486</v>
      </c>
      <c r="C125" s="123">
        <v>0</v>
      </c>
      <c r="D125" s="123">
        <v>0</v>
      </c>
      <c r="E125" s="123">
        <v>0</v>
      </c>
      <c r="F125" s="123">
        <v>0</v>
      </c>
      <c r="G125" s="123">
        <v>12.125</v>
      </c>
      <c r="H125" s="123">
        <v>0</v>
      </c>
      <c r="I125" s="120">
        <f t="shared" si="2"/>
        <v>12.125</v>
      </c>
      <c r="K125" s="115">
        <v>0.61599999999999999</v>
      </c>
    </row>
    <row r="126" spans="1:11" x14ac:dyDescent="0.2">
      <c r="A126" s="125">
        <f t="shared" si="3"/>
        <v>4</v>
      </c>
      <c r="B126" s="130">
        <v>42487</v>
      </c>
      <c r="C126" s="123">
        <v>0</v>
      </c>
      <c r="D126" s="123">
        <v>0</v>
      </c>
      <c r="E126" s="123">
        <v>0</v>
      </c>
      <c r="F126" s="123">
        <v>0</v>
      </c>
      <c r="G126" s="123">
        <v>12.832000000000001</v>
      </c>
      <c r="H126" s="123">
        <v>0</v>
      </c>
      <c r="I126" s="120">
        <f t="shared" si="2"/>
        <v>12.832000000000001</v>
      </c>
      <c r="K126" s="115">
        <v>0.66800000000000004</v>
      </c>
    </row>
    <row r="127" spans="1:11" x14ac:dyDescent="0.2">
      <c r="A127" s="125">
        <f t="shared" si="3"/>
        <v>4</v>
      </c>
      <c r="B127" s="130">
        <v>42488</v>
      </c>
      <c r="C127" s="123">
        <v>0</v>
      </c>
      <c r="D127" s="123">
        <v>0</v>
      </c>
      <c r="E127" s="123">
        <v>0</v>
      </c>
      <c r="F127" s="123">
        <v>12.476000000000001</v>
      </c>
      <c r="G127" s="123">
        <v>0</v>
      </c>
      <c r="H127" s="123">
        <v>0</v>
      </c>
      <c r="I127" s="120">
        <f t="shared" si="2"/>
        <v>12.476000000000001</v>
      </c>
      <c r="K127" s="115">
        <v>0.66600000000000004</v>
      </c>
    </row>
    <row r="128" spans="1:11" x14ac:dyDescent="0.2">
      <c r="A128" s="125">
        <f t="shared" si="3"/>
        <v>4</v>
      </c>
      <c r="B128" s="130">
        <v>42489</v>
      </c>
      <c r="C128" s="123">
        <v>0</v>
      </c>
      <c r="D128" s="123">
        <v>0</v>
      </c>
      <c r="E128" s="123">
        <v>0</v>
      </c>
      <c r="F128" s="123">
        <v>11.773</v>
      </c>
      <c r="G128" s="123">
        <v>0</v>
      </c>
      <c r="H128" s="123">
        <v>0</v>
      </c>
      <c r="I128" s="120">
        <f t="shared" si="2"/>
        <v>11.773</v>
      </c>
      <c r="K128" s="115">
        <v>0.625</v>
      </c>
    </row>
    <row r="129" spans="1:11" x14ac:dyDescent="0.2">
      <c r="A129" s="125">
        <f t="shared" si="3"/>
        <v>4</v>
      </c>
      <c r="B129" s="130">
        <v>42490</v>
      </c>
      <c r="C129" s="123">
        <v>0</v>
      </c>
      <c r="D129" s="123">
        <v>0</v>
      </c>
      <c r="E129" s="123">
        <v>0</v>
      </c>
      <c r="F129" s="123">
        <v>11.462</v>
      </c>
      <c r="G129" s="123">
        <v>0</v>
      </c>
      <c r="H129" s="123">
        <v>0</v>
      </c>
      <c r="I129" s="120">
        <f t="shared" si="2"/>
        <v>11.462</v>
      </c>
      <c r="K129" s="115">
        <v>0.58799999999999997</v>
      </c>
    </row>
    <row r="130" spans="1:11" x14ac:dyDescent="0.2">
      <c r="A130" s="125">
        <f t="shared" si="3"/>
        <v>5</v>
      </c>
      <c r="B130" s="130">
        <v>42491</v>
      </c>
      <c r="C130" s="123">
        <v>0</v>
      </c>
      <c r="D130" s="123">
        <v>0</v>
      </c>
      <c r="E130" s="123">
        <v>0</v>
      </c>
      <c r="F130" s="123">
        <v>0</v>
      </c>
      <c r="G130" s="123">
        <v>12.736000000000001</v>
      </c>
      <c r="H130" s="123">
        <v>0</v>
      </c>
      <c r="I130" s="120">
        <f t="shared" si="2"/>
        <v>12.736000000000001</v>
      </c>
      <c r="K130" s="115">
        <v>0.67500000000000004</v>
      </c>
    </row>
    <row r="131" spans="1:11" x14ac:dyDescent="0.2">
      <c r="A131" s="125">
        <f t="shared" si="3"/>
        <v>5</v>
      </c>
      <c r="B131" s="130">
        <v>42492</v>
      </c>
      <c r="C131" s="123">
        <v>0</v>
      </c>
      <c r="D131" s="123">
        <v>0</v>
      </c>
      <c r="E131" s="123">
        <v>0</v>
      </c>
      <c r="F131" s="123">
        <v>0</v>
      </c>
      <c r="G131" s="123">
        <v>14.067</v>
      </c>
      <c r="H131" s="123">
        <v>0</v>
      </c>
      <c r="I131" s="120">
        <f t="shared" si="2"/>
        <v>14.067</v>
      </c>
      <c r="K131" s="115">
        <v>0.72899999999999998</v>
      </c>
    </row>
    <row r="132" spans="1:11" x14ac:dyDescent="0.2">
      <c r="A132" s="125">
        <f t="shared" si="3"/>
        <v>5</v>
      </c>
      <c r="B132" s="130">
        <v>42493</v>
      </c>
      <c r="C132" s="123">
        <v>0</v>
      </c>
      <c r="D132" s="123">
        <v>0</v>
      </c>
      <c r="E132" s="123">
        <v>0</v>
      </c>
      <c r="F132" s="123">
        <v>0</v>
      </c>
      <c r="G132" s="123">
        <v>14.019</v>
      </c>
      <c r="H132" s="123">
        <v>0</v>
      </c>
      <c r="I132" s="120">
        <f t="shared" si="2"/>
        <v>14.019</v>
      </c>
      <c r="K132" s="115">
        <v>0.72199999999999998</v>
      </c>
    </row>
    <row r="133" spans="1:11" x14ac:dyDescent="0.2">
      <c r="A133" s="125">
        <f t="shared" si="3"/>
        <v>5</v>
      </c>
      <c r="B133" s="130">
        <v>42494</v>
      </c>
      <c r="C133" s="123">
        <v>0</v>
      </c>
      <c r="D133" s="123">
        <v>0</v>
      </c>
      <c r="E133" s="123">
        <v>0</v>
      </c>
      <c r="F133" s="123">
        <v>12.99</v>
      </c>
      <c r="G133" s="123">
        <v>0</v>
      </c>
      <c r="H133" s="123">
        <v>0</v>
      </c>
      <c r="I133" s="120">
        <f t="shared" si="2"/>
        <v>12.99</v>
      </c>
      <c r="K133" s="115">
        <v>0.68200000000000005</v>
      </c>
    </row>
    <row r="134" spans="1:11" x14ac:dyDescent="0.2">
      <c r="A134" s="125">
        <f t="shared" si="3"/>
        <v>5</v>
      </c>
      <c r="B134" s="130">
        <v>42495</v>
      </c>
      <c r="C134" s="123">
        <v>0</v>
      </c>
      <c r="D134" s="123">
        <v>0</v>
      </c>
      <c r="E134" s="123">
        <v>0</v>
      </c>
      <c r="F134" s="123">
        <v>12.787000000000001</v>
      </c>
      <c r="G134" s="123">
        <v>0</v>
      </c>
      <c r="H134" s="123">
        <v>0</v>
      </c>
      <c r="I134" s="120">
        <f t="shared" si="2"/>
        <v>12.787000000000001</v>
      </c>
      <c r="K134" s="115">
        <v>0.66200000000000003</v>
      </c>
    </row>
    <row r="135" spans="1:11" x14ac:dyDescent="0.2">
      <c r="A135" s="125">
        <f t="shared" si="3"/>
        <v>5</v>
      </c>
      <c r="B135" s="130">
        <v>42496</v>
      </c>
      <c r="C135" s="123">
        <v>0</v>
      </c>
      <c r="D135" s="123">
        <v>0</v>
      </c>
      <c r="E135" s="123">
        <v>0</v>
      </c>
      <c r="F135" s="123">
        <v>12.724</v>
      </c>
      <c r="G135" s="123">
        <v>0</v>
      </c>
      <c r="H135" s="123">
        <v>0</v>
      </c>
      <c r="I135" s="120">
        <f t="shared" si="2"/>
        <v>12.724</v>
      </c>
      <c r="K135" s="115">
        <v>0.67700000000000005</v>
      </c>
    </row>
    <row r="136" spans="1:11" x14ac:dyDescent="0.2">
      <c r="A136" s="125">
        <f t="shared" si="3"/>
        <v>5</v>
      </c>
      <c r="B136" s="130">
        <v>42497</v>
      </c>
      <c r="C136" s="123">
        <v>0</v>
      </c>
      <c r="D136" s="123">
        <v>0</v>
      </c>
      <c r="E136" s="123">
        <v>0</v>
      </c>
      <c r="F136" s="123">
        <v>0</v>
      </c>
      <c r="G136" s="123">
        <v>13.093</v>
      </c>
      <c r="H136" s="123">
        <v>0</v>
      </c>
      <c r="I136" s="120">
        <f t="shared" si="2"/>
        <v>13.093</v>
      </c>
      <c r="K136" s="115">
        <v>0.64500000000000002</v>
      </c>
    </row>
    <row r="137" spans="1:11" x14ac:dyDescent="0.2">
      <c r="A137" s="125">
        <f t="shared" si="3"/>
        <v>5</v>
      </c>
      <c r="B137" s="130">
        <v>42498</v>
      </c>
      <c r="C137" s="123">
        <v>0</v>
      </c>
      <c r="D137" s="123">
        <v>0</v>
      </c>
      <c r="E137" s="123">
        <v>0</v>
      </c>
      <c r="F137" s="123">
        <v>0</v>
      </c>
      <c r="G137" s="123">
        <v>13.509</v>
      </c>
      <c r="H137" s="123">
        <v>0</v>
      </c>
      <c r="I137" s="120">
        <f t="shared" ref="I137:I200" si="4">SUM(C137:H137)</f>
        <v>13.509</v>
      </c>
      <c r="K137" s="115">
        <v>0.70899999999999996</v>
      </c>
    </row>
    <row r="138" spans="1:11" x14ac:dyDescent="0.2">
      <c r="A138" s="125">
        <f t="shared" ref="A138:A201" si="5">+IF(ISBLANK($B138),"",MONTH($B138))</f>
        <v>5</v>
      </c>
      <c r="B138" s="130">
        <v>42499</v>
      </c>
      <c r="C138" s="123">
        <v>0</v>
      </c>
      <c r="D138" s="123">
        <v>0</v>
      </c>
      <c r="E138" s="123">
        <v>0</v>
      </c>
      <c r="F138" s="123">
        <v>1.3660000000000001</v>
      </c>
      <c r="G138" s="123">
        <v>13.173999999999999</v>
      </c>
      <c r="H138" s="123">
        <v>0</v>
      </c>
      <c r="I138" s="120">
        <f t="shared" si="4"/>
        <v>14.54</v>
      </c>
      <c r="K138" s="115">
        <v>0.73799999999999999</v>
      </c>
    </row>
    <row r="139" spans="1:11" x14ac:dyDescent="0.2">
      <c r="A139" s="125">
        <f t="shared" si="5"/>
        <v>5</v>
      </c>
      <c r="B139" s="130">
        <v>42500</v>
      </c>
      <c r="C139" s="123">
        <v>0</v>
      </c>
      <c r="D139" s="123">
        <v>0</v>
      </c>
      <c r="E139" s="123">
        <v>0</v>
      </c>
      <c r="F139" s="123">
        <v>13.895</v>
      </c>
      <c r="G139" s="123">
        <v>0</v>
      </c>
      <c r="H139" s="123">
        <v>0</v>
      </c>
      <c r="I139" s="120">
        <f t="shared" si="4"/>
        <v>13.895</v>
      </c>
      <c r="K139" s="115">
        <v>0.71599999999999997</v>
      </c>
    </row>
    <row r="140" spans="1:11" x14ac:dyDescent="0.2">
      <c r="A140" s="125">
        <f t="shared" si="5"/>
        <v>5</v>
      </c>
      <c r="B140" s="130">
        <v>42501</v>
      </c>
      <c r="C140" s="123">
        <v>0</v>
      </c>
      <c r="D140" s="123">
        <v>0</v>
      </c>
      <c r="E140" s="123">
        <v>0</v>
      </c>
      <c r="F140" s="123">
        <v>13.978999999999999</v>
      </c>
      <c r="G140" s="123">
        <v>0</v>
      </c>
      <c r="H140" s="123">
        <v>0</v>
      </c>
      <c r="I140" s="120">
        <f t="shared" si="4"/>
        <v>13.978999999999999</v>
      </c>
      <c r="K140" s="115">
        <v>0.746</v>
      </c>
    </row>
    <row r="141" spans="1:11" x14ac:dyDescent="0.2">
      <c r="A141" s="125">
        <f t="shared" si="5"/>
        <v>5</v>
      </c>
      <c r="B141" s="130">
        <v>42502</v>
      </c>
      <c r="C141" s="123">
        <v>0</v>
      </c>
      <c r="D141" s="123">
        <v>0</v>
      </c>
      <c r="E141" s="123">
        <v>0</v>
      </c>
      <c r="F141" s="123">
        <v>14.109</v>
      </c>
      <c r="G141" s="123">
        <v>0</v>
      </c>
      <c r="H141" s="123">
        <v>0</v>
      </c>
      <c r="I141" s="120">
        <f t="shared" si="4"/>
        <v>14.109</v>
      </c>
      <c r="K141" s="115">
        <v>0.76800000000000002</v>
      </c>
    </row>
    <row r="142" spans="1:11" x14ac:dyDescent="0.2">
      <c r="A142" s="125">
        <f t="shared" si="5"/>
        <v>5</v>
      </c>
      <c r="B142" s="130">
        <v>42503</v>
      </c>
      <c r="C142" s="123">
        <v>0</v>
      </c>
      <c r="D142" s="123">
        <v>0</v>
      </c>
      <c r="E142" s="123">
        <v>0</v>
      </c>
      <c r="F142" s="123">
        <v>0</v>
      </c>
      <c r="G142" s="123">
        <v>14.805</v>
      </c>
      <c r="H142" s="123">
        <v>0</v>
      </c>
      <c r="I142" s="120">
        <f t="shared" si="4"/>
        <v>14.805</v>
      </c>
      <c r="K142" s="115">
        <v>0.78100000000000003</v>
      </c>
    </row>
    <row r="143" spans="1:11" x14ac:dyDescent="0.2">
      <c r="A143" s="125">
        <f t="shared" si="5"/>
        <v>5</v>
      </c>
      <c r="B143" s="130">
        <v>42504</v>
      </c>
      <c r="C143" s="123">
        <v>0</v>
      </c>
      <c r="D143" s="123">
        <v>0</v>
      </c>
      <c r="E143" s="123">
        <v>0</v>
      </c>
      <c r="F143" s="123">
        <v>0</v>
      </c>
      <c r="G143" s="123">
        <v>13.855</v>
      </c>
      <c r="H143" s="123">
        <v>0</v>
      </c>
      <c r="I143" s="120">
        <f t="shared" si="4"/>
        <v>13.855</v>
      </c>
      <c r="K143" s="115">
        <v>0.73299999999999998</v>
      </c>
    </row>
    <row r="144" spans="1:11" x14ac:dyDescent="0.2">
      <c r="A144" s="125">
        <f t="shared" si="5"/>
        <v>5</v>
      </c>
      <c r="B144" s="130">
        <v>42505</v>
      </c>
      <c r="C144" s="123">
        <v>0</v>
      </c>
      <c r="D144" s="123">
        <v>0</v>
      </c>
      <c r="E144" s="123">
        <v>0</v>
      </c>
      <c r="F144" s="123">
        <v>0</v>
      </c>
      <c r="G144" s="123">
        <v>13.962</v>
      </c>
      <c r="H144" s="123">
        <v>0</v>
      </c>
      <c r="I144" s="120">
        <f t="shared" si="4"/>
        <v>13.962</v>
      </c>
      <c r="K144" s="115">
        <v>0.68899999999999995</v>
      </c>
    </row>
    <row r="145" spans="1:11" x14ac:dyDescent="0.2">
      <c r="A145" s="125">
        <f t="shared" si="5"/>
        <v>5</v>
      </c>
      <c r="B145" s="130">
        <v>42506</v>
      </c>
      <c r="C145" s="123">
        <v>0</v>
      </c>
      <c r="D145" s="123">
        <v>0</v>
      </c>
      <c r="E145" s="123">
        <v>0</v>
      </c>
      <c r="F145" s="123">
        <v>13.622999999999999</v>
      </c>
      <c r="G145" s="123">
        <v>0</v>
      </c>
      <c r="H145" s="123">
        <v>0</v>
      </c>
      <c r="I145" s="120">
        <f t="shared" si="4"/>
        <v>13.622999999999999</v>
      </c>
      <c r="K145" s="115">
        <v>0.71699999999999997</v>
      </c>
    </row>
    <row r="146" spans="1:11" x14ac:dyDescent="0.2">
      <c r="A146" s="125">
        <f t="shared" si="5"/>
        <v>5</v>
      </c>
      <c r="B146" s="130">
        <v>42507</v>
      </c>
      <c r="C146" s="123">
        <v>0</v>
      </c>
      <c r="D146" s="123">
        <v>0</v>
      </c>
      <c r="E146" s="123">
        <v>0</v>
      </c>
      <c r="F146" s="123">
        <v>14.226000000000001</v>
      </c>
      <c r="G146" s="123">
        <v>0</v>
      </c>
      <c r="H146" s="123">
        <v>0</v>
      </c>
      <c r="I146" s="120">
        <f t="shared" si="4"/>
        <v>14.226000000000001</v>
      </c>
      <c r="K146" s="115">
        <v>0.755</v>
      </c>
    </row>
    <row r="147" spans="1:11" x14ac:dyDescent="0.2">
      <c r="A147" s="125">
        <f t="shared" si="5"/>
        <v>5</v>
      </c>
      <c r="B147" s="130">
        <v>42508</v>
      </c>
      <c r="C147" s="123">
        <v>0</v>
      </c>
      <c r="D147" s="123">
        <v>0</v>
      </c>
      <c r="E147" s="123">
        <v>0</v>
      </c>
      <c r="F147" s="123">
        <v>14.194000000000001</v>
      </c>
      <c r="G147" s="123">
        <v>0</v>
      </c>
      <c r="H147" s="123">
        <v>0</v>
      </c>
      <c r="I147" s="120">
        <f t="shared" si="4"/>
        <v>14.194000000000001</v>
      </c>
      <c r="K147" s="115">
        <v>0.747</v>
      </c>
    </row>
    <row r="148" spans="1:11" x14ac:dyDescent="0.2">
      <c r="A148" s="125">
        <f t="shared" si="5"/>
        <v>5</v>
      </c>
      <c r="B148" s="130">
        <v>42509</v>
      </c>
      <c r="C148" s="123">
        <v>0</v>
      </c>
      <c r="D148" s="123">
        <v>0</v>
      </c>
      <c r="E148" s="123">
        <v>0</v>
      </c>
      <c r="F148" s="123">
        <v>0</v>
      </c>
      <c r="G148" s="123">
        <v>13.737</v>
      </c>
      <c r="H148" s="123">
        <v>1.8169999999999999</v>
      </c>
      <c r="I148" s="120">
        <f t="shared" si="4"/>
        <v>15.554</v>
      </c>
      <c r="K148" s="115">
        <v>0.83299999999999996</v>
      </c>
    </row>
    <row r="149" spans="1:11" x14ac:dyDescent="0.2">
      <c r="A149" s="125">
        <f t="shared" si="5"/>
        <v>5</v>
      </c>
      <c r="B149" s="130">
        <v>42510</v>
      </c>
      <c r="C149" s="123">
        <v>0</v>
      </c>
      <c r="D149" s="123">
        <v>0</v>
      </c>
      <c r="E149" s="123">
        <v>0</v>
      </c>
      <c r="F149" s="123">
        <v>0</v>
      </c>
      <c r="G149" s="123">
        <v>13.765000000000001</v>
      </c>
      <c r="H149" s="123">
        <v>1.373</v>
      </c>
      <c r="I149" s="120">
        <f t="shared" si="4"/>
        <v>15.138</v>
      </c>
      <c r="K149" s="115">
        <v>0.80300000000000005</v>
      </c>
    </row>
    <row r="150" spans="1:11" x14ac:dyDescent="0.2">
      <c r="A150" s="125">
        <f t="shared" si="5"/>
        <v>5</v>
      </c>
      <c r="B150" s="130">
        <v>42511</v>
      </c>
      <c r="C150" s="123">
        <v>0</v>
      </c>
      <c r="D150" s="123">
        <v>0</v>
      </c>
      <c r="E150" s="123">
        <v>0</v>
      </c>
      <c r="F150" s="123">
        <v>0</v>
      </c>
      <c r="G150" s="123">
        <v>14.384</v>
      </c>
      <c r="H150" s="123">
        <v>0.39800000000000002</v>
      </c>
      <c r="I150" s="120">
        <f t="shared" si="4"/>
        <v>14.782</v>
      </c>
      <c r="K150" s="115">
        <v>0.77500000000000002</v>
      </c>
    </row>
    <row r="151" spans="1:11" x14ac:dyDescent="0.2">
      <c r="A151" s="125">
        <f t="shared" si="5"/>
        <v>5</v>
      </c>
      <c r="B151" s="130">
        <v>42512</v>
      </c>
      <c r="C151" s="123">
        <v>0</v>
      </c>
      <c r="D151" s="123">
        <v>0</v>
      </c>
      <c r="E151" s="123">
        <v>0</v>
      </c>
      <c r="F151" s="123">
        <v>13.9</v>
      </c>
      <c r="G151" s="123">
        <v>0</v>
      </c>
      <c r="H151" s="123">
        <v>0</v>
      </c>
      <c r="I151" s="120">
        <f t="shared" si="4"/>
        <v>13.9</v>
      </c>
      <c r="K151" s="115">
        <v>0.72699999999999998</v>
      </c>
    </row>
    <row r="152" spans="1:11" x14ac:dyDescent="0.2">
      <c r="A152" s="125">
        <f t="shared" si="5"/>
        <v>5</v>
      </c>
      <c r="B152" s="130">
        <v>42513</v>
      </c>
      <c r="C152" s="123">
        <v>0</v>
      </c>
      <c r="D152" s="123">
        <v>0</v>
      </c>
      <c r="E152" s="123">
        <v>0</v>
      </c>
      <c r="F152" s="123">
        <v>1.554</v>
      </c>
      <c r="G152" s="123">
        <v>10.063000000000001</v>
      </c>
      <c r="H152" s="123">
        <v>2.3159999999999998</v>
      </c>
      <c r="I152" s="120">
        <f t="shared" si="4"/>
        <v>13.933</v>
      </c>
      <c r="K152" s="115">
        <v>0.82199999999999995</v>
      </c>
    </row>
    <row r="153" spans="1:11" x14ac:dyDescent="0.2">
      <c r="A153" s="125">
        <f t="shared" si="5"/>
        <v>5</v>
      </c>
      <c r="B153" s="130">
        <v>42514</v>
      </c>
      <c r="C153" s="123">
        <v>0</v>
      </c>
      <c r="D153" s="123">
        <v>0</v>
      </c>
      <c r="E153" s="123">
        <v>0</v>
      </c>
      <c r="F153" s="123">
        <v>0</v>
      </c>
      <c r="G153" s="123">
        <v>13.711</v>
      </c>
      <c r="H153" s="123">
        <v>2.7330000000000001</v>
      </c>
      <c r="I153" s="120">
        <f t="shared" si="4"/>
        <v>16.443999999999999</v>
      </c>
      <c r="K153" s="115">
        <v>0.85899999999999999</v>
      </c>
    </row>
    <row r="154" spans="1:11" x14ac:dyDescent="0.2">
      <c r="A154" s="125">
        <f t="shared" si="5"/>
        <v>5</v>
      </c>
      <c r="B154" s="130">
        <v>42515</v>
      </c>
      <c r="C154" s="123">
        <v>0</v>
      </c>
      <c r="D154" s="123">
        <v>0</v>
      </c>
      <c r="E154" s="123">
        <v>0</v>
      </c>
      <c r="F154" s="123">
        <v>1.653</v>
      </c>
      <c r="G154" s="123">
        <v>13.297000000000001</v>
      </c>
      <c r="H154" s="123">
        <v>0</v>
      </c>
      <c r="I154" s="120">
        <f t="shared" si="4"/>
        <v>14.950000000000001</v>
      </c>
      <c r="K154" s="115">
        <v>0.85199999999999998</v>
      </c>
    </row>
    <row r="155" spans="1:11" x14ac:dyDescent="0.2">
      <c r="A155" s="125">
        <f t="shared" si="5"/>
        <v>5</v>
      </c>
      <c r="B155" s="130">
        <v>42516</v>
      </c>
      <c r="C155" s="123">
        <v>0</v>
      </c>
      <c r="D155" s="123">
        <v>0</v>
      </c>
      <c r="E155" s="123">
        <v>0</v>
      </c>
      <c r="F155" s="123">
        <v>1.724</v>
      </c>
      <c r="G155" s="123">
        <v>14.173</v>
      </c>
      <c r="H155" s="123">
        <v>1.228</v>
      </c>
      <c r="I155" s="120">
        <f t="shared" si="4"/>
        <v>17.125</v>
      </c>
      <c r="K155" s="115">
        <v>0.84699999999999998</v>
      </c>
    </row>
    <row r="156" spans="1:11" x14ac:dyDescent="0.2">
      <c r="A156" s="125">
        <f t="shared" si="5"/>
        <v>5</v>
      </c>
      <c r="B156" s="130">
        <v>42517</v>
      </c>
      <c r="C156" s="123">
        <v>0</v>
      </c>
      <c r="D156" s="123">
        <v>0</v>
      </c>
      <c r="E156" s="123">
        <v>0</v>
      </c>
      <c r="F156" s="123">
        <v>1.544</v>
      </c>
      <c r="G156" s="123">
        <v>11.311999999999999</v>
      </c>
      <c r="H156" s="123">
        <v>2.6890000000000001</v>
      </c>
      <c r="I156" s="120">
        <f t="shared" si="4"/>
        <v>15.545</v>
      </c>
      <c r="K156" s="115">
        <v>0.83099999999999996</v>
      </c>
    </row>
    <row r="157" spans="1:11" x14ac:dyDescent="0.2">
      <c r="A157" s="125">
        <f t="shared" si="5"/>
        <v>5</v>
      </c>
      <c r="B157" s="130">
        <v>42518</v>
      </c>
      <c r="C157" s="123">
        <v>0</v>
      </c>
      <c r="D157" s="123">
        <v>0</v>
      </c>
      <c r="E157" s="123">
        <v>0</v>
      </c>
      <c r="F157" s="123">
        <v>14.4</v>
      </c>
      <c r="G157" s="123">
        <v>0</v>
      </c>
      <c r="H157" s="123">
        <v>0</v>
      </c>
      <c r="I157" s="120">
        <f t="shared" si="4"/>
        <v>14.4</v>
      </c>
      <c r="K157" s="115">
        <v>0.74399999999999999</v>
      </c>
    </row>
    <row r="158" spans="1:11" x14ac:dyDescent="0.2">
      <c r="A158" s="125">
        <f t="shared" si="5"/>
        <v>5</v>
      </c>
      <c r="B158" s="130">
        <v>42519</v>
      </c>
      <c r="C158" s="123">
        <v>0</v>
      </c>
      <c r="D158" s="123">
        <v>0</v>
      </c>
      <c r="E158" s="123">
        <v>0</v>
      </c>
      <c r="F158" s="123">
        <v>13.673999999999999</v>
      </c>
      <c r="G158" s="123">
        <v>0</v>
      </c>
      <c r="H158" s="123">
        <v>1.034</v>
      </c>
      <c r="I158" s="120">
        <f t="shared" si="4"/>
        <v>14.708</v>
      </c>
      <c r="K158" s="115">
        <v>0.755</v>
      </c>
    </row>
    <row r="159" spans="1:11" x14ac:dyDescent="0.2">
      <c r="A159" s="125">
        <f t="shared" si="5"/>
        <v>5</v>
      </c>
      <c r="B159" s="130">
        <v>42520</v>
      </c>
      <c r="C159" s="123">
        <v>0</v>
      </c>
      <c r="D159" s="123">
        <v>0</v>
      </c>
      <c r="E159" s="123">
        <v>0</v>
      </c>
      <c r="F159" s="123">
        <v>12.503</v>
      </c>
      <c r="G159" s="123">
        <v>1.1140000000000001</v>
      </c>
      <c r="H159" s="123">
        <v>1.0029999999999999</v>
      </c>
      <c r="I159" s="120">
        <f t="shared" si="4"/>
        <v>14.620000000000001</v>
      </c>
      <c r="K159" s="115">
        <v>0.79500000000000004</v>
      </c>
    </row>
    <row r="160" spans="1:11" x14ac:dyDescent="0.2">
      <c r="A160" s="125">
        <f t="shared" si="5"/>
        <v>5</v>
      </c>
      <c r="B160" s="130">
        <v>42521</v>
      </c>
      <c r="C160" s="123">
        <v>0</v>
      </c>
      <c r="D160" s="123">
        <v>0</v>
      </c>
      <c r="E160" s="123">
        <v>0</v>
      </c>
      <c r="F160" s="123">
        <v>0</v>
      </c>
      <c r="G160" s="123">
        <v>13.103</v>
      </c>
      <c r="H160" s="123">
        <v>2.7570000000000001</v>
      </c>
      <c r="I160" s="120">
        <f t="shared" si="4"/>
        <v>15.86</v>
      </c>
      <c r="K160" s="115">
        <v>0.83099999999999996</v>
      </c>
    </row>
    <row r="161" spans="1:11" x14ac:dyDescent="0.2">
      <c r="A161" s="125">
        <f t="shared" si="5"/>
        <v>6</v>
      </c>
      <c r="B161" s="130">
        <v>42522</v>
      </c>
      <c r="C161" s="123">
        <v>0</v>
      </c>
      <c r="D161" s="123">
        <v>0</v>
      </c>
      <c r="E161" s="123">
        <v>0</v>
      </c>
      <c r="F161" s="123">
        <v>1.2370000000000001</v>
      </c>
      <c r="G161" s="123">
        <v>14.294</v>
      </c>
      <c r="H161" s="123">
        <v>0.223</v>
      </c>
      <c r="I161" s="120">
        <f t="shared" si="4"/>
        <v>15.754000000000001</v>
      </c>
      <c r="K161" s="115">
        <v>0.79</v>
      </c>
    </row>
    <row r="162" spans="1:11" x14ac:dyDescent="0.2">
      <c r="A162" s="125">
        <f t="shared" si="5"/>
        <v>6</v>
      </c>
      <c r="B162" s="130">
        <v>42523</v>
      </c>
      <c r="C162" s="123">
        <v>0</v>
      </c>
      <c r="D162" s="123">
        <v>0</v>
      </c>
      <c r="E162" s="123">
        <v>0</v>
      </c>
      <c r="F162" s="123">
        <v>2.61</v>
      </c>
      <c r="G162" s="123">
        <v>13.111000000000001</v>
      </c>
      <c r="H162" s="123">
        <v>0</v>
      </c>
      <c r="I162" s="120">
        <f t="shared" si="4"/>
        <v>15.721</v>
      </c>
      <c r="K162" s="115">
        <v>0.84399999999999997</v>
      </c>
    </row>
    <row r="163" spans="1:11" x14ac:dyDescent="0.2">
      <c r="A163" s="125">
        <f t="shared" si="5"/>
        <v>6</v>
      </c>
      <c r="B163" s="130">
        <v>42524</v>
      </c>
      <c r="C163" s="123">
        <v>0</v>
      </c>
      <c r="D163" s="123">
        <v>0</v>
      </c>
      <c r="E163" s="123">
        <v>0</v>
      </c>
      <c r="F163" s="123">
        <v>12.814</v>
      </c>
      <c r="G163" s="123">
        <v>0</v>
      </c>
      <c r="H163" s="123">
        <v>1.865</v>
      </c>
      <c r="I163" s="120">
        <f t="shared" si="4"/>
        <v>14.679</v>
      </c>
      <c r="K163" s="115">
        <v>0.82799999999999996</v>
      </c>
    </row>
    <row r="164" spans="1:11" x14ac:dyDescent="0.2">
      <c r="A164" s="125">
        <f t="shared" si="5"/>
        <v>6</v>
      </c>
      <c r="B164" s="130">
        <v>42525</v>
      </c>
      <c r="C164" s="123">
        <v>0</v>
      </c>
      <c r="D164" s="123">
        <v>0</v>
      </c>
      <c r="E164" s="123">
        <v>0</v>
      </c>
      <c r="F164" s="123">
        <v>14.034000000000001</v>
      </c>
      <c r="G164" s="123">
        <v>0</v>
      </c>
      <c r="H164" s="123">
        <v>0</v>
      </c>
      <c r="I164" s="120">
        <f t="shared" si="4"/>
        <v>14.034000000000001</v>
      </c>
      <c r="K164" s="115">
        <v>0.76700000000000002</v>
      </c>
    </row>
    <row r="165" spans="1:11" x14ac:dyDescent="0.2">
      <c r="A165" s="125">
        <f t="shared" si="5"/>
        <v>6</v>
      </c>
      <c r="B165" s="130">
        <v>42526</v>
      </c>
      <c r="C165" s="123">
        <v>0</v>
      </c>
      <c r="D165" s="123">
        <v>0</v>
      </c>
      <c r="E165" s="123">
        <v>0</v>
      </c>
      <c r="F165" s="123">
        <v>8.4979999999999993</v>
      </c>
      <c r="G165" s="123">
        <v>3.5449999999999999</v>
      </c>
      <c r="H165" s="123">
        <v>2.79</v>
      </c>
      <c r="I165" s="120">
        <f t="shared" si="4"/>
        <v>14.832999999999998</v>
      </c>
      <c r="K165" s="115">
        <v>0.85499999999999998</v>
      </c>
    </row>
    <row r="166" spans="1:11" x14ac:dyDescent="0.2">
      <c r="A166" s="125">
        <f t="shared" si="5"/>
        <v>6</v>
      </c>
      <c r="B166" s="130">
        <v>42527</v>
      </c>
      <c r="C166" s="123">
        <v>0</v>
      </c>
      <c r="D166" s="123">
        <v>0</v>
      </c>
      <c r="E166" s="123">
        <v>0</v>
      </c>
      <c r="F166" s="123">
        <v>0</v>
      </c>
      <c r="G166" s="123">
        <v>13.167</v>
      </c>
      <c r="H166" s="123">
        <v>2.286</v>
      </c>
      <c r="I166" s="120">
        <f t="shared" si="4"/>
        <v>15.452999999999999</v>
      </c>
      <c r="K166" s="115">
        <v>0.82499999999999996</v>
      </c>
    </row>
    <row r="167" spans="1:11" x14ac:dyDescent="0.2">
      <c r="A167" s="125">
        <f t="shared" si="5"/>
        <v>6</v>
      </c>
      <c r="B167" s="130">
        <v>42528</v>
      </c>
      <c r="C167" s="123">
        <v>0</v>
      </c>
      <c r="D167" s="123">
        <v>0</v>
      </c>
      <c r="E167" s="123">
        <v>0</v>
      </c>
      <c r="F167" s="123">
        <v>0</v>
      </c>
      <c r="G167" s="123">
        <v>13.377000000000001</v>
      </c>
      <c r="H167" s="123">
        <v>1.696</v>
      </c>
      <c r="I167" s="120">
        <f t="shared" si="4"/>
        <v>15.073</v>
      </c>
      <c r="K167" s="115">
        <v>0.81100000000000005</v>
      </c>
    </row>
    <row r="168" spans="1:11" x14ac:dyDescent="0.2">
      <c r="A168" s="125">
        <f t="shared" si="5"/>
        <v>6</v>
      </c>
      <c r="B168" s="130">
        <v>42529</v>
      </c>
      <c r="C168" s="123">
        <v>0</v>
      </c>
      <c r="D168" s="123">
        <v>0</v>
      </c>
      <c r="E168" s="123">
        <v>0</v>
      </c>
      <c r="F168" s="123">
        <v>12.798</v>
      </c>
      <c r="G168" s="123">
        <v>0</v>
      </c>
      <c r="H168" s="123">
        <v>2.649</v>
      </c>
      <c r="I168" s="120">
        <f t="shared" si="4"/>
        <v>15.446999999999999</v>
      </c>
      <c r="K168" s="115">
        <v>0.96199999999999997</v>
      </c>
    </row>
    <row r="169" spans="1:11" x14ac:dyDescent="0.2">
      <c r="A169" s="125">
        <f t="shared" si="5"/>
        <v>6</v>
      </c>
      <c r="B169" s="130">
        <v>42530</v>
      </c>
      <c r="C169" s="123">
        <v>0</v>
      </c>
      <c r="D169" s="123">
        <v>0</v>
      </c>
      <c r="E169" s="123">
        <v>0</v>
      </c>
      <c r="F169" s="123">
        <v>6.96</v>
      </c>
      <c r="G169" s="123">
        <v>7.2140000000000004</v>
      </c>
      <c r="H169" s="123">
        <v>0</v>
      </c>
      <c r="I169" s="120">
        <f t="shared" si="4"/>
        <v>14.173999999999999</v>
      </c>
      <c r="K169" s="115">
        <v>0.77800000000000002</v>
      </c>
    </row>
    <row r="170" spans="1:11" x14ac:dyDescent="0.2">
      <c r="A170" s="125">
        <f t="shared" si="5"/>
        <v>6</v>
      </c>
      <c r="B170" s="130">
        <v>42531</v>
      </c>
      <c r="C170" s="123">
        <v>0</v>
      </c>
      <c r="D170" s="123">
        <v>0</v>
      </c>
      <c r="E170" s="123">
        <v>0</v>
      </c>
      <c r="F170" s="123">
        <v>0</v>
      </c>
      <c r="G170" s="123">
        <v>14.244999999999999</v>
      </c>
      <c r="H170" s="123">
        <v>2.8170000000000002</v>
      </c>
      <c r="I170" s="120">
        <f t="shared" si="4"/>
        <v>17.061999999999998</v>
      </c>
      <c r="K170" s="115">
        <v>1.0049999999999999</v>
      </c>
    </row>
    <row r="171" spans="1:11" x14ac:dyDescent="0.2">
      <c r="A171" s="125">
        <f t="shared" si="5"/>
        <v>6</v>
      </c>
      <c r="B171" s="130">
        <v>42532</v>
      </c>
      <c r="C171" s="123">
        <v>0</v>
      </c>
      <c r="D171" s="123">
        <v>0</v>
      </c>
      <c r="E171" s="123">
        <v>0</v>
      </c>
      <c r="F171" s="123">
        <v>0</v>
      </c>
      <c r="G171" s="123">
        <v>13.808</v>
      </c>
      <c r="H171" s="123">
        <v>2.476</v>
      </c>
      <c r="I171" s="120">
        <f t="shared" si="4"/>
        <v>16.283999999999999</v>
      </c>
      <c r="K171" s="115">
        <v>0.88400000000000001</v>
      </c>
    </row>
    <row r="172" spans="1:11" x14ac:dyDescent="0.2">
      <c r="A172" s="125">
        <f t="shared" si="5"/>
        <v>6</v>
      </c>
      <c r="B172" s="130">
        <v>42533</v>
      </c>
      <c r="C172" s="123">
        <v>0</v>
      </c>
      <c r="D172" s="123">
        <v>0</v>
      </c>
      <c r="E172" s="123">
        <v>0</v>
      </c>
      <c r="F172" s="123">
        <v>0</v>
      </c>
      <c r="G172" s="123">
        <v>14.62</v>
      </c>
      <c r="H172" s="123">
        <v>2.3839999999999999</v>
      </c>
      <c r="I172" s="120">
        <f t="shared" si="4"/>
        <v>17.003999999999998</v>
      </c>
      <c r="K172" s="115">
        <v>0.91100000000000003</v>
      </c>
    </row>
    <row r="173" spans="1:11" x14ac:dyDescent="0.2">
      <c r="A173" s="125">
        <f t="shared" si="5"/>
        <v>6</v>
      </c>
      <c r="B173" s="130">
        <v>42534</v>
      </c>
      <c r="C173" s="123">
        <v>0</v>
      </c>
      <c r="D173" s="123">
        <v>0</v>
      </c>
      <c r="E173" s="123">
        <v>0</v>
      </c>
      <c r="F173" s="123">
        <v>0</v>
      </c>
      <c r="G173" s="123">
        <v>14.907999999999999</v>
      </c>
      <c r="H173" s="123">
        <v>3.1549999999999998</v>
      </c>
      <c r="I173" s="120">
        <f t="shared" si="4"/>
        <v>18.062999999999999</v>
      </c>
      <c r="K173" s="115">
        <v>1.02</v>
      </c>
    </row>
    <row r="174" spans="1:11" x14ac:dyDescent="0.2">
      <c r="A174" s="125">
        <f t="shared" si="5"/>
        <v>6</v>
      </c>
      <c r="B174" s="130">
        <v>42535</v>
      </c>
      <c r="C174" s="123">
        <v>0</v>
      </c>
      <c r="D174" s="123">
        <v>0</v>
      </c>
      <c r="E174" s="123">
        <v>0</v>
      </c>
      <c r="F174" s="123">
        <v>0</v>
      </c>
      <c r="G174" s="123">
        <v>14.683999999999999</v>
      </c>
      <c r="H174" s="123">
        <v>3.181</v>
      </c>
      <c r="I174" s="120">
        <f t="shared" si="4"/>
        <v>17.864999999999998</v>
      </c>
      <c r="K174" s="115">
        <v>0.97899999999999998</v>
      </c>
    </row>
    <row r="175" spans="1:11" x14ac:dyDescent="0.2">
      <c r="A175" s="125">
        <f t="shared" si="5"/>
        <v>6</v>
      </c>
      <c r="B175" s="130">
        <v>42536</v>
      </c>
      <c r="C175" s="123">
        <v>0</v>
      </c>
      <c r="D175" s="123">
        <v>0</v>
      </c>
      <c r="E175" s="123">
        <v>0</v>
      </c>
      <c r="F175" s="123">
        <v>0</v>
      </c>
      <c r="G175" s="123">
        <v>14.680999999999999</v>
      </c>
      <c r="H175" s="123">
        <v>3.0550000000000002</v>
      </c>
      <c r="I175" s="120">
        <f t="shared" si="4"/>
        <v>17.736000000000001</v>
      </c>
      <c r="K175" s="115">
        <v>0.999</v>
      </c>
    </row>
    <row r="176" spans="1:11" x14ac:dyDescent="0.2">
      <c r="A176" s="125">
        <f t="shared" si="5"/>
        <v>6</v>
      </c>
      <c r="B176" s="130">
        <v>42537</v>
      </c>
      <c r="C176" s="123">
        <v>0</v>
      </c>
      <c r="D176" s="123">
        <v>0</v>
      </c>
      <c r="E176" s="123">
        <v>0</v>
      </c>
      <c r="F176" s="123">
        <v>0</v>
      </c>
      <c r="G176" s="123">
        <v>14.223000000000001</v>
      </c>
      <c r="H176" s="123">
        <v>3.0179999999999998</v>
      </c>
      <c r="I176" s="120">
        <f t="shared" si="4"/>
        <v>17.241</v>
      </c>
      <c r="K176" s="115">
        <v>0.94399999999999995</v>
      </c>
    </row>
    <row r="177" spans="1:11" x14ac:dyDescent="0.2">
      <c r="A177" s="125">
        <f t="shared" si="5"/>
        <v>6</v>
      </c>
      <c r="B177" s="130">
        <v>42538</v>
      </c>
      <c r="C177" s="123">
        <v>0</v>
      </c>
      <c r="D177" s="123">
        <v>0</v>
      </c>
      <c r="E177" s="123">
        <v>0</v>
      </c>
      <c r="F177" s="123">
        <v>0.307</v>
      </c>
      <c r="G177" s="123">
        <v>12.25</v>
      </c>
      <c r="H177" s="123">
        <v>2.528</v>
      </c>
      <c r="I177" s="120">
        <f t="shared" si="4"/>
        <v>15.085000000000001</v>
      </c>
      <c r="K177" s="115">
        <v>0.82499999999999996</v>
      </c>
    </row>
    <row r="178" spans="1:11" x14ac:dyDescent="0.2">
      <c r="A178" s="125">
        <f t="shared" si="5"/>
        <v>6</v>
      </c>
      <c r="B178" s="130">
        <v>42539</v>
      </c>
      <c r="C178" s="123">
        <v>0</v>
      </c>
      <c r="D178" s="123">
        <v>0</v>
      </c>
      <c r="E178" s="123">
        <v>0</v>
      </c>
      <c r="F178" s="123">
        <v>0</v>
      </c>
      <c r="G178" s="123">
        <v>14.365</v>
      </c>
      <c r="H178" s="123">
        <v>0</v>
      </c>
      <c r="I178" s="120">
        <f t="shared" si="4"/>
        <v>14.365</v>
      </c>
      <c r="K178" s="115">
        <v>0.76300000000000001</v>
      </c>
    </row>
    <row r="179" spans="1:11" x14ac:dyDescent="0.2">
      <c r="A179" s="125">
        <f t="shared" si="5"/>
        <v>6</v>
      </c>
      <c r="B179" s="130">
        <v>42540</v>
      </c>
      <c r="C179" s="123">
        <v>0</v>
      </c>
      <c r="D179" s="123">
        <v>0</v>
      </c>
      <c r="E179" s="123">
        <v>0</v>
      </c>
      <c r="F179" s="123">
        <v>0</v>
      </c>
      <c r="G179" s="123">
        <v>14.177</v>
      </c>
      <c r="H179" s="123">
        <v>0</v>
      </c>
      <c r="I179" s="120">
        <f t="shared" si="4"/>
        <v>14.177</v>
      </c>
      <c r="K179" s="115">
        <v>0.72399999999999998</v>
      </c>
    </row>
    <row r="180" spans="1:11" x14ac:dyDescent="0.2">
      <c r="A180" s="125">
        <f t="shared" si="5"/>
        <v>6</v>
      </c>
      <c r="B180" s="130">
        <v>42541</v>
      </c>
      <c r="C180" s="123">
        <v>0</v>
      </c>
      <c r="D180" s="123">
        <v>0</v>
      </c>
      <c r="E180" s="123">
        <v>0</v>
      </c>
      <c r="F180" s="123">
        <v>0</v>
      </c>
      <c r="G180" s="123">
        <v>12.234999999999999</v>
      </c>
      <c r="H180" s="123">
        <v>2.5630000000000002</v>
      </c>
      <c r="I180" s="120">
        <f t="shared" si="4"/>
        <v>14.798</v>
      </c>
      <c r="K180" s="115">
        <v>0.88600000000000001</v>
      </c>
    </row>
    <row r="181" spans="1:11" x14ac:dyDescent="0.2">
      <c r="A181" s="125">
        <f t="shared" si="5"/>
        <v>6</v>
      </c>
      <c r="B181" s="130">
        <v>42542</v>
      </c>
      <c r="C181" s="123">
        <v>0</v>
      </c>
      <c r="D181" s="123">
        <v>0</v>
      </c>
      <c r="E181" s="123">
        <v>0</v>
      </c>
      <c r="F181" s="123">
        <v>0</v>
      </c>
      <c r="G181" s="123">
        <v>12.797000000000001</v>
      </c>
      <c r="H181" s="123">
        <v>2.1659999999999999</v>
      </c>
      <c r="I181" s="120">
        <f t="shared" si="4"/>
        <v>14.963000000000001</v>
      </c>
      <c r="K181" s="115">
        <v>0.81200000000000006</v>
      </c>
    </row>
    <row r="182" spans="1:11" x14ac:dyDescent="0.2">
      <c r="A182" s="125">
        <f t="shared" si="5"/>
        <v>6</v>
      </c>
      <c r="B182" s="130">
        <v>42543</v>
      </c>
      <c r="C182" s="123">
        <v>0</v>
      </c>
      <c r="D182" s="123">
        <v>0</v>
      </c>
      <c r="E182" s="123">
        <v>0</v>
      </c>
      <c r="F182" s="123">
        <v>0</v>
      </c>
      <c r="G182" s="123">
        <v>12.523999999999999</v>
      </c>
      <c r="H182" s="123">
        <v>2.831</v>
      </c>
      <c r="I182" s="120">
        <f t="shared" si="4"/>
        <v>15.354999999999999</v>
      </c>
      <c r="K182" s="115">
        <v>0.872</v>
      </c>
    </row>
    <row r="183" spans="1:11" x14ac:dyDescent="0.2">
      <c r="A183" s="125">
        <f t="shared" si="5"/>
        <v>6</v>
      </c>
      <c r="B183" s="130">
        <v>42544</v>
      </c>
      <c r="C183" s="123">
        <v>0</v>
      </c>
      <c r="D183" s="123">
        <v>0</v>
      </c>
      <c r="E183" s="123">
        <v>0</v>
      </c>
      <c r="F183" s="123">
        <v>0</v>
      </c>
      <c r="G183" s="123">
        <v>12.991</v>
      </c>
      <c r="H183" s="123">
        <v>2.1520000000000001</v>
      </c>
      <c r="I183" s="120">
        <f t="shared" si="4"/>
        <v>15.143000000000001</v>
      </c>
      <c r="K183" s="115">
        <v>0.83499999999999996</v>
      </c>
    </row>
    <row r="184" spans="1:11" x14ac:dyDescent="0.2">
      <c r="A184" s="125">
        <f t="shared" si="5"/>
        <v>6</v>
      </c>
      <c r="B184" s="130">
        <v>42545</v>
      </c>
      <c r="C184" s="123">
        <v>0</v>
      </c>
      <c r="D184" s="123">
        <v>0</v>
      </c>
      <c r="E184" s="123">
        <v>0</v>
      </c>
      <c r="F184" s="123">
        <v>0</v>
      </c>
      <c r="G184" s="123">
        <v>13.557</v>
      </c>
      <c r="H184" s="123">
        <v>1.234</v>
      </c>
      <c r="I184" s="120">
        <f t="shared" si="4"/>
        <v>14.791</v>
      </c>
      <c r="K184" s="115">
        <v>0.81100000000000005</v>
      </c>
    </row>
    <row r="185" spans="1:11" x14ac:dyDescent="0.2">
      <c r="A185" s="125">
        <f t="shared" si="5"/>
        <v>6</v>
      </c>
      <c r="B185" s="130">
        <v>42546</v>
      </c>
      <c r="C185" s="123">
        <v>0</v>
      </c>
      <c r="D185" s="123">
        <v>0</v>
      </c>
      <c r="E185" s="123">
        <v>0</v>
      </c>
      <c r="F185" s="123">
        <v>0</v>
      </c>
      <c r="G185" s="123">
        <v>12.513</v>
      </c>
      <c r="H185" s="123">
        <v>1.653</v>
      </c>
      <c r="I185" s="120">
        <f t="shared" si="4"/>
        <v>14.166</v>
      </c>
      <c r="K185" s="115">
        <v>0.752</v>
      </c>
    </row>
    <row r="186" spans="1:11" x14ac:dyDescent="0.2">
      <c r="A186" s="125">
        <f t="shared" si="5"/>
        <v>6</v>
      </c>
      <c r="B186" s="130">
        <v>42547</v>
      </c>
      <c r="C186" s="123">
        <v>0</v>
      </c>
      <c r="D186" s="123">
        <v>0</v>
      </c>
      <c r="E186" s="123">
        <v>0</v>
      </c>
      <c r="F186" s="123">
        <v>0</v>
      </c>
      <c r="G186" s="123">
        <v>14.275</v>
      </c>
      <c r="H186" s="123">
        <v>0.32400000000000001</v>
      </c>
      <c r="I186" s="120">
        <f t="shared" si="4"/>
        <v>14.599</v>
      </c>
      <c r="K186" s="115">
        <v>0.77</v>
      </c>
    </row>
    <row r="187" spans="1:11" x14ac:dyDescent="0.2">
      <c r="A187" s="125">
        <f t="shared" si="5"/>
        <v>6</v>
      </c>
      <c r="B187" s="130">
        <v>42548</v>
      </c>
      <c r="C187" s="123">
        <v>0</v>
      </c>
      <c r="D187" s="123">
        <v>0</v>
      </c>
      <c r="E187" s="123">
        <v>0</v>
      </c>
      <c r="F187" s="123">
        <v>0</v>
      </c>
      <c r="G187" s="123">
        <v>13.353999999999999</v>
      </c>
      <c r="H187" s="123">
        <v>1.3560000000000001</v>
      </c>
      <c r="I187" s="120">
        <f t="shared" si="4"/>
        <v>14.709999999999999</v>
      </c>
      <c r="K187" s="115">
        <v>0.76100000000000001</v>
      </c>
    </row>
    <row r="188" spans="1:11" x14ac:dyDescent="0.2">
      <c r="A188" s="125">
        <f t="shared" si="5"/>
        <v>6</v>
      </c>
      <c r="B188" s="130">
        <v>42549</v>
      </c>
      <c r="C188" s="123">
        <v>0</v>
      </c>
      <c r="D188" s="123">
        <v>0</v>
      </c>
      <c r="E188" s="123">
        <v>0</v>
      </c>
      <c r="F188" s="123">
        <v>0</v>
      </c>
      <c r="G188" s="123">
        <v>12.821999999999999</v>
      </c>
      <c r="H188" s="123">
        <v>2.6150000000000002</v>
      </c>
      <c r="I188" s="120">
        <f t="shared" si="4"/>
        <v>15.436999999999999</v>
      </c>
      <c r="K188" s="115">
        <v>0.81299999999999994</v>
      </c>
    </row>
    <row r="189" spans="1:11" x14ac:dyDescent="0.2">
      <c r="A189" s="125">
        <f t="shared" si="5"/>
        <v>6</v>
      </c>
      <c r="B189" s="130">
        <v>42550</v>
      </c>
      <c r="C189" s="123">
        <v>0</v>
      </c>
      <c r="D189" s="123">
        <v>0</v>
      </c>
      <c r="E189" s="123">
        <v>0</v>
      </c>
      <c r="F189" s="123">
        <v>0</v>
      </c>
      <c r="G189" s="123">
        <v>13.385</v>
      </c>
      <c r="H189" s="123">
        <v>2.0459999999999998</v>
      </c>
      <c r="I189" s="120">
        <f t="shared" si="4"/>
        <v>15.430999999999999</v>
      </c>
      <c r="K189" s="115">
        <v>0.79200000000000004</v>
      </c>
    </row>
    <row r="190" spans="1:11" x14ac:dyDescent="0.2">
      <c r="A190" s="125">
        <f t="shared" si="5"/>
        <v>6</v>
      </c>
      <c r="B190" s="130">
        <v>42551</v>
      </c>
      <c r="C190" s="123">
        <v>0</v>
      </c>
      <c r="D190" s="123">
        <v>0</v>
      </c>
      <c r="E190" s="123">
        <v>0</v>
      </c>
      <c r="F190" s="123">
        <v>0</v>
      </c>
      <c r="G190" s="123">
        <v>13.053000000000001</v>
      </c>
      <c r="H190" s="123">
        <v>2.2519999999999998</v>
      </c>
      <c r="I190" s="120">
        <f t="shared" si="4"/>
        <v>15.305</v>
      </c>
      <c r="K190" s="115">
        <v>0.82699999999999996</v>
      </c>
    </row>
    <row r="191" spans="1:11" x14ac:dyDescent="0.2">
      <c r="A191" s="125">
        <f t="shared" si="5"/>
        <v>7</v>
      </c>
      <c r="B191" s="130">
        <v>42552</v>
      </c>
      <c r="C191" s="123">
        <v>0</v>
      </c>
      <c r="D191" s="123">
        <v>0</v>
      </c>
      <c r="E191" s="123">
        <v>0</v>
      </c>
      <c r="F191" s="123">
        <v>0</v>
      </c>
      <c r="G191" s="123">
        <v>12.877000000000001</v>
      </c>
      <c r="H191" s="123">
        <v>2.552</v>
      </c>
      <c r="I191" s="120">
        <f t="shared" si="4"/>
        <v>15.429</v>
      </c>
      <c r="K191" s="115">
        <v>0.78700000000000003</v>
      </c>
    </row>
    <row r="192" spans="1:11" x14ac:dyDescent="0.2">
      <c r="A192" s="125">
        <f t="shared" si="5"/>
        <v>7</v>
      </c>
      <c r="B192" s="130">
        <v>42553</v>
      </c>
      <c r="C192" s="123">
        <v>0</v>
      </c>
      <c r="D192" s="123">
        <v>0</v>
      </c>
      <c r="E192" s="123">
        <v>0</v>
      </c>
      <c r="F192" s="123">
        <v>0</v>
      </c>
      <c r="G192" s="123">
        <v>13.843999999999999</v>
      </c>
      <c r="H192" s="123">
        <v>2.83</v>
      </c>
      <c r="I192" s="120">
        <f t="shared" si="4"/>
        <v>16.673999999999999</v>
      </c>
      <c r="K192" s="115">
        <v>0.78900000000000003</v>
      </c>
    </row>
    <row r="193" spans="1:11" x14ac:dyDescent="0.2">
      <c r="A193" s="125">
        <f t="shared" si="5"/>
        <v>7</v>
      </c>
      <c r="B193" s="130">
        <v>42554</v>
      </c>
      <c r="C193" s="123">
        <v>0</v>
      </c>
      <c r="D193" s="123">
        <v>0</v>
      </c>
      <c r="E193" s="123">
        <v>0</v>
      </c>
      <c r="F193" s="123">
        <v>0</v>
      </c>
      <c r="G193" s="123">
        <v>14.002000000000001</v>
      </c>
      <c r="H193" s="123">
        <v>2.6869999999999998</v>
      </c>
      <c r="I193" s="120">
        <f t="shared" si="4"/>
        <v>16.689</v>
      </c>
      <c r="K193" s="115">
        <v>0.82099999999999995</v>
      </c>
    </row>
    <row r="194" spans="1:11" x14ac:dyDescent="0.2">
      <c r="A194" s="125">
        <f t="shared" si="5"/>
        <v>7</v>
      </c>
      <c r="B194" s="130">
        <v>42555</v>
      </c>
      <c r="C194" s="123">
        <v>0</v>
      </c>
      <c r="D194" s="123">
        <v>0</v>
      </c>
      <c r="E194" s="123">
        <v>0</v>
      </c>
      <c r="F194" s="123">
        <v>0</v>
      </c>
      <c r="G194" s="123">
        <v>13.124000000000001</v>
      </c>
      <c r="H194" s="123">
        <v>4.2359999999999998</v>
      </c>
      <c r="I194" s="120">
        <f t="shared" si="4"/>
        <v>17.36</v>
      </c>
      <c r="K194" s="115">
        <v>0.90600000000000003</v>
      </c>
    </row>
    <row r="195" spans="1:11" x14ac:dyDescent="0.2">
      <c r="A195" s="125">
        <f t="shared" si="5"/>
        <v>7</v>
      </c>
      <c r="B195" s="130">
        <v>42556</v>
      </c>
      <c r="C195" s="123">
        <v>0</v>
      </c>
      <c r="D195" s="123">
        <v>0</v>
      </c>
      <c r="E195" s="123">
        <v>0</v>
      </c>
      <c r="F195" s="123">
        <v>0</v>
      </c>
      <c r="G195" s="123">
        <v>13.615</v>
      </c>
      <c r="H195" s="123">
        <v>3.2509999999999999</v>
      </c>
      <c r="I195" s="120">
        <f t="shared" si="4"/>
        <v>16.866</v>
      </c>
      <c r="K195" s="115">
        <v>0.86399999999999999</v>
      </c>
    </row>
    <row r="196" spans="1:11" x14ac:dyDescent="0.2">
      <c r="A196" s="125">
        <f t="shared" si="5"/>
        <v>7</v>
      </c>
      <c r="B196" s="130">
        <v>42557</v>
      </c>
      <c r="C196" s="123">
        <v>0</v>
      </c>
      <c r="D196" s="123">
        <v>0</v>
      </c>
      <c r="E196" s="123">
        <v>0</v>
      </c>
      <c r="F196" s="123">
        <v>3.0539999999999998</v>
      </c>
      <c r="G196" s="123">
        <v>10.625</v>
      </c>
      <c r="H196" s="123">
        <v>2.8740000000000001</v>
      </c>
      <c r="I196" s="120">
        <f t="shared" si="4"/>
        <v>16.553000000000001</v>
      </c>
      <c r="K196" s="115">
        <v>0.86299999999999999</v>
      </c>
    </row>
    <row r="197" spans="1:11" x14ac:dyDescent="0.2">
      <c r="A197" s="125">
        <f t="shared" si="5"/>
        <v>7</v>
      </c>
      <c r="B197" s="130">
        <v>42558</v>
      </c>
      <c r="C197" s="123">
        <v>0</v>
      </c>
      <c r="D197" s="123">
        <v>0</v>
      </c>
      <c r="E197" s="123">
        <v>0</v>
      </c>
      <c r="F197" s="123">
        <v>13.481999999999999</v>
      </c>
      <c r="G197" s="123">
        <v>0</v>
      </c>
      <c r="H197" s="123">
        <v>1.84</v>
      </c>
      <c r="I197" s="120">
        <f t="shared" si="4"/>
        <v>15.321999999999999</v>
      </c>
      <c r="K197" s="115">
        <v>0.82</v>
      </c>
    </row>
    <row r="198" spans="1:11" x14ac:dyDescent="0.2">
      <c r="A198" s="125">
        <f t="shared" si="5"/>
        <v>7</v>
      </c>
      <c r="B198" s="130">
        <v>42559</v>
      </c>
      <c r="C198" s="123">
        <v>0</v>
      </c>
      <c r="D198" s="123">
        <v>0</v>
      </c>
      <c r="E198" s="123">
        <v>0</v>
      </c>
      <c r="F198" s="123">
        <v>13.637</v>
      </c>
      <c r="G198" s="123">
        <v>0</v>
      </c>
      <c r="H198" s="123">
        <v>1.524</v>
      </c>
      <c r="I198" s="120">
        <f t="shared" si="4"/>
        <v>15.161000000000001</v>
      </c>
      <c r="K198" s="115">
        <v>0.80500000000000005</v>
      </c>
    </row>
    <row r="199" spans="1:11" x14ac:dyDescent="0.2">
      <c r="A199" s="125">
        <f t="shared" si="5"/>
        <v>7</v>
      </c>
      <c r="B199" s="130">
        <v>42560</v>
      </c>
      <c r="C199" s="123">
        <v>0</v>
      </c>
      <c r="D199" s="123">
        <v>0</v>
      </c>
      <c r="E199" s="123">
        <v>0</v>
      </c>
      <c r="F199" s="123">
        <v>14.481999999999999</v>
      </c>
      <c r="G199" s="123">
        <v>0</v>
      </c>
      <c r="H199" s="123">
        <v>0</v>
      </c>
      <c r="I199" s="120">
        <f t="shared" si="4"/>
        <v>14.481999999999999</v>
      </c>
      <c r="K199" s="115">
        <v>0.75</v>
      </c>
    </row>
    <row r="200" spans="1:11" x14ac:dyDescent="0.2">
      <c r="A200" s="125">
        <f t="shared" si="5"/>
        <v>7</v>
      </c>
      <c r="B200" s="130">
        <v>42561</v>
      </c>
      <c r="C200" s="123">
        <v>0</v>
      </c>
      <c r="D200" s="123">
        <v>0</v>
      </c>
      <c r="E200" s="123">
        <v>0</v>
      </c>
      <c r="F200" s="123">
        <v>0.95399999999999996</v>
      </c>
      <c r="G200" s="123">
        <v>14.635999999999999</v>
      </c>
      <c r="H200" s="123">
        <v>0</v>
      </c>
      <c r="I200" s="120">
        <f t="shared" si="4"/>
        <v>15.59</v>
      </c>
      <c r="K200" s="115">
        <v>0.82299999999999995</v>
      </c>
    </row>
    <row r="201" spans="1:11" x14ac:dyDescent="0.2">
      <c r="A201" s="125">
        <f t="shared" si="5"/>
        <v>7</v>
      </c>
      <c r="B201" s="130">
        <v>42562</v>
      </c>
      <c r="C201" s="123">
        <v>0</v>
      </c>
      <c r="D201" s="123">
        <v>0</v>
      </c>
      <c r="E201" s="123">
        <v>0</v>
      </c>
      <c r="F201" s="123">
        <v>2.6080000000000001</v>
      </c>
      <c r="G201" s="123">
        <v>13.765000000000001</v>
      </c>
      <c r="H201" s="123">
        <v>0</v>
      </c>
      <c r="I201" s="120">
        <f t="shared" ref="I201:I264" si="6">SUM(C201:H201)</f>
        <v>16.373000000000001</v>
      </c>
      <c r="K201" s="115">
        <v>0.85699999999999998</v>
      </c>
    </row>
    <row r="202" spans="1:11" x14ac:dyDescent="0.2">
      <c r="A202" s="125">
        <f t="shared" ref="A202:A265" si="7">+IF(ISBLANK($B202),"",MONTH($B202))</f>
        <v>7</v>
      </c>
      <c r="B202" s="130">
        <v>42563</v>
      </c>
      <c r="C202" s="123">
        <v>0</v>
      </c>
      <c r="D202" s="123">
        <v>0</v>
      </c>
      <c r="E202" s="123">
        <v>0</v>
      </c>
      <c r="F202" s="123">
        <v>4.5030000000000001</v>
      </c>
      <c r="G202" s="123">
        <v>11.081</v>
      </c>
      <c r="H202" s="123">
        <v>0</v>
      </c>
      <c r="I202" s="120">
        <f t="shared" si="6"/>
        <v>15.584</v>
      </c>
      <c r="K202" s="115">
        <v>0.82699999999999996</v>
      </c>
    </row>
    <row r="203" spans="1:11" x14ac:dyDescent="0.2">
      <c r="A203" s="125">
        <f t="shared" si="7"/>
        <v>7</v>
      </c>
      <c r="B203" s="130">
        <v>42564</v>
      </c>
      <c r="C203" s="123">
        <v>0</v>
      </c>
      <c r="D203" s="123">
        <v>0</v>
      </c>
      <c r="E203" s="123">
        <v>0</v>
      </c>
      <c r="F203" s="123">
        <v>13.509</v>
      </c>
      <c r="G203" s="123">
        <v>1.034</v>
      </c>
      <c r="H203" s="123">
        <v>1.4830000000000001</v>
      </c>
      <c r="I203" s="120">
        <f t="shared" si="6"/>
        <v>16.026</v>
      </c>
      <c r="K203" s="115">
        <v>0.84</v>
      </c>
    </row>
    <row r="204" spans="1:11" x14ac:dyDescent="0.2">
      <c r="A204" s="125">
        <f t="shared" si="7"/>
        <v>7</v>
      </c>
      <c r="B204" s="130">
        <v>42565</v>
      </c>
      <c r="C204" s="123">
        <v>0</v>
      </c>
      <c r="D204" s="123">
        <v>0</v>
      </c>
      <c r="E204" s="123">
        <v>0</v>
      </c>
      <c r="F204" s="123">
        <v>13.502000000000001</v>
      </c>
      <c r="G204" s="123">
        <v>0</v>
      </c>
      <c r="H204" s="123">
        <v>2.6970000000000001</v>
      </c>
      <c r="I204" s="120">
        <f t="shared" si="6"/>
        <v>16.199000000000002</v>
      </c>
      <c r="K204" s="115">
        <v>0.98899999999999999</v>
      </c>
    </row>
    <row r="205" spans="1:11" x14ac:dyDescent="0.2">
      <c r="A205" s="125">
        <f t="shared" si="7"/>
        <v>7</v>
      </c>
      <c r="B205" s="130">
        <v>42566</v>
      </c>
      <c r="C205" s="123">
        <v>0</v>
      </c>
      <c r="D205" s="123">
        <v>0</v>
      </c>
      <c r="E205" s="123">
        <v>0</v>
      </c>
      <c r="F205" s="123">
        <v>13.928000000000001</v>
      </c>
      <c r="G205" s="123">
        <v>0</v>
      </c>
      <c r="H205" s="123">
        <v>1.2470000000000001</v>
      </c>
      <c r="I205" s="120">
        <f t="shared" si="6"/>
        <v>15.175000000000001</v>
      </c>
      <c r="K205" s="115">
        <v>0.76500000000000001</v>
      </c>
    </row>
    <row r="206" spans="1:11" x14ac:dyDescent="0.2">
      <c r="A206" s="125">
        <f t="shared" si="7"/>
        <v>7</v>
      </c>
      <c r="B206" s="130">
        <v>42567</v>
      </c>
      <c r="C206" s="123">
        <v>0</v>
      </c>
      <c r="D206" s="123">
        <v>0</v>
      </c>
      <c r="E206" s="123">
        <v>0</v>
      </c>
      <c r="F206" s="123">
        <v>1.9410000000000001</v>
      </c>
      <c r="G206" s="123">
        <v>10.173</v>
      </c>
      <c r="H206" s="123">
        <v>3.6320000000000001</v>
      </c>
      <c r="I206" s="120">
        <f t="shared" si="6"/>
        <v>15.746</v>
      </c>
      <c r="K206" s="115">
        <v>0.79300000000000004</v>
      </c>
    </row>
    <row r="207" spans="1:11" x14ac:dyDescent="0.2">
      <c r="A207" s="125">
        <f t="shared" si="7"/>
        <v>7</v>
      </c>
      <c r="B207" s="130">
        <v>42568</v>
      </c>
      <c r="C207" s="123">
        <v>0</v>
      </c>
      <c r="D207" s="123">
        <v>0</v>
      </c>
      <c r="E207" s="123">
        <v>0</v>
      </c>
      <c r="F207" s="123">
        <v>12.827</v>
      </c>
      <c r="G207" s="123">
        <v>0</v>
      </c>
      <c r="H207" s="123">
        <v>2.323</v>
      </c>
      <c r="I207" s="120">
        <f t="shared" si="6"/>
        <v>15.15</v>
      </c>
      <c r="K207" s="115">
        <v>0.78200000000000003</v>
      </c>
    </row>
    <row r="208" spans="1:11" x14ac:dyDescent="0.2">
      <c r="A208" s="125">
        <f t="shared" si="7"/>
        <v>7</v>
      </c>
      <c r="B208" s="130">
        <v>42569</v>
      </c>
      <c r="C208" s="123">
        <v>0</v>
      </c>
      <c r="D208" s="123">
        <v>0</v>
      </c>
      <c r="E208" s="123">
        <v>0</v>
      </c>
      <c r="F208" s="123">
        <v>12.77</v>
      </c>
      <c r="G208" s="123">
        <v>0</v>
      </c>
      <c r="H208" s="123">
        <v>2.444</v>
      </c>
      <c r="I208" s="120">
        <f t="shared" si="6"/>
        <v>15.213999999999999</v>
      </c>
      <c r="K208" s="115">
        <v>0.77300000000000002</v>
      </c>
    </row>
    <row r="209" spans="1:11" x14ac:dyDescent="0.2">
      <c r="A209" s="125">
        <f t="shared" si="7"/>
        <v>7</v>
      </c>
      <c r="B209" s="130">
        <v>42570</v>
      </c>
      <c r="C209" s="123">
        <v>0</v>
      </c>
      <c r="D209" s="123">
        <v>0</v>
      </c>
      <c r="E209" s="123">
        <v>0</v>
      </c>
      <c r="F209" s="123">
        <v>13.022</v>
      </c>
      <c r="G209" s="123">
        <v>0</v>
      </c>
      <c r="H209" s="123">
        <v>2.0720000000000001</v>
      </c>
      <c r="I209" s="120">
        <f t="shared" si="6"/>
        <v>15.094000000000001</v>
      </c>
      <c r="K209" s="115">
        <v>0.81100000000000005</v>
      </c>
    </row>
    <row r="210" spans="1:11" x14ac:dyDescent="0.2">
      <c r="A210" s="125">
        <f t="shared" si="7"/>
        <v>7</v>
      </c>
      <c r="B210" s="130">
        <v>42571</v>
      </c>
      <c r="C210" s="123">
        <v>0</v>
      </c>
      <c r="D210" s="123">
        <v>0</v>
      </c>
      <c r="E210" s="123">
        <v>0</v>
      </c>
      <c r="F210" s="123">
        <v>13.1</v>
      </c>
      <c r="G210" s="123">
        <v>0</v>
      </c>
      <c r="H210" s="123">
        <v>2.3690000000000002</v>
      </c>
      <c r="I210" s="120">
        <f t="shared" si="6"/>
        <v>15.468999999999999</v>
      </c>
      <c r="K210" s="115">
        <v>0.82799999999999996</v>
      </c>
    </row>
    <row r="211" spans="1:11" x14ac:dyDescent="0.2">
      <c r="A211" s="125">
        <f t="shared" si="7"/>
        <v>7</v>
      </c>
      <c r="B211" s="130">
        <v>42572</v>
      </c>
      <c r="C211" s="123">
        <v>0</v>
      </c>
      <c r="D211" s="123">
        <v>0</v>
      </c>
      <c r="E211" s="123">
        <v>0</v>
      </c>
      <c r="F211" s="123">
        <v>12.996</v>
      </c>
      <c r="G211" s="123">
        <v>0</v>
      </c>
      <c r="H211" s="123">
        <v>1.9490000000000001</v>
      </c>
      <c r="I211" s="120">
        <f t="shared" si="6"/>
        <v>14.945</v>
      </c>
      <c r="K211" s="115">
        <v>0.75900000000000001</v>
      </c>
    </row>
    <row r="212" spans="1:11" x14ac:dyDescent="0.2">
      <c r="A212" s="125">
        <f t="shared" si="7"/>
        <v>7</v>
      </c>
      <c r="B212" s="130">
        <v>42573</v>
      </c>
      <c r="C212" s="123">
        <v>0</v>
      </c>
      <c r="D212" s="123">
        <v>0</v>
      </c>
      <c r="E212" s="123">
        <v>0</v>
      </c>
      <c r="F212" s="123">
        <v>13.301</v>
      </c>
      <c r="G212" s="123">
        <v>0</v>
      </c>
      <c r="H212" s="123">
        <v>2.5230000000000001</v>
      </c>
      <c r="I212" s="120">
        <f t="shared" si="6"/>
        <v>15.824</v>
      </c>
      <c r="K212" s="115">
        <v>0.83499999999999996</v>
      </c>
    </row>
    <row r="213" spans="1:11" x14ac:dyDescent="0.2">
      <c r="A213" s="125">
        <f t="shared" si="7"/>
        <v>7</v>
      </c>
      <c r="B213" s="130">
        <v>42574</v>
      </c>
      <c r="C213" s="123">
        <v>0</v>
      </c>
      <c r="D213" s="123">
        <v>0</v>
      </c>
      <c r="E213" s="123">
        <v>0</v>
      </c>
      <c r="F213" s="123">
        <v>13.395</v>
      </c>
      <c r="G213" s="123">
        <v>0</v>
      </c>
      <c r="H213" s="123">
        <v>1.5149999999999999</v>
      </c>
      <c r="I213" s="120">
        <f t="shared" si="6"/>
        <v>14.91</v>
      </c>
      <c r="K213" s="115">
        <v>0.84</v>
      </c>
    </row>
    <row r="214" spans="1:11" x14ac:dyDescent="0.2">
      <c r="A214" s="125">
        <f t="shared" si="7"/>
        <v>7</v>
      </c>
      <c r="B214" s="130">
        <v>42575</v>
      </c>
      <c r="C214" s="123">
        <v>0</v>
      </c>
      <c r="D214" s="123">
        <v>0</v>
      </c>
      <c r="E214" s="123">
        <v>0</v>
      </c>
      <c r="F214" s="123">
        <v>13.279</v>
      </c>
      <c r="G214" s="123">
        <v>0</v>
      </c>
      <c r="H214" s="123">
        <v>1.2989999999999999</v>
      </c>
      <c r="I214" s="120">
        <f t="shared" si="6"/>
        <v>14.577999999999999</v>
      </c>
      <c r="K214" s="115">
        <v>0.79400000000000004</v>
      </c>
    </row>
    <row r="215" spans="1:11" x14ac:dyDescent="0.2">
      <c r="A215" s="125">
        <f t="shared" si="7"/>
        <v>7</v>
      </c>
      <c r="B215" s="130">
        <v>42576</v>
      </c>
      <c r="C215" s="123">
        <v>0</v>
      </c>
      <c r="D215" s="123">
        <v>0</v>
      </c>
      <c r="E215" s="123">
        <v>0</v>
      </c>
      <c r="F215" s="123">
        <v>13.654</v>
      </c>
      <c r="G215" s="123">
        <v>0</v>
      </c>
      <c r="H215" s="123">
        <v>1.919</v>
      </c>
      <c r="I215" s="120">
        <f t="shared" si="6"/>
        <v>15.573</v>
      </c>
      <c r="K215" s="115">
        <v>0.85</v>
      </c>
    </row>
    <row r="216" spans="1:11" x14ac:dyDescent="0.2">
      <c r="A216" s="125">
        <f t="shared" si="7"/>
        <v>7</v>
      </c>
      <c r="B216" s="130">
        <v>42577</v>
      </c>
      <c r="C216" s="123">
        <v>0</v>
      </c>
      <c r="D216" s="123">
        <v>0</v>
      </c>
      <c r="E216" s="123">
        <v>0</v>
      </c>
      <c r="F216" s="123">
        <v>14.433</v>
      </c>
      <c r="G216" s="123">
        <v>0</v>
      </c>
      <c r="H216" s="123">
        <v>2.2280000000000002</v>
      </c>
      <c r="I216" s="120">
        <f t="shared" si="6"/>
        <v>16.661000000000001</v>
      </c>
      <c r="K216" s="115">
        <v>0.88500000000000001</v>
      </c>
    </row>
    <row r="217" spans="1:11" x14ac:dyDescent="0.2">
      <c r="A217" s="125">
        <f t="shared" si="7"/>
        <v>7</v>
      </c>
      <c r="B217" s="130">
        <v>42578</v>
      </c>
      <c r="C217" s="123">
        <v>0</v>
      </c>
      <c r="D217" s="123">
        <v>0</v>
      </c>
      <c r="E217" s="123">
        <v>0</v>
      </c>
      <c r="F217" s="123">
        <v>9.2870000000000008</v>
      </c>
      <c r="G217" s="123">
        <v>6.7229999999999999</v>
      </c>
      <c r="H217" s="123">
        <v>1.579</v>
      </c>
      <c r="I217" s="120">
        <f t="shared" si="6"/>
        <v>17.589000000000002</v>
      </c>
      <c r="K217" s="115">
        <v>0.876</v>
      </c>
    </row>
    <row r="218" spans="1:11" x14ac:dyDescent="0.2">
      <c r="A218" s="125">
        <f t="shared" si="7"/>
        <v>7</v>
      </c>
      <c r="B218" s="130">
        <v>42579</v>
      </c>
      <c r="C218" s="123">
        <v>0</v>
      </c>
      <c r="D218" s="123">
        <v>0</v>
      </c>
      <c r="E218" s="123">
        <v>0</v>
      </c>
      <c r="F218" s="123">
        <v>8.4649999999999999</v>
      </c>
      <c r="G218" s="123">
        <v>8.3789999999999996</v>
      </c>
      <c r="H218" s="123">
        <v>1.194</v>
      </c>
      <c r="I218" s="120">
        <f t="shared" si="6"/>
        <v>18.038</v>
      </c>
      <c r="K218" s="115">
        <v>0.96399999999999997</v>
      </c>
    </row>
    <row r="219" spans="1:11" x14ac:dyDescent="0.2">
      <c r="A219" s="125">
        <f t="shared" si="7"/>
        <v>7</v>
      </c>
      <c r="B219" s="130">
        <v>42580</v>
      </c>
      <c r="C219" s="123">
        <v>0</v>
      </c>
      <c r="D219" s="123">
        <v>0</v>
      </c>
      <c r="E219" s="123">
        <v>0</v>
      </c>
      <c r="F219" s="123">
        <v>5.0199999999999996</v>
      </c>
      <c r="G219" s="123">
        <v>10.635</v>
      </c>
      <c r="H219" s="123">
        <v>1.9630000000000001</v>
      </c>
      <c r="I219" s="120">
        <f t="shared" si="6"/>
        <v>17.617999999999999</v>
      </c>
      <c r="K219" s="115">
        <v>0.91800000000000004</v>
      </c>
    </row>
    <row r="220" spans="1:11" x14ac:dyDescent="0.2">
      <c r="A220" s="125">
        <f t="shared" si="7"/>
        <v>7</v>
      </c>
      <c r="B220" s="130">
        <v>42581</v>
      </c>
      <c r="C220" s="123">
        <v>0</v>
      </c>
      <c r="D220" s="123">
        <v>0</v>
      </c>
      <c r="E220" s="123">
        <v>0</v>
      </c>
      <c r="F220" s="123">
        <v>3.0840000000000001</v>
      </c>
      <c r="G220" s="123">
        <v>14.22</v>
      </c>
      <c r="H220" s="123">
        <v>0</v>
      </c>
      <c r="I220" s="120">
        <f t="shared" si="6"/>
        <v>17.304000000000002</v>
      </c>
      <c r="K220" s="115">
        <v>0.88100000000000001</v>
      </c>
    </row>
    <row r="221" spans="1:11" x14ac:dyDescent="0.2">
      <c r="A221" s="125">
        <f t="shared" si="7"/>
        <v>7</v>
      </c>
      <c r="B221" s="130">
        <v>42582</v>
      </c>
      <c r="C221" s="123">
        <v>0</v>
      </c>
      <c r="D221" s="123">
        <v>0</v>
      </c>
      <c r="E221" s="123">
        <v>0</v>
      </c>
      <c r="F221" s="123">
        <v>2.298</v>
      </c>
      <c r="G221" s="123">
        <v>15.256</v>
      </c>
      <c r="H221" s="123">
        <v>0</v>
      </c>
      <c r="I221" s="120">
        <f t="shared" si="6"/>
        <v>17.554000000000002</v>
      </c>
      <c r="K221" s="115">
        <v>0.86399999999999999</v>
      </c>
    </row>
    <row r="222" spans="1:11" x14ac:dyDescent="0.2">
      <c r="A222" s="125">
        <f t="shared" si="7"/>
        <v>8</v>
      </c>
      <c r="B222" s="130">
        <v>42583</v>
      </c>
      <c r="C222" s="123">
        <v>0</v>
      </c>
      <c r="D222" s="123">
        <v>0</v>
      </c>
      <c r="E222" s="123">
        <v>0</v>
      </c>
      <c r="F222" s="123">
        <v>3.96</v>
      </c>
      <c r="G222" s="123">
        <v>14.598000000000001</v>
      </c>
      <c r="H222" s="123">
        <v>0</v>
      </c>
      <c r="I222" s="120">
        <f t="shared" si="6"/>
        <v>18.558</v>
      </c>
      <c r="K222" s="115">
        <v>1.075</v>
      </c>
    </row>
    <row r="223" spans="1:11" x14ac:dyDescent="0.2">
      <c r="A223" s="125">
        <f t="shared" si="7"/>
        <v>8</v>
      </c>
      <c r="B223" s="130">
        <v>42584</v>
      </c>
      <c r="C223" s="123">
        <v>0</v>
      </c>
      <c r="D223" s="123">
        <v>0</v>
      </c>
      <c r="E223" s="123">
        <v>0</v>
      </c>
      <c r="F223" s="123">
        <v>1.623</v>
      </c>
      <c r="G223" s="123">
        <v>14.366</v>
      </c>
      <c r="H223" s="123">
        <v>1.944</v>
      </c>
      <c r="I223" s="120">
        <f t="shared" si="6"/>
        <v>17.933</v>
      </c>
      <c r="K223" s="115">
        <v>0.97299999999999998</v>
      </c>
    </row>
    <row r="224" spans="1:11" x14ac:dyDescent="0.2">
      <c r="A224" s="125">
        <f t="shared" si="7"/>
        <v>8</v>
      </c>
      <c r="B224" s="130">
        <v>42585</v>
      </c>
      <c r="C224" s="123">
        <v>0</v>
      </c>
      <c r="D224" s="123">
        <v>0</v>
      </c>
      <c r="E224" s="123">
        <v>0</v>
      </c>
      <c r="F224" s="123">
        <v>13.537000000000001</v>
      </c>
      <c r="G224" s="123">
        <v>0</v>
      </c>
      <c r="H224" s="123">
        <v>2.8460000000000001</v>
      </c>
      <c r="I224" s="120">
        <f t="shared" si="6"/>
        <v>16.383000000000003</v>
      </c>
      <c r="K224" s="115">
        <v>0.90100000000000002</v>
      </c>
    </row>
    <row r="225" spans="1:20" x14ac:dyDescent="0.2">
      <c r="A225" s="125">
        <f t="shared" si="7"/>
        <v>8</v>
      </c>
      <c r="B225" s="130">
        <v>42586</v>
      </c>
      <c r="C225" s="123">
        <v>0</v>
      </c>
      <c r="D225" s="123">
        <v>0</v>
      </c>
      <c r="E225" s="123">
        <v>0</v>
      </c>
      <c r="F225" s="123">
        <v>14.025</v>
      </c>
      <c r="G225" s="123">
        <v>0</v>
      </c>
      <c r="H225" s="123">
        <v>2.7970000000000002</v>
      </c>
      <c r="I225" s="120">
        <f t="shared" si="6"/>
        <v>16.821999999999999</v>
      </c>
      <c r="J225" s="112"/>
      <c r="K225" s="115">
        <v>0.90300000000000002</v>
      </c>
      <c r="M225" s="112"/>
      <c r="N225" s="112"/>
      <c r="O225" s="112"/>
      <c r="P225" s="112"/>
      <c r="Q225" s="112"/>
      <c r="R225" s="112"/>
      <c r="S225" s="112"/>
      <c r="T225" s="112"/>
    </row>
    <row r="226" spans="1:20" x14ac:dyDescent="0.2">
      <c r="A226" s="125">
        <f t="shared" si="7"/>
        <v>8</v>
      </c>
      <c r="B226" s="130">
        <v>42587</v>
      </c>
      <c r="C226" s="123">
        <v>0</v>
      </c>
      <c r="D226" s="123">
        <v>0</v>
      </c>
      <c r="E226" s="123">
        <v>0</v>
      </c>
      <c r="F226" s="123">
        <v>13.252000000000001</v>
      </c>
      <c r="G226" s="123">
        <v>0</v>
      </c>
      <c r="H226" s="123">
        <v>2.8239999999999998</v>
      </c>
      <c r="I226" s="120">
        <f t="shared" si="6"/>
        <v>16.076000000000001</v>
      </c>
      <c r="J226" s="112"/>
      <c r="K226" s="115">
        <v>0.86699999999999999</v>
      </c>
      <c r="M226" s="112"/>
      <c r="N226" s="112"/>
      <c r="O226" s="112"/>
      <c r="P226" s="112"/>
      <c r="Q226" s="112"/>
      <c r="R226" s="112"/>
      <c r="S226" s="112"/>
      <c r="T226" s="112"/>
    </row>
    <row r="227" spans="1:20" x14ac:dyDescent="0.2">
      <c r="A227" s="125">
        <f t="shared" si="7"/>
        <v>8</v>
      </c>
      <c r="B227" s="130">
        <v>42588</v>
      </c>
      <c r="C227" s="123">
        <v>0</v>
      </c>
      <c r="D227" s="123">
        <v>0</v>
      </c>
      <c r="E227" s="123">
        <v>0</v>
      </c>
      <c r="F227" s="123">
        <v>2.4020000000000001</v>
      </c>
      <c r="G227" s="123">
        <v>14.927</v>
      </c>
      <c r="H227" s="123">
        <v>0</v>
      </c>
      <c r="I227" s="120">
        <f t="shared" si="6"/>
        <v>17.329000000000001</v>
      </c>
      <c r="J227" s="112"/>
      <c r="K227" s="115">
        <v>0.91800000000000004</v>
      </c>
      <c r="M227" s="112"/>
      <c r="N227" s="112"/>
      <c r="O227" s="112"/>
      <c r="P227" s="112"/>
      <c r="Q227" s="112"/>
      <c r="R227" s="112"/>
      <c r="S227" s="112"/>
      <c r="T227" s="112"/>
    </row>
    <row r="228" spans="1:20" x14ac:dyDescent="0.2">
      <c r="A228" s="125">
        <f t="shared" si="7"/>
        <v>8</v>
      </c>
      <c r="B228" s="130">
        <v>42589</v>
      </c>
      <c r="C228" s="123">
        <v>0</v>
      </c>
      <c r="D228" s="123">
        <v>0</v>
      </c>
      <c r="E228" s="123">
        <v>0</v>
      </c>
      <c r="F228" s="123">
        <v>0.48099999999999998</v>
      </c>
      <c r="G228" s="123">
        <v>15.058</v>
      </c>
      <c r="H228" s="123">
        <v>2.8740000000000001</v>
      </c>
      <c r="I228" s="120">
        <f t="shared" si="6"/>
        <v>18.413</v>
      </c>
      <c r="J228" s="112"/>
      <c r="K228" s="115">
        <v>0.92600000000000005</v>
      </c>
      <c r="M228" s="112"/>
      <c r="N228" s="112"/>
      <c r="O228" s="112"/>
      <c r="P228" s="112"/>
      <c r="Q228" s="112"/>
      <c r="R228" s="112"/>
      <c r="S228" s="112"/>
      <c r="T228" s="112"/>
    </row>
    <row r="229" spans="1:20" x14ac:dyDescent="0.2">
      <c r="A229" s="125">
        <f t="shared" si="7"/>
        <v>8</v>
      </c>
      <c r="B229" s="130">
        <v>42590</v>
      </c>
      <c r="C229" s="123">
        <v>0</v>
      </c>
      <c r="D229" s="123">
        <v>0</v>
      </c>
      <c r="E229" s="123">
        <v>0</v>
      </c>
      <c r="F229" s="123">
        <v>14.585000000000001</v>
      </c>
      <c r="G229" s="123">
        <v>3.3109999999999999</v>
      </c>
      <c r="H229" s="123">
        <v>0</v>
      </c>
      <c r="I229" s="120">
        <f t="shared" si="6"/>
        <v>17.896000000000001</v>
      </c>
      <c r="J229" s="112"/>
      <c r="K229" s="115">
        <v>0.90700000000000003</v>
      </c>
      <c r="M229" s="112"/>
      <c r="N229" s="112"/>
      <c r="O229" s="112"/>
      <c r="P229" s="112"/>
      <c r="Q229" s="112"/>
      <c r="R229" s="112"/>
      <c r="S229" s="112"/>
      <c r="T229" s="112"/>
    </row>
    <row r="230" spans="1:20" x14ac:dyDescent="0.2">
      <c r="A230" s="125">
        <f t="shared" si="7"/>
        <v>8</v>
      </c>
      <c r="B230" s="130">
        <v>42591</v>
      </c>
      <c r="C230" s="123">
        <v>0</v>
      </c>
      <c r="D230" s="123">
        <v>0</v>
      </c>
      <c r="E230" s="123">
        <v>0</v>
      </c>
      <c r="F230" s="123">
        <v>14.257999999999999</v>
      </c>
      <c r="G230" s="123">
        <v>0</v>
      </c>
      <c r="H230" s="123">
        <v>3.0659999999999998</v>
      </c>
      <c r="I230" s="120">
        <f t="shared" si="6"/>
        <v>17.323999999999998</v>
      </c>
      <c r="J230" s="112"/>
      <c r="K230" s="115">
        <v>0.86</v>
      </c>
      <c r="M230" s="112"/>
      <c r="N230" s="112"/>
      <c r="O230" s="112"/>
      <c r="P230" s="112"/>
      <c r="Q230" s="112"/>
      <c r="R230" s="112"/>
      <c r="S230" s="112"/>
      <c r="T230" s="112"/>
    </row>
    <row r="231" spans="1:20" x14ac:dyDescent="0.2">
      <c r="A231" s="125">
        <f t="shared" si="7"/>
        <v>8</v>
      </c>
      <c r="B231" s="130">
        <v>42592</v>
      </c>
      <c r="C231" s="123">
        <v>0</v>
      </c>
      <c r="D231" s="123">
        <v>0</v>
      </c>
      <c r="E231" s="123">
        <v>0</v>
      </c>
      <c r="F231" s="123">
        <v>14.615</v>
      </c>
      <c r="G231" s="123">
        <v>3.1890000000000001</v>
      </c>
      <c r="H231" s="123">
        <v>0</v>
      </c>
      <c r="I231" s="120">
        <f t="shared" si="6"/>
        <v>17.804000000000002</v>
      </c>
      <c r="J231" s="112"/>
      <c r="K231" s="115">
        <v>0.94099999999999995</v>
      </c>
      <c r="M231" s="112"/>
      <c r="N231" s="112"/>
      <c r="O231" s="112"/>
      <c r="P231" s="112"/>
      <c r="Q231" s="112"/>
      <c r="R231" s="112"/>
      <c r="S231" s="112"/>
      <c r="T231" s="112"/>
    </row>
    <row r="232" spans="1:20" x14ac:dyDescent="0.2">
      <c r="A232" s="125">
        <f t="shared" si="7"/>
        <v>8</v>
      </c>
      <c r="B232" s="130">
        <v>42593</v>
      </c>
      <c r="C232" s="123">
        <v>0</v>
      </c>
      <c r="D232" s="123">
        <v>0</v>
      </c>
      <c r="E232" s="123">
        <v>0</v>
      </c>
      <c r="F232" s="123">
        <v>1.0429999999999999</v>
      </c>
      <c r="G232" s="123">
        <v>14.061</v>
      </c>
      <c r="H232" s="123">
        <v>3.8919999999999999</v>
      </c>
      <c r="I232" s="120">
        <f t="shared" si="6"/>
        <v>18.995999999999999</v>
      </c>
      <c r="J232" s="112"/>
      <c r="K232" s="115">
        <v>1.0960000000000001</v>
      </c>
      <c r="M232" s="112"/>
      <c r="N232" s="112"/>
      <c r="O232" s="112"/>
      <c r="P232" s="112"/>
      <c r="Q232" s="112"/>
      <c r="R232" s="112"/>
      <c r="S232" s="112"/>
      <c r="T232" s="112"/>
    </row>
    <row r="233" spans="1:20" x14ac:dyDescent="0.2">
      <c r="A233" s="125">
        <f t="shared" si="7"/>
        <v>8</v>
      </c>
      <c r="B233" s="130">
        <v>42594</v>
      </c>
      <c r="C233" s="123">
        <v>0</v>
      </c>
      <c r="D233" s="123">
        <v>0</v>
      </c>
      <c r="E233" s="123">
        <v>0</v>
      </c>
      <c r="F233" s="123">
        <v>7.9029999999999996</v>
      </c>
      <c r="G233" s="123">
        <v>6.7679999999999998</v>
      </c>
      <c r="H233" s="123">
        <v>2.7559999999999998</v>
      </c>
      <c r="I233" s="120">
        <f t="shared" si="6"/>
        <v>17.427</v>
      </c>
      <c r="J233" s="112"/>
      <c r="K233" s="115">
        <v>0.94599999999999995</v>
      </c>
      <c r="M233" s="112"/>
      <c r="N233" s="112"/>
      <c r="O233" s="112"/>
      <c r="P233" s="112"/>
      <c r="Q233" s="112"/>
      <c r="R233" s="112"/>
      <c r="S233" s="112"/>
      <c r="T233" s="112"/>
    </row>
    <row r="234" spans="1:20" x14ac:dyDescent="0.2">
      <c r="A234" s="125">
        <f t="shared" si="7"/>
        <v>8</v>
      </c>
      <c r="B234" s="130">
        <v>42595</v>
      </c>
      <c r="C234" s="123">
        <v>0</v>
      </c>
      <c r="D234" s="123">
        <v>0</v>
      </c>
      <c r="E234" s="123">
        <v>0</v>
      </c>
      <c r="F234" s="123">
        <v>14.952</v>
      </c>
      <c r="G234" s="123">
        <v>0</v>
      </c>
      <c r="H234" s="123">
        <v>0.59599999999999997</v>
      </c>
      <c r="I234" s="120">
        <f t="shared" si="6"/>
        <v>15.548</v>
      </c>
      <c r="J234" s="112"/>
      <c r="K234" s="115">
        <v>0.81299999999999994</v>
      </c>
      <c r="M234" s="112"/>
      <c r="N234" s="112"/>
      <c r="O234" s="112"/>
      <c r="P234" s="112"/>
      <c r="Q234" s="112"/>
      <c r="R234" s="112"/>
      <c r="S234" s="112"/>
      <c r="T234" s="112"/>
    </row>
    <row r="235" spans="1:20" x14ac:dyDescent="0.2">
      <c r="A235" s="125">
        <f t="shared" si="7"/>
        <v>8</v>
      </c>
      <c r="B235" s="130">
        <v>42596</v>
      </c>
      <c r="C235" s="123">
        <v>0</v>
      </c>
      <c r="D235" s="123">
        <v>0</v>
      </c>
      <c r="E235" s="123">
        <v>0</v>
      </c>
      <c r="F235" s="123">
        <v>13.472</v>
      </c>
      <c r="G235" s="123">
        <v>0</v>
      </c>
      <c r="H235" s="123">
        <v>1.2709999999999999</v>
      </c>
      <c r="I235" s="120">
        <f t="shared" si="6"/>
        <v>14.742999999999999</v>
      </c>
      <c r="J235" s="112"/>
      <c r="K235" s="115">
        <v>0.83199999999999996</v>
      </c>
      <c r="M235" s="112"/>
      <c r="N235" s="112"/>
      <c r="O235" s="112"/>
      <c r="P235" s="112"/>
      <c r="Q235" s="112"/>
      <c r="R235" s="112"/>
      <c r="S235" s="112"/>
      <c r="T235" s="112"/>
    </row>
    <row r="236" spans="1:20" x14ac:dyDescent="0.2">
      <c r="A236" s="125">
        <f t="shared" si="7"/>
        <v>8</v>
      </c>
      <c r="B236" s="130">
        <v>42597</v>
      </c>
      <c r="C236" s="123">
        <v>0</v>
      </c>
      <c r="D236" s="123">
        <v>0</v>
      </c>
      <c r="E236" s="123">
        <v>0</v>
      </c>
      <c r="F236" s="123">
        <v>13.192</v>
      </c>
      <c r="G236" s="123">
        <v>0</v>
      </c>
      <c r="H236" s="123">
        <v>2.4140000000000001</v>
      </c>
      <c r="I236" s="120">
        <f t="shared" si="6"/>
        <v>15.606</v>
      </c>
      <c r="J236" s="112"/>
      <c r="K236" s="115">
        <v>0.81</v>
      </c>
      <c r="M236" s="112"/>
      <c r="N236" s="112"/>
      <c r="O236" s="112"/>
      <c r="P236" s="112"/>
      <c r="Q236" s="112"/>
      <c r="R236" s="112"/>
      <c r="S236" s="112"/>
      <c r="T236" s="112"/>
    </row>
    <row r="237" spans="1:20" x14ac:dyDescent="0.2">
      <c r="A237" s="125">
        <f t="shared" si="7"/>
        <v>8</v>
      </c>
      <c r="B237" s="130">
        <v>42598</v>
      </c>
      <c r="C237" s="123">
        <v>0</v>
      </c>
      <c r="D237" s="123">
        <v>0</v>
      </c>
      <c r="E237" s="123">
        <v>0</v>
      </c>
      <c r="F237" s="123">
        <v>4.43</v>
      </c>
      <c r="G237" s="123">
        <v>6.8789999999999996</v>
      </c>
      <c r="H237" s="123">
        <v>5.4039999999999999</v>
      </c>
      <c r="I237" s="120">
        <f t="shared" si="6"/>
        <v>16.713000000000001</v>
      </c>
      <c r="J237" s="112"/>
      <c r="K237" s="115">
        <v>0.86499999999999999</v>
      </c>
      <c r="M237" s="112"/>
      <c r="N237" s="112"/>
      <c r="O237" s="112"/>
      <c r="P237" s="112"/>
      <c r="Q237" s="112"/>
      <c r="R237" s="112"/>
      <c r="S237" s="112"/>
      <c r="T237" s="112"/>
    </row>
    <row r="238" spans="1:20" x14ac:dyDescent="0.2">
      <c r="A238" s="125">
        <f t="shared" si="7"/>
        <v>8</v>
      </c>
      <c r="B238" s="130">
        <v>42599</v>
      </c>
      <c r="C238" s="123">
        <v>0</v>
      </c>
      <c r="D238" s="123">
        <v>0</v>
      </c>
      <c r="E238" s="123">
        <v>0</v>
      </c>
      <c r="F238" s="123">
        <v>0</v>
      </c>
      <c r="G238" s="123">
        <v>14.683999999999999</v>
      </c>
      <c r="H238" s="123">
        <v>3.032</v>
      </c>
      <c r="I238" s="120">
        <f t="shared" si="6"/>
        <v>17.716000000000001</v>
      </c>
      <c r="J238" s="112"/>
      <c r="K238" s="115">
        <v>0.98199999999999998</v>
      </c>
      <c r="M238" s="112"/>
      <c r="N238" s="112"/>
      <c r="O238" s="112"/>
      <c r="P238" s="112"/>
      <c r="Q238" s="112"/>
      <c r="R238" s="112"/>
      <c r="S238" s="112"/>
      <c r="T238" s="112"/>
    </row>
    <row r="239" spans="1:20" x14ac:dyDescent="0.2">
      <c r="A239" s="125">
        <f t="shared" si="7"/>
        <v>8</v>
      </c>
      <c r="B239" s="130">
        <v>42600</v>
      </c>
      <c r="C239" s="123">
        <v>0</v>
      </c>
      <c r="D239" s="123">
        <v>0</v>
      </c>
      <c r="E239" s="123">
        <v>0</v>
      </c>
      <c r="F239" s="123">
        <v>10.930999999999999</v>
      </c>
      <c r="G239" s="123">
        <v>3.972</v>
      </c>
      <c r="H239" s="123">
        <v>2.8849999999999998</v>
      </c>
      <c r="I239" s="120">
        <f t="shared" si="6"/>
        <v>17.787999999999997</v>
      </c>
      <c r="J239" s="112"/>
      <c r="K239" s="115">
        <v>0.95199999999999996</v>
      </c>
      <c r="M239" s="112"/>
      <c r="N239" s="112"/>
      <c r="O239" s="112"/>
      <c r="P239" s="112"/>
      <c r="Q239" s="112"/>
      <c r="R239" s="112"/>
      <c r="S239" s="112"/>
      <c r="T239" s="112"/>
    </row>
    <row r="240" spans="1:20" x14ac:dyDescent="0.2">
      <c r="A240" s="125">
        <f t="shared" si="7"/>
        <v>8</v>
      </c>
      <c r="B240" s="130">
        <v>42601</v>
      </c>
      <c r="C240" s="123">
        <v>0</v>
      </c>
      <c r="D240" s="123">
        <v>0</v>
      </c>
      <c r="E240" s="123">
        <v>0</v>
      </c>
      <c r="F240" s="123">
        <v>13.691000000000001</v>
      </c>
      <c r="G240" s="123">
        <v>0</v>
      </c>
      <c r="H240" s="123">
        <v>2.7909999999999999</v>
      </c>
      <c r="I240" s="120">
        <f t="shared" si="6"/>
        <v>16.481999999999999</v>
      </c>
      <c r="J240" s="112"/>
      <c r="K240" s="115">
        <v>0.95</v>
      </c>
      <c r="M240" s="112"/>
      <c r="N240" s="112"/>
      <c r="O240" s="112"/>
      <c r="P240" s="112"/>
      <c r="Q240" s="112"/>
      <c r="R240" s="112"/>
      <c r="S240" s="112"/>
      <c r="T240" s="112"/>
    </row>
    <row r="241" spans="1:20" x14ac:dyDescent="0.2">
      <c r="A241" s="125">
        <f t="shared" si="7"/>
        <v>8</v>
      </c>
      <c r="B241" s="130">
        <v>42602</v>
      </c>
      <c r="C241" s="123">
        <v>0</v>
      </c>
      <c r="D241" s="123">
        <v>0</v>
      </c>
      <c r="E241" s="123">
        <v>0</v>
      </c>
      <c r="F241" s="123">
        <v>14.010999999999999</v>
      </c>
      <c r="G241" s="123">
        <v>0</v>
      </c>
      <c r="H241" s="123">
        <v>0.42499999999999999</v>
      </c>
      <c r="I241" s="120">
        <f t="shared" si="6"/>
        <v>14.436</v>
      </c>
      <c r="J241" s="112"/>
      <c r="K241" s="115">
        <v>0.76100000000000001</v>
      </c>
      <c r="M241" s="112"/>
      <c r="N241" s="112"/>
      <c r="O241" s="112"/>
      <c r="P241" s="112"/>
      <c r="Q241" s="112"/>
      <c r="R241" s="112"/>
      <c r="S241" s="112"/>
      <c r="T241" s="112"/>
    </row>
    <row r="242" spans="1:20" x14ac:dyDescent="0.2">
      <c r="A242" s="125">
        <f t="shared" si="7"/>
        <v>8</v>
      </c>
      <c r="B242" s="130">
        <v>42603</v>
      </c>
      <c r="C242" s="123">
        <v>0</v>
      </c>
      <c r="D242" s="123">
        <v>0</v>
      </c>
      <c r="E242" s="123">
        <v>0</v>
      </c>
      <c r="F242" s="123">
        <v>0</v>
      </c>
      <c r="G242" s="123">
        <v>15.417</v>
      </c>
      <c r="H242" s="123">
        <v>0.34699999999999998</v>
      </c>
      <c r="I242" s="120">
        <f t="shared" si="6"/>
        <v>15.763999999999999</v>
      </c>
      <c r="J242" s="112"/>
      <c r="K242" s="115">
        <v>0.78600000000000003</v>
      </c>
      <c r="M242" s="112"/>
      <c r="N242" s="112"/>
      <c r="O242" s="112"/>
      <c r="P242" s="112"/>
      <c r="Q242" s="112"/>
      <c r="R242" s="112"/>
      <c r="S242" s="112"/>
      <c r="T242" s="112"/>
    </row>
    <row r="243" spans="1:20" x14ac:dyDescent="0.2">
      <c r="A243" s="125">
        <f t="shared" si="7"/>
        <v>8</v>
      </c>
      <c r="B243" s="130">
        <v>42604</v>
      </c>
      <c r="C243" s="123">
        <v>0</v>
      </c>
      <c r="D243" s="123">
        <v>0</v>
      </c>
      <c r="E243" s="123">
        <v>0</v>
      </c>
      <c r="F243" s="123">
        <v>0</v>
      </c>
      <c r="G243" s="123">
        <v>13.746</v>
      </c>
      <c r="H243" s="123">
        <v>3.0489999999999999</v>
      </c>
      <c r="I243" s="120">
        <f t="shared" si="6"/>
        <v>16.795000000000002</v>
      </c>
      <c r="J243" s="112"/>
      <c r="K243" s="115">
        <v>0.88200000000000001</v>
      </c>
      <c r="M243" s="112"/>
      <c r="N243" s="112"/>
      <c r="O243" s="112"/>
      <c r="P243" s="112"/>
      <c r="Q243" s="112"/>
      <c r="R243" s="112"/>
      <c r="S243" s="112"/>
      <c r="T243" s="112"/>
    </row>
    <row r="244" spans="1:20" x14ac:dyDescent="0.2">
      <c r="A244" s="125">
        <f t="shared" si="7"/>
        <v>8</v>
      </c>
      <c r="B244" s="130">
        <v>42605</v>
      </c>
      <c r="C244" s="123">
        <v>0</v>
      </c>
      <c r="D244" s="123">
        <v>0</v>
      </c>
      <c r="E244" s="123">
        <v>0</v>
      </c>
      <c r="F244" s="123">
        <v>0</v>
      </c>
      <c r="G244" s="123">
        <v>14.083</v>
      </c>
      <c r="H244" s="123">
        <v>3.048</v>
      </c>
      <c r="I244" s="120">
        <f t="shared" si="6"/>
        <v>17.131</v>
      </c>
      <c r="J244" s="112"/>
      <c r="K244" s="115">
        <v>0.92900000000000005</v>
      </c>
      <c r="M244" s="112"/>
      <c r="N244" s="112"/>
      <c r="O244" s="112"/>
      <c r="P244" s="112"/>
      <c r="Q244" s="112"/>
      <c r="R244" s="112"/>
      <c r="S244" s="112"/>
      <c r="T244" s="112"/>
    </row>
    <row r="245" spans="1:20" x14ac:dyDescent="0.2">
      <c r="A245" s="125">
        <f t="shared" si="7"/>
        <v>8</v>
      </c>
      <c r="B245" s="130">
        <v>42606</v>
      </c>
      <c r="C245" s="123">
        <v>0</v>
      </c>
      <c r="D245" s="123">
        <v>0</v>
      </c>
      <c r="E245" s="123">
        <v>0</v>
      </c>
      <c r="F245" s="123">
        <v>13.840999999999999</v>
      </c>
      <c r="G245" s="123">
        <v>0</v>
      </c>
      <c r="H245" s="123">
        <v>3.2029999999999998</v>
      </c>
      <c r="I245" s="120">
        <f t="shared" si="6"/>
        <v>17.044</v>
      </c>
      <c r="J245" s="112"/>
      <c r="K245" s="115">
        <v>0.88100000000000001</v>
      </c>
      <c r="M245" s="112"/>
      <c r="N245" s="112"/>
      <c r="O245" s="112"/>
      <c r="P245" s="112"/>
      <c r="Q245" s="112"/>
      <c r="R245" s="112"/>
      <c r="S245" s="112"/>
      <c r="T245" s="112"/>
    </row>
    <row r="246" spans="1:20" x14ac:dyDescent="0.2">
      <c r="A246" s="125">
        <f t="shared" si="7"/>
        <v>8</v>
      </c>
      <c r="B246" s="130">
        <v>42607</v>
      </c>
      <c r="C246" s="123">
        <v>0</v>
      </c>
      <c r="D246" s="123">
        <v>0</v>
      </c>
      <c r="E246" s="123">
        <v>0</v>
      </c>
      <c r="F246" s="123">
        <v>13.589</v>
      </c>
      <c r="G246" s="123">
        <v>0.80500000000000005</v>
      </c>
      <c r="H246" s="123">
        <v>3.0470000000000002</v>
      </c>
      <c r="I246" s="120">
        <f t="shared" si="6"/>
        <v>17.440999999999999</v>
      </c>
      <c r="K246" s="115">
        <v>0.97399999999999998</v>
      </c>
    </row>
    <row r="247" spans="1:20" x14ac:dyDescent="0.2">
      <c r="A247" s="125">
        <f t="shared" si="7"/>
        <v>8</v>
      </c>
      <c r="B247" s="130">
        <v>42608</v>
      </c>
      <c r="C247" s="123">
        <v>0</v>
      </c>
      <c r="D247" s="123">
        <v>0</v>
      </c>
      <c r="E247" s="123">
        <v>0</v>
      </c>
      <c r="F247" s="123">
        <v>3.0350000000000001</v>
      </c>
      <c r="G247" s="123">
        <v>13.319000000000001</v>
      </c>
      <c r="H247" s="123">
        <v>0</v>
      </c>
      <c r="I247" s="120">
        <f t="shared" si="6"/>
        <v>16.353999999999999</v>
      </c>
      <c r="K247" s="115">
        <v>0.85299999999999998</v>
      </c>
    </row>
    <row r="248" spans="1:20" x14ac:dyDescent="0.2">
      <c r="A248" s="125">
        <f t="shared" si="7"/>
        <v>8</v>
      </c>
      <c r="B248" s="130">
        <v>42609</v>
      </c>
      <c r="C248" s="123">
        <v>0</v>
      </c>
      <c r="D248" s="123">
        <v>0</v>
      </c>
      <c r="E248" s="123">
        <v>0</v>
      </c>
      <c r="F248" s="123">
        <v>0</v>
      </c>
      <c r="G248" s="123">
        <v>15.475</v>
      </c>
      <c r="H248" s="123">
        <v>0</v>
      </c>
      <c r="I248" s="120">
        <f t="shared" si="6"/>
        <v>15.475</v>
      </c>
      <c r="K248" s="115">
        <v>0.77300000000000002</v>
      </c>
    </row>
    <row r="249" spans="1:20" x14ac:dyDescent="0.2">
      <c r="A249" s="125">
        <f t="shared" si="7"/>
        <v>8</v>
      </c>
      <c r="B249" s="130">
        <v>42610</v>
      </c>
      <c r="C249" s="123">
        <v>0</v>
      </c>
      <c r="D249" s="123">
        <v>0</v>
      </c>
      <c r="E249" s="123">
        <v>0</v>
      </c>
      <c r="F249" s="123">
        <v>0</v>
      </c>
      <c r="G249" s="123">
        <v>16.138000000000002</v>
      </c>
      <c r="H249" s="123">
        <v>0</v>
      </c>
      <c r="I249" s="120">
        <f t="shared" si="6"/>
        <v>16.138000000000002</v>
      </c>
      <c r="K249" s="115">
        <v>0.78400000000000003</v>
      </c>
    </row>
    <row r="250" spans="1:20" x14ac:dyDescent="0.2">
      <c r="A250" s="125">
        <f t="shared" si="7"/>
        <v>8</v>
      </c>
      <c r="B250" s="130">
        <v>42611</v>
      </c>
      <c r="C250" s="123">
        <v>0</v>
      </c>
      <c r="D250" s="123">
        <v>0</v>
      </c>
      <c r="E250" s="123">
        <v>0</v>
      </c>
      <c r="F250" s="123">
        <v>0.215</v>
      </c>
      <c r="G250" s="123">
        <v>13.972</v>
      </c>
      <c r="H250" s="123">
        <v>2.843</v>
      </c>
      <c r="I250" s="120">
        <f t="shared" si="6"/>
        <v>17.03</v>
      </c>
      <c r="K250" s="115">
        <v>0.89</v>
      </c>
    </row>
    <row r="251" spans="1:20" x14ac:dyDescent="0.2">
      <c r="A251" s="125">
        <f t="shared" si="7"/>
        <v>8</v>
      </c>
      <c r="B251" s="130">
        <v>42612</v>
      </c>
      <c r="C251" s="123">
        <v>0</v>
      </c>
      <c r="D251" s="123">
        <v>0</v>
      </c>
      <c r="E251" s="123">
        <v>0</v>
      </c>
      <c r="F251" s="123">
        <v>13.481</v>
      </c>
      <c r="G251" s="123">
        <v>1.548</v>
      </c>
      <c r="H251" s="123">
        <v>0</v>
      </c>
      <c r="I251" s="120">
        <f t="shared" si="6"/>
        <v>15.029</v>
      </c>
      <c r="K251" s="115">
        <v>0.83499999999999996</v>
      </c>
    </row>
    <row r="252" spans="1:20" x14ac:dyDescent="0.2">
      <c r="A252" s="125">
        <f t="shared" si="7"/>
        <v>8</v>
      </c>
      <c r="B252" s="130">
        <v>42613</v>
      </c>
      <c r="C252" s="123">
        <v>0</v>
      </c>
      <c r="D252" s="123">
        <v>0</v>
      </c>
      <c r="E252" s="123">
        <v>0</v>
      </c>
      <c r="F252" s="123">
        <v>12.555999999999999</v>
      </c>
      <c r="G252" s="123">
        <v>0.91200000000000003</v>
      </c>
      <c r="H252" s="123">
        <v>1.6220000000000001</v>
      </c>
      <c r="I252" s="120">
        <f t="shared" si="6"/>
        <v>15.09</v>
      </c>
      <c r="K252" s="115">
        <v>0.77500000000000002</v>
      </c>
    </row>
    <row r="253" spans="1:20" x14ac:dyDescent="0.2">
      <c r="A253" s="125">
        <f t="shared" si="7"/>
        <v>9</v>
      </c>
      <c r="B253" s="130">
        <v>42614</v>
      </c>
      <c r="C253" s="123">
        <v>0</v>
      </c>
      <c r="D253" s="123">
        <v>0</v>
      </c>
      <c r="E253" s="123">
        <v>0</v>
      </c>
      <c r="F253" s="123">
        <v>12.539</v>
      </c>
      <c r="G253" s="123">
        <v>0</v>
      </c>
      <c r="H253" s="123">
        <v>2.8479999999999999</v>
      </c>
      <c r="I253" s="120">
        <f t="shared" si="6"/>
        <v>15.387</v>
      </c>
      <c r="K253" s="115">
        <v>0.81</v>
      </c>
    </row>
    <row r="254" spans="1:20" x14ac:dyDescent="0.2">
      <c r="A254" s="125">
        <f t="shared" si="7"/>
        <v>9</v>
      </c>
      <c r="B254" s="130">
        <v>42615</v>
      </c>
      <c r="C254" s="123">
        <v>0</v>
      </c>
      <c r="D254" s="123">
        <v>0</v>
      </c>
      <c r="E254" s="123">
        <v>0</v>
      </c>
      <c r="F254" s="123">
        <v>12.445</v>
      </c>
      <c r="G254" s="123">
        <v>1.1719999999999999</v>
      </c>
      <c r="H254" s="123">
        <v>2.879</v>
      </c>
      <c r="I254" s="120">
        <f t="shared" si="6"/>
        <v>16.496000000000002</v>
      </c>
      <c r="K254" s="115">
        <v>0.872</v>
      </c>
    </row>
    <row r="255" spans="1:20" x14ac:dyDescent="0.2">
      <c r="A255" s="125">
        <f t="shared" si="7"/>
        <v>9</v>
      </c>
      <c r="B255" s="130">
        <v>42616</v>
      </c>
      <c r="C255" s="123">
        <v>0</v>
      </c>
      <c r="D255" s="123">
        <v>0</v>
      </c>
      <c r="E255" s="123">
        <v>0</v>
      </c>
      <c r="F255" s="123">
        <v>0</v>
      </c>
      <c r="G255" s="123">
        <v>13.65</v>
      </c>
      <c r="H255" s="123">
        <v>2.8090000000000002</v>
      </c>
      <c r="I255" s="120">
        <f t="shared" si="6"/>
        <v>16.459</v>
      </c>
      <c r="K255" s="115">
        <v>0.81100000000000005</v>
      </c>
    </row>
    <row r="256" spans="1:20" x14ac:dyDescent="0.2">
      <c r="A256" s="125">
        <f t="shared" si="7"/>
        <v>9</v>
      </c>
      <c r="B256" s="130">
        <v>42617</v>
      </c>
      <c r="C256" s="123">
        <v>0</v>
      </c>
      <c r="D256" s="123">
        <v>0</v>
      </c>
      <c r="E256" s="123">
        <v>0</v>
      </c>
      <c r="F256" s="123">
        <v>0</v>
      </c>
      <c r="G256" s="123">
        <v>12.071</v>
      </c>
      <c r="H256" s="123">
        <v>4.1429999999999998</v>
      </c>
      <c r="I256" s="120">
        <f t="shared" si="6"/>
        <v>16.213999999999999</v>
      </c>
      <c r="K256" s="115">
        <v>0.79400000000000004</v>
      </c>
    </row>
    <row r="257" spans="1:11" x14ac:dyDescent="0.2">
      <c r="A257" s="125">
        <f t="shared" si="7"/>
        <v>9</v>
      </c>
      <c r="B257" s="130">
        <v>42618</v>
      </c>
      <c r="C257" s="123">
        <v>0</v>
      </c>
      <c r="D257" s="123">
        <v>0</v>
      </c>
      <c r="E257" s="123">
        <v>0</v>
      </c>
      <c r="F257" s="123">
        <v>12.962999999999999</v>
      </c>
      <c r="G257" s="123">
        <v>1.669</v>
      </c>
      <c r="H257" s="123">
        <v>2.3039999999999998</v>
      </c>
      <c r="I257" s="120">
        <f t="shared" si="6"/>
        <v>16.936</v>
      </c>
      <c r="K257" s="115">
        <v>0.88100000000000001</v>
      </c>
    </row>
    <row r="258" spans="1:11" x14ac:dyDescent="0.2">
      <c r="A258" s="125">
        <f t="shared" si="7"/>
        <v>9</v>
      </c>
      <c r="B258" s="130">
        <v>42619</v>
      </c>
      <c r="C258" s="123">
        <v>0</v>
      </c>
      <c r="D258" s="123">
        <v>0</v>
      </c>
      <c r="E258" s="123">
        <v>0</v>
      </c>
      <c r="F258" s="123">
        <v>3.2440000000000002</v>
      </c>
      <c r="G258" s="123">
        <v>12.664999999999999</v>
      </c>
      <c r="H258" s="123">
        <v>0</v>
      </c>
      <c r="I258" s="120">
        <f t="shared" si="6"/>
        <v>15.908999999999999</v>
      </c>
      <c r="K258" s="115">
        <v>0.878</v>
      </c>
    </row>
    <row r="259" spans="1:11" x14ac:dyDescent="0.2">
      <c r="A259" s="125">
        <f t="shared" si="7"/>
        <v>9</v>
      </c>
      <c r="B259" s="130">
        <v>42620</v>
      </c>
      <c r="C259" s="123">
        <v>0</v>
      </c>
      <c r="D259" s="123">
        <v>0</v>
      </c>
      <c r="E259" s="123">
        <v>0</v>
      </c>
      <c r="F259" s="123">
        <v>0</v>
      </c>
      <c r="G259" s="123">
        <v>13.374000000000001</v>
      </c>
      <c r="H259" s="123">
        <v>2.6949999999999998</v>
      </c>
      <c r="I259" s="120">
        <f t="shared" si="6"/>
        <v>16.068999999999999</v>
      </c>
      <c r="K259" s="115">
        <v>0.96299999999999997</v>
      </c>
    </row>
    <row r="260" spans="1:11" x14ac:dyDescent="0.2">
      <c r="A260" s="125">
        <f t="shared" si="7"/>
        <v>9</v>
      </c>
      <c r="B260" s="130">
        <v>42621</v>
      </c>
      <c r="C260" s="123">
        <v>0</v>
      </c>
      <c r="D260" s="123">
        <v>0</v>
      </c>
      <c r="E260" s="123">
        <v>0</v>
      </c>
      <c r="F260" s="123">
        <v>12.429</v>
      </c>
      <c r="G260" s="123">
        <v>0</v>
      </c>
      <c r="H260" s="123">
        <v>2.8039999999999998</v>
      </c>
      <c r="I260" s="120">
        <f t="shared" si="6"/>
        <v>15.233000000000001</v>
      </c>
      <c r="K260" s="115">
        <v>0.78600000000000003</v>
      </c>
    </row>
    <row r="261" spans="1:11" x14ac:dyDescent="0.2">
      <c r="A261" s="125">
        <f t="shared" si="7"/>
        <v>9</v>
      </c>
      <c r="B261" s="130">
        <v>42622</v>
      </c>
      <c r="C261" s="123">
        <v>0</v>
      </c>
      <c r="D261" s="123">
        <v>0</v>
      </c>
      <c r="E261" s="123">
        <v>0</v>
      </c>
      <c r="F261" s="123">
        <v>5.577</v>
      </c>
      <c r="G261" s="123">
        <v>7.657</v>
      </c>
      <c r="H261" s="123">
        <v>2.52</v>
      </c>
      <c r="I261" s="120">
        <f t="shared" si="6"/>
        <v>15.754</v>
      </c>
      <c r="K261" s="115">
        <v>0.88</v>
      </c>
    </row>
    <row r="262" spans="1:11" x14ac:dyDescent="0.2">
      <c r="A262" s="125">
        <f t="shared" si="7"/>
        <v>9</v>
      </c>
      <c r="B262" s="130">
        <v>42623</v>
      </c>
      <c r="C262" s="123">
        <v>0</v>
      </c>
      <c r="D262" s="123">
        <v>0</v>
      </c>
      <c r="E262" s="123">
        <v>0</v>
      </c>
      <c r="F262" s="123">
        <v>0</v>
      </c>
      <c r="G262" s="123">
        <v>12.013</v>
      </c>
      <c r="H262" s="123">
        <v>1.768</v>
      </c>
      <c r="I262" s="120">
        <f t="shared" si="6"/>
        <v>13.781000000000001</v>
      </c>
      <c r="K262" s="115">
        <v>0.78</v>
      </c>
    </row>
    <row r="263" spans="1:11" x14ac:dyDescent="0.2">
      <c r="A263" s="125">
        <f t="shared" si="7"/>
        <v>9</v>
      </c>
      <c r="B263" s="130">
        <v>42624</v>
      </c>
      <c r="C263" s="123">
        <v>0</v>
      </c>
      <c r="D263" s="123">
        <v>0</v>
      </c>
      <c r="E263" s="123">
        <v>0</v>
      </c>
      <c r="F263" s="123">
        <v>0</v>
      </c>
      <c r="G263" s="123">
        <v>14.997</v>
      </c>
      <c r="H263" s="123">
        <v>0.438</v>
      </c>
      <c r="I263" s="120">
        <f t="shared" si="6"/>
        <v>15.435</v>
      </c>
      <c r="K263" s="115">
        <v>0.78100000000000003</v>
      </c>
    </row>
    <row r="264" spans="1:11" x14ac:dyDescent="0.2">
      <c r="A264" s="125">
        <f t="shared" si="7"/>
        <v>9</v>
      </c>
      <c r="B264" s="130">
        <v>42625</v>
      </c>
      <c r="C264" s="123">
        <v>0</v>
      </c>
      <c r="D264" s="123">
        <v>0</v>
      </c>
      <c r="E264" s="123">
        <v>0</v>
      </c>
      <c r="F264" s="123">
        <v>13.326000000000001</v>
      </c>
      <c r="G264" s="123">
        <v>0</v>
      </c>
      <c r="H264" s="123">
        <v>1.5209999999999999</v>
      </c>
      <c r="I264" s="120">
        <f t="shared" si="6"/>
        <v>14.847000000000001</v>
      </c>
      <c r="K264" s="115">
        <v>0.81699999999999995</v>
      </c>
    </row>
    <row r="265" spans="1:11" x14ac:dyDescent="0.2">
      <c r="A265" s="125">
        <f t="shared" si="7"/>
        <v>9</v>
      </c>
      <c r="B265" s="130">
        <v>42626</v>
      </c>
      <c r="C265" s="123">
        <v>0</v>
      </c>
      <c r="D265" s="123">
        <v>0</v>
      </c>
      <c r="E265" s="123">
        <v>0</v>
      </c>
      <c r="F265" s="123">
        <v>13.103</v>
      </c>
      <c r="G265" s="123">
        <v>0</v>
      </c>
      <c r="H265" s="123">
        <v>2.2069999999999999</v>
      </c>
      <c r="I265" s="120">
        <f t="shared" ref="I265:I328" si="8">SUM(C265:H265)</f>
        <v>15.309999999999999</v>
      </c>
      <c r="K265" s="115">
        <v>0.88900000000000001</v>
      </c>
    </row>
    <row r="266" spans="1:11" x14ac:dyDescent="0.2">
      <c r="A266" s="125">
        <f t="shared" ref="A266:A329" si="9">+IF(ISBLANK($B266),"",MONTH($B266))</f>
        <v>9</v>
      </c>
      <c r="B266" s="130">
        <v>42627</v>
      </c>
      <c r="C266" s="123">
        <v>0</v>
      </c>
      <c r="D266" s="123">
        <v>0</v>
      </c>
      <c r="E266" s="123">
        <v>0</v>
      </c>
      <c r="F266" s="123">
        <v>12.971</v>
      </c>
      <c r="G266" s="123">
        <v>0</v>
      </c>
      <c r="H266" s="123">
        <v>2.7410000000000001</v>
      </c>
      <c r="I266" s="120">
        <f t="shared" si="8"/>
        <v>15.712</v>
      </c>
      <c r="K266" s="115">
        <v>0.85</v>
      </c>
    </row>
    <row r="267" spans="1:11" x14ac:dyDescent="0.2">
      <c r="A267" s="125">
        <f t="shared" si="9"/>
        <v>9</v>
      </c>
      <c r="B267" s="130">
        <v>42628</v>
      </c>
      <c r="C267" s="123">
        <v>0</v>
      </c>
      <c r="D267" s="123">
        <v>0</v>
      </c>
      <c r="E267" s="123">
        <v>0</v>
      </c>
      <c r="F267" s="123">
        <v>0</v>
      </c>
      <c r="G267" s="123">
        <v>13.832000000000001</v>
      </c>
      <c r="H267" s="123">
        <v>3.702</v>
      </c>
      <c r="I267" s="120">
        <f t="shared" si="8"/>
        <v>17.533999999999999</v>
      </c>
      <c r="K267" s="115">
        <v>0.91600000000000004</v>
      </c>
    </row>
    <row r="268" spans="1:11" x14ac:dyDescent="0.2">
      <c r="A268" s="125">
        <f t="shared" si="9"/>
        <v>9</v>
      </c>
      <c r="B268" s="130">
        <v>42629</v>
      </c>
      <c r="C268" s="123">
        <v>0</v>
      </c>
      <c r="D268" s="123">
        <v>0</v>
      </c>
      <c r="E268" s="123">
        <v>0</v>
      </c>
      <c r="F268" s="123">
        <v>0</v>
      </c>
      <c r="G268" s="123">
        <v>14.103</v>
      </c>
      <c r="H268" s="123">
        <v>4.9889999999999999</v>
      </c>
      <c r="I268" s="120">
        <f t="shared" si="8"/>
        <v>19.091999999999999</v>
      </c>
      <c r="K268" s="115">
        <v>1.0489999999999999</v>
      </c>
    </row>
    <row r="269" spans="1:11" x14ac:dyDescent="0.2">
      <c r="A269" s="125">
        <f t="shared" si="9"/>
        <v>9</v>
      </c>
      <c r="B269" s="130">
        <v>42630</v>
      </c>
      <c r="C269" s="123">
        <v>0</v>
      </c>
      <c r="D269" s="123">
        <v>0</v>
      </c>
      <c r="E269" s="123">
        <v>0</v>
      </c>
      <c r="F269" s="123">
        <v>0</v>
      </c>
      <c r="G269" s="123">
        <v>13.388999999999999</v>
      </c>
      <c r="H269" s="123">
        <v>5.8419999999999996</v>
      </c>
      <c r="I269" s="120">
        <f t="shared" si="8"/>
        <v>19.230999999999998</v>
      </c>
      <c r="K269" s="115">
        <v>0.997</v>
      </c>
    </row>
    <row r="270" spans="1:11" x14ac:dyDescent="0.2">
      <c r="A270" s="125">
        <f t="shared" si="9"/>
        <v>9</v>
      </c>
      <c r="B270" s="130">
        <v>42631</v>
      </c>
      <c r="C270" s="123">
        <v>0</v>
      </c>
      <c r="D270" s="123">
        <v>0</v>
      </c>
      <c r="E270" s="123">
        <v>0</v>
      </c>
      <c r="F270" s="123">
        <v>13.867000000000001</v>
      </c>
      <c r="G270" s="123">
        <v>0</v>
      </c>
      <c r="H270" s="123">
        <v>4.0759999999999996</v>
      </c>
      <c r="I270" s="120">
        <f t="shared" si="8"/>
        <v>17.943000000000001</v>
      </c>
      <c r="K270" s="115">
        <v>0.89600000000000002</v>
      </c>
    </row>
    <row r="271" spans="1:11" x14ac:dyDescent="0.2">
      <c r="A271" s="125">
        <f t="shared" si="9"/>
        <v>9</v>
      </c>
      <c r="B271" s="130">
        <v>42632</v>
      </c>
      <c r="C271" s="123">
        <v>0</v>
      </c>
      <c r="D271" s="123">
        <v>0</v>
      </c>
      <c r="E271" s="123">
        <v>0</v>
      </c>
      <c r="F271" s="123">
        <v>14.061999999999999</v>
      </c>
      <c r="G271" s="123">
        <v>0</v>
      </c>
      <c r="H271" s="123">
        <v>4.0019999999999998</v>
      </c>
      <c r="I271" s="120">
        <f t="shared" si="8"/>
        <v>18.064</v>
      </c>
      <c r="K271" s="115">
        <v>0.90200000000000002</v>
      </c>
    </row>
    <row r="272" spans="1:11" x14ac:dyDescent="0.2">
      <c r="A272" s="125">
        <f t="shared" si="9"/>
        <v>9</v>
      </c>
      <c r="B272" s="130">
        <v>42633</v>
      </c>
      <c r="C272" s="123">
        <v>0</v>
      </c>
      <c r="D272" s="123">
        <v>0</v>
      </c>
      <c r="E272" s="123">
        <v>0</v>
      </c>
      <c r="F272" s="123">
        <v>3.7120000000000002</v>
      </c>
      <c r="G272" s="123">
        <v>10.297000000000001</v>
      </c>
      <c r="H272" s="123">
        <v>5.2649999999999997</v>
      </c>
      <c r="I272" s="120">
        <f t="shared" si="8"/>
        <v>19.274000000000001</v>
      </c>
      <c r="K272" s="115">
        <v>1.0680000000000001</v>
      </c>
    </row>
    <row r="273" spans="1:11" x14ac:dyDescent="0.2">
      <c r="A273" s="125">
        <f t="shared" si="9"/>
        <v>9</v>
      </c>
      <c r="B273" s="130">
        <v>42634</v>
      </c>
      <c r="C273" s="123">
        <v>0</v>
      </c>
      <c r="D273" s="123">
        <v>0</v>
      </c>
      <c r="E273" s="123">
        <v>0</v>
      </c>
      <c r="F273" s="123">
        <v>14.345000000000001</v>
      </c>
      <c r="G273" s="123">
        <v>0</v>
      </c>
      <c r="H273" s="123">
        <v>3.6589999999999998</v>
      </c>
      <c r="I273" s="120">
        <f t="shared" si="8"/>
        <v>18.004000000000001</v>
      </c>
      <c r="K273" s="115">
        <v>0.92100000000000004</v>
      </c>
    </row>
    <row r="274" spans="1:11" x14ac:dyDescent="0.2">
      <c r="A274" s="125">
        <f t="shared" si="9"/>
        <v>9</v>
      </c>
      <c r="B274" s="130">
        <v>42635</v>
      </c>
      <c r="C274" s="123">
        <v>0</v>
      </c>
      <c r="D274" s="123">
        <v>0</v>
      </c>
      <c r="E274" s="123">
        <v>0</v>
      </c>
      <c r="F274" s="123">
        <v>13.927</v>
      </c>
      <c r="G274" s="123">
        <v>0</v>
      </c>
      <c r="H274" s="123">
        <v>4.3979999999999997</v>
      </c>
      <c r="I274" s="120">
        <f t="shared" si="8"/>
        <v>18.324999999999999</v>
      </c>
      <c r="K274" s="115">
        <v>1.034</v>
      </c>
    </row>
    <row r="275" spans="1:11" x14ac:dyDescent="0.2">
      <c r="A275" s="125">
        <f t="shared" si="9"/>
        <v>9</v>
      </c>
      <c r="B275" s="130">
        <v>42636</v>
      </c>
      <c r="C275" s="123">
        <v>0</v>
      </c>
      <c r="D275" s="123">
        <v>0</v>
      </c>
      <c r="E275" s="123">
        <v>0</v>
      </c>
      <c r="F275" s="123">
        <v>0</v>
      </c>
      <c r="G275" s="123">
        <v>14.156000000000001</v>
      </c>
      <c r="H275" s="123">
        <v>4.3330000000000002</v>
      </c>
      <c r="I275" s="120">
        <f t="shared" si="8"/>
        <v>18.489000000000001</v>
      </c>
      <c r="K275" s="115">
        <v>1.0720000000000001</v>
      </c>
    </row>
    <row r="276" spans="1:11" x14ac:dyDescent="0.2">
      <c r="A276" s="125">
        <f t="shared" si="9"/>
        <v>9</v>
      </c>
      <c r="B276" s="130">
        <v>42637</v>
      </c>
      <c r="C276" s="123">
        <v>0</v>
      </c>
      <c r="D276" s="123">
        <v>0</v>
      </c>
      <c r="E276" s="123">
        <v>0</v>
      </c>
      <c r="F276" s="123">
        <v>0</v>
      </c>
      <c r="G276" s="123">
        <v>13.763999999999999</v>
      </c>
      <c r="H276" s="123">
        <v>5.1840000000000002</v>
      </c>
      <c r="I276" s="120">
        <f t="shared" si="8"/>
        <v>18.948</v>
      </c>
      <c r="K276" s="115">
        <v>0.94899999999999995</v>
      </c>
    </row>
    <row r="277" spans="1:11" x14ac:dyDescent="0.2">
      <c r="A277" s="125">
        <f t="shared" si="9"/>
        <v>9</v>
      </c>
      <c r="B277" s="130">
        <v>42638</v>
      </c>
      <c r="C277" s="123">
        <v>0</v>
      </c>
      <c r="D277" s="123">
        <v>0</v>
      </c>
      <c r="E277" s="123">
        <v>0</v>
      </c>
      <c r="F277" s="123">
        <v>13.484</v>
      </c>
      <c r="G277" s="123">
        <v>0</v>
      </c>
      <c r="H277" s="123">
        <v>4.6879999999999997</v>
      </c>
      <c r="I277" s="120">
        <f t="shared" si="8"/>
        <v>18.172000000000001</v>
      </c>
      <c r="K277" s="115">
        <v>0.90300000000000002</v>
      </c>
    </row>
    <row r="278" spans="1:11" x14ac:dyDescent="0.2">
      <c r="A278" s="125">
        <f t="shared" si="9"/>
        <v>9</v>
      </c>
      <c r="B278" s="130">
        <v>42639</v>
      </c>
      <c r="C278" s="123">
        <v>0</v>
      </c>
      <c r="D278" s="123">
        <v>0</v>
      </c>
      <c r="E278" s="123">
        <v>0</v>
      </c>
      <c r="F278" s="123">
        <v>4.3209999999999997</v>
      </c>
      <c r="G278" s="123">
        <v>8.4909999999999997</v>
      </c>
      <c r="H278" s="123">
        <v>6.4969999999999999</v>
      </c>
      <c r="I278" s="120">
        <f t="shared" si="8"/>
        <v>19.308999999999997</v>
      </c>
      <c r="K278" s="115">
        <v>1.0629999999999999</v>
      </c>
    </row>
    <row r="279" spans="1:11" x14ac:dyDescent="0.2">
      <c r="A279" s="125">
        <f t="shared" si="9"/>
        <v>9</v>
      </c>
      <c r="B279" s="130">
        <v>42640</v>
      </c>
      <c r="C279" s="123">
        <v>0</v>
      </c>
      <c r="D279" s="123">
        <v>0</v>
      </c>
      <c r="E279" s="123">
        <v>0</v>
      </c>
      <c r="F279" s="123">
        <v>0</v>
      </c>
      <c r="G279" s="123">
        <v>13.318</v>
      </c>
      <c r="H279" s="123">
        <v>5.944</v>
      </c>
      <c r="I279" s="120">
        <f t="shared" si="8"/>
        <v>19.262</v>
      </c>
      <c r="K279" s="115">
        <v>1.034</v>
      </c>
    </row>
    <row r="280" spans="1:11" x14ac:dyDescent="0.2">
      <c r="A280" s="125">
        <f t="shared" si="9"/>
        <v>9</v>
      </c>
      <c r="B280" s="130">
        <v>42641</v>
      </c>
      <c r="C280" s="123">
        <v>0</v>
      </c>
      <c r="D280" s="123">
        <v>0</v>
      </c>
      <c r="E280" s="123">
        <v>0</v>
      </c>
      <c r="F280" s="123">
        <v>0</v>
      </c>
      <c r="G280" s="123">
        <v>14.388999999999999</v>
      </c>
      <c r="H280" s="123">
        <v>4.9950000000000001</v>
      </c>
      <c r="I280" s="120">
        <f t="shared" si="8"/>
        <v>19.384</v>
      </c>
      <c r="K280" s="115">
        <v>1.022</v>
      </c>
    </row>
    <row r="281" spans="1:11" x14ac:dyDescent="0.2">
      <c r="A281" s="125">
        <f t="shared" si="9"/>
        <v>9</v>
      </c>
      <c r="B281" s="130">
        <v>42642</v>
      </c>
      <c r="C281" s="123">
        <v>0</v>
      </c>
      <c r="D281" s="123">
        <v>0</v>
      </c>
      <c r="E281" s="123">
        <v>0</v>
      </c>
      <c r="F281" s="123">
        <v>13.297000000000001</v>
      </c>
      <c r="G281" s="123">
        <v>0</v>
      </c>
      <c r="H281" s="123">
        <v>4.4859999999999998</v>
      </c>
      <c r="I281" s="120">
        <f t="shared" si="8"/>
        <v>17.783000000000001</v>
      </c>
      <c r="K281" s="115">
        <v>0.95899999999999996</v>
      </c>
    </row>
    <row r="282" spans="1:11" x14ac:dyDescent="0.2">
      <c r="A282" s="125">
        <f t="shared" si="9"/>
        <v>9</v>
      </c>
      <c r="B282" s="130">
        <v>42643</v>
      </c>
      <c r="C282" s="123">
        <v>0</v>
      </c>
      <c r="D282" s="123">
        <v>0</v>
      </c>
      <c r="E282" s="123">
        <v>0</v>
      </c>
      <c r="F282" s="123">
        <v>0</v>
      </c>
      <c r="G282" s="123">
        <v>14.552</v>
      </c>
      <c r="H282" s="123">
        <v>5.133</v>
      </c>
      <c r="I282" s="120">
        <f t="shared" si="8"/>
        <v>19.684999999999999</v>
      </c>
      <c r="K282" s="115">
        <v>1.0469999999999999</v>
      </c>
    </row>
    <row r="283" spans="1:11" x14ac:dyDescent="0.2">
      <c r="A283" s="125">
        <f t="shared" si="9"/>
        <v>10</v>
      </c>
      <c r="B283" s="130">
        <v>42644</v>
      </c>
      <c r="C283" s="123">
        <v>0</v>
      </c>
      <c r="D283" s="123">
        <v>0</v>
      </c>
      <c r="E283" s="123">
        <v>0</v>
      </c>
      <c r="F283" s="123">
        <v>0</v>
      </c>
      <c r="G283" s="123">
        <v>13.968999999999999</v>
      </c>
      <c r="H283" s="123">
        <v>5.7439999999999998</v>
      </c>
      <c r="I283" s="120">
        <f t="shared" si="8"/>
        <v>19.713000000000001</v>
      </c>
      <c r="K283" s="115">
        <v>1.01</v>
      </c>
    </row>
    <row r="284" spans="1:11" x14ac:dyDescent="0.2">
      <c r="A284" s="125">
        <f t="shared" si="9"/>
        <v>10</v>
      </c>
      <c r="B284" s="130">
        <v>42645</v>
      </c>
      <c r="C284" s="123">
        <v>0</v>
      </c>
      <c r="D284" s="123">
        <v>0</v>
      </c>
      <c r="E284" s="123">
        <v>0</v>
      </c>
      <c r="F284" s="123">
        <v>0</v>
      </c>
      <c r="G284" s="123">
        <v>13.891999999999999</v>
      </c>
      <c r="H284" s="123">
        <v>5.9779999999999998</v>
      </c>
      <c r="I284" s="120">
        <f t="shared" si="8"/>
        <v>19.869999999999997</v>
      </c>
      <c r="K284" s="115">
        <v>1.014</v>
      </c>
    </row>
    <row r="285" spans="1:11" x14ac:dyDescent="0.2">
      <c r="A285" s="125">
        <f t="shared" si="9"/>
        <v>10</v>
      </c>
      <c r="B285" s="130">
        <v>42646</v>
      </c>
      <c r="C285" s="123">
        <v>0</v>
      </c>
      <c r="D285" s="123">
        <v>14.618</v>
      </c>
      <c r="E285" s="123">
        <v>0</v>
      </c>
      <c r="F285" s="123">
        <v>0</v>
      </c>
      <c r="G285" s="123">
        <v>0</v>
      </c>
      <c r="H285" s="123">
        <v>5.9349999999999996</v>
      </c>
      <c r="I285" s="120">
        <f t="shared" si="8"/>
        <v>20.553000000000001</v>
      </c>
      <c r="K285" s="115">
        <v>1.0880000000000001</v>
      </c>
    </row>
    <row r="286" spans="1:11" x14ac:dyDescent="0.2">
      <c r="A286" s="125">
        <f t="shared" si="9"/>
        <v>10</v>
      </c>
      <c r="B286" s="130">
        <v>42647</v>
      </c>
      <c r="C286" s="123">
        <v>0</v>
      </c>
      <c r="D286" s="123">
        <v>6.3529999999999998</v>
      </c>
      <c r="E286" s="123">
        <v>0</v>
      </c>
      <c r="F286" s="123">
        <v>0</v>
      </c>
      <c r="G286" s="123">
        <v>13.509</v>
      </c>
      <c r="H286" s="123">
        <v>1.468</v>
      </c>
      <c r="I286" s="120">
        <f t="shared" si="8"/>
        <v>21.330000000000002</v>
      </c>
      <c r="K286" s="115">
        <v>1.18</v>
      </c>
    </row>
    <row r="287" spans="1:11" x14ac:dyDescent="0.2">
      <c r="A287" s="125">
        <f t="shared" si="9"/>
        <v>10</v>
      </c>
      <c r="B287" s="130">
        <v>42648</v>
      </c>
      <c r="C287" s="123">
        <v>0</v>
      </c>
      <c r="D287" s="123">
        <v>4.2220000000000004</v>
      </c>
      <c r="E287" s="123">
        <v>0</v>
      </c>
      <c r="F287" s="123">
        <v>0</v>
      </c>
      <c r="G287" s="123">
        <v>12.516999999999999</v>
      </c>
      <c r="H287" s="123">
        <v>3.4350000000000001</v>
      </c>
      <c r="I287" s="120">
        <f t="shared" si="8"/>
        <v>20.173999999999999</v>
      </c>
      <c r="K287" s="115">
        <v>1.036</v>
      </c>
    </row>
    <row r="288" spans="1:11" x14ac:dyDescent="0.2">
      <c r="A288" s="125">
        <f t="shared" si="9"/>
        <v>10</v>
      </c>
      <c r="B288" s="130">
        <v>42649</v>
      </c>
      <c r="C288" s="123">
        <v>0</v>
      </c>
      <c r="D288" s="123">
        <v>0</v>
      </c>
      <c r="E288" s="123">
        <v>0</v>
      </c>
      <c r="F288" s="123">
        <v>0</v>
      </c>
      <c r="G288" s="123">
        <v>12.67</v>
      </c>
      <c r="H288" s="123">
        <v>7.923</v>
      </c>
      <c r="I288" s="120">
        <f t="shared" si="8"/>
        <v>20.593</v>
      </c>
      <c r="K288" s="115">
        <v>1.042</v>
      </c>
    </row>
    <row r="289" spans="1:11" x14ac:dyDescent="0.2">
      <c r="A289" s="125">
        <f t="shared" si="9"/>
        <v>10</v>
      </c>
      <c r="B289" s="130">
        <v>42650</v>
      </c>
      <c r="C289" s="123">
        <v>0</v>
      </c>
      <c r="D289" s="123">
        <v>12.236000000000001</v>
      </c>
      <c r="E289" s="123">
        <v>0</v>
      </c>
      <c r="F289" s="123">
        <v>0</v>
      </c>
      <c r="G289" s="123">
        <v>0</v>
      </c>
      <c r="H289" s="123">
        <v>6.3159999999999998</v>
      </c>
      <c r="I289" s="120">
        <f t="shared" si="8"/>
        <v>18.552</v>
      </c>
      <c r="K289" s="115">
        <v>1.0469999999999999</v>
      </c>
    </row>
    <row r="290" spans="1:11" x14ac:dyDescent="0.2">
      <c r="A290" s="125">
        <f t="shared" si="9"/>
        <v>10</v>
      </c>
      <c r="B290" s="130">
        <v>42651</v>
      </c>
      <c r="C290" s="123">
        <v>0</v>
      </c>
      <c r="D290" s="123">
        <v>13.688000000000001</v>
      </c>
      <c r="E290" s="123">
        <v>0</v>
      </c>
      <c r="F290" s="123">
        <v>0</v>
      </c>
      <c r="G290" s="123">
        <v>0</v>
      </c>
      <c r="H290" s="123">
        <v>5.5609999999999999</v>
      </c>
      <c r="I290" s="120">
        <f t="shared" si="8"/>
        <v>19.249000000000002</v>
      </c>
      <c r="K290" s="115">
        <v>0.99</v>
      </c>
    </row>
    <row r="291" spans="1:11" x14ac:dyDescent="0.2">
      <c r="A291" s="125">
        <f t="shared" si="9"/>
        <v>10</v>
      </c>
      <c r="B291" s="130">
        <v>42652</v>
      </c>
      <c r="C291" s="123">
        <v>0</v>
      </c>
      <c r="D291" s="123">
        <v>13.32</v>
      </c>
      <c r="E291" s="123">
        <v>0</v>
      </c>
      <c r="F291" s="123">
        <v>0</v>
      </c>
      <c r="G291" s="123">
        <v>0</v>
      </c>
      <c r="H291" s="123">
        <v>5.5149999999999997</v>
      </c>
      <c r="I291" s="120">
        <f t="shared" si="8"/>
        <v>18.835000000000001</v>
      </c>
      <c r="K291" s="115">
        <v>0.97899999999999998</v>
      </c>
    </row>
    <row r="292" spans="1:11" x14ac:dyDescent="0.2">
      <c r="A292" s="125">
        <f t="shared" si="9"/>
        <v>10</v>
      </c>
      <c r="B292" s="130">
        <v>42653</v>
      </c>
      <c r="C292" s="123">
        <v>0</v>
      </c>
      <c r="D292" s="123">
        <v>0</v>
      </c>
      <c r="E292" s="123">
        <v>0</v>
      </c>
      <c r="F292" s="123">
        <v>0</v>
      </c>
      <c r="G292" s="123">
        <v>12.904</v>
      </c>
      <c r="H292" s="123">
        <v>6.0640000000000001</v>
      </c>
      <c r="I292" s="120">
        <f t="shared" si="8"/>
        <v>18.968</v>
      </c>
      <c r="K292" s="115">
        <v>0.95299999999999996</v>
      </c>
    </row>
    <row r="293" spans="1:11" x14ac:dyDescent="0.2">
      <c r="A293" s="125">
        <f t="shared" si="9"/>
        <v>10</v>
      </c>
      <c r="B293" s="130">
        <v>42654</v>
      </c>
      <c r="C293" s="123">
        <v>0</v>
      </c>
      <c r="D293" s="123">
        <v>0</v>
      </c>
      <c r="E293" s="123">
        <v>0</v>
      </c>
      <c r="F293" s="123">
        <v>0</v>
      </c>
      <c r="G293" s="123">
        <v>14.367000000000001</v>
      </c>
      <c r="H293" s="123">
        <v>7.0469999999999997</v>
      </c>
      <c r="I293" s="120">
        <f t="shared" si="8"/>
        <v>21.414000000000001</v>
      </c>
      <c r="K293" s="115">
        <v>1.1619999999999999</v>
      </c>
    </row>
    <row r="294" spans="1:11" x14ac:dyDescent="0.2">
      <c r="A294" s="125">
        <f t="shared" si="9"/>
        <v>10</v>
      </c>
      <c r="B294" s="130">
        <v>42655</v>
      </c>
      <c r="C294" s="123">
        <v>0</v>
      </c>
      <c r="D294" s="123">
        <v>0</v>
      </c>
      <c r="E294" s="123">
        <v>0</v>
      </c>
      <c r="F294" s="123">
        <v>0</v>
      </c>
      <c r="G294" s="123">
        <v>13.25</v>
      </c>
      <c r="H294" s="123">
        <v>9.0030000000000001</v>
      </c>
      <c r="I294" s="120">
        <f t="shared" si="8"/>
        <v>22.253</v>
      </c>
      <c r="K294" s="115">
        <v>1.1220000000000001</v>
      </c>
    </row>
    <row r="295" spans="1:11" x14ac:dyDescent="0.2">
      <c r="A295" s="125">
        <f t="shared" si="9"/>
        <v>10</v>
      </c>
      <c r="B295" s="130">
        <v>42656</v>
      </c>
      <c r="C295" s="123">
        <v>0</v>
      </c>
      <c r="D295" s="123">
        <v>12.327999999999999</v>
      </c>
      <c r="E295" s="123">
        <v>0</v>
      </c>
      <c r="F295" s="123">
        <v>0</v>
      </c>
      <c r="G295" s="123">
        <v>0</v>
      </c>
      <c r="H295" s="123">
        <v>8.7650000000000006</v>
      </c>
      <c r="I295" s="120">
        <f t="shared" si="8"/>
        <v>21.093</v>
      </c>
      <c r="K295" s="115">
        <v>1.1890000000000001</v>
      </c>
    </row>
    <row r="296" spans="1:11" x14ac:dyDescent="0.2">
      <c r="A296" s="125">
        <f t="shared" si="9"/>
        <v>10</v>
      </c>
      <c r="B296" s="130">
        <v>42657</v>
      </c>
      <c r="C296" s="123">
        <v>0</v>
      </c>
      <c r="D296" s="123">
        <v>12.78</v>
      </c>
      <c r="E296" s="123">
        <v>0</v>
      </c>
      <c r="F296" s="123">
        <v>0</v>
      </c>
      <c r="G296" s="123">
        <v>0</v>
      </c>
      <c r="H296" s="123">
        <v>7.77</v>
      </c>
      <c r="I296" s="120">
        <f t="shared" si="8"/>
        <v>20.549999999999997</v>
      </c>
      <c r="K296" s="115">
        <v>1.0249999999999999</v>
      </c>
    </row>
    <row r="297" spans="1:11" x14ac:dyDescent="0.2">
      <c r="A297" s="125">
        <f t="shared" si="9"/>
        <v>10</v>
      </c>
      <c r="B297" s="130">
        <v>42658</v>
      </c>
      <c r="C297" s="123">
        <v>0</v>
      </c>
      <c r="D297" s="123">
        <v>12.231999999999999</v>
      </c>
      <c r="E297" s="123">
        <v>0</v>
      </c>
      <c r="F297" s="123">
        <v>0</v>
      </c>
      <c r="G297" s="123">
        <v>0</v>
      </c>
      <c r="H297" s="123">
        <v>6.7539999999999996</v>
      </c>
      <c r="I297" s="120">
        <f t="shared" si="8"/>
        <v>18.985999999999997</v>
      </c>
      <c r="K297" s="115">
        <v>1.0409999999999999</v>
      </c>
    </row>
    <row r="298" spans="1:11" x14ac:dyDescent="0.2">
      <c r="A298" s="125">
        <f t="shared" si="9"/>
        <v>10</v>
      </c>
      <c r="B298" s="130">
        <v>42659</v>
      </c>
      <c r="C298" s="123">
        <v>0</v>
      </c>
      <c r="D298" s="123">
        <v>0</v>
      </c>
      <c r="E298" s="123">
        <v>0</v>
      </c>
      <c r="F298" s="123">
        <v>0</v>
      </c>
      <c r="G298" s="123">
        <v>12.013</v>
      </c>
      <c r="H298" s="123">
        <v>6.0270000000000001</v>
      </c>
      <c r="I298" s="120">
        <f t="shared" si="8"/>
        <v>18.04</v>
      </c>
      <c r="K298" s="115">
        <v>1.026</v>
      </c>
    </row>
    <row r="299" spans="1:11" x14ac:dyDescent="0.2">
      <c r="A299" s="125">
        <f t="shared" si="9"/>
        <v>10</v>
      </c>
      <c r="B299" s="130">
        <v>42660</v>
      </c>
      <c r="C299" s="123">
        <v>0</v>
      </c>
      <c r="D299" s="123">
        <v>1.625</v>
      </c>
      <c r="E299" s="123">
        <v>0</v>
      </c>
      <c r="F299" s="123">
        <v>0</v>
      </c>
      <c r="G299" s="123">
        <v>11.629</v>
      </c>
      <c r="H299" s="123">
        <v>8.0180000000000007</v>
      </c>
      <c r="I299" s="120">
        <f t="shared" si="8"/>
        <v>21.271999999999998</v>
      </c>
      <c r="K299" s="115">
        <v>1.085</v>
      </c>
    </row>
    <row r="300" spans="1:11" x14ac:dyDescent="0.2">
      <c r="A300" s="125">
        <f t="shared" si="9"/>
        <v>10</v>
      </c>
      <c r="B300" s="130">
        <v>42661</v>
      </c>
      <c r="C300" s="123">
        <v>0</v>
      </c>
      <c r="D300" s="123">
        <v>0</v>
      </c>
      <c r="E300" s="123">
        <v>0</v>
      </c>
      <c r="F300" s="123">
        <v>0</v>
      </c>
      <c r="G300" s="123">
        <v>10.66</v>
      </c>
      <c r="H300" s="123">
        <v>9.24</v>
      </c>
      <c r="I300" s="120">
        <f t="shared" si="8"/>
        <v>19.899999999999999</v>
      </c>
      <c r="K300" s="115">
        <v>1.02</v>
      </c>
    </row>
    <row r="301" spans="1:11" x14ac:dyDescent="0.2">
      <c r="A301" s="125">
        <f t="shared" si="9"/>
        <v>10</v>
      </c>
      <c r="B301" s="130">
        <v>42662</v>
      </c>
      <c r="C301" s="123">
        <v>0</v>
      </c>
      <c r="D301" s="123">
        <v>12.375999999999999</v>
      </c>
      <c r="E301" s="123">
        <v>0</v>
      </c>
      <c r="F301" s="123">
        <v>0</v>
      </c>
      <c r="G301" s="123">
        <v>0</v>
      </c>
      <c r="H301" s="123">
        <v>7.5259999999999998</v>
      </c>
      <c r="I301" s="120">
        <f t="shared" si="8"/>
        <v>19.902000000000001</v>
      </c>
      <c r="K301" s="115">
        <v>1.069</v>
      </c>
    </row>
    <row r="302" spans="1:11" x14ac:dyDescent="0.2">
      <c r="A302" s="125">
        <f t="shared" si="9"/>
        <v>10</v>
      </c>
      <c r="B302" s="130">
        <v>42663</v>
      </c>
      <c r="C302" s="123">
        <v>0</v>
      </c>
      <c r="D302" s="123">
        <v>9.6769999999999996</v>
      </c>
      <c r="E302" s="123">
        <v>0</v>
      </c>
      <c r="F302" s="123">
        <v>0</v>
      </c>
      <c r="G302" s="123">
        <v>0</v>
      </c>
      <c r="H302" s="123">
        <v>8.6150000000000002</v>
      </c>
      <c r="I302" s="120">
        <f t="shared" si="8"/>
        <v>18.292000000000002</v>
      </c>
      <c r="K302" s="115">
        <v>1.014</v>
      </c>
    </row>
    <row r="303" spans="1:11" x14ac:dyDescent="0.2">
      <c r="A303" s="125">
        <f t="shared" si="9"/>
        <v>10</v>
      </c>
      <c r="B303" s="130">
        <v>42664</v>
      </c>
      <c r="C303" s="123">
        <v>0</v>
      </c>
      <c r="D303" s="123">
        <v>0</v>
      </c>
      <c r="E303" s="123">
        <v>0</v>
      </c>
      <c r="F303" s="123">
        <v>0</v>
      </c>
      <c r="G303" s="123">
        <v>11.625999999999999</v>
      </c>
      <c r="H303" s="123">
        <v>6.5279999999999996</v>
      </c>
      <c r="I303" s="120">
        <f t="shared" si="8"/>
        <v>18.154</v>
      </c>
      <c r="K303" s="115">
        <v>0.94699999999999995</v>
      </c>
    </row>
    <row r="304" spans="1:11" x14ac:dyDescent="0.2">
      <c r="A304" s="125">
        <f t="shared" si="9"/>
        <v>10</v>
      </c>
      <c r="B304" s="130">
        <v>42665</v>
      </c>
      <c r="C304" s="123">
        <v>0</v>
      </c>
      <c r="D304" s="123">
        <v>0</v>
      </c>
      <c r="E304" s="123">
        <v>0</v>
      </c>
      <c r="F304" s="123">
        <v>0</v>
      </c>
      <c r="G304" s="123">
        <v>12.23</v>
      </c>
      <c r="H304" s="123">
        <v>6.09</v>
      </c>
      <c r="I304" s="120">
        <f t="shared" si="8"/>
        <v>18.32</v>
      </c>
      <c r="K304" s="115">
        <v>0.97699999999999998</v>
      </c>
    </row>
    <row r="305" spans="1:11" x14ac:dyDescent="0.2">
      <c r="A305" s="125">
        <f t="shared" si="9"/>
        <v>10</v>
      </c>
      <c r="B305" s="130">
        <v>42666</v>
      </c>
      <c r="C305" s="123">
        <v>0</v>
      </c>
      <c r="D305" s="123">
        <v>0</v>
      </c>
      <c r="E305" s="123">
        <v>0</v>
      </c>
      <c r="F305" s="123">
        <v>0</v>
      </c>
      <c r="G305" s="123">
        <v>14.134</v>
      </c>
      <c r="H305" s="123">
        <v>2.8679999999999999</v>
      </c>
      <c r="I305" s="120">
        <f t="shared" si="8"/>
        <v>17.001999999999999</v>
      </c>
      <c r="K305" s="115">
        <v>0.877</v>
      </c>
    </row>
    <row r="306" spans="1:11" x14ac:dyDescent="0.2">
      <c r="A306" s="125">
        <f t="shared" si="9"/>
        <v>10</v>
      </c>
      <c r="B306" s="130">
        <v>42667</v>
      </c>
      <c r="C306" s="123">
        <v>0</v>
      </c>
      <c r="D306" s="123">
        <v>10.894</v>
      </c>
      <c r="E306" s="123">
        <v>0</v>
      </c>
      <c r="F306" s="123">
        <v>0</v>
      </c>
      <c r="G306" s="123">
        <v>0</v>
      </c>
      <c r="H306" s="123">
        <v>4.9329999999999998</v>
      </c>
      <c r="I306" s="120">
        <f t="shared" si="8"/>
        <v>15.827</v>
      </c>
      <c r="K306" s="115">
        <v>0.84599999999999997</v>
      </c>
    </row>
    <row r="307" spans="1:11" x14ac:dyDescent="0.2">
      <c r="A307" s="125">
        <f t="shared" si="9"/>
        <v>10</v>
      </c>
      <c r="B307" s="130">
        <v>42668</v>
      </c>
      <c r="C307" s="123">
        <v>0</v>
      </c>
      <c r="D307" s="123">
        <v>7.351</v>
      </c>
      <c r="E307" s="123">
        <v>0</v>
      </c>
      <c r="F307" s="123">
        <v>0</v>
      </c>
      <c r="G307" s="123">
        <v>4.8780000000000001</v>
      </c>
      <c r="H307" s="123">
        <v>1.6080000000000001</v>
      </c>
      <c r="I307" s="120">
        <f t="shared" si="8"/>
        <v>13.837</v>
      </c>
      <c r="K307" s="115">
        <v>0.72599999999999998</v>
      </c>
    </row>
    <row r="308" spans="1:11" x14ac:dyDescent="0.2">
      <c r="A308" s="125">
        <f t="shared" si="9"/>
        <v>10</v>
      </c>
      <c r="B308" s="130">
        <v>42669</v>
      </c>
      <c r="C308" s="123">
        <v>0</v>
      </c>
      <c r="D308" s="123">
        <v>0</v>
      </c>
      <c r="E308" s="123">
        <v>0</v>
      </c>
      <c r="F308" s="123">
        <v>0</v>
      </c>
      <c r="G308" s="123">
        <v>13.445</v>
      </c>
      <c r="H308" s="123">
        <v>3.4039999999999999</v>
      </c>
      <c r="I308" s="120">
        <f t="shared" si="8"/>
        <v>16.849</v>
      </c>
      <c r="K308" s="115">
        <v>0.95099999999999996</v>
      </c>
    </row>
    <row r="309" spans="1:11" x14ac:dyDescent="0.2">
      <c r="A309" s="125">
        <f t="shared" si="9"/>
        <v>10</v>
      </c>
      <c r="B309" s="130">
        <v>42670</v>
      </c>
      <c r="C309" s="123">
        <v>0</v>
      </c>
      <c r="D309" s="123">
        <v>0</v>
      </c>
      <c r="E309" s="123">
        <v>0</v>
      </c>
      <c r="F309" s="123">
        <v>0</v>
      </c>
      <c r="G309" s="123">
        <v>13.664999999999999</v>
      </c>
      <c r="H309" s="123">
        <v>5.8890000000000002</v>
      </c>
      <c r="I309" s="120">
        <f t="shared" si="8"/>
        <v>19.553999999999998</v>
      </c>
      <c r="K309" s="115">
        <v>1.054</v>
      </c>
    </row>
    <row r="310" spans="1:11" x14ac:dyDescent="0.2">
      <c r="A310" s="125">
        <f t="shared" si="9"/>
        <v>10</v>
      </c>
      <c r="B310" s="130">
        <v>42671</v>
      </c>
      <c r="C310" s="123">
        <v>0</v>
      </c>
      <c r="D310" s="123">
        <v>4.2320000000000002</v>
      </c>
      <c r="E310" s="123">
        <v>0</v>
      </c>
      <c r="F310" s="123">
        <v>0</v>
      </c>
      <c r="G310" s="123">
        <v>12.89</v>
      </c>
      <c r="H310" s="123">
        <v>2.1509999999999998</v>
      </c>
      <c r="I310" s="120">
        <f t="shared" si="8"/>
        <v>19.273</v>
      </c>
      <c r="K310" s="115">
        <v>0.999</v>
      </c>
    </row>
    <row r="311" spans="1:11" x14ac:dyDescent="0.2">
      <c r="A311" s="125">
        <f t="shared" si="9"/>
        <v>10</v>
      </c>
      <c r="B311" s="130">
        <v>42672</v>
      </c>
      <c r="C311" s="123">
        <v>0</v>
      </c>
      <c r="D311" s="123">
        <v>14.948</v>
      </c>
      <c r="E311" s="123">
        <v>0</v>
      </c>
      <c r="F311" s="123">
        <v>0</v>
      </c>
      <c r="G311" s="123">
        <v>0</v>
      </c>
      <c r="H311" s="123">
        <v>5.1210000000000004</v>
      </c>
      <c r="I311" s="120">
        <f t="shared" si="8"/>
        <v>20.069000000000003</v>
      </c>
      <c r="K311" s="115">
        <v>1.181</v>
      </c>
    </row>
    <row r="312" spans="1:11" x14ac:dyDescent="0.2">
      <c r="A312" s="125">
        <f t="shared" si="9"/>
        <v>10</v>
      </c>
      <c r="B312" s="130">
        <v>42673</v>
      </c>
      <c r="C312" s="123">
        <v>0</v>
      </c>
      <c r="D312" s="123">
        <v>13.337999999999999</v>
      </c>
      <c r="E312" s="123">
        <v>0</v>
      </c>
      <c r="F312" s="123">
        <v>0</v>
      </c>
      <c r="G312" s="123">
        <v>0</v>
      </c>
      <c r="H312" s="123">
        <v>8.0120000000000005</v>
      </c>
      <c r="I312" s="120">
        <f t="shared" si="8"/>
        <v>21.35</v>
      </c>
      <c r="K312" s="115">
        <v>1.123</v>
      </c>
    </row>
    <row r="313" spans="1:11" x14ac:dyDescent="0.2">
      <c r="A313" s="125">
        <f t="shared" si="9"/>
        <v>10</v>
      </c>
      <c r="B313" s="130">
        <v>42674</v>
      </c>
      <c r="C313" s="123">
        <v>0</v>
      </c>
      <c r="D313" s="123">
        <v>3.6349999999999998</v>
      </c>
      <c r="E313" s="123">
        <v>0</v>
      </c>
      <c r="F313" s="123">
        <v>0</v>
      </c>
      <c r="G313" s="123">
        <v>8.9659999999999993</v>
      </c>
      <c r="H313" s="123">
        <v>9.5419999999999998</v>
      </c>
      <c r="I313" s="120">
        <f t="shared" si="8"/>
        <v>22.143000000000001</v>
      </c>
      <c r="K313" s="115">
        <v>1.04</v>
      </c>
    </row>
    <row r="314" spans="1:11" x14ac:dyDescent="0.2">
      <c r="A314" s="125">
        <f t="shared" si="9"/>
        <v>11</v>
      </c>
      <c r="B314" s="130">
        <v>42675</v>
      </c>
      <c r="C314" s="123">
        <v>0</v>
      </c>
      <c r="D314" s="123">
        <v>0</v>
      </c>
      <c r="E314" s="123">
        <v>0</v>
      </c>
      <c r="F314" s="123">
        <v>0</v>
      </c>
      <c r="G314" s="123">
        <v>13.068</v>
      </c>
      <c r="H314" s="123">
        <v>7.2</v>
      </c>
      <c r="I314" s="120">
        <f t="shared" si="8"/>
        <v>20.268000000000001</v>
      </c>
      <c r="K314" s="115">
        <v>1.1679999999999999</v>
      </c>
    </row>
    <row r="315" spans="1:11" x14ac:dyDescent="0.2">
      <c r="A315" s="125">
        <f t="shared" si="9"/>
        <v>11</v>
      </c>
      <c r="B315" s="130">
        <v>42676</v>
      </c>
      <c r="C315" s="123">
        <v>0</v>
      </c>
      <c r="D315" s="123">
        <v>0</v>
      </c>
      <c r="E315" s="123">
        <v>0</v>
      </c>
      <c r="F315" s="123">
        <v>0</v>
      </c>
      <c r="G315" s="123">
        <v>13.343999999999999</v>
      </c>
      <c r="H315" s="123">
        <v>7.516</v>
      </c>
      <c r="I315" s="120">
        <f t="shared" si="8"/>
        <v>20.86</v>
      </c>
      <c r="K315" s="115">
        <v>1.0129999999999999</v>
      </c>
    </row>
    <row r="316" spans="1:11" x14ac:dyDescent="0.2">
      <c r="A316" s="125">
        <f t="shared" si="9"/>
        <v>11</v>
      </c>
      <c r="B316" s="130">
        <v>42677</v>
      </c>
      <c r="C316" s="123">
        <v>0</v>
      </c>
      <c r="D316" s="123">
        <v>13.022</v>
      </c>
      <c r="E316" s="123">
        <v>0</v>
      </c>
      <c r="F316" s="123">
        <v>0</v>
      </c>
      <c r="G316" s="123">
        <v>2.6280000000000001</v>
      </c>
      <c r="H316" s="123">
        <v>4.8600000000000003</v>
      </c>
      <c r="I316" s="120">
        <f t="shared" si="8"/>
        <v>20.51</v>
      </c>
      <c r="K316" s="115">
        <v>1.319</v>
      </c>
    </row>
    <row r="317" spans="1:11" x14ac:dyDescent="0.2">
      <c r="A317" s="125">
        <f t="shared" si="9"/>
        <v>11</v>
      </c>
      <c r="B317" s="130">
        <v>42678</v>
      </c>
      <c r="C317" s="123">
        <v>0</v>
      </c>
      <c r="D317" s="123">
        <v>13.195</v>
      </c>
      <c r="E317" s="123">
        <v>0</v>
      </c>
      <c r="F317" s="123">
        <v>0</v>
      </c>
      <c r="G317" s="123">
        <v>0</v>
      </c>
      <c r="H317" s="123">
        <v>6.9560000000000004</v>
      </c>
      <c r="I317" s="120">
        <f t="shared" si="8"/>
        <v>20.151</v>
      </c>
      <c r="K317" s="115">
        <v>1.0840000000000001</v>
      </c>
    </row>
    <row r="318" spans="1:11" x14ac:dyDescent="0.2">
      <c r="A318" s="125">
        <f t="shared" si="9"/>
        <v>11</v>
      </c>
      <c r="B318" s="130">
        <v>42679</v>
      </c>
      <c r="C318" s="123">
        <v>0</v>
      </c>
      <c r="D318" s="123">
        <v>14.319000000000001</v>
      </c>
      <c r="E318" s="123">
        <v>0</v>
      </c>
      <c r="F318" s="123">
        <v>0</v>
      </c>
      <c r="G318" s="123">
        <v>0</v>
      </c>
      <c r="H318" s="123">
        <v>6.7489999999999997</v>
      </c>
      <c r="I318" s="120">
        <f t="shared" si="8"/>
        <v>21.068000000000001</v>
      </c>
      <c r="K318" s="115">
        <v>1.101</v>
      </c>
    </row>
    <row r="319" spans="1:11" x14ac:dyDescent="0.2">
      <c r="A319" s="125">
        <f t="shared" si="9"/>
        <v>11</v>
      </c>
      <c r="B319" s="130">
        <v>42680</v>
      </c>
      <c r="C319" s="123">
        <v>0</v>
      </c>
      <c r="D319" s="123">
        <v>0</v>
      </c>
      <c r="E319" s="123">
        <v>0</v>
      </c>
      <c r="F319" s="123">
        <v>0</v>
      </c>
      <c r="G319" s="123">
        <v>12.205</v>
      </c>
      <c r="H319" s="123">
        <v>8.4779999999999998</v>
      </c>
      <c r="I319" s="120">
        <f t="shared" si="8"/>
        <v>20.683</v>
      </c>
      <c r="K319" s="115">
        <v>1.0960000000000001</v>
      </c>
    </row>
    <row r="320" spans="1:11" x14ac:dyDescent="0.2">
      <c r="A320" s="125">
        <f t="shared" si="9"/>
        <v>11</v>
      </c>
      <c r="B320" s="130">
        <v>42681</v>
      </c>
      <c r="C320" s="123">
        <v>0</v>
      </c>
      <c r="D320" s="123">
        <v>0</v>
      </c>
      <c r="E320" s="123">
        <v>0</v>
      </c>
      <c r="F320" s="123">
        <v>0</v>
      </c>
      <c r="G320" s="123">
        <v>13.967000000000001</v>
      </c>
      <c r="H320" s="123">
        <v>7.9550000000000001</v>
      </c>
      <c r="I320" s="120">
        <f t="shared" si="8"/>
        <v>21.922000000000001</v>
      </c>
      <c r="K320" s="115">
        <v>1.1439999999999999</v>
      </c>
    </row>
    <row r="321" spans="1:11" x14ac:dyDescent="0.2">
      <c r="A321" s="125">
        <f t="shared" si="9"/>
        <v>11</v>
      </c>
      <c r="B321" s="130">
        <v>42682</v>
      </c>
      <c r="C321" s="123">
        <v>0</v>
      </c>
      <c r="D321" s="123">
        <v>0</v>
      </c>
      <c r="E321" s="123">
        <v>0</v>
      </c>
      <c r="F321" s="123">
        <v>0</v>
      </c>
      <c r="G321" s="123">
        <v>14.272</v>
      </c>
      <c r="H321" s="123">
        <v>6.9349999999999996</v>
      </c>
      <c r="I321" s="120">
        <f t="shared" si="8"/>
        <v>21.207000000000001</v>
      </c>
      <c r="K321" s="115">
        <v>1.159</v>
      </c>
    </row>
    <row r="322" spans="1:11" x14ac:dyDescent="0.2">
      <c r="A322" s="125">
        <f t="shared" si="9"/>
        <v>11</v>
      </c>
      <c r="B322" s="130">
        <v>42683</v>
      </c>
      <c r="C322" s="123">
        <v>0</v>
      </c>
      <c r="D322" s="123">
        <v>12.849</v>
      </c>
      <c r="E322" s="123">
        <v>0</v>
      </c>
      <c r="F322" s="123">
        <v>0</v>
      </c>
      <c r="G322" s="123">
        <v>0</v>
      </c>
      <c r="H322" s="123">
        <v>6.8609999999999998</v>
      </c>
      <c r="I322" s="120">
        <f t="shared" si="8"/>
        <v>19.71</v>
      </c>
      <c r="K322" s="115">
        <v>1.0660000000000001</v>
      </c>
    </row>
    <row r="323" spans="1:11" x14ac:dyDescent="0.2">
      <c r="A323" s="125">
        <f t="shared" si="9"/>
        <v>11</v>
      </c>
      <c r="B323" s="130">
        <v>42684</v>
      </c>
      <c r="C323" s="123">
        <v>0</v>
      </c>
      <c r="D323" s="123">
        <v>13.157999999999999</v>
      </c>
      <c r="E323" s="123">
        <v>0</v>
      </c>
      <c r="F323" s="123">
        <v>0</v>
      </c>
      <c r="G323" s="123">
        <v>0</v>
      </c>
      <c r="H323" s="123">
        <v>6.9119999999999999</v>
      </c>
      <c r="I323" s="120">
        <f t="shared" si="8"/>
        <v>20.07</v>
      </c>
      <c r="K323" s="115">
        <v>1.105</v>
      </c>
    </row>
    <row r="324" spans="1:11" x14ac:dyDescent="0.2">
      <c r="A324" s="125">
        <f t="shared" si="9"/>
        <v>11</v>
      </c>
      <c r="B324" s="130">
        <v>42685</v>
      </c>
      <c r="C324" s="123">
        <v>0</v>
      </c>
      <c r="D324" s="123">
        <v>12.848000000000001</v>
      </c>
      <c r="E324" s="123">
        <v>0</v>
      </c>
      <c r="F324" s="123">
        <v>0</v>
      </c>
      <c r="G324" s="123">
        <v>0</v>
      </c>
      <c r="H324" s="123">
        <v>6.8620000000000001</v>
      </c>
      <c r="I324" s="120">
        <f t="shared" si="8"/>
        <v>19.71</v>
      </c>
      <c r="K324" s="115">
        <v>1.0860000000000001</v>
      </c>
    </row>
    <row r="325" spans="1:11" x14ac:dyDescent="0.2">
      <c r="A325" s="125">
        <f t="shared" si="9"/>
        <v>11</v>
      </c>
      <c r="B325" s="130">
        <v>42686</v>
      </c>
      <c r="C325" s="123">
        <v>0</v>
      </c>
      <c r="D325" s="123">
        <v>0</v>
      </c>
      <c r="E325" s="123">
        <v>0</v>
      </c>
      <c r="F325" s="123">
        <v>0</v>
      </c>
      <c r="G325" s="123">
        <v>13.227</v>
      </c>
      <c r="H325" s="123">
        <v>7.2069999999999999</v>
      </c>
      <c r="I325" s="120">
        <f t="shared" si="8"/>
        <v>20.434000000000001</v>
      </c>
      <c r="K325" s="115">
        <v>1.149</v>
      </c>
    </row>
    <row r="326" spans="1:11" x14ac:dyDescent="0.2">
      <c r="A326" s="125">
        <f t="shared" si="9"/>
        <v>11</v>
      </c>
      <c r="B326" s="130">
        <v>42687</v>
      </c>
      <c r="C326" s="123">
        <v>0</v>
      </c>
      <c r="D326" s="123">
        <v>0</v>
      </c>
      <c r="E326" s="123">
        <v>0</v>
      </c>
      <c r="F326" s="123">
        <v>0</v>
      </c>
      <c r="G326" s="123">
        <v>13.25</v>
      </c>
      <c r="H326" s="123">
        <v>7.1589999999999998</v>
      </c>
      <c r="I326" s="120">
        <f t="shared" si="8"/>
        <v>20.408999999999999</v>
      </c>
      <c r="K326" s="115">
        <v>1.0720000000000001</v>
      </c>
    </row>
    <row r="327" spans="1:11" x14ac:dyDescent="0.2">
      <c r="A327" s="125">
        <f t="shared" si="9"/>
        <v>11</v>
      </c>
      <c r="B327" s="130">
        <v>42688</v>
      </c>
      <c r="C327" s="123">
        <v>0</v>
      </c>
      <c r="D327" s="123">
        <v>0</v>
      </c>
      <c r="E327" s="123">
        <v>0</v>
      </c>
      <c r="F327" s="123">
        <v>0</v>
      </c>
      <c r="G327" s="123">
        <v>13.391999999999999</v>
      </c>
      <c r="H327" s="123">
        <v>9.1430000000000007</v>
      </c>
      <c r="I327" s="120">
        <f t="shared" si="8"/>
        <v>22.535</v>
      </c>
      <c r="K327" s="115">
        <v>1.2230000000000001</v>
      </c>
    </row>
    <row r="328" spans="1:11" x14ac:dyDescent="0.2">
      <c r="A328" s="125">
        <f t="shared" si="9"/>
        <v>11</v>
      </c>
      <c r="B328" s="130">
        <v>42689</v>
      </c>
      <c r="C328" s="123">
        <v>0</v>
      </c>
      <c r="D328" s="123">
        <v>12.372</v>
      </c>
      <c r="E328" s="123">
        <v>0</v>
      </c>
      <c r="F328" s="123">
        <v>0</v>
      </c>
      <c r="G328" s="123">
        <v>0</v>
      </c>
      <c r="H328" s="123">
        <v>8.0350000000000001</v>
      </c>
      <c r="I328" s="120">
        <f t="shared" si="8"/>
        <v>20.407</v>
      </c>
      <c r="K328" s="115">
        <v>1.01</v>
      </c>
    </row>
    <row r="329" spans="1:11" x14ac:dyDescent="0.2">
      <c r="A329" s="125">
        <f t="shared" si="9"/>
        <v>11</v>
      </c>
      <c r="B329" s="130">
        <v>42690</v>
      </c>
      <c r="C329" s="123">
        <v>0</v>
      </c>
      <c r="D329" s="123">
        <v>11.85</v>
      </c>
      <c r="E329" s="123">
        <v>0</v>
      </c>
      <c r="F329" s="123">
        <v>0</v>
      </c>
      <c r="G329" s="123">
        <v>1.8320000000000001</v>
      </c>
      <c r="H329" s="123">
        <v>6.1580000000000004</v>
      </c>
      <c r="I329" s="120">
        <f t="shared" ref="I329:I375" si="10">SUM(C329:H329)</f>
        <v>19.84</v>
      </c>
      <c r="K329" s="115">
        <v>1.0349999999999999</v>
      </c>
    </row>
    <row r="330" spans="1:11" x14ac:dyDescent="0.2">
      <c r="A330" s="125">
        <f t="shared" ref="A330:A374" si="11">+IF(ISBLANK($B330),"",MONTH($B330))</f>
        <v>11</v>
      </c>
      <c r="B330" s="130">
        <v>42691</v>
      </c>
      <c r="C330" s="123">
        <v>0</v>
      </c>
      <c r="D330" s="123">
        <v>13.31</v>
      </c>
      <c r="E330" s="123">
        <v>0</v>
      </c>
      <c r="F330" s="123">
        <v>0</v>
      </c>
      <c r="G330" s="123">
        <v>0</v>
      </c>
      <c r="H330" s="123">
        <v>7.4349999999999996</v>
      </c>
      <c r="I330" s="120">
        <f t="shared" si="10"/>
        <v>20.745000000000001</v>
      </c>
      <c r="K330" s="115">
        <v>1.1479999999999999</v>
      </c>
    </row>
    <row r="331" spans="1:11" x14ac:dyDescent="0.2">
      <c r="A331" s="125">
        <f t="shared" si="11"/>
        <v>11</v>
      </c>
      <c r="B331" s="130">
        <v>42692</v>
      </c>
      <c r="C331" s="123">
        <v>0</v>
      </c>
      <c r="D331" s="123">
        <v>11.827</v>
      </c>
      <c r="E331" s="123">
        <v>0</v>
      </c>
      <c r="F331" s="123">
        <v>0</v>
      </c>
      <c r="G331" s="123">
        <v>0</v>
      </c>
      <c r="H331" s="123">
        <v>7.7969999999999997</v>
      </c>
      <c r="I331" s="120">
        <f t="shared" si="10"/>
        <v>19.623999999999999</v>
      </c>
      <c r="K331" s="115">
        <v>0.998</v>
      </c>
    </row>
    <row r="332" spans="1:11" x14ac:dyDescent="0.2">
      <c r="A332" s="125">
        <f t="shared" si="11"/>
        <v>11</v>
      </c>
      <c r="B332" s="130">
        <v>42693</v>
      </c>
      <c r="C332" s="123">
        <v>0</v>
      </c>
      <c r="D332" s="123">
        <v>10.189</v>
      </c>
      <c r="E332" s="123">
        <v>0</v>
      </c>
      <c r="F332" s="123">
        <v>0</v>
      </c>
      <c r="G332" s="123">
        <v>0</v>
      </c>
      <c r="H332" s="123">
        <v>4.1710000000000003</v>
      </c>
      <c r="I332" s="120">
        <f t="shared" si="10"/>
        <v>14.36</v>
      </c>
      <c r="K332" s="115">
        <v>0.90900000000000003</v>
      </c>
    </row>
    <row r="333" spans="1:11" x14ac:dyDescent="0.2">
      <c r="A333" s="125">
        <f t="shared" si="11"/>
        <v>11</v>
      </c>
      <c r="B333" s="130">
        <v>42694</v>
      </c>
      <c r="C333" s="123">
        <v>0</v>
      </c>
      <c r="D333" s="123">
        <v>7.3159999999999998</v>
      </c>
      <c r="E333" s="123">
        <v>0</v>
      </c>
      <c r="F333" s="123">
        <v>0</v>
      </c>
      <c r="G333" s="123">
        <v>13.866</v>
      </c>
      <c r="H333" s="123">
        <v>1.427</v>
      </c>
      <c r="I333" s="120">
        <f t="shared" si="10"/>
        <v>22.608999999999998</v>
      </c>
      <c r="K333" s="115">
        <v>0.93600000000000005</v>
      </c>
    </row>
    <row r="334" spans="1:11" x14ac:dyDescent="0.2">
      <c r="A334" s="125">
        <f t="shared" si="11"/>
        <v>11</v>
      </c>
      <c r="B334" s="130">
        <v>42695</v>
      </c>
      <c r="C334" s="123">
        <v>0</v>
      </c>
      <c r="D334" s="123">
        <v>7.5209999999999999</v>
      </c>
      <c r="E334" s="123">
        <v>0</v>
      </c>
      <c r="F334" s="123">
        <v>0</v>
      </c>
      <c r="G334" s="123">
        <v>11.72</v>
      </c>
      <c r="H334" s="123">
        <v>0</v>
      </c>
      <c r="I334" s="120">
        <f t="shared" si="10"/>
        <v>19.241</v>
      </c>
      <c r="K334" s="115">
        <v>1.0129999999999999</v>
      </c>
    </row>
    <row r="335" spans="1:11" x14ac:dyDescent="0.2">
      <c r="A335" s="125">
        <f t="shared" si="11"/>
        <v>11</v>
      </c>
      <c r="B335" s="130">
        <v>42696</v>
      </c>
      <c r="C335" s="123">
        <v>0</v>
      </c>
      <c r="D335" s="123">
        <v>5.6790000000000003</v>
      </c>
      <c r="E335" s="123">
        <v>0</v>
      </c>
      <c r="F335" s="123">
        <v>0</v>
      </c>
      <c r="G335" s="123">
        <v>11.127000000000001</v>
      </c>
      <c r="H335" s="123">
        <v>0</v>
      </c>
      <c r="I335" s="120">
        <f t="shared" si="10"/>
        <v>16.806000000000001</v>
      </c>
      <c r="K335" s="115">
        <v>1.0449999999999999</v>
      </c>
    </row>
    <row r="336" spans="1:11" x14ac:dyDescent="0.2">
      <c r="A336" s="125">
        <f t="shared" si="11"/>
        <v>11</v>
      </c>
      <c r="B336" s="130">
        <v>42697</v>
      </c>
      <c r="C336" s="123">
        <v>0</v>
      </c>
      <c r="D336" s="123">
        <v>1.5640000000000001</v>
      </c>
      <c r="E336" s="123">
        <v>0</v>
      </c>
      <c r="F336" s="123">
        <v>0</v>
      </c>
      <c r="G336" s="123">
        <v>12.552</v>
      </c>
      <c r="H336" s="123">
        <v>5.3120000000000003</v>
      </c>
      <c r="I336" s="120">
        <f t="shared" si="10"/>
        <v>19.428000000000001</v>
      </c>
      <c r="K336" s="115">
        <v>0.95899999999999996</v>
      </c>
    </row>
    <row r="337" spans="1:11" x14ac:dyDescent="0.2">
      <c r="A337" s="125">
        <f t="shared" si="11"/>
        <v>11</v>
      </c>
      <c r="B337" s="130">
        <v>42698</v>
      </c>
      <c r="C337" s="123">
        <v>0</v>
      </c>
      <c r="D337" s="123">
        <v>6.3689999999999998</v>
      </c>
      <c r="E337" s="123">
        <v>0</v>
      </c>
      <c r="F337" s="123">
        <v>0</v>
      </c>
      <c r="G337" s="123">
        <v>12.066000000000001</v>
      </c>
      <c r="H337" s="123">
        <v>0</v>
      </c>
      <c r="I337" s="120">
        <f t="shared" si="10"/>
        <v>18.435000000000002</v>
      </c>
      <c r="K337" s="115">
        <v>0.97099999999999997</v>
      </c>
    </row>
    <row r="338" spans="1:11" x14ac:dyDescent="0.2">
      <c r="A338" s="125">
        <f t="shared" si="11"/>
        <v>11</v>
      </c>
      <c r="B338" s="130">
        <v>42699</v>
      </c>
      <c r="C338" s="123">
        <v>0</v>
      </c>
      <c r="D338" s="123">
        <v>5.2750000000000004</v>
      </c>
      <c r="E338" s="123">
        <v>0</v>
      </c>
      <c r="F338" s="123">
        <v>0</v>
      </c>
      <c r="G338" s="123">
        <v>13.041</v>
      </c>
      <c r="H338" s="123">
        <v>0</v>
      </c>
      <c r="I338" s="120">
        <f t="shared" si="10"/>
        <v>18.316000000000003</v>
      </c>
      <c r="K338" s="115">
        <v>1.006</v>
      </c>
    </row>
    <row r="339" spans="1:11" x14ac:dyDescent="0.2">
      <c r="A339" s="125">
        <f t="shared" si="11"/>
        <v>11</v>
      </c>
      <c r="B339" s="130">
        <v>42700</v>
      </c>
      <c r="C339" s="123">
        <v>0</v>
      </c>
      <c r="D339" s="123">
        <v>2.3940000000000001</v>
      </c>
      <c r="E339" s="123">
        <v>0</v>
      </c>
      <c r="F339" s="123">
        <v>0</v>
      </c>
      <c r="G339" s="123">
        <v>13.497</v>
      </c>
      <c r="H339" s="123">
        <v>0</v>
      </c>
      <c r="I339" s="120">
        <f t="shared" si="10"/>
        <v>15.891</v>
      </c>
      <c r="K339" s="115">
        <v>0.80700000000000005</v>
      </c>
    </row>
    <row r="340" spans="1:11" x14ac:dyDescent="0.2">
      <c r="A340" s="125">
        <f t="shared" si="11"/>
        <v>11</v>
      </c>
      <c r="B340" s="130">
        <v>42701</v>
      </c>
      <c r="C340" s="123">
        <v>0</v>
      </c>
      <c r="D340" s="123">
        <v>13.462</v>
      </c>
      <c r="E340" s="123">
        <v>0</v>
      </c>
      <c r="F340" s="123">
        <v>0</v>
      </c>
      <c r="G340" s="123">
        <v>1.89</v>
      </c>
      <c r="H340" s="123">
        <v>0</v>
      </c>
      <c r="I340" s="120">
        <f t="shared" si="10"/>
        <v>15.352</v>
      </c>
      <c r="K340" s="115">
        <v>0.91400000000000003</v>
      </c>
    </row>
    <row r="341" spans="1:11" x14ac:dyDescent="0.2">
      <c r="A341" s="125">
        <f t="shared" si="11"/>
        <v>11</v>
      </c>
      <c r="B341" s="130">
        <v>42702</v>
      </c>
      <c r="C341" s="123">
        <v>0</v>
      </c>
      <c r="D341" s="123">
        <v>13.14</v>
      </c>
      <c r="E341" s="123">
        <v>0</v>
      </c>
      <c r="F341" s="123">
        <v>0</v>
      </c>
      <c r="G341" s="123">
        <v>4.5810000000000004</v>
      </c>
      <c r="H341" s="123">
        <v>0</v>
      </c>
      <c r="I341" s="120">
        <f t="shared" si="10"/>
        <v>17.721</v>
      </c>
      <c r="K341" s="115">
        <v>0.998</v>
      </c>
    </row>
    <row r="342" spans="1:11" x14ac:dyDescent="0.2">
      <c r="A342" s="125">
        <f t="shared" si="11"/>
        <v>11</v>
      </c>
      <c r="B342" s="130">
        <v>42703</v>
      </c>
      <c r="C342" s="123">
        <v>0</v>
      </c>
      <c r="D342" s="123">
        <v>12.135</v>
      </c>
      <c r="E342" s="123">
        <v>0</v>
      </c>
      <c r="F342" s="123">
        <v>0</v>
      </c>
      <c r="G342" s="123">
        <v>6.6859999999999999</v>
      </c>
      <c r="H342" s="123">
        <v>0</v>
      </c>
      <c r="I342" s="120">
        <f t="shared" si="10"/>
        <v>18.820999999999998</v>
      </c>
      <c r="K342" s="115">
        <v>0.93300000000000005</v>
      </c>
    </row>
    <row r="343" spans="1:11" x14ac:dyDescent="0.2">
      <c r="A343" s="125">
        <f t="shared" si="11"/>
        <v>11</v>
      </c>
      <c r="B343" s="130">
        <v>42704</v>
      </c>
      <c r="C343" s="123">
        <v>0</v>
      </c>
      <c r="D343" s="123">
        <v>2.9380000000000002</v>
      </c>
      <c r="E343" s="123">
        <v>0</v>
      </c>
      <c r="F343" s="123">
        <v>0</v>
      </c>
      <c r="G343" s="123">
        <v>10.513</v>
      </c>
      <c r="H343" s="123">
        <v>6.1609999999999996</v>
      </c>
      <c r="I343" s="120">
        <f t="shared" si="10"/>
        <v>19.612000000000002</v>
      </c>
      <c r="K343" s="115">
        <v>1.099</v>
      </c>
    </row>
    <row r="344" spans="1:11" x14ac:dyDescent="0.2">
      <c r="A344" s="125">
        <f t="shared" si="11"/>
        <v>12</v>
      </c>
      <c r="B344" s="130">
        <v>42705</v>
      </c>
      <c r="C344" s="123">
        <v>0</v>
      </c>
      <c r="D344" s="123">
        <v>13.377000000000001</v>
      </c>
      <c r="E344" s="123">
        <v>0</v>
      </c>
      <c r="F344" s="123">
        <v>0</v>
      </c>
      <c r="G344" s="123">
        <v>4.2759999999999998</v>
      </c>
      <c r="H344" s="123">
        <v>4.3259999999999996</v>
      </c>
      <c r="I344" s="120">
        <f t="shared" si="10"/>
        <v>21.978999999999999</v>
      </c>
      <c r="K344" s="115">
        <v>1.105</v>
      </c>
    </row>
    <row r="345" spans="1:11" x14ac:dyDescent="0.2">
      <c r="A345" s="125">
        <f t="shared" si="11"/>
        <v>12</v>
      </c>
      <c r="B345" s="130">
        <v>42706</v>
      </c>
      <c r="C345" s="123">
        <v>0</v>
      </c>
      <c r="D345" s="123">
        <v>14.122</v>
      </c>
      <c r="E345" s="123">
        <v>0</v>
      </c>
      <c r="F345" s="123">
        <v>0</v>
      </c>
      <c r="G345" s="123">
        <v>5.7969999999999997</v>
      </c>
      <c r="H345" s="123">
        <v>0</v>
      </c>
      <c r="I345" s="120">
        <f t="shared" si="10"/>
        <v>19.919</v>
      </c>
      <c r="K345" s="115">
        <v>1.0760000000000001</v>
      </c>
    </row>
    <row r="346" spans="1:11" x14ac:dyDescent="0.2">
      <c r="A346" s="125">
        <f t="shared" si="11"/>
        <v>12</v>
      </c>
      <c r="B346" s="130">
        <v>42707</v>
      </c>
      <c r="C346" s="123">
        <v>0</v>
      </c>
      <c r="D346" s="123">
        <v>11.89</v>
      </c>
      <c r="E346" s="123">
        <v>0</v>
      </c>
      <c r="F346" s="123">
        <v>0</v>
      </c>
      <c r="G346" s="123">
        <v>0</v>
      </c>
      <c r="H346" s="123">
        <v>0.51700000000000002</v>
      </c>
      <c r="I346" s="120">
        <f t="shared" si="10"/>
        <v>12.407</v>
      </c>
      <c r="K346" s="115">
        <v>1.117</v>
      </c>
    </row>
    <row r="347" spans="1:11" x14ac:dyDescent="0.2">
      <c r="A347" s="125">
        <f t="shared" si="11"/>
        <v>12</v>
      </c>
      <c r="B347" s="130">
        <v>42708</v>
      </c>
      <c r="C347" s="123">
        <v>0</v>
      </c>
      <c r="D347" s="123">
        <v>13.021000000000001</v>
      </c>
      <c r="E347" s="123">
        <v>0</v>
      </c>
      <c r="F347" s="123">
        <v>0</v>
      </c>
      <c r="G347" s="123">
        <v>10.53</v>
      </c>
      <c r="H347" s="123">
        <v>5.8979999999999997</v>
      </c>
      <c r="I347" s="120">
        <f t="shared" si="10"/>
        <v>29.449000000000002</v>
      </c>
      <c r="K347" s="115">
        <v>0.997</v>
      </c>
    </row>
    <row r="348" spans="1:11" x14ac:dyDescent="0.2">
      <c r="A348" s="125">
        <f t="shared" si="11"/>
        <v>12</v>
      </c>
      <c r="B348" s="130">
        <v>42709</v>
      </c>
      <c r="C348" s="123">
        <v>0</v>
      </c>
      <c r="D348" s="123">
        <v>12.885</v>
      </c>
      <c r="E348" s="123">
        <v>0</v>
      </c>
      <c r="F348" s="123">
        <v>0</v>
      </c>
      <c r="G348" s="123">
        <v>0</v>
      </c>
      <c r="H348" s="123">
        <v>7.8259999999999996</v>
      </c>
      <c r="I348" s="120">
        <f t="shared" si="10"/>
        <v>20.710999999999999</v>
      </c>
      <c r="K348" s="115">
        <v>1.0760000000000001</v>
      </c>
    </row>
    <row r="349" spans="1:11" x14ac:dyDescent="0.2">
      <c r="A349" s="125">
        <f t="shared" si="11"/>
        <v>12</v>
      </c>
      <c r="B349" s="130">
        <v>42710</v>
      </c>
      <c r="C349" s="123">
        <v>0</v>
      </c>
      <c r="D349" s="123">
        <v>10.94</v>
      </c>
      <c r="E349" s="123">
        <v>0</v>
      </c>
      <c r="F349" s="123">
        <v>0</v>
      </c>
      <c r="G349" s="123">
        <v>4.9649999999999999</v>
      </c>
      <c r="H349" s="123">
        <v>4.4260000000000002</v>
      </c>
      <c r="I349" s="120">
        <f t="shared" si="10"/>
        <v>20.331</v>
      </c>
      <c r="K349" s="115">
        <v>1.1839999999999999</v>
      </c>
    </row>
    <row r="350" spans="1:11" x14ac:dyDescent="0.2">
      <c r="A350" s="125">
        <f t="shared" si="11"/>
        <v>12</v>
      </c>
      <c r="B350" s="130">
        <v>42711</v>
      </c>
      <c r="C350" s="123">
        <v>0</v>
      </c>
      <c r="D350" s="123">
        <v>1.022</v>
      </c>
      <c r="E350" s="123">
        <v>0</v>
      </c>
      <c r="F350" s="123">
        <v>0</v>
      </c>
      <c r="G350" s="123">
        <v>11.348000000000001</v>
      </c>
      <c r="H350" s="123">
        <v>7.3339999999999996</v>
      </c>
      <c r="I350" s="120">
        <f t="shared" si="10"/>
        <v>19.704000000000001</v>
      </c>
      <c r="K350" s="115">
        <v>1.0109999999999999</v>
      </c>
    </row>
    <row r="351" spans="1:11" x14ac:dyDescent="0.2">
      <c r="A351" s="125">
        <f t="shared" si="11"/>
        <v>12</v>
      </c>
      <c r="B351" s="130">
        <v>42712</v>
      </c>
      <c r="C351" s="123">
        <v>0</v>
      </c>
      <c r="D351" s="123">
        <v>0</v>
      </c>
      <c r="E351" s="123">
        <v>0</v>
      </c>
      <c r="F351" s="123">
        <v>0</v>
      </c>
      <c r="G351" s="123">
        <v>12.557</v>
      </c>
      <c r="H351" s="123">
        <v>6.8360000000000003</v>
      </c>
      <c r="I351" s="120">
        <f t="shared" si="10"/>
        <v>19.393000000000001</v>
      </c>
      <c r="K351" s="115">
        <v>0.94199999999999995</v>
      </c>
    </row>
    <row r="352" spans="1:11" x14ac:dyDescent="0.2">
      <c r="A352" s="125">
        <f t="shared" si="11"/>
        <v>12</v>
      </c>
      <c r="B352" s="130">
        <v>42713</v>
      </c>
      <c r="C352" s="123">
        <v>0</v>
      </c>
      <c r="D352" s="123">
        <v>5.9130000000000003</v>
      </c>
      <c r="E352" s="123">
        <v>0</v>
      </c>
      <c r="F352" s="123">
        <v>0</v>
      </c>
      <c r="G352" s="123">
        <v>11.683</v>
      </c>
      <c r="H352" s="123">
        <v>0.84399999999999997</v>
      </c>
      <c r="I352" s="120">
        <f t="shared" si="10"/>
        <v>18.440000000000001</v>
      </c>
      <c r="K352" s="115">
        <v>0.95499999999999996</v>
      </c>
    </row>
    <row r="353" spans="1:11" x14ac:dyDescent="0.2">
      <c r="A353" s="125">
        <f t="shared" si="11"/>
        <v>12</v>
      </c>
      <c r="B353" s="130">
        <v>42714</v>
      </c>
      <c r="C353" s="123">
        <v>0</v>
      </c>
      <c r="D353" s="123">
        <v>12.714</v>
      </c>
      <c r="E353" s="123">
        <v>0</v>
      </c>
      <c r="F353" s="123">
        <v>0</v>
      </c>
      <c r="G353" s="123">
        <v>0</v>
      </c>
      <c r="H353" s="123">
        <v>4.875</v>
      </c>
      <c r="I353" s="120">
        <f t="shared" si="10"/>
        <v>17.588999999999999</v>
      </c>
      <c r="K353" s="115">
        <v>0.998</v>
      </c>
    </row>
    <row r="354" spans="1:11" x14ac:dyDescent="0.2">
      <c r="A354" s="125">
        <f t="shared" si="11"/>
        <v>12</v>
      </c>
      <c r="B354" s="130">
        <v>42715</v>
      </c>
      <c r="C354" s="123">
        <v>0</v>
      </c>
      <c r="D354" s="123">
        <v>11.566000000000001</v>
      </c>
      <c r="E354" s="123">
        <v>0</v>
      </c>
      <c r="F354" s="123">
        <v>0</v>
      </c>
      <c r="G354" s="123">
        <v>0</v>
      </c>
      <c r="H354" s="123">
        <v>7.4509999999999996</v>
      </c>
      <c r="I354" s="120">
        <f t="shared" si="10"/>
        <v>19.016999999999999</v>
      </c>
      <c r="K354" s="115">
        <v>0.96499999999999997</v>
      </c>
    </row>
    <row r="355" spans="1:11" x14ac:dyDescent="0.2">
      <c r="A355" s="125">
        <f t="shared" si="11"/>
        <v>12</v>
      </c>
      <c r="B355" s="130">
        <v>42716</v>
      </c>
      <c r="C355" s="123">
        <v>0</v>
      </c>
      <c r="D355" s="123">
        <v>13.644</v>
      </c>
      <c r="E355" s="123">
        <v>0</v>
      </c>
      <c r="F355" s="123">
        <v>0</v>
      </c>
      <c r="G355" s="123">
        <v>0</v>
      </c>
      <c r="H355" s="123">
        <v>5.6150000000000002</v>
      </c>
      <c r="I355" s="120">
        <f t="shared" si="10"/>
        <v>19.259</v>
      </c>
      <c r="K355" s="115">
        <v>0.95799999999999996</v>
      </c>
    </row>
    <row r="356" spans="1:11" x14ac:dyDescent="0.2">
      <c r="A356" s="125">
        <f t="shared" si="11"/>
        <v>12</v>
      </c>
      <c r="B356" s="130">
        <v>42717</v>
      </c>
      <c r="C356" s="123">
        <v>0</v>
      </c>
      <c r="D356" s="123">
        <v>0</v>
      </c>
      <c r="E356" s="123">
        <v>0</v>
      </c>
      <c r="F356" s="123">
        <v>0</v>
      </c>
      <c r="G356" s="123">
        <v>13.433</v>
      </c>
      <c r="H356" s="123">
        <v>7.24</v>
      </c>
      <c r="I356" s="120">
        <f t="shared" si="10"/>
        <v>20.673000000000002</v>
      </c>
      <c r="K356" s="115">
        <v>1.026</v>
      </c>
    </row>
    <row r="357" spans="1:11" x14ac:dyDescent="0.2">
      <c r="A357" s="125">
        <f t="shared" si="11"/>
        <v>12</v>
      </c>
      <c r="B357" s="130">
        <v>42718</v>
      </c>
      <c r="C357" s="123">
        <v>0</v>
      </c>
      <c r="D357" s="123">
        <v>0</v>
      </c>
      <c r="E357" s="123">
        <v>0</v>
      </c>
      <c r="F357" s="123">
        <v>0</v>
      </c>
      <c r="G357" s="123">
        <v>13.426</v>
      </c>
      <c r="H357" s="123">
        <v>5.1379999999999999</v>
      </c>
      <c r="I357" s="120">
        <f t="shared" si="10"/>
        <v>18.564</v>
      </c>
      <c r="K357" s="115">
        <v>0.98099999999999998</v>
      </c>
    </row>
    <row r="358" spans="1:11" x14ac:dyDescent="0.2">
      <c r="A358" s="125">
        <f t="shared" si="11"/>
        <v>12</v>
      </c>
      <c r="B358" s="130">
        <v>42719</v>
      </c>
      <c r="C358" s="123">
        <v>0</v>
      </c>
      <c r="D358" s="123">
        <v>0</v>
      </c>
      <c r="E358" s="123">
        <v>0</v>
      </c>
      <c r="F358" s="123">
        <v>0</v>
      </c>
      <c r="G358" s="123">
        <v>14.026999999999999</v>
      </c>
      <c r="H358" s="123">
        <v>5.133</v>
      </c>
      <c r="I358" s="120">
        <f t="shared" si="10"/>
        <v>19.16</v>
      </c>
      <c r="K358" s="115">
        <v>1.06</v>
      </c>
    </row>
    <row r="359" spans="1:11" x14ac:dyDescent="0.2">
      <c r="A359" s="125">
        <f t="shared" si="11"/>
        <v>12</v>
      </c>
      <c r="B359" s="130">
        <v>42720</v>
      </c>
      <c r="C359" s="123">
        <v>0</v>
      </c>
      <c r="D359" s="123">
        <v>12.537000000000001</v>
      </c>
      <c r="E359" s="123">
        <v>0</v>
      </c>
      <c r="F359" s="123">
        <v>0</v>
      </c>
      <c r="G359" s="123">
        <v>0</v>
      </c>
      <c r="H359" s="123">
        <v>5.556</v>
      </c>
      <c r="I359" s="120">
        <f t="shared" si="10"/>
        <v>18.093</v>
      </c>
      <c r="K359" s="115">
        <v>0.995</v>
      </c>
    </row>
    <row r="360" spans="1:11" x14ac:dyDescent="0.2">
      <c r="A360" s="125">
        <f t="shared" si="11"/>
        <v>12</v>
      </c>
      <c r="B360" s="130">
        <v>42721</v>
      </c>
      <c r="C360" s="123">
        <v>0</v>
      </c>
      <c r="D360" s="123">
        <v>13.012</v>
      </c>
      <c r="E360" s="123">
        <v>0</v>
      </c>
      <c r="F360" s="123">
        <v>0</v>
      </c>
      <c r="G360" s="123">
        <v>0</v>
      </c>
      <c r="H360" s="123">
        <v>5.6429999999999998</v>
      </c>
      <c r="I360" s="120">
        <f t="shared" si="10"/>
        <v>18.655000000000001</v>
      </c>
      <c r="K360" s="115">
        <v>1.01</v>
      </c>
    </row>
    <row r="361" spans="1:11" x14ac:dyDescent="0.2">
      <c r="A361" s="125">
        <f t="shared" si="11"/>
        <v>12</v>
      </c>
      <c r="B361" s="130">
        <v>42722</v>
      </c>
      <c r="C361" s="123">
        <v>0</v>
      </c>
      <c r="D361" s="123">
        <v>12.173999999999999</v>
      </c>
      <c r="E361" s="123">
        <v>0</v>
      </c>
      <c r="F361" s="123">
        <v>0</v>
      </c>
      <c r="G361" s="123">
        <v>0</v>
      </c>
      <c r="H361" s="123">
        <v>5.931</v>
      </c>
      <c r="I361" s="120">
        <f t="shared" si="10"/>
        <v>18.105</v>
      </c>
      <c r="K361" s="115">
        <v>1.0109999999999999</v>
      </c>
    </row>
    <row r="362" spans="1:11" x14ac:dyDescent="0.2">
      <c r="A362" s="125">
        <f t="shared" si="11"/>
        <v>12</v>
      </c>
      <c r="B362" s="130">
        <v>42723</v>
      </c>
      <c r="C362" s="123">
        <v>0</v>
      </c>
      <c r="D362" s="123">
        <v>0</v>
      </c>
      <c r="E362" s="123">
        <v>0</v>
      </c>
      <c r="F362" s="123">
        <v>0</v>
      </c>
      <c r="G362" s="123">
        <v>12.634</v>
      </c>
      <c r="H362" s="123">
        <v>6.3029999999999999</v>
      </c>
      <c r="I362" s="120">
        <f t="shared" si="10"/>
        <v>18.937000000000001</v>
      </c>
      <c r="K362" s="115">
        <v>0.97</v>
      </c>
    </row>
    <row r="363" spans="1:11" x14ac:dyDescent="0.2">
      <c r="A363" s="125">
        <f t="shared" si="11"/>
        <v>12</v>
      </c>
      <c r="B363" s="130">
        <v>42724</v>
      </c>
      <c r="C363" s="123">
        <v>0</v>
      </c>
      <c r="D363" s="123">
        <v>0</v>
      </c>
      <c r="E363" s="123">
        <v>0</v>
      </c>
      <c r="F363" s="123">
        <v>0</v>
      </c>
      <c r="G363" s="123">
        <v>14.06</v>
      </c>
      <c r="H363" s="123">
        <v>6.0449999999999999</v>
      </c>
      <c r="I363" s="120">
        <f t="shared" si="10"/>
        <v>20.105</v>
      </c>
      <c r="K363" s="115">
        <v>1.1499999999999999</v>
      </c>
    </row>
    <row r="364" spans="1:11" x14ac:dyDescent="0.2">
      <c r="A364" s="125">
        <f t="shared" si="11"/>
        <v>12</v>
      </c>
      <c r="B364" s="130">
        <v>42725</v>
      </c>
      <c r="C364" s="123">
        <v>0</v>
      </c>
      <c r="D364" s="123">
        <v>0</v>
      </c>
      <c r="E364" s="123">
        <v>0</v>
      </c>
      <c r="F364" s="123">
        <v>0</v>
      </c>
      <c r="G364" s="123">
        <v>9.577</v>
      </c>
      <c r="H364" s="123">
        <v>8.4730000000000008</v>
      </c>
      <c r="I364" s="120">
        <f t="shared" si="10"/>
        <v>18.05</v>
      </c>
      <c r="K364" s="115">
        <v>0.996</v>
      </c>
    </row>
    <row r="365" spans="1:11" x14ac:dyDescent="0.2">
      <c r="A365" s="125">
        <f t="shared" si="11"/>
        <v>12</v>
      </c>
      <c r="B365" s="130">
        <v>42726</v>
      </c>
      <c r="C365" s="123">
        <v>0</v>
      </c>
      <c r="D365" s="123">
        <v>10.95</v>
      </c>
      <c r="E365" s="123">
        <v>0</v>
      </c>
      <c r="F365" s="123">
        <v>0</v>
      </c>
      <c r="G365" s="123">
        <v>0</v>
      </c>
      <c r="H365" s="123">
        <v>6.601</v>
      </c>
      <c r="I365" s="120">
        <f t="shared" si="10"/>
        <v>17.550999999999998</v>
      </c>
      <c r="K365" s="115">
        <v>0.95099999999999996</v>
      </c>
    </row>
    <row r="366" spans="1:11" x14ac:dyDescent="0.2">
      <c r="A366" s="125">
        <f t="shared" si="11"/>
        <v>12</v>
      </c>
      <c r="B366" s="130">
        <v>42727</v>
      </c>
      <c r="C366" s="123">
        <v>0</v>
      </c>
      <c r="D366" s="123">
        <v>2.8919999999999999</v>
      </c>
      <c r="E366" s="123">
        <v>0</v>
      </c>
      <c r="F366" s="123">
        <v>0</v>
      </c>
      <c r="G366" s="123">
        <v>8.52</v>
      </c>
      <c r="H366" s="123">
        <v>6.617</v>
      </c>
      <c r="I366" s="120">
        <f t="shared" si="10"/>
        <v>18.029</v>
      </c>
      <c r="K366" s="115">
        <v>0.96899999999999997</v>
      </c>
    </row>
    <row r="367" spans="1:11" x14ac:dyDescent="0.2">
      <c r="A367" s="125">
        <f t="shared" si="11"/>
        <v>12</v>
      </c>
      <c r="B367" s="130">
        <v>42728</v>
      </c>
      <c r="C367" s="123">
        <v>0</v>
      </c>
      <c r="D367" s="123">
        <v>0</v>
      </c>
      <c r="E367" s="123">
        <v>0</v>
      </c>
      <c r="F367" s="123">
        <v>0</v>
      </c>
      <c r="G367" s="123">
        <v>12.005000000000001</v>
      </c>
      <c r="H367" s="123">
        <v>5.0789999999999997</v>
      </c>
      <c r="I367" s="120">
        <f t="shared" si="10"/>
        <v>17.084</v>
      </c>
      <c r="K367" s="115">
        <v>0.84199999999999997</v>
      </c>
    </row>
    <row r="368" spans="1:11" x14ac:dyDescent="0.2">
      <c r="A368" s="125">
        <f t="shared" si="11"/>
        <v>12</v>
      </c>
      <c r="B368" s="130">
        <v>42729</v>
      </c>
      <c r="C368" s="123">
        <v>0</v>
      </c>
      <c r="D368" s="123">
        <v>0</v>
      </c>
      <c r="E368" s="123">
        <v>0</v>
      </c>
      <c r="F368" s="123">
        <v>0</v>
      </c>
      <c r="G368" s="123">
        <v>12.707000000000001</v>
      </c>
      <c r="H368" s="123">
        <v>4.1319999999999997</v>
      </c>
      <c r="I368" s="120">
        <f t="shared" si="10"/>
        <v>16.838999999999999</v>
      </c>
      <c r="K368" s="115">
        <v>0.871</v>
      </c>
    </row>
    <row r="369" spans="1:11" x14ac:dyDescent="0.2">
      <c r="A369" s="125">
        <f t="shared" si="11"/>
        <v>12</v>
      </c>
      <c r="B369" s="130">
        <v>42730</v>
      </c>
      <c r="C369" s="123">
        <v>0</v>
      </c>
      <c r="D369" s="123">
        <v>5.3559999999999999</v>
      </c>
      <c r="E369" s="123">
        <v>0</v>
      </c>
      <c r="F369" s="123">
        <v>0</v>
      </c>
      <c r="G369" s="123">
        <v>7.2220000000000004</v>
      </c>
      <c r="H369" s="123">
        <v>6.319</v>
      </c>
      <c r="I369" s="120">
        <f t="shared" si="10"/>
        <v>18.896999999999998</v>
      </c>
      <c r="K369" s="115">
        <v>1</v>
      </c>
    </row>
    <row r="370" spans="1:11" x14ac:dyDescent="0.2">
      <c r="A370" s="125">
        <f t="shared" si="11"/>
        <v>12</v>
      </c>
      <c r="B370" s="130">
        <v>42731</v>
      </c>
      <c r="C370" s="123">
        <v>0</v>
      </c>
      <c r="D370" s="123">
        <v>0</v>
      </c>
      <c r="E370" s="123">
        <v>0</v>
      </c>
      <c r="F370" s="123">
        <v>0</v>
      </c>
      <c r="G370" s="123">
        <v>12.534000000000001</v>
      </c>
      <c r="H370" s="123">
        <v>4.9130000000000003</v>
      </c>
      <c r="I370" s="120">
        <f t="shared" si="10"/>
        <v>17.447000000000003</v>
      </c>
      <c r="K370" s="115">
        <v>0.997</v>
      </c>
    </row>
    <row r="371" spans="1:11" x14ac:dyDescent="0.2">
      <c r="A371" s="125">
        <f t="shared" si="11"/>
        <v>12</v>
      </c>
      <c r="B371" s="130">
        <v>42732</v>
      </c>
      <c r="C371" s="123">
        <v>0</v>
      </c>
      <c r="D371" s="123">
        <v>0</v>
      </c>
      <c r="E371" s="123">
        <v>0</v>
      </c>
      <c r="F371" s="123">
        <v>0</v>
      </c>
      <c r="G371" s="123">
        <v>13.228</v>
      </c>
      <c r="H371" s="123">
        <v>5.8310000000000004</v>
      </c>
      <c r="I371" s="120">
        <f t="shared" si="10"/>
        <v>19.059000000000001</v>
      </c>
      <c r="K371" s="115">
        <v>1.0209999999999999</v>
      </c>
    </row>
    <row r="372" spans="1:11" x14ac:dyDescent="0.2">
      <c r="A372" s="125">
        <f t="shared" si="11"/>
        <v>12</v>
      </c>
      <c r="B372" s="130">
        <v>42733</v>
      </c>
      <c r="C372" s="123">
        <v>0</v>
      </c>
      <c r="D372" s="123">
        <v>0</v>
      </c>
      <c r="E372" s="123">
        <v>0</v>
      </c>
      <c r="F372" s="123">
        <v>0</v>
      </c>
      <c r="G372" s="123">
        <v>14.031000000000001</v>
      </c>
      <c r="H372" s="123">
        <v>6.9470000000000001</v>
      </c>
      <c r="I372" s="120">
        <f t="shared" si="10"/>
        <v>20.978000000000002</v>
      </c>
      <c r="K372" s="115">
        <v>1.1040000000000001</v>
      </c>
    </row>
    <row r="373" spans="1:11" x14ac:dyDescent="0.2">
      <c r="A373" s="125">
        <f t="shared" si="11"/>
        <v>12</v>
      </c>
      <c r="B373" s="130">
        <v>42734</v>
      </c>
      <c r="C373" s="123">
        <v>0</v>
      </c>
      <c r="D373" s="123">
        <v>1.806</v>
      </c>
      <c r="E373" s="123">
        <v>0</v>
      </c>
      <c r="F373" s="123">
        <v>0</v>
      </c>
      <c r="G373" s="123">
        <v>11.522</v>
      </c>
      <c r="H373" s="123">
        <v>7.8620000000000001</v>
      </c>
      <c r="I373" s="120">
        <f t="shared" si="10"/>
        <v>21.189999999999998</v>
      </c>
      <c r="K373" s="115">
        <v>1.101</v>
      </c>
    </row>
    <row r="374" spans="1:11" x14ac:dyDescent="0.2">
      <c r="A374" s="125">
        <f t="shared" si="11"/>
        <v>12</v>
      </c>
      <c r="B374" s="131">
        <v>42735</v>
      </c>
      <c r="C374" s="123">
        <v>0</v>
      </c>
      <c r="D374" s="123">
        <v>0.51600000000000001</v>
      </c>
      <c r="E374" s="123">
        <v>0</v>
      </c>
      <c r="F374" s="123">
        <v>0</v>
      </c>
      <c r="G374" s="123">
        <v>13.224</v>
      </c>
      <c r="H374" s="123">
        <v>7.2510000000000003</v>
      </c>
      <c r="I374" s="120">
        <f t="shared" si="10"/>
        <v>20.991</v>
      </c>
      <c r="K374" s="115">
        <v>1.0629999999999999</v>
      </c>
    </row>
    <row r="375" spans="1:11" s="107" customFormat="1" x14ac:dyDescent="0.2">
      <c r="A375" s="125"/>
      <c r="B375" s="128" t="s">
        <v>4</v>
      </c>
      <c r="C375" s="124">
        <f t="shared" ref="C375:H375" si="12">SUM(C9:C374)</f>
        <v>188.93599999999995</v>
      </c>
      <c r="D375" s="124">
        <f t="shared" si="12"/>
        <v>790.28000000000009</v>
      </c>
      <c r="E375" s="124">
        <f t="shared" si="12"/>
        <v>0</v>
      </c>
      <c r="F375" s="124">
        <f t="shared" si="12"/>
        <v>1363.4069999999995</v>
      </c>
      <c r="G375" s="124">
        <f t="shared" si="12"/>
        <v>2745.9409999999989</v>
      </c>
      <c r="H375" s="124">
        <f t="shared" si="12"/>
        <v>904.05899999999997</v>
      </c>
      <c r="I375" s="121">
        <f t="shared" si="10"/>
        <v>5992.6229999999987</v>
      </c>
      <c r="K375" s="113">
        <f>+MAX(K9:K374)</f>
        <v>1.319</v>
      </c>
    </row>
    <row r="376" spans="1:11" x14ac:dyDescent="0.2">
      <c r="A376" s="125" t="str">
        <f>+IF(ISBLANK($B376),"",MONTH($B376))</f>
        <v/>
      </c>
      <c r="I376" s="127">
        <f>+SUM(C375:H375)-SUM(I9:I374)</f>
        <v>0</v>
      </c>
    </row>
    <row r="377" spans="1:11" x14ac:dyDescent="0.2">
      <c r="A377" s="125" t="str">
        <f>+IF(ISBLANK($B377),"",MONTH($B377))</f>
        <v/>
      </c>
    </row>
    <row r="378" spans="1:11" x14ac:dyDescent="0.2">
      <c r="A378" s="125"/>
    </row>
    <row r="379" spans="1:11" x14ac:dyDescent="0.2">
      <c r="A379" s="125" t="str">
        <f>+IF(ISBLANK($B379),"",MONTH($B379))</f>
        <v/>
      </c>
    </row>
    <row r="380" spans="1:11" x14ac:dyDescent="0.2">
      <c r="A380" s="125" t="str">
        <f>+IF(ISBLANK($B380),"",MONTH($B380))</f>
        <v/>
      </c>
    </row>
    <row r="381" spans="1:11" x14ac:dyDescent="0.2">
      <c r="A381" s="125" t="str">
        <f t="shared" ref="A381:A420" si="13">+IF(ISBLANK($B381),"",MONTH($B381))</f>
        <v/>
      </c>
      <c r="C381" s="107"/>
      <c r="D381" s="107"/>
      <c r="E381" s="107"/>
      <c r="F381" s="107"/>
      <c r="G381" s="107"/>
      <c r="H381" s="107"/>
      <c r="I381" s="118"/>
      <c r="J381" s="107"/>
      <c r="K381" s="107"/>
    </row>
    <row r="382" spans="1:11" x14ac:dyDescent="0.2">
      <c r="A382" s="125" t="str">
        <f t="shared" si="13"/>
        <v/>
      </c>
      <c r="C382" s="107"/>
      <c r="D382" s="107"/>
      <c r="E382" s="107"/>
      <c r="F382" s="107"/>
      <c r="G382" s="107"/>
      <c r="H382" s="107"/>
      <c r="I382" s="118"/>
      <c r="J382" s="107"/>
      <c r="K382" s="107"/>
    </row>
    <row r="383" spans="1:11" x14ac:dyDescent="0.2">
      <c r="A383" s="125" t="str">
        <f t="shared" si="13"/>
        <v/>
      </c>
      <c r="C383" s="107"/>
      <c r="D383" s="107"/>
      <c r="E383" s="107"/>
      <c r="F383" s="107"/>
      <c r="G383" s="107"/>
      <c r="H383" s="107"/>
      <c r="I383" s="118"/>
      <c r="J383" s="107"/>
      <c r="K383" s="107"/>
    </row>
    <row r="384" spans="1:11" x14ac:dyDescent="0.2">
      <c r="A384" s="125" t="str">
        <f t="shared" si="13"/>
        <v/>
      </c>
      <c r="C384" s="107"/>
      <c r="D384" s="107"/>
      <c r="E384" s="107"/>
      <c r="F384" s="107"/>
      <c r="G384" s="107"/>
      <c r="H384" s="107"/>
      <c r="I384" s="118"/>
      <c r="J384" s="107"/>
      <c r="K384" s="107"/>
    </row>
    <row r="385" spans="1:11" x14ac:dyDescent="0.2">
      <c r="A385" s="125" t="str">
        <f t="shared" si="13"/>
        <v/>
      </c>
      <c r="C385" s="107"/>
      <c r="D385" s="107"/>
      <c r="E385" s="107"/>
      <c r="F385" s="107"/>
      <c r="G385" s="107"/>
      <c r="H385" s="107"/>
      <c r="I385" s="118"/>
      <c r="J385" s="107"/>
      <c r="K385" s="107"/>
    </row>
    <row r="386" spans="1:11" x14ac:dyDescent="0.2">
      <c r="A386" s="125" t="str">
        <f t="shared" si="13"/>
        <v/>
      </c>
      <c r="C386" s="107"/>
      <c r="D386" s="107"/>
      <c r="E386" s="107"/>
      <c r="F386" s="107"/>
      <c r="G386" s="107"/>
      <c r="H386" s="107"/>
      <c r="I386" s="118"/>
      <c r="J386" s="107"/>
      <c r="K386" s="107"/>
    </row>
    <row r="387" spans="1:11" x14ac:dyDescent="0.2">
      <c r="A387" s="125" t="str">
        <f t="shared" si="13"/>
        <v/>
      </c>
      <c r="C387" s="107"/>
      <c r="D387" s="107"/>
      <c r="E387" s="107"/>
      <c r="F387" s="107"/>
      <c r="G387" s="107"/>
      <c r="H387" s="107"/>
      <c r="I387" s="118"/>
      <c r="J387" s="107"/>
      <c r="K387" s="107"/>
    </row>
    <row r="388" spans="1:11" x14ac:dyDescent="0.2">
      <c r="A388" s="125" t="str">
        <f t="shared" si="13"/>
        <v/>
      </c>
      <c r="C388" s="107"/>
      <c r="D388" s="107"/>
      <c r="E388" s="107"/>
      <c r="F388" s="107"/>
      <c r="G388" s="107"/>
      <c r="H388" s="107"/>
      <c r="I388" s="118"/>
      <c r="J388" s="107"/>
      <c r="K388" s="107"/>
    </row>
    <row r="389" spans="1:11" x14ac:dyDescent="0.2">
      <c r="A389" s="125" t="str">
        <f t="shared" si="13"/>
        <v/>
      </c>
      <c r="C389" s="107"/>
      <c r="D389" s="107"/>
      <c r="E389" s="107"/>
      <c r="F389" s="107"/>
      <c r="G389" s="107"/>
      <c r="H389" s="107"/>
      <c r="I389" s="118"/>
      <c r="J389" s="107"/>
      <c r="K389" s="107"/>
    </row>
    <row r="390" spans="1:11" x14ac:dyDescent="0.2">
      <c r="A390" s="125" t="str">
        <f t="shared" si="13"/>
        <v/>
      </c>
      <c r="C390" s="107"/>
      <c r="D390" s="107"/>
      <c r="E390" s="107"/>
      <c r="F390" s="107"/>
      <c r="G390" s="107"/>
      <c r="H390" s="107"/>
      <c r="I390" s="118"/>
      <c r="J390" s="107"/>
      <c r="K390" s="107"/>
    </row>
    <row r="391" spans="1:11" x14ac:dyDescent="0.2">
      <c r="A391" s="125" t="str">
        <f t="shared" si="13"/>
        <v/>
      </c>
      <c r="C391" s="107"/>
      <c r="D391" s="107"/>
      <c r="E391" s="107"/>
      <c r="F391" s="107"/>
      <c r="G391" s="107"/>
      <c r="H391" s="107"/>
      <c r="I391" s="118"/>
      <c r="J391" s="107"/>
      <c r="K391" s="107"/>
    </row>
    <row r="392" spans="1:11" x14ac:dyDescent="0.2">
      <c r="A392" s="125" t="str">
        <f t="shared" si="13"/>
        <v/>
      </c>
      <c r="C392" s="107"/>
      <c r="D392" s="107"/>
      <c r="E392" s="107"/>
      <c r="F392" s="107"/>
      <c r="G392" s="107"/>
      <c r="H392" s="107"/>
      <c r="I392" s="118"/>
      <c r="J392" s="107"/>
      <c r="K392" s="107"/>
    </row>
    <row r="393" spans="1:11" x14ac:dyDescent="0.2">
      <c r="A393" s="125" t="str">
        <f t="shared" si="13"/>
        <v/>
      </c>
      <c r="C393" s="107"/>
      <c r="D393" s="107"/>
      <c r="E393" s="107"/>
      <c r="F393" s="107"/>
      <c r="G393" s="107"/>
      <c r="H393" s="107"/>
      <c r="I393" s="118"/>
      <c r="J393" s="107"/>
      <c r="K393" s="107"/>
    </row>
    <row r="394" spans="1:11" x14ac:dyDescent="0.2">
      <c r="A394" s="125" t="str">
        <f t="shared" si="13"/>
        <v/>
      </c>
      <c r="C394" s="107"/>
      <c r="D394" s="107"/>
      <c r="E394" s="107"/>
      <c r="F394" s="107"/>
      <c r="G394" s="107"/>
      <c r="H394" s="107"/>
      <c r="I394" s="118"/>
      <c r="J394" s="107"/>
      <c r="K394" s="107"/>
    </row>
    <row r="395" spans="1:11" x14ac:dyDescent="0.2">
      <c r="A395" s="125" t="str">
        <f t="shared" si="13"/>
        <v/>
      </c>
      <c r="C395" s="107"/>
      <c r="D395" s="107"/>
      <c r="E395" s="107"/>
      <c r="F395" s="107"/>
      <c r="G395" s="107"/>
      <c r="H395" s="107"/>
      <c r="I395" s="118"/>
      <c r="J395" s="107"/>
      <c r="K395" s="107"/>
    </row>
    <row r="396" spans="1:11" x14ac:dyDescent="0.2">
      <c r="A396" s="125" t="str">
        <f t="shared" si="13"/>
        <v/>
      </c>
      <c r="C396" s="107"/>
      <c r="D396" s="107"/>
      <c r="E396" s="107"/>
      <c r="F396" s="107"/>
      <c r="G396" s="107"/>
      <c r="H396" s="107"/>
      <c r="I396" s="118"/>
      <c r="J396" s="107"/>
      <c r="K396" s="107"/>
    </row>
    <row r="397" spans="1:11" x14ac:dyDescent="0.2">
      <c r="A397" s="125" t="str">
        <f t="shared" si="13"/>
        <v/>
      </c>
      <c r="C397" s="107"/>
      <c r="D397" s="107"/>
      <c r="E397" s="107"/>
      <c r="F397" s="107"/>
      <c r="G397" s="107"/>
      <c r="H397" s="107"/>
      <c r="I397" s="118"/>
      <c r="J397" s="107"/>
      <c r="K397" s="107"/>
    </row>
    <row r="398" spans="1:11" x14ac:dyDescent="0.2">
      <c r="A398" s="125" t="str">
        <f t="shared" si="13"/>
        <v/>
      </c>
    </row>
    <row r="399" spans="1:11" x14ac:dyDescent="0.2">
      <c r="A399" s="125" t="str">
        <f t="shared" si="13"/>
        <v/>
      </c>
    </row>
    <row r="400" spans="1:11" x14ac:dyDescent="0.2">
      <c r="A400" s="125" t="str">
        <f t="shared" si="13"/>
        <v/>
      </c>
    </row>
    <row r="401" spans="1:1" x14ac:dyDescent="0.2">
      <c r="A401" s="125" t="str">
        <f t="shared" si="13"/>
        <v/>
      </c>
    </row>
    <row r="402" spans="1:1" x14ac:dyDescent="0.2">
      <c r="A402" s="125" t="str">
        <f t="shared" si="13"/>
        <v/>
      </c>
    </row>
    <row r="403" spans="1:1" x14ac:dyDescent="0.2">
      <c r="A403" s="125" t="str">
        <f t="shared" si="13"/>
        <v/>
      </c>
    </row>
    <row r="404" spans="1:1" x14ac:dyDescent="0.2">
      <c r="A404" s="125" t="str">
        <f t="shared" si="13"/>
        <v/>
      </c>
    </row>
    <row r="405" spans="1:1" x14ac:dyDescent="0.2">
      <c r="A405" s="125" t="str">
        <f t="shared" si="13"/>
        <v/>
      </c>
    </row>
    <row r="406" spans="1:1" x14ac:dyDescent="0.2">
      <c r="A406" s="125" t="str">
        <f t="shared" si="13"/>
        <v/>
      </c>
    </row>
    <row r="407" spans="1:1" x14ac:dyDescent="0.2">
      <c r="A407" s="125" t="str">
        <f t="shared" si="13"/>
        <v/>
      </c>
    </row>
    <row r="408" spans="1:1" x14ac:dyDescent="0.2">
      <c r="A408" s="125" t="str">
        <f t="shared" si="13"/>
        <v/>
      </c>
    </row>
    <row r="409" spans="1:1" x14ac:dyDescent="0.2">
      <c r="A409" s="125" t="str">
        <f t="shared" si="13"/>
        <v/>
      </c>
    </row>
    <row r="410" spans="1:1" x14ac:dyDescent="0.2">
      <c r="A410" s="125" t="str">
        <f t="shared" si="13"/>
        <v/>
      </c>
    </row>
    <row r="411" spans="1:1" x14ac:dyDescent="0.2">
      <c r="A411" s="125" t="str">
        <f t="shared" si="13"/>
        <v/>
      </c>
    </row>
    <row r="412" spans="1:1" x14ac:dyDescent="0.2">
      <c r="A412" s="125" t="str">
        <f t="shared" si="13"/>
        <v/>
      </c>
    </row>
    <row r="413" spans="1:1" x14ac:dyDescent="0.2">
      <c r="A413" s="125" t="str">
        <f t="shared" si="13"/>
        <v/>
      </c>
    </row>
    <row r="414" spans="1:1" x14ac:dyDescent="0.2">
      <c r="A414" s="125" t="str">
        <f t="shared" si="13"/>
        <v/>
      </c>
    </row>
    <row r="415" spans="1:1" x14ac:dyDescent="0.2">
      <c r="A415" s="125" t="str">
        <f t="shared" si="13"/>
        <v/>
      </c>
    </row>
    <row r="416" spans="1:1" x14ac:dyDescent="0.2">
      <c r="A416" s="125" t="str">
        <f t="shared" si="13"/>
        <v/>
      </c>
    </row>
    <row r="417" spans="1:1" x14ac:dyDescent="0.2">
      <c r="A417" s="125" t="str">
        <f t="shared" si="13"/>
        <v/>
      </c>
    </row>
    <row r="418" spans="1:1" x14ac:dyDescent="0.2">
      <c r="A418" s="125" t="str">
        <f t="shared" si="13"/>
        <v/>
      </c>
    </row>
    <row r="419" spans="1:1" x14ac:dyDescent="0.2">
      <c r="A419" s="125" t="str">
        <f t="shared" si="13"/>
        <v/>
      </c>
    </row>
    <row r="420" spans="1:1" x14ac:dyDescent="0.2">
      <c r="A420" s="125" t="str">
        <f t="shared" si="13"/>
        <v/>
      </c>
    </row>
    <row r="421" spans="1:1" x14ac:dyDescent="0.2">
      <c r="A421" s="125"/>
    </row>
    <row r="422" spans="1:1" x14ac:dyDescent="0.2">
      <c r="A422" s="125"/>
    </row>
    <row r="423" spans="1:1" x14ac:dyDescent="0.2">
      <c r="A423" s="125" t="str">
        <f t="shared" ref="A423:A431" si="14">+IF(ISBLANK($B423),"",MONTH($B423))</f>
        <v/>
      </c>
    </row>
    <row r="424" spans="1:1" x14ac:dyDescent="0.2">
      <c r="A424" s="125" t="str">
        <f t="shared" si="14"/>
        <v/>
      </c>
    </row>
    <row r="425" spans="1:1" x14ac:dyDescent="0.2">
      <c r="A425" s="125" t="str">
        <f t="shared" si="14"/>
        <v/>
      </c>
    </row>
    <row r="426" spans="1:1" x14ac:dyDescent="0.2">
      <c r="A426" s="125" t="str">
        <f t="shared" si="14"/>
        <v/>
      </c>
    </row>
    <row r="427" spans="1:1" x14ac:dyDescent="0.2">
      <c r="A427" s="125" t="str">
        <f t="shared" si="14"/>
        <v/>
      </c>
    </row>
    <row r="428" spans="1:1" x14ac:dyDescent="0.2">
      <c r="A428" s="125" t="str">
        <f t="shared" si="14"/>
        <v/>
      </c>
    </row>
    <row r="429" spans="1:1" x14ac:dyDescent="0.2">
      <c r="A429" s="125" t="str">
        <f t="shared" si="14"/>
        <v/>
      </c>
    </row>
    <row r="430" spans="1:1" x14ac:dyDescent="0.2">
      <c r="A430" s="125" t="str">
        <f t="shared" si="14"/>
        <v/>
      </c>
    </row>
    <row r="431" spans="1:1" x14ac:dyDescent="0.2">
      <c r="A431" s="125" t="str">
        <f t="shared" si="14"/>
        <v/>
      </c>
    </row>
  </sheetData>
  <conditionalFormatting sqref="I376">
    <cfRule type="cellIs" dxfId="189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430"/>
  <sheetViews>
    <sheetView showGridLines="0" zoomScaleNormal="100" workbookViewId="0">
      <pane xSplit="2" ySplit="8" topLeftCell="C352" activePane="bottomRight" state="frozen"/>
      <selection activeCell="B1" sqref="B1"/>
      <selection pane="topRight" activeCell="C1" sqref="C1"/>
      <selection pane="bottomLeft" activeCell="B10" sqref="B10"/>
      <selection pane="bottomRight" activeCell="H374" sqref="H374"/>
    </sheetView>
  </sheetViews>
  <sheetFormatPr baseColWidth="10" defaultColWidth="11.7109375" defaultRowHeight="12.75" x14ac:dyDescent="0.2"/>
  <cols>
    <col min="1" max="1" width="2.7109375" style="126" bestFit="1" customWidth="1"/>
    <col min="2" max="2" width="31.28515625" style="108" bestFit="1" customWidth="1"/>
    <col min="3" max="9" width="11.5703125" style="108" bestFit="1" customWidth="1"/>
    <col min="10" max="10" width="8.42578125" style="108" bestFit="1" customWidth="1"/>
    <col min="11" max="11" width="4" bestFit="1" customWidth="1"/>
    <col min="12" max="12" width="11" style="108" bestFit="1" customWidth="1"/>
    <col min="13" max="16384" width="11.7109375" style="108"/>
  </cols>
  <sheetData>
    <row r="1" spans="1:12" x14ac:dyDescent="0.2">
      <c r="A1" s="125"/>
      <c r="B1" s="104" t="s">
        <v>13</v>
      </c>
      <c r="K1" s="147">
        <v>123</v>
      </c>
    </row>
    <row r="2" spans="1:12" x14ac:dyDescent="0.2">
      <c r="A2" s="125"/>
      <c r="B2" s="104" t="s">
        <v>35</v>
      </c>
    </row>
    <row r="3" spans="1:12" x14ac:dyDescent="0.2">
      <c r="A3" s="125"/>
      <c r="B3" s="104" t="s">
        <v>81</v>
      </c>
    </row>
    <row r="4" spans="1:12" x14ac:dyDescent="0.2">
      <c r="A4" s="125"/>
      <c r="B4" s="104" t="s">
        <v>20</v>
      </c>
    </row>
    <row r="5" spans="1:12" ht="13.5" thickBot="1" x14ac:dyDescent="0.25">
      <c r="A5" s="125"/>
      <c r="B5" s="109"/>
    </row>
    <row r="6" spans="1:12" s="109" customFormat="1" ht="13.5" thickTop="1" x14ac:dyDescent="0.2">
      <c r="A6" s="125"/>
      <c r="B6" s="204" t="s">
        <v>0</v>
      </c>
      <c r="C6" s="204" t="str">
        <f>VLOOKUP(C$8,'Información Unidades'!$B$5:$D$26,2,0)</f>
        <v>SAGESA</v>
      </c>
      <c r="D6" s="204" t="str">
        <f>VLOOKUP(D$8,'Información Unidades'!$B$5:$D$26,2,0)</f>
        <v>SAGESA</v>
      </c>
      <c r="E6" s="204" t="str">
        <f>VLOOKUP(E$8,'Información Unidades'!$B$5:$D$26,2,0)</f>
        <v>SAGESA</v>
      </c>
      <c r="F6" s="204" t="str">
        <f>VLOOKUP(F$8,'Información Unidades'!$B$5:$D$26,2,0)</f>
        <v>SAGESA</v>
      </c>
      <c r="G6" s="204" t="str">
        <f>VLOOKUP(G$8,'Información Unidades'!$B$5:$D$26,2,0)</f>
        <v>SAGESA</v>
      </c>
      <c r="H6" s="204" t="str">
        <f>VLOOKUP(H$8,'Información Unidades'!$B$5:$D$26,2,0)</f>
        <v>SAGESA</v>
      </c>
      <c r="I6" s="204" t="str">
        <f>VLOOKUP(I$8,'Información Unidades'!$B$5:$D$26,2,0)</f>
        <v>SAGESA</v>
      </c>
      <c r="J6" s="204" t="s">
        <v>1</v>
      </c>
      <c r="K6" s="2"/>
      <c r="L6" s="204" t="s">
        <v>54</v>
      </c>
    </row>
    <row r="7" spans="1:12" s="110" customFormat="1" x14ac:dyDescent="0.2">
      <c r="A7" s="125"/>
      <c r="B7" s="205" t="s">
        <v>2</v>
      </c>
      <c r="C7" s="205" t="str">
        <f>VLOOKUP(C$8,'Información Unidades'!$B$5:$D$26,3,0)</f>
        <v>DIESEL</v>
      </c>
      <c r="D7" s="205" t="str">
        <f>VLOOKUP(D$8,'Información Unidades'!$B$5:$D$26,3,0)</f>
        <v>DIESEL</v>
      </c>
      <c r="E7" s="205" t="str">
        <f>VLOOKUP(E$8,'Información Unidades'!$B$5:$D$26,3,0)</f>
        <v>DIESEL</v>
      </c>
      <c r="F7" s="205" t="str">
        <f>VLOOKUP(F$8,'Información Unidades'!$B$5:$D$26,3,0)</f>
        <v>DIESEL</v>
      </c>
      <c r="G7" s="205" t="str">
        <f>VLOOKUP(G$8,'Información Unidades'!$B$5:$D$26,3,0)</f>
        <v>DIESEL</v>
      </c>
      <c r="H7" s="205" t="str">
        <f>VLOOKUP(H$8,'Información Unidades'!$B$5:$D$26,3,0)</f>
        <v>DIESEL</v>
      </c>
      <c r="I7" s="205" t="str">
        <f>VLOOKUP(I$8,'Información Unidades'!$B$5:$D$26,3,0)</f>
        <v>DIESEL</v>
      </c>
      <c r="J7" s="205" t="s">
        <v>3</v>
      </c>
      <c r="K7" s="6"/>
      <c r="L7" s="205" t="s">
        <v>55</v>
      </c>
    </row>
    <row r="8" spans="1:12" s="110" customFormat="1" x14ac:dyDescent="0.2">
      <c r="A8" s="125"/>
      <c r="B8" s="206" t="s">
        <v>22</v>
      </c>
      <c r="C8" s="205" t="s">
        <v>82</v>
      </c>
      <c r="D8" s="206" t="s">
        <v>73</v>
      </c>
      <c r="E8" s="206" t="s">
        <v>90</v>
      </c>
      <c r="F8" s="206" t="s">
        <v>68</v>
      </c>
      <c r="G8" s="206" t="s">
        <v>71</v>
      </c>
      <c r="H8" s="206" t="s">
        <v>88</v>
      </c>
      <c r="I8" s="206" t="s">
        <v>87</v>
      </c>
      <c r="J8" s="206"/>
      <c r="K8" s="6"/>
      <c r="L8" s="206" t="s">
        <v>56</v>
      </c>
    </row>
    <row r="9" spans="1:12" x14ac:dyDescent="0.2">
      <c r="A9" s="125">
        <f t="shared" ref="A9:A73" si="0">+IF(ISBLANK($B9),"",MONTH($B9))</f>
        <v>1</v>
      </c>
      <c r="B9" s="207">
        <v>42736</v>
      </c>
      <c r="C9" s="211">
        <v>0.93899999999999995</v>
      </c>
      <c r="D9" s="211">
        <v>7.3209999999999997</v>
      </c>
      <c r="E9" s="211">
        <v>0</v>
      </c>
      <c r="F9" s="211">
        <v>0</v>
      </c>
      <c r="G9" s="211">
        <v>10.667999999999999</v>
      </c>
      <c r="H9" s="211">
        <v>0</v>
      </c>
      <c r="I9" s="211">
        <v>0</v>
      </c>
      <c r="J9" s="215">
        <f t="shared" ref="J9:J72" si="1">SUM(C9:I9)</f>
        <v>18.927999999999997</v>
      </c>
      <c r="L9" s="201">
        <v>0.93899999999999995</v>
      </c>
    </row>
    <row r="10" spans="1:12" x14ac:dyDescent="0.2">
      <c r="A10" s="125">
        <f t="shared" si="0"/>
        <v>1</v>
      </c>
      <c r="B10" s="208">
        <v>42737</v>
      </c>
      <c r="C10" s="212">
        <v>4.5890000000000004</v>
      </c>
      <c r="D10" s="212">
        <v>6.9139999999999997</v>
      </c>
      <c r="E10" s="212">
        <v>0</v>
      </c>
      <c r="F10" s="212">
        <v>0</v>
      </c>
      <c r="G10" s="212">
        <v>7.5220000000000002</v>
      </c>
      <c r="H10" s="212">
        <v>0</v>
      </c>
      <c r="I10" s="212">
        <v>0</v>
      </c>
      <c r="J10" s="216">
        <f t="shared" si="1"/>
        <v>19.024999999999999</v>
      </c>
      <c r="L10" s="202">
        <v>1.002</v>
      </c>
    </row>
    <row r="11" spans="1:12" x14ac:dyDescent="0.2">
      <c r="A11" s="125">
        <f t="shared" si="0"/>
        <v>1</v>
      </c>
      <c r="B11" s="208">
        <v>42738</v>
      </c>
      <c r="C11" s="212">
        <v>3.504</v>
      </c>
      <c r="D11" s="212">
        <v>9.0920000000000005</v>
      </c>
      <c r="E11" s="212">
        <v>0</v>
      </c>
      <c r="F11" s="212">
        <v>0</v>
      </c>
      <c r="G11" s="212">
        <v>7.6660000000000004</v>
      </c>
      <c r="H11" s="212">
        <v>0</v>
      </c>
      <c r="I11" s="212">
        <v>0</v>
      </c>
      <c r="J11" s="216">
        <f t="shared" si="1"/>
        <v>20.262</v>
      </c>
      <c r="L11" s="202">
        <v>1.0660000000000001</v>
      </c>
    </row>
    <row r="12" spans="1:12" x14ac:dyDescent="0.2">
      <c r="A12" s="125">
        <f t="shared" si="0"/>
        <v>1</v>
      </c>
      <c r="B12" s="208">
        <v>42739</v>
      </c>
      <c r="C12" s="212">
        <v>13.872</v>
      </c>
      <c r="D12" s="212">
        <v>0</v>
      </c>
      <c r="E12" s="212">
        <v>0</v>
      </c>
      <c r="F12" s="212">
        <v>0</v>
      </c>
      <c r="G12" s="212">
        <v>6.29</v>
      </c>
      <c r="H12" s="212">
        <v>0</v>
      </c>
      <c r="I12" s="212">
        <v>0</v>
      </c>
      <c r="J12" s="216">
        <f t="shared" si="1"/>
        <v>20.161999999999999</v>
      </c>
      <c r="L12" s="202">
        <v>1.103</v>
      </c>
    </row>
    <row r="13" spans="1:12" x14ac:dyDescent="0.2">
      <c r="A13" s="125">
        <f t="shared" si="0"/>
        <v>1</v>
      </c>
      <c r="B13" s="208">
        <v>42740</v>
      </c>
      <c r="C13" s="212">
        <v>12.214</v>
      </c>
      <c r="D13" s="212">
        <v>7.0060000000000002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6">
        <f t="shared" si="1"/>
        <v>19.22</v>
      </c>
      <c r="L13" s="202">
        <v>0.96899999999999997</v>
      </c>
    </row>
    <row r="14" spans="1:12" x14ac:dyDescent="0.2">
      <c r="A14" s="125">
        <f t="shared" si="0"/>
        <v>1</v>
      </c>
      <c r="B14" s="208">
        <v>42741</v>
      </c>
      <c r="C14" s="212">
        <v>13.132</v>
      </c>
      <c r="D14" s="212">
        <v>6.2370000000000001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6">
        <f t="shared" si="1"/>
        <v>19.369</v>
      </c>
      <c r="L14" s="202">
        <v>1.1000000000000001</v>
      </c>
    </row>
    <row r="15" spans="1:12" x14ac:dyDescent="0.2">
      <c r="A15" s="125">
        <f t="shared" si="0"/>
        <v>1</v>
      </c>
      <c r="B15" s="208">
        <v>42742</v>
      </c>
      <c r="C15" s="212">
        <v>3.968</v>
      </c>
      <c r="D15" s="212">
        <v>5.9249999999999998</v>
      </c>
      <c r="E15" s="212">
        <v>0</v>
      </c>
      <c r="F15" s="212">
        <v>0</v>
      </c>
      <c r="G15" s="212">
        <v>8.2159999999999993</v>
      </c>
      <c r="H15" s="212">
        <v>0</v>
      </c>
      <c r="I15" s="212">
        <v>0</v>
      </c>
      <c r="J15" s="216">
        <f t="shared" si="1"/>
        <v>18.109000000000002</v>
      </c>
      <c r="L15" s="202">
        <v>1.0109999999999999</v>
      </c>
    </row>
    <row r="16" spans="1:12" x14ac:dyDescent="0.2">
      <c r="A16" s="125">
        <f t="shared" si="0"/>
        <v>1</v>
      </c>
      <c r="B16" s="208">
        <v>42743</v>
      </c>
      <c r="C16" s="212">
        <v>12.567</v>
      </c>
      <c r="D16" s="212">
        <v>4.57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6">
        <f t="shared" si="1"/>
        <v>17.137</v>
      </c>
      <c r="L16" s="202">
        <v>0.84399999999999997</v>
      </c>
    </row>
    <row r="17" spans="1:12" x14ac:dyDescent="0.2">
      <c r="A17" s="125">
        <f t="shared" si="0"/>
        <v>1</v>
      </c>
      <c r="B17" s="208">
        <v>42744</v>
      </c>
      <c r="C17" s="212">
        <v>12.621</v>
      </c>
      <c r="D17" s="212">
        <v>6.476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6">
        <f t="shared" si="1"/>
        <v>19.097000000000001</v>
      </c>
      <c r="L17" s="202">
        <v>0.98599999999999999</v>
      </c>
    </row>
    <row r="18" spans="1:12" x14ac:dyDescent="0.2">
      <c r="A18" s="125">
        <f t="shared" si="0"/>
        <v>1</v>
      </c>
      <c r="B18" s="208">
        <v>42745</v>
      </c>
      <c r="C18" s="212">
        <v>12.366</v>
      </c>
      <c r="D18" s="212">
        <v>7.2530000000000001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6">
        <f t="shared" si="1"/>
        <v>19.619</v>
      </c>
      <c r="L18" s="202">
        <v>1.0189999999999999</v>
      </c>
    </row>
    <row r="19" spans="1:12" x14ac:dyDescent="0.2">
      <c r="A19" s="125">
        <f t="shared" si="0"/>
        <v>1</v>
      </c>
      <c r="B19" s="208">
        <v>42746</v>
      </c>
      <c r="C19" s="212">
        <v>12.781000000000001</v>
      </c>
      <c r="D19" s="212">
        <v>6.6980000000000004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6">
        <f t="shared" si="1"/>
        <v>19.478999999999999</v>
      </c>
      <c r="L19" s="202">
        <v>1.0209999999999999</v>
      </c>
    </row>
    <row r="20" spans="1:12" x14ac:dyDescent="0.2">
      <c r="A20" s="125">
        <f t="shared" si="0"/>
        <v>1</v>
      </c>
      <c r="B20" s="208">
        <v>42747</v>
      </c>
      <c r="C20" s="212">
        <v>13.385999999999999</v>
      </c>
      <c r="D20" s="212">
        <v>5.9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6">
        <f t="shared" si="1"/>
        <v>19.286000000000001</v>
      </c>
      <c r="L20" s="202">
        <v>0.98499999999999999</v>
      </c>
    </row>
    <row r="21" spans="1:12" x14ac:dyDescent="0.2">
      <c r="A21" s="125">
        <f t="shared" si="0"/>
        <v>1</v>
      </c>
      <c r="B21" s="208">
        <v>42748</v>
      </c>
      <c r="C21" s="212">
        <v>9.3420000000000005</v>
      </c>
      <c r="D21" s="212">
        <v>9.01</v>
      </c>
      <c r="E21" s="212">
        <v>0</v>
      </c>
      <c r="F21" s="212">
        <v>0</v>
      </c>
      <c r="G21" s="212">
        <v>0.78</v>
      </c>
      <c r="H21" s="212">
        <v>0</v>
      </c>
      <c r="I21" s="212">
        <v>0</v>
      </c>
      <c r="J21" s="216">
        <f t="shared" si="1"/>
        <v>19.132000000000001</v>
      </c>
      <c r="L21" s="202">
        <v>0.93</v>
      </c>
    </row>
    <row r="22" spans="1:12" x14ac:dyDescent="0.2">
      <c r="A22" s="125">
        <f t="shared" si="0"/>
        <v>1</v>
      </c>
      <c r="B22" s="208">
        <v>42749</v>
      </c>
      <c r="C22" s="212">
        <v>4.08</v>
      </c>
      <c r="D22" s="212">
        <v>7.2949999999999999</v>
      </c>
      <c r="E22" s="212">
        <v>0</v>
      </c>
      <c r="F22" s="212">
        <v>0</v>
      </c>
      <c r="G22" s="212">
        <v>5.97</v>
      </c>
      <c r="H22" s="212">
        <v>0</v>
      </c>
      <c r="I22" s="212">
        <v>0</v>
      </c>
      <c r="J22" s="216">
        <f t="shared" si="1"/>
        <v>17.344999999999999</v>
      </c>
      <c r="L22" s="202">
        <v>0.89600000000000002</v>
      </c>
    </row>
    <row r="23" spans="1:12" x14ac:dyDescent="0.2">
      <c r="A23" s="125">
        <f t="shared" si="0"/>
        <v>1</v>
      </c>
      <c r="B23" s="208">
        <v>42750</v>
      </c>
      <c r="C23" s="212">
        <v>0</v>
      </c>
      <c r="D23" s="212">
        <v>6.8710000000000004</v>
      </c>
      <c r="E23" s="212">
        <v>0</v>
      </c>
      <c r="F23" s="212">
        <v>0</v>
      </c>
      <c r="G23" s="212">
        <v>10.262</v>
      </c>
      <c r="H23" s="212">
        <v>0</v>
      </c>
      <c r="I23" s="212">
        <v>0</v>
      </c>
      <c r="J23" s="216">
        <f t="shared" si="1"/>
        <v>17.133000000000003</v>
      </c>
      <c r="L23" s="202">
        <v>0.90800000000000003</v>
      </c>
    </row>
    <row r="24" spans="1:12" x14ac:dyDescent="0.2">
      <c r="A24" s="125">
        <f t="shared" si="0"/>
        <v>1</v>
      </c>
      <c r="B24" s="208">
        <v>42751</v>
      </c>
      <c r="C24" s="212">
        <v>0</v>
      </c>
      <c r="D24" s="212">
        <v>8.3949999999999996</v>
      </c>
      <c r="E24" s="212">
        <v>0</v>
      </c>
      <c r="F24" s="212">
        <v>0</v>
      </c>
      <c r="G24" s="212">
        <v>9.9269999999999996</v>
      </c>
      <c r="H24" s="212">
        <v>0</v>
      </c>
      <c r="I24" s="212">
        <v>0</v>
      </c>
      <c r="J24" s="216">
        <f t="shared" si="1"/>
        <v>18.321999999999999</v>
      </c>
      <c r="L24" s="202">
        <v>0.998</v>
      </c>
    </row>
    <row r="25" spans="1:12" x14ac:dyDescent="0.2">
      <c r="A25" s="125">
        <f t="shared" si="0"/>
        <v>1</v>
      </c>
      <c r="B25" s="208">
        <v>42752</v>
      </c>
      <c r="C25" s="212">
        <v>5.0960000000000001</v>
      </c>
      <c r="D25" s="212">
        <v>2.94</v>
      </c>
      <c r="E25" s="212">
        <v>0</v>
      </c>
      <c r="F25" s="212">
        <v>0</v>
      </c>
      <c r="G25" s="212">
        <v>11.531000000000001</v>
      </c>
      <c r="H25" s="212">
        <v>0</v>
      </c>
      <c r="I25" s="212">
        <v>0</v>
      </c>
      <c r="J25" s="216">
        <f t="shared" si="1"/>
        <v>19.567</v>
      </c>
      <c r="L25" s="202">
        <v>0.98</v>
      </c>
    </row>
    <row r="26" spans="1:12" x14ac:dyDescent="0.2">
      <c r="A26" s="125">
        <f t="shared" si="0"/>
        <v>1</v>
      </c>
      <c r="B26" s="208">
        <v>42753</v>
      </c>
      <c r="C26" s="212">
        <v>11.706</v>
      </c>
      <c r="D26" s="212">
        <v>0</v>
      </c>
      <c r="E26" s="212">
        <v>0</v>
      </c>
      <c r="F26" s="212">
        <v>0</v>
      </c>
      <c r="G26" s="212">
        <v>8.3849999999999998</v>
      </c>
      <c r="H26" s="212">
        <v>0</v>
      </c>
      <c r="I26" s="212">
        <v>0</v>
      </c>
      <c r="J26" s="216">
        <f t="shared" si="1"/>
        <v>20.091000000000001</v>
      </c>
      <c r="L26" s="202">
        <v>1.1000000000000001</v>
      </c>
    </row>
    <row r="27" spans="1:12" x14ac:dyDescent="0.2">
      <c r="A27" s="125">
        <f t="shared" si="0"/>
        <v>1</v>
      </c>
      <c r="B27" s="208">
        <v>42754</v>
      </c>
      <c r="C27" s="212">
        <v>12.192</v>
      </c>
      <c r="D27" s="212">
        <v>3.3370000000000002</v>
      </c>
      <c r="E27" s="212">
        <v>0</v>
      </c>
      <c r="F27" s="212">
        <v>0</v>
      </c>
      <c r="G27" s="212">
        <v>5.91</v>
      </c>
      <c r="H27" s="212">
        <v>0</v>
      </c>
      <c r="I27" s="212">
        <v>0</v>
      </c>
      <c r="J27" s="216">
        <f t="shared" si="1"/>
        <v>21.439</v>
      </c>
      <c r="L27" s="202">
        <v>1.139</v>
      </c>
    </row>
    <row r="28" spans="1:12" x14ac:dyDescent="0.2">
      <c r="A28" s="125">
        <f t="shared" si="0"/>
        <v>1</v>
      </c>
      <c r="B28" s="208">
        <v>42755</v>
      </c>
      <c r="C28" s="212">
        <v>12.57</v>
      </c>
      <c r="D28" s="212">
        <v>10.036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6">
        <f t="shared" si="1"/>
        <v>22.606000000000002</v>
      </c>
      <c r="L28" s="202">
        <v>1.1200000000000001</v>
      </c>
    </row>
    <row r="29" spans="1:12" x14ac:dyDescent="0.2">
      <c r="A29" s="125">
        <f t="shared" si="0"/>
        <v>1</v>
      </c>
      <c r="B29" s="208">
        <v>42756</v>
      </c>
      <c r="C29" s="212">
        <v>0</v>
      </c>
      <c r="D29" s="212">
        <v>9.1509999999999998</v>
      </c>
      <c r="E29" s="212">
        <v>0</v>
      </c>
      <c r="F29" s="212">
        <v>0</v>
      </c>
      <c r="G29" s="212">
        <v>12.013999999999999</v>
      </c>
      <c r="H29" s="212">
        <v>0</v>
      </c>
      <c r="I29" s="212">
        <v>0</v>
      </c>
      <c r="J29" s="216">
        <f t="shared" si="1"/>
        <v>21.164999999999999</v>
      </c>
      <c r="L29" s="202">
        <v>1.105</v>
      </c>
    </row>
    <row r="30" spans="1:12" x14ac:dyDescent="0.2">
      <c r="A30" s="125">
        <f t="shared" si="0"/>
        <v>1</v>
      </c>
      <c r="B30" s="208">
        <v>42757</v>
      </c>
      <c r="C30" s="212">
        <v>0</v>
      </c>
      <c r="D30" s="212">
        <v>9.2889999999999997</v>
      </c>
      <c r="E30" s="212">
        <v>0</v>
      </c>
      <c r="F30" s="212">
        <v>0</v>
      </c>
      <c r="G30" s="212">
        <v>12.3</v>
      </c>
      <c r="H30" s="212">
        <v>0</v>
      </c>
      <c r="I30" s="212">
        <v>0</v>
      </c>
      <c r="J30" s="216">
        <f t="shared" si="1"/>
        <v>21.588999999999999</v>
      </c>
      <c r="L30" s="202">
        <v>1.131</v>
      </c>
    </row>
    <row r="31" spans="1:12" x14ac:dyDescent="0.2">
      <c r="A31" s="125">
        <f t="shared" si="0"/>
        <v>1</v>
      </c>
      <c r="B31" s="208">
        <v>42758</v>
      </c>
      <c r="C31" s="212">
        <v>0</v>
      </c>
      <c r="D31" s="212">
        <v>10.154999999999999</v>
      </c>
      <c r="E31" s="212">
        <v>0</v>
      </c>
      <c r="F31" s="212">
        <v>0</v>
      </c>
      <c r="G31" s="212">
        <v>8.7100000000000009</v>
      </c>
      <c r="H31" s="212">
        <v>0</v>
      </c>
      <c r="I31" s="212">
        <v>0</v>
      </c>
      <c r="J31" s="216">
        <f t="shared" si="1"/>
        <v>18.865000000000002</v>
      </c>
      <c r="L31" s="202">
        <v>1.1459999999999999</v>
      </c>
    </row>
    <row r="32" spans="1:12" x14ac:dyDescent="0.2">
      <c r="A32" s="125">
        <f t="shared" si="0"/>
        <v>1</v>
      </c>
      <c r="B32" s="208">
        <v>42759</v>
      </c>
      <c r="C32" s="212">
        <v>0</v>
      </c>
      <c r="D32" s="212">
        <v>9.6219999999999999</v>
      </c>
      <c r="E32" s="212">
        <v>0</v>
      </c>
      <c r="F32" s="212">
        <v>0</v>
      </c>
      <c r="G32" s="212">
        <v>13.34</v>
      </c>
      <c r="H32" s="212">
        <v>0</v>
      </c>
      <c r="I32" s="212">
        <v>0</v>
      </c>
      <c r="J32" s="216">
        <f t="shared" si="1"/>
        <v>22.962</v>
      </c>
      <c r="L32" s="202">
        <v>1.153</v>
      </c>
    </row>
    <row r="33" spans="1:12" x14ac:dyDescent="0.2">
      <c r="A33" s="125">
        <f t="shared" si="0"/>
        <v>1</v>
      </c>
      <c r="B33" s="208">
        <v>42760</v>
      </c>
      <c r="C33" s="212">
        <v>9.0879999999999992</v>
      </c>
      <c r="D33" s="212">
        <v>10.051</v>
      </c>
      <c r="E33" s="212">
        <v>0</v>
      </c>
      <c r="F33" s="212">
        <v>0</v>
      </c>
      <c r="G33" s="212">
        <v>8.7159999999999993</v>
      </c>
      <c r="H33" s="212">
        <v>0</v>
      </c>
      <c r="I33" s="212">
        <v>0</v>
      </c>
      <c r="J33" s="216">
        <f t="shared" si="1"/>
        <v>27.854999999999997</v>
      </c>
      <c r="L33" s="202">
        <v>1.2609999999999999</v>
      </c>
    </row>
    <row r="34" spans="1:12" x14ac:dyDescent="0.2">
      <c r="A34" s="125">
        <f t="shared" si="0"/>
        <v>1</v>
      </c>
      <c r="B34" s="208">
        <v>42761</v>
      </c>
      <c r="C34" s="212">
        <v>12.538</v>
      </c>
      <c r="D34" s="212">
        <v>0</v>
      </c>
      <c r="E34" s="212">
        <v>0</v>
      </c>
      <c r="F34" s="212">
        <v>0</v>
      </c>
      <c r="G34" s="212">
        <v>10.644</v>
      </c>
      <c r="H34" s="212">
        <v>0</v>
      </c>
      <c r="I34" s="212">
        <v>0</v>
      </c>
      <c r="J34" s="216">
        <f t="shared" si="1"/>
        <v>23.182000000000002</v>
      </c>
      <c r="L34" s="202">
        <v>1.1839999999999999</v>
      </c>
    </row>
    <row r="35" spans="1:12" x14ac:dyDescent="0.2">
      <c r="A35" s="125">
        <f t="shared" si="0"/>
        <v>1</v>
      </c>
      <c r="B35" s="208">
        <v>42762</v>
      </c>
      <c r="C35" s="212">
        <v>8.4179999999999993</v>
      </c>
      <c r="D35" s="212">
        <v>2.0710000000000002</v>
      </c>
      <c r="E35" s="212">
        <v>0</v>
      </c>
      <c r="F35" s="212">
        <v>0</v>
      </c>
      <c r="G35" s="212">
        <v>1.837</v>
      </c>
      <c r="H35" s="212">
        <v>0</v>
      </c>
      <c r="I35" s="212">
        <v>0</v>
      </c>
      <c r="J35" s="216">
        <f t="shared" si="1"/>
        <v>12.325999999999999</v>
      </c>
      <c r="L35" s="202">
        <v>1.1910000000000001</v>
      </c>
    </row>
    <row r="36" spans="1:12" x14ac:dyDescent="0.2">
      <c r="A36" s="125">
        <f t="shared" si="0"/>
        <v>1</v>
      </c>
      <c r="B36" s="208">
        <v>42763</v>
      </c>
      <c r="C36" s="212">
        <v>12.605</v>
      </c>
      <c r="D36" s="212">
        <v>0</v>
      </c>
      <c r="E36" s="212">
        <v>0</v>
      </c>
      <c r="F36" s="212">
        <v>0</v>
      </c>
      <c r="G36" s="212">
        <v>7.2649999999999997</v>
      </c>
      <c r="H36" s="212">
        <v>0</v>
      </c>
      <c r="I36" s="212">
        <v>0</v>
      </c>
      <c r="J36" s="216">
        <f t="shared" si="1"/>
        <v>19.87</v>
      </c>
      <c r="L36" s="202">
        <v>1.2090000000000001</v>
      </c>
    </row>
    <row r="37" spans="1:12" x14ac:dyDescent="0.2">
      <c r="A37" s="125">
        <f t="shared" si="0"/>
        <v>1</v>
      </c>
      <c r="B37" s="208">
        <v>42764</v>
      </c>
      <c r="C37" s="212">
        <v>11.336</v>
      </c>
      <c r="D37" s="212">
        <v>0</v>
      </c>
      <c r="E37" s="212">
        <v>0</v>
      </c>
      <c r="F37" s="212">
        <v>0</v>
      </c>
      <c r="G37" s="212">
        <v>12.103999999999999</v>
      </c>
      <c r="H37" s="212">
        <v>0</v>
      </c>
      <c r="I37" s="212">
        <v>0</v>
      </c>
      <c r="J37" s="216">
        <f t="shared" si="1"/>
        <v>23.439999999999998</v>
      </c>
      <c r="L37" s="202">
        <v>1.179</v>
      </c>
    </row>
    <row r="38" spans="1:12" x14ac:dyDescent="0.2">
      <c r="A38" s="125">
        <f t="shared" si="0"/>
        <v>1</v>
      </c>
      <c r="B38" s="208">
        <v>42765</v>
      </c>
      <c r="C38" s="212">
        <v>10.301</v>
      </c>
      <c r="D38" s="212">
        <v>0.436</v>
      </c>
      <c r="E38" s="212">
        <v>0</v>
      </c>
      <c r="F38" s="212">
        <v>0</v>
      </c>
      <c r="G38" s="212">
        <v>12.255000000000001</v>
      </c>
      <c r="H38" s="212">
        <v>0</v>
      </c>
      <c r="I38" s="212">
        <v>0</v>
      </c>
      <c r="J38" s="216">
        <f t="shared" si="1"/>
        <v>22.992000000000001</v>
      </c>
      <c r="L38" s="202">
        <v>1.2310000000000001</v>
      </c>
    </row>
    <row r="39" spans="1:12" x14ac:dyDescent="0.2">
      <c r="A39" s="125">
        <f t="shared" si="0"/>
        <v>1</v>
      </c>
      <c r="B39" s="208">
        <v>42766</v>
      </c>
      <c r="C39" s="212">
        <v>11.308</v>
      </c>
      <c r="D39" s="212">
        <v>0</v>
      </c>
      <c r="E39" s="212">
        <v>0</v>
      </c>
      <c r="F39" s="212">
        <v>0</v>
      </c>
      <c r="G39" s="212">
        <v>11.276</v>
      </c>
      <c r="H39" s="212">
        <v>0</v>
      </c>
      <c r="I39" s="212">
        <v>0</v>
      </c>
      <c r="J39" s="216">
        <f t="shared" si="1"/>
        <v>22.584</v>
      </c>
      <c r="L39" s="202">
        <v>1.3280000000000001</v>
      </c>
    </row>
    <row r="40" spans="1:12" x14ac:dyDescent="0.2">
      <c r="A40" s="125">
        <f t="shared" si="0"/>
        <v>2</v>
      </c>
      <c r="B40" s="208">
        <v>42767</v>
      </c>
      <c r="C40" s="213">
        <v>2.726</v>
      </c>
      <c r="D40" s="213">
        <v>6.4530000000000003</v>
      </c>
      <c r="E40" s="213">
        <v>0</v>
      </c>
      <c r="F40" s="213">
        <v>0</v>
      </c>
      <c r="G40" s="213">
        <v>11.019</v>
      </c>
      <c r="H40" s="213">
        <v>0</v>
      </c>
      <c r="I40" s="213">
        <v>0</v>
      </c>
      <c r="J40" s="217">
        <f t="shared" si="1"/>
        <v>20.198</v>
      </c>
      <c r="L40" s="202">
        <v>1.18</v>
      </c>
    </row>
    <row r="41" spans="1:12" x14ac:dyDescent="0.2">
      <c r="A41" s="125">
        <f t="shared" si="0"/>
        <v>2</v>
      </c>
      <c r="B41" s="208">
        <v>42768</v>
      </c>
      <c r="C41" s="213">
        <v>11.622999999999999</v>
      </c>
      <c r="D41" s="213">
        <v>3.2120000000000002</v>
      </c>
      <c r="E41" s="213">
        <v>0</v>
      </c>
      <c r="F41" s="213">
        <v>0</v>
      </c>
      <c r="G41" s="213">
        <v>8.6639999999999997</v>
      </c>
      <c r="H41" s="213">
        <v>0</v>
      </c>
      <c r="I41" s="213">
        <v>0</v>
      </c>
      <c r="J41" s="217">
        <f t="shared" si="1"/>
        <v>23.498999999999999</v>
      </c>
      <c r="L41" s="202">
        <v>1.3129999999999999</v>
      </c>
    </row>
    <row r="42" spans="1:12" x14ac:dyDescent="0.2">
      <c r="A42" s="125">
        <f t="shared" si="0"/>
        <v>2</v>
      </c>
      <c r="B42" s="208">
        <v>42769</v>
      </c>
      <c r="C42" s="213">
        <v>14.414999999999999</v>
      </c>
      <c r="D42" s="213">
        <v>11.21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217">
        <f t="shared" si="1"/>
        <v>25.625</v>
      </c>
      <c r="L42" s="202">
        <v>1.266</v>
      </c>
    </row>
    <row r="43" spans="1:12" x14ac:dyDescent="0.2">
      <c r="A43" s="125">
        <f t="shared" si="0"/>
        <v>2</v>
      </c>
      <c r="B43" s="208">
        <v>42770</v>
      </c>
      <c r="C43" s="213">
        <v>3.71</v>
      </c>
      <c r="D43" s="213">
        <v>12.281000000000001</v>
      </c>
      <c r="E43" s="213">
        <v>0</v>
      </c>
      <c r="F43" s="213">
        <v>0</v>
      </c>
      <c r="G43" s="213">
        <v>10.347</v>
      </c>
      <c r="H43" s="213">
        <v>0</v>
      </c>
      <c r="I43" s="213">
        <v>0</v>
      </c>
      <c r="J43" s="217">
        <f t="shared" si="1"/>
        <v>26.338000000000001</v>
      </c>
      <c r="L43" s="202">
        <v>1.264</v>
      </c>
    </row>
    <row r="44" spans="1:12" x14ac:dyDescent="0.2">
      <c r="A44" s="125">
        <f t="shared" si="0"/>
        <v>2</v>
      </c>
      <c r="B44" s="208">
        <v>42771</v>
      </c>
      <c r="C44" s="213">
        <v>1.159</v>
      </c>
      <c r="D44" s="213">
        <v>12.009</v>
      </c>
      <c r="E44" s="213">
        <v>0</v>
      </c>
      <c r="F44" s="213">
        <v>0</v>
      </c>
      <c r="G44" s="213">
        <v>12.717000000000001</v>
      </c>
      <c r="H44" s="213">
        <v>0</v>
      </c>
      <c r="I44" s="213">
        <v>0</v>
      </c>
      <c r="J44" s="217">
        <f t="shared" si="1"/>
        <v>25.885000000000002</v>
      </c>
      <c r="L44" s="202">
        <v>1.3720000000000001</v>
      </c>
    </row>
    <row r="45" spans="1:12" x14ac:dyDescent="0.2">
      <c r="A45" s="125">
        <f t="shared" si="0"/>
        <v>2</v>
      </c>
      <c r="B45" s="208">
        <v>42772</v>
      </c>
      <c r="C45" s="213">
        <v>14.173</v>
      </c>
      <c r="D45" s="213">
        <v>11.518000000000001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7">
        <f t="shared" si="1"/>
        <v>25.691000000000003</v>
      </c>
      <c r="L45" s="202">
        <v>1.371</v>
      </c>
    </row>
    <row r="46" spans="1:12" x14ac:dyDescent="0.2">
      <c r="A46" s="125">
        <f t="shared" si="0"/>
        <v>2</v>
      </c>
      <c r="B46" s="208">
        <v>42773</v>
      </c>
      <c r="C46" s="213">
        <v>0</v>
      </c>
      <c r="D46" s="213">
        <v>10.845000000000001</v>
      </c>
      <c r="E46" s="213">
        <v>0</v>
      </c>
      <c r="F46" s="213">
        <v>0</v>
      </c>
      <c r="G46" s="213">
        <v>11.794</v>
      </c>
      <c r="H46" s="213">
        <v>0</v>
      </c>
      <c r="I46" s="213">
        <v>0</v>
      </c>
      <c r="J46" s="217">
        <f t="shared" si="1"/>
        <v>22.639000000000003</v>
      </c>
      <c r="L46" s="202">
        <v>1.1519999999999999</v>
      </c>
    </row>
    <row r="47" spans="1:12" x14ac:dyDescent="0.2">
      <c r="A47" s="125">
        <f t="shared" si="0"/>
        <v>2</v>
      </c>
      <c r="B47" s="208">
        <v>42774</v>
      </c>
      <c r="C47" s="213">
        <v>9.1959999999999997</v>
      </c>
      <c r="D47" s="213">
        <v>0</v>
      </c>
      <c r="E47" s="213">
        <v>0</v>
      </c>
      <c r="F47" s="213">
        <v>0</v>
      </c>
      <c r="G47" s="213">
        <v>12.727</v>
      </c>
      <c r="H47" s="213">
        <v>0</v>
      </c>
      <c r="I47" s="213">
        <v>0</v>
      </c>
      <c r="J47" s="217">
        <f t="shared" si="1"/>
        <v>21.923000000000002</v>
      </c>
      <c r="L47" s="202">
        <v>1.141</v>
      </c>
    </row>
    <row r="48" spans="1:12" x14ac:dyDescent="0.2">
      <c r="A48" s="125">
        <f t="shared" si="0"/>
        <v>2</v>
      </c>
      <c r="B48" s="208">
        <v>42775</v>
      </c>
      <c r="C48" s="213">
        <v>13.667</v>
      </c>
      <c r="D48" s="213">
        <v>9.0869999999999997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7">
        <f t="shared" si="1"/>
        <v>22.753999999999998</v>
      </c>
      <c r="L48" s="202">
        <v>1.2649999999999999</v>
      </c>
    </row>
    <row r="49" spans="1:12" x14ac:dyDescent="0.2">
      <c r="A49" s="125">
        <f t="shared" si="0"/>
        <v>2</v>
      </c>
      <c r="B49" s="208">
        <v>42776</v>
      </c>
      <c r="C49" s="213">
        <v>12.632</v>
      </c>
      <c r="D49" s="213">
        <v>9.3239999999999998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7">
        <f t="shared" si="1"/>
        <v>21.956</v>
      </c>
      <c r="L49" s="202">
        <v>1.2230000000000001</v>
      </c>
    </row>
    <row r="50" spans="1:12" x14ac:dyDescent="0.2">
      <c r="A50" s="125">
        <f t="shared" si="0"/>
        <v>2</v>
      </c>
      <c r="B50" s="208">
        <v>42777</v>
      </c>
      <c r="C50" s="213">
        <v>0</v>
      </c>
      <c r="D50" s="213">
        <v>9.4190000000000005</v>
      </c>
      <c r="E50" s="213">
        <v>0</v>
      </c>
      <c r="F50" s="213">
        <v>0</v>
      </c>
      <c r="G50" s="213">
        <v>12.151</v>
      </c>
      <c r="H50" s="213">
        <v>0</v>
      </c>
      <c r="I50" s="213">
        <v>0</v>
      </c>
      <c r="J50" s="217">
        <f t="shared" si="1"/>
        <v>21.57</v>
      </c>
      <c r="L50" s="202">
        <v>1.1439999999999999</v>
      </c>
    </row>
    <row r="51" spans="1:12" x14ac:dyDescent="0.2">
      <c r="A51" s="125">
        <f t="shared" si="0"/>
        <v>2</v>
      </c>
      <c r="B51" s="208">
        <v>42778</v>
      </c>
      <c r="C51" s="213">
        <v>0</v>
      </c>
      <c r="D51" s="213">
        <v>9.5830000000000002</v>
      </c>
      <c r="E51" s="213">
        <v>0</v>
      </c>
      <c r="F51" s="213">
        <v>0</v>
      </c>
      <c r="G51" s="213">
        <v>12.345000000000001</v>
      </c>
      <c r="H51" s="213">
        <v>0</v>
      </c>
      <c r="I51" s="213">
        <v>0</v>
      </c>
      <c r="J51" s="217">
        <f t="shared" si="1"/>
        <v>21.928000000000001</v>
      </c>
      <c r="L51" s="202">
        <v>1.1659999999999999</v>
      </c>
    </row>
    <row r="52" spans="1:12" x14ac:dyDescent="0.2">
      <c r="A52" s="125">
        <f t="shared" si="0"/>
        <v>2</v>
      </c>
      <c r="B52" s="208">
        <v>42779</v>
      </c>
      <c r="C52" s="213">
        <v>13.113</v>
      </c>
      <c r="D52" s="213">
        <v>0</v>
      </c>
      <c r="E52" s="213">
        <v>0</v>
      </c>
      <c r="F52" s="213">
        <v>0</v>
      </c>
      <c r="G52" s="213">
        <v>10.23</v>
      </c>
      <c r="H52" s="213">
        <v>0</v>
      </c>
      <c r="I52" s="213">
        <v>0</v>
      </c>
      <c r="J52" s="217">
        <f t="shared" si="1"/>
        <v>23.343</v>
      </c>
      <c r="L52" s="202">
        <v>1.383</v>
      </c>
    </row>
    <row r="53" spans="1:12" x14ac:dyDescent="0.2">
      <c r="A53" s="125">
        <f t="shared" si="0"/>
        <v>2</v>
      </c>
      <c r="B53" s="208">
        <v>42780</v>
      </c>
      <c r="C53" s="213">
        <v>13.706</v>
      </c>
      <c r="D53" s="213">
        <v>12.894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7">
        <f t="shared" si="1"/>
        <v>26.6</v>
      </c>
      <c r="L53" s="202">
        <v>1.349</v>
      </c>
    </row>
    <row r="54" spans="1:12" x14ac:dyDescent="0.2">
      <c r="A54" s="125">
        <f t="shared" si="0"/>
        <v>2</v>
      </c>
      <c r="B54" s="208">
        <v>42781</v>
      </c>
      <c r="C54" s="213">
        <v>1.224</v>
      </c>
      <c r="D54" s="213">
        <v>12.503</v>
      </c>
      <c r="E54" s="213">
        <v>0</v>
      </c>
      <c r="F54" s="213">
        <v>0</v>
      </c>
      <c r="G54" s="213">
        <v>12.257</v>
      </c>
      <c r="H54" s="213">
        <v>0</v>
      </c>
      <c r="I54" s="213">
        <v>0</v>
      </c>
      <c r="J54" s="217">
        <f t="shared" si="1"/>
        <v>25.984000000000002</v>
      </c>
      <c r="L54" s="202">
        <v>1.3420000000000001</v>
      </c>
    </row>
    <row r="55" spans="1:12" x14ac:dyDescent="0.2">
      <c r="A55" s="125">
        <f t="shared" si="0"/>
        <v>2</v>
      </c>
      <c r="B55" s="208">
        <v>42782</v>
      </c>
      <c r="C55" s="213">
        <v>14.269</v>
      </c>
      <c r="D55" s="213">
        <v>11.183999999999999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7">
        <f t="shared" si="1"/>
        <v>25.452999999999999</v>
      </c>
      <c r="L55" s="202">
        <v>1.2370000000000001</v>
      </c>
    </row>
    <row r="56" spans="1:12" x14ac:dyDescent="0.2">
      <c r="A56" s="125">
        <f t="shared" si="0"/>
        <v>2</v>
      </c>
      <c r="B56" s="208">
        <v>42783</v>
      </c>
      <c r="C56" s="213">
        <v>9.7460000000000004</v>
      </c>
      <c r="D56" s="213">
        <v>10.519</v>
      </c>
      <c r="E56" s="213">
        <v>0</v>
      </c>
      <c r="F56" s="213">
        <v>0</v>
      </c>
      <c r="G56" s="213">
        <v>2.415</v>
      </c>
      <c r="H56" s="213">
        <v>0</v>
      </c>
      <c r="I56" s="213">
        <v>0</v>
      </c>
      <c r="J56" s="217">
        <f t="shared" si="1"/>
        <v>22.68</v>
      </c>
      <c r="L56" s="202">
        <v>1.224</v>
      </c>
    </row>
    <row r="57" spans="1:12" x14ac:dyDescent="0.2">
      <c r="A57" s="125">
        <f t="shared" si="0"/>
        <v>2</v>
      </c>
      <c r="B57" s="208">
        <v>42784</v>
      </c>
      <c r="C57" s="213">
        <v>9.5</v>
      </c>
      <c r="D57" s="213">
        <v>9.8209999999999997</v>
      </c>
      <c r="E57" s="213">
        <v>0</v>
      </c>
      <c r="F57" s="213">
        <v>0</v>
      </c>
      <c r="G57" s="213">
        <v>12.779</v>
      </c>
      <c r="H57" s="213">
        <v>0</v>
      </c>
      <c r="I57" s="213">
        <v>0</v>
      </c>
      <c r="J57" s="217">
        <f t="shared" si="1"/>
        <v>32.099999999999994</v>
      </c>
      <c r="L57" s="202">
        <v>1.228</v>
      </c>
    </row>
    <row r="58" spans="1:12" x14ac:dyDescent="0.2">
      <c r="A58" s="125">
        <f t="shared" si="0"/>
        <v>2</v>
      </c>
      <c r="B58" s="208">
        <v>42785</v>
      </c>
      <c r="C58" s="213">
        <v>0</v>
      </c>
      <c r="D58" s="213">
        <v>11.994999999999999</v>
      </c>
      <c r="E58" s="213">
        <v>0</v>
      </c>
      <c r="F58" s="213">
        <v>0</v>
      </c>
      <c r="G58" s="213">
        <v>13.256</v>
      </c>
      <c r="H58" s="213">
        <v>0</v>
      </c>
      <c r="I58" s="213">
        <v>0</v>
      </c>
      <c r="J58" s="217">
        <f t="shared" si="1"/>
        <v>25.250999999999998</v>
      </c>
      <c r="L58" s="202">
        <v>1.2609999999999999</v>
      </c>
    </row>
    <row r="59" spans="1:12" x14ac:dyDescent="0.2">
      <c r="A59" s="125">
        <f t="shared" si="0"/>
        <v>2</v>
      </c>
      <c r="B59" s="208">
        <v>42786</v>
      </c>
      <c r="C59" s="213">
        <v>9.1549999999999994</v>
      </c>
      <c r="D59" s="213">
        <v>0</v>
      </c>
      <c r="E59" s="213">
        <v>0</v>
      </c>
      <c r="F59" s="213">
        <v>0</v>
      </c>
      <c r="G59" s="213">
        <v>4.1790000000000003</v>
      </c>
      <c r="H59" s="213">
        <v>0</v>
      </c>
      <c r="I59" s="213">
        <v>0</v>
      </c>
      <c r="J59" s="217">
        <f t="shared" si="1"/>
        <v>13.334</v>
      </c>
      <c r="L59" s="202">
        <v>1.2370000000000001</v>
      </c>
    </row>
    <row r="60" spans="1:12" x14ac:dyDescent="0.2">
      <c r="A60" s="125">
        <f t="shared" si="0"/>
        <v>2</v>
      </c>
      <c r="B60" s="208">
        <v>42787</v>
      </c>
      <c r="C60" s="213">
        <v>0</v>
      </c>
      <c r="D60" s="213">
        <v>11.276</v>
      </c>
      <c r="E60" s="213">
        <v>0</v>
      </c>
      <c r="F60" s="213">
        <v>0</v>
      </c>
      <c r="G60" s="213">
        <v>12.144</v>
      </c>
      <c r="H60" s="213">
        <v>0</v>
      </c>
      <c r="I60" s="213">
        <v>0</v>
      </c>
      <c r="J60" s="217">
        <f t="shared" si="1"/>
        <v>23.42</v>
      </c>
      <c r="L60" s="202">
        <v>1.204</v>
      </c>
    </row>
    <row r="61" spans="1:12" x14ac:dyDescent="0.2">
      <c r="A61" s="125">
        <f t="shared" si="0"/>
        <v>2</v>
      </c>
      <c r="B61" s="208">
        <v>42788</v>
      </c>
      <c r="C61" s="213">
        <v>3.4020000000000001</v>
      </c>
      <c r="D61" s="213">
        <v>8.7929999999999993</v>
      </c>
      <c r="E61" s="213">
        <v>0</v>
      </c>
      <c r="F61" s="213">
        <v>0</v>
      </c>
      <c r="G61" s="213">
        <v>11.53</v>
      </c>
      <c r="H61" s="213">
        <v>0</v>
      </c>
      <c r="I61" s="213">
        <v>0</v>
      </c>
      <c r="J61" s="217">
        <f t="shared" si="1"/>
        <v>23.725000000000001</v>
      </c>
      <c r="L61" s="202">
        <v>1.331</v>
      </c>
    </row>
    <row r="62" spans="1:12" x14ac:dyDescent="0.2">
      <c r="A62" s="125">
        <f t="shared" si="0"/>
        <v>2</v>
      </c>
      <c r="B62" s="208">
        <v>42789</v>
      </c>
      <c r="C62" s="213">
        <v>6.2720000000000002</v>
      </c>
      <c r="D62" s="213">
        <v>12.726000000000001</v>
      </c>
      <c r="E62" s="213">
        <v>0</v>
      </c>
      <c r="F62" s="213">
        <v>0</v>
      </c>
      <c r="G62" s="213">
        <v>5.2119999999999997</v>
      </c>
      <c r="H62" s="213">
        <v>0</v>
      </c>
      <c r="I62" s="213">
        <v>0</v>
      </c>
      <c r="J62" s="217">
        <f t="shared" si="1"/>
        <v>24.21</v>
      </c>
      <c r="L62" s="202">
        <v>1.2450000000000001</v>
      </c>
    </row>
    <row r="63" spans="1:12" x14ac:dyDescent="0.2">
      <c r="A63" s="125">
        <f t="shared" si="0"/>
        <v>2</v>
      </c>
      <c r="B63" s="208">
        <v>42790</v>
      </c>
      <c r="C63" s="213">
        <v>11.992000000000001</v>
      </c>
      <c r="D63" s="213">
        <v>11.249000000000001</v>
      </c>
      <c r="E63" s="213">
        <v>0</v>
      </c>
      <c r="F63" s="213">
        <v>0</v>
      </c>
      <c r="G63" s="213">
        <v>0</v>
      </c>
      <c r="H63" s="213">
        <v>0</v>
      </c>
      <c r="I63" s="213">
        <v>0</v>
      </c>
      <c r="J63" s="217">
        <f t="shared" si="1"/>
        <v>23.241</v>
      </c>
      <c r="L63" s="202">
        <v>1.1519999999999999</v>
      </c>
    </row>
    <row r="64" spans="1:12" x14ac:dyDescent="0.2">
      <c r="A64" s="125">
        <f t="shared" si="0"/>
        <v>2</v>
      </c>
      <c r="B64" s="208">
        <v>42791</v>
      </c>
      <c r="C64" s="213">
        <v>11.711</v>
      </c>
      <c r="D64" s="213">
        <v>0</v>
      </c>
      <c r="E64" s="213">
        <v>0</v>
      </c>
      <c r="F64" s="213">
        <v>0</v>
      </c>
      <c r="G64" s="213">
        <v>9.9969999999999999</v>
      </c>
      <c r="H64" s="213">
        <v>0</v>
      </c>
      <c r="I64" s="213">
        <v>0</v>
      </c>
      <c r="J64" s="217">
        <f t="shared" si="1"/>
        <v>21.707999999999998</v>
      </c>
      <c r="L64" s="202">
        <v>1.1259999999999999</v>
      </c>
    </row>
    <row r="65" spans="1:12" x14ac:dyDescent="0.2">
      <c r="A65" s="125">
        <f t="shared" si="0"/>
        <v>2</v>
      </c>
      <c r="B65" s="208">
        <v>42792</v>
      </c>
      <c r="C65" s="213">
        <v>12.826000000000001</v>
      </c>
      <c r="D65" s="213">
        <v>9.7759999999999998</v>
      </c>
      <c r="E65" s="213">
        <v>0</v>
      </c>
      <c r="F65" s="213">
        <v>0</v>
      </c>
      <c r="G65" s="213">
        <v>0</v>
      </c>
      <c r="H65" s="213">
        <v>0</v>
      </c>
      <c r="I65" s="213">
        <v>0</v>
      </c>
      <c r="J65" s="217">
        <f t="shared" si="1"/>
        <v>22.602</v>
      </c>
      <c r="L65" s="202">
        <v>1.149</v>
      </c>
    </row>
    <row r="66" spans="1:12" x14ac:dyDescent="0.2">
      <c r="A66" s="125">
        <f t="shared" si="0"/>
        <v>2</v>
      </c>
      <c r="B66" s="208">
        <v>42793</v>
      </c>
      <c r="C66" s="213">
        <v>0</v>
      </c>
      <c r="D66" s="213">
        <v>10.161</v>
      </c>
      <c r="E66" s="213">
        <v>0</v>
      </c>
      <c r="F66" s="213">
        <v>0</v>
      </c>
      <c r="G66" s="213">
        <v>11.473000000000001</v>
      </c>
      <c r="H66" s="213">
        <v>0</v>
      </c>
      <c r="I66" s="213">
        <v>0</v>
      </c>
      <c r="J66" s="217">
        <f t="shared" si="1"/>
        <v>21.634</v>
      </c>
      <c r="L66" s="202">
        <v>1.1479999999999999</v>
      </c>
    </row>
    <row r="67" spans="1:12" x14ac:dyDescent="0.2">
      <c r="A67" s="125">
        <f t="shared" si="0"/>
        <v>2</v>
      </c>
      <c r="B67" s="208">
        <v>42794</v>
      </c>
      <c r="C67" s="213">
        <v>0</v>
      </c>
      <c r="D67" s="213">
        <v>10.135</v>
      </c>
      <c r="E67" s="213">
        <v>0</v>
      </c>
      <c r="F67" s="213">
        <v>0</v>
      </c>
      <c r="G67" s="213">
        <v>11.667</v>
      </c>
      <c r="H67" s="213">
        <v>0</v>
      </c>
      <c r="I67" s="213">
        <v>0</v>
      </c>
      <c r="J67" s="217">
        <f t="shared" si="1"/>
        <v>21.802</v>
      </c>
      <c r="L67" s="202">
        <v>1.0609999999999999</v>
      </c>
    </row>
    <row r="68" spans="1:12" x14ac:dyDescent="0.2">
      <c r="A68" s="125">
        <f t="shared" si="0"/>
        <v>3</v>
      </c>
      <c r="B68" s="208">
        <v>42795</v>
      </c>
      <c r="C68" s="213">
        <v>12.348000000000001</v>
      </c>
      <c r="D68" s="213">
        <v>10.109</v>
      </c>
      <c r="E68" s="213">
        <v>0</v>
      </c>
      <c r="F68" s="213">
        <v>0</v>
      </c>
      <c r="G68" s="213">
        <v>0</v>
      </c>
      <c r="H68" s="213">
        <v>0</v>
      </c>
      <c r="I68" s="213">
        <v>0</v>
      </c>
      <c r="J68" s="217">
        <f t="shared" si="1"/>
        <v>22.457000000000001</v>
      </c>
      <c r="L68" s="202">
        <v>1.181</v>
      </c>
    </row>
    <row r="69" spans="1:12" x14ac:dyDescent="0.2">
      <c r="A69" s="125">
        <f t="shared" si="0"/>
        <v>3</v>
      </c>
      <c r="B69" s="208">
        <v>42796</v>
      </c>
      <c r="C69" s="213">
        <v>11.791</v>
      </c>
      <c r="D69" s="213">
        <v>9.8320000000000007</v>
      </c>
      <c r="E69" s="213">
        <v>0</v>
      </c>
      <c r="F69" s="213">
        <v>0</v>
      </c>
      <c r="G69" s="213">
        <v>0</v>
      </c>
      <c r="H69" s="213">
        <v>0</v>
      </c>
      <c r="I69" s="213">
        <v>0</v>
      </c>
      <c r="J69" s="217">
        <f t="shared" si="1"/>
        <v>21.623000000000001</v>
      </c>
      <c r="L69" s="202">
        <v>1.052</v>
      </c>
    </row>
    <row r="70" spans="1:12" x14ac:dyDescent="0.2">
      <c r="A70" s="125">
        <f t="shared" si="0"/>
        <v>3</v>
      </c>
      <c r="B70" s="208">
        <v>42797</v>
      </c>
      <c r="C70" s="213">
        <v>10.917999999999999</v>
      </c>
      <c r="D70" s="213">
        <v>9.5579999999999998</v>
      </c>
      <c r="E70" s="213">
        <v>0</v>
      </c>
      <c r="F70" s="213">
        <v>0</v>
      </c>
      <c r="G70" s="213">
        <v>9.8019999999999996</v>
      </c>
      <c r="H70" s="213">
        <v>0</v>
      </c>
      <c r="I70" s="213">
        <v>0</v>
      </c>
      <c r="J70" s="217">
        <f t="shared" si="1"/>
        <v>30.277999999999999</v>
      </c>
      <c r="L70" s="202">
        <v>1.056</v>
      </c>
    </row>
    <row r="71" spans="1:12" x14ac:dyDescent="0.2">
      <c r="A71" s="125">
        <f t="shared" si="0"/>
        <v>3</v>
      </c>
      <c r="B71" s="208">
        <v>42798</v>
      </c>
      <c r="C71" s="213">
        <v>0</v>
      </c>
      <c r="D71" s="213">
        <v>0</v>
      </c>
      <c r="E71" s="213">
        <v>0</v>
      </c>
      <c r="F71" s="213">
        <v>0</v>
      </c>
      <c r="G71" s="213">
        <v>10.552</v>
      </c>
      <c r="H71" s="213">
        <v>0</v>
      </c>
      <c r="I71" s="213">
        <v>0</v>
      </c>
      <c r="J71" s="217">
        <f t="shared" si="1"/>
        <v>10.552</v>
      </c>
      <c r="L71" s="202">
        <v>1.0569999999999999</v>
      </c>
    </row>
    <row r="72" spans="1:12" x14ac:dyDescent="0.2">
      <c r="A72" s="125">
        <f t="shared" si="0"/>
        <v>3</v>
      </c>
      <c r="B72" s="208">
        <v>42799</v>
      </c>
      <c r="C72" s="213">
        <v>12.009</v>
      </c>
      <c r="D72" s="213">
        <v>9.3170000000000002</v>
      </c>
      <c r="E72" s="213">
        <v>0</v>
      </c>
      <c r="F72" s="213">
        <v>0</v>
      </c>
      <c r="G72" s="213">
        <v>0</v>
      </c>
      <c r="H72" s="213">
        <v>0</v>
      </c>
      <c r="I72" s="213">
        <v>0</v>
      </c>
      <c r="J72" s="217">
        <f t="shared" si="1"/>
        <v>21.326000000000001</v>
      </c>
      <c r="L72" s="202">
        <v>1.1000000000000001</v>
      </c>
    </row>
    <row r="73" spans="1:12" x14ac:dyDescent="0.2">
      <c r="A73" s="125">
        <f t="shared" si="0"/>
        <v>3</v>
      </c>
      <c r="B73" s="208">
        <v>42800</v>
      </c>
      <c r="C73" s="213">
        <v>12.888</v>
      </c>
      <c r="D73" s="213">
        <v>0</v>
      </c>
      <c r="E73" s="213">
        <v>0</v>
      </c>
      <c r="F73" s="213">
        <v>0</v>
      </c>
      <c r="G73" s="213">
        <v>8.6270000000000007</v>
      </c>
      <c r="H73" s="213">
        <v>0</v>
      </c>
      <c r="I73" s="213">
        <v>0</v>
      </c>
      <c r="J73" s="217">
        <f t="shared" ref="J73:J136" si="2">SUM(C73:I73)</f>
        <v>21.515000000000001</v>
      </c>
      <c r="L73" s="202">
        <v>1.0620000000000001</v>
      </c>
    </row>
    <row r="74" spans="1:12" x14ac:dyDescent="0.2">
      <c r="A74" s="125">
        <f t="shared" ref="A74:A137" si="3">+IF(ISBLANK($B74),"",MONTH($B74))</f>
        <v>3</v>
      </c>
      <c r="B74" s="208">
        <v>42801</v>
      </c>
      <c r="C74" s="213">
        <v>3.2669999999999999</v>
      </c>
      <c r="D74" s="213">
        <v>10.173999999999999</v>
      </c>
      <c r="E74" s="213">
        <v>0</v>
      </c>
      <c r="F74" s="213">
        <v>0</v>
      </c>
      <c r="G74" s="213">
        <v>7.6230000000000002</v>
      </c>
      <c r="H74" s="213">
        <v>0</v>
      </c>
      <c r="I74" s="213">
        <v>0</v>
      </c>
      <c r="J74" s="217">
        <f t="shared" si="2"/>
        <v>21.064</v>
      </c>
      <c r="L74" s="202">
        <v>1.1240000000000001</v>
      </c>
    </row>
    <row r="75" spans="1:12" x14ac:dyDescent="0.2">
      <c r="A75" s="125">
        <f t="shared" si="3"/>
        <v>3</v>
      </c>
      <c r="B75" s="208">
        <v>42802</v>
      </c>
      <c r="C75" s="213">
        <v>0</v>
      </c>
      <c r="D75" s="213">
        <v>9.8759999999999994</v>
      </c>
      <c r="E75" s="213">
        <v>0</v>
      </c>
      <c r="F75" s="213">
        <v>0</v>
      </c>
      <c r="G75" s="213">
        <v>10.862</v>
      </c>
      <c r="H75" s="213">
        <v>0</v>
      </c>
      <c r="I75" s="213">
        <v>0</v>
      </c>
      <c r="J75" s="217">
        <f t="shared" si="2"/>
        <v>20.738</v>
      </c>
      <c r="L75" s="202">
        <v>1.036</v>
      </c>
    </row>
    <row r="76" spans="1:12" x14ac:dyDescent="0.2">
      <c r="A76" s="125">
        <f t="shared" si="3"/>
        <v>3</v>
      </c>
      <c r="B76" s="208">
        <v>42803</v>
      </c>
      <c r="C76" s="213">
        <v>12.984999999999999</v>
      </c>
      <c r="D76" s="213">
        <v>9.0960000000000001</v>
      </c>
      <c r="E76" s="213">
        <v>0</v>
      </c>
      <c r="F76" s="213">
        <v>0</v>
      </c>
      <c r="G76" s="213">
        <v>0</v>
      </c>
      <c r="H76" s="213">
        <v>0</v>
      </c>
      <c r="I76" s="213">
        <v>0</v>
      </c>
      <c r="J76" s="217">
        <f t="shared" si="2"/>
        <v>22.081</v>
      </c>
      <c r="L76" s="202">
        <v>1.089</v>
      </c>
    </row>
    <row r="77" spans="1:12" x14ac:dyDescent="0.2">
      <c r="A77" s="125">
        <f t="shared" si="3"/>
        <v>3</v>
      </c>
      <c r="B77" s="208">
        <v>42804</v>
      </c>
      <c r="C77" s="213">
        <v>13.238</v>
      </c>
      <c r="D77" s="213">
        <v>0</v>
      </c>
      <c r="E77" s="213">
        <v>0</v>
      </c>
      <c r="F77" s="213">
        <v>0</v>
      </c>
      <c r="G77" s="213">
        <v>8.1039999999999992</v>
      </c>
      <c r="H77" s="213">
        <v>0</v>
      </c>
      <c r="I77" s="213">
        <v>0</v>
      </c>
      <c r="J77" s="217">
        <f t="shared" si="2"/>
        <v>21.341999999999999</v>
      </c>
      <c r="L77" s="202">
        <v>1.056</v>
      </c>
    </row>
    <row r="78" spans="1:12" x14ac:dyDescent="0.2">
      <c r="A78" s="125">
        <f t="shared" si="3"/>
        <v>3</v>
      </c>
      <c r="B78" s="208">
        <v>42805</v>
      </c>
      <c r="C78" s="213">
        <v>0</v>
      </c>
      <c r="D78" s="213">
        <v>7.5359999999999996</v>
      </c>
      <c r="E78" s="213">
        <v>0</v>
      </c>
      <c r="F78" s="213">
        <v>0</v>
      </c>
      <c r="G78" s="213">
        <v>12.515000000000001</v>
      </c>
      <c r="H78" s="213">
        <v>0</v>
      </c>
      <c r="I78" s="213">
        <v>0</v>
      </c>
      <c r="J78" s="217">
        <f t="shared" si="2"/>
        <v>20.051000000000002</v>
      </c>
      <c r="L78" s="202">
        <v>1.028</v>
      </c>
    </row>
    <row r="79" spans="1:12" x14ac:dyDescent="0.2">
      <c r="A79" s="125">
        <f t="shared" si="3"/>
        <v>3</v>
      </c>
      <c r="B79" s="208">
        <v>42806</v>
      </c>
      <c r="C79" s="213">
        <v>0</v>
      </c>
      <c r="D79" s="213">
        <v>9.1880000000000006</v>
      </c>
      <c r="E79" s="213">
        <v>0</v>
      </c>
      <c r="F79" s="213">
        <v>0</v>
      </c>
      <c r="G79" s="213">
        <v>11.404</v>
      </c>
      <c r="H79" s="213">
        <v>0</v>
      </c>
      <c r="I79" s="213">
        <v>0</v>
      </c>
      <c r="J79" s="217">
        <f t="shared" si="2"/>
        <v>20.591999999999999</v>
      </c>
      <c r="L79" s="202">
        <v>1.05</v>
      </c>
    </row>
    <row r="80" spans="1:12" x14ac:dyDescent="0.2">
      <c r="A80" s="125">
        <f t="shared" si="3"/>
        <v>3</v>
      </c>
      <c r="B80" s="208">
        <v>42807</v>
      </c>
      <c r="C80" s="213">
        <v>13.443</v>
      </c>
      <c r="D80" s="213">
        <v>9.1829999999999998</v>
      </c>
      <c r="E80" s="213">
        <v>0</v>
      </c>
      <c r="F80" s="213">
        <v>0</v>
      </c>
      <c r="G80" s="213">
        <v>0</v>
      </c>
      <c r="H80" s="213">
        <v>0</v>
      </c>
      <c r="I80" s="213">
        <v>0</v>
      </c>
      <c r="J80" s="217">
        <f t="shared" si="2"/>
        <v>22.625999999999998</v>
      </c>
      <c r="L80" s="202">
        <v>1.1359999999999999</v>
      </c>
    </row>
    <row r="81" spans="1:12" x14ac:dyDescent="0.2">
      <c r="A81" s="125">
        <f t="shared" si="3"/>
        <v>3</v>
      </c>
      <c r="B81" s="208">
        <v>42808</v>
      </c>
      <c r="C81" s="213">
        <v>12.962</v>
      </c>
      <c r="D81" s="213">
        <v>9.907</v>
      </c>
      <c r="E81" s="213">
        <v>0</v>
      </c>
      <c r="F81" s="213">
        <v>0</v>
      </c>
      <c r="G81" s="213">
        <v>0</v>
      </c>
      <c r="H81" s="213">
        <v>0</v>
      </c>
      <c r="I81" s="213">
        <v>0</v>
      </c>
      <c r="J81" s="217">
        <f t="shared" si="2"/>
        <v>22.869</v>
      </c>
      <c r="L81" s="202">
        <v>1.157</v>
      </c>
    </row>
    <row r="82" spans="1:12" x14ac:dyDescent="0.2">
      <c r="A82" s="125">
        <f t="shared" si="3"/>
        <v>3</v>
      </c>
      <c r="B82" s="208">
        <v>42809</v>
      </c>
      <c r="C82" s="213">
        <v>11.414999999999999</v>
      </c>
      <c r="D82" s="213">
        <v>5.5410000000000004</v>
      </c>
      <c r="E82" s="213">
        <v>0</v>
      </c>
      <c r="F82" s="213">
        <v>0</v>
      </c>
      <c r="G82" s="213">
        <v>5.3369999999999997</v>
      </c>
      <c r="H82" s="213">
        <v>0</v>
      </c>
      <c r="I82" s="213">
        <v>0</v>
      </c>
      <c r="J82" s="217">
        <f t="shared" si="2"/>
        <v>22.292999999999999</v>
      </c>
      <c r="L82" s="202">
        <v>1.1599999999999999</v>
      </c>
    </row>
    <row r="83" spans="1:12" x14ac:dyDescent="0.2">
      <c r="A83" s="125">
        <f t="shared" si="3"/>
        <v>3</v>
      </c>
      <c r="B83" s="208">
        <v>42810</v>
      </c>
      <c r="C83" s="213">
        <v>0</v>
      </c>
      <c r="D83" s="213">
        <v>9.7769999999999992</v>
      </c>
      <c r="E83" s="213">
        <v>0</v>
      </c>
      <c r="F83" s="213">
        <v>0</v>
      </c>
      <c r="G83" s="213">
        <v>11.054</v>
      </c>
      <c r="H83" s="213">
        <v>0</v>
      </c>
      <c r="I83" s="213">
        <v>0</v>
      </c>
      <c r="J83" s="217">
        <f t="shared" si="2"/>
        <v>20.831</v>
      </c>
      <c r="L83" s="202">
        <v>1.0089999999999999</v>
      </c>
    </row>
    <row r="84" spans="1:12" x14ac:dyDescent="0.2">
      <c r="A84" s="125">
        <f t="shared" si="3"/>
        <v>3</v>
      </c>
      <c r="B84" s="208">
        <v>42811</v>
      </c>
      <c r="C84" s="213">
        <v>0</v>
      </c>
      <c r="D84" s="213">
        <v>9.3309999999999995</v>
      </c>
      <c r="E84" s="213">
        <v>0</v>
      </c>
      <c r="F84" s="213">
        <v>0</v>
      </c>
      <c r="G84" s="213">
        <v>10.574999999999999</v>
      </c>
      <c r="H84" s="213">
        <v>0</v>
      </c>
      <c r="I84" s="213">
        <v>0</v>
      </c>
      <c r="J84" s="217">
        <f t="shared" si="2"/>
        <v>19.905999999999999</v>
      </c>
      <c r="L84" s="202">
        <v>1</v>
      </c>
    </row>
    <row r="85" spans="1:12" x14ac:dyDescent="0.2">
      <c r="A85" s="125">
        <f t="shared" si="3"/>
        <v>3</v>
      </c>
      <c r="B85" s="208">
        <v>42812</v>
      </c>
      <c r="C85" s="213">
        <v>11.734999999999999</v>
      </c>
      <c r="D85" s="213">
        <v>8.5980000000000008</v>
      </c>
      <c r="E85" s="213">
        <v>0</v>
      </c>
      <c r="F85" s="213">
        <v>0</v>
      </c>
      <c r="G85" s="213">
        <v>0</v>
      </c>
      <c r="H85" s="213">
        <v>0</v>
      </c>
      <c r="I85" s="213">
        <v>0</v>
      </c>
      <c r="J85" s="217">
        <f t="shared" si="2"/>
        <v>20.332999999999998</v>
      </c>
      <c r="L85" s="202">
        <v>1.1140000000000001</v>
      </c>
    </row>
    <row r="86" spans="1:12" x14ac:dyDescent="0.2">
      <c r="A86" s="125">
        <f t="shared" si="3"/>
        <v>3</v>
      </c>
      <c r="B86" s="208">
        <v>42813</v>
      </c>
      <c r="C86" s="213">
        <v>11.179</v>
      </c>
      <c r="D86" s="213">
        <v>9.1980000000000004</v>
      </c>
      <c r="E86" s="213">
        <v>0</v>
      </c>
      <c r="F86" s="213">
        <v>0</v>
      </c>
      <c r="G86" s="213">
        <v>0</v>
      </c>
      <c r="H86" s="213">
        <v>0</v>
      </c>
      <c r="I86" s="213">
        <v>0</v>
      </c>
      <c r="J86" s="217">
        <f t="shared" si="2"/>
        <v>20.377000000000002</v>
      </c>
      <c r="L86" s="202">
        <v>0.995</v>
      </c>
    </row>
    <row r="87" spans="1:12" x14ac:dyDescent="0.2">
      <c r="A87" s="125">
        <f t="shared" si="3"/>
        <v>3</v>
      </c>
      <c r="B87" s="208">
        <v>42814</v>
      </c>
      <c r="C87" s="213">
        <v>0</v>
      </c>
      <c r="D87" s="213">
        <v>8.8859999999999992</v>
      </c>
      <c r="E87" s="213">
        <v>0</v>
      </c>
      <c r="F87" s="213">
        <v>0</v>
      </c>
      <c r="G87" s="213">
        <v>10.903</v>
      </c>
      <c r="H87" s="213">
        <v>0</v>
      </c>
      <c r="I87" s="213">
        <v>0</v>
      </c>
      <c r="J87" s="217">
        <f t="shared" si="2"/>
        <v>19.789000000000001</v>
      </c>
      <c r="L87" s="202">
        <v>0.96699999999999997</v>
      </c>
    </row>
    <row r="88" spans="1:12" x14ac:dyDescent="0.2">
      <c r="A88" s="125">
        <f t="shared" si="3"/>
        <v>3</v>
      </c>
      <c r="B88" s="208">
        <v>42815</v>
      </c>
      <c r="C88" s="213">
        <v>9.7829999999999995</v>
      </c>
      <c r="D88" s="213">
        <v>0</v>
      </c>
      <c r="E88" s="213">
        <v>0</v>
      </c>
      <c r="F88" s="213">
        <v>0</v>
      </c>
      <c r="G88" s="213">
        <v>9.2850000000000001</v>
      </c>
      <c r="H88" s="213">
        <v>0</v>
      </c>
      <c r="I88" s="213">
        <v>0</v>
      </c>
      <c r="J88" s="217">
        <f t="shared" si="2"/>
        <v>19.067999999999998</v>
      </c>
      <c r="L88" s="202">
        <v>1.0169999999999999</v>
      </c>
    </row>
    <row r="89" spans="1:12" x14ac:dyDescent="0.2">
      <c r="A89" s="125">
        <f t="shared" si="3"/>
        <v>3</v>
      </c>
      <c r="B89" s="208">
        <v>42816</v>
      </c>
      <c r="C89" s="213">
        <v>11.250999999999999</v>
      </c>
      <c r="D89" s="213">
        <v>4.7809999999999997</v>
      </c>
      <c r="E89" s="213">
        <v>0</v>
      </c>
      <c r="F89" s="213">
        <v>0</v>
      </c>
      <c r="G89" s="213">
        <v>0</v>
      </c>
      <c r="H89" s="213">
        <v>0</v>
      </c>
      <c r="I89" s="213">
        <v>0</v>
      </c>
      <c r="J89" s="217">
        <f t="shared" si="2"/>
        <v>16.032</v>
      </c>
      <c r="L89" s="202">
        <v>1.1419999999999999</v>
      </c>
    </row>
    <row r="90" spans="1:12" x14ac:dyDescent="0.2">
      <c r="A90" s="125">
        <f t="shared" si="3"/>
        <v>3</v>
      </c>
      <c r="B90" s="208">
        <v>42817</v>
      </c>
      <c r="C90" s="213">
        <v>12.952999999999999</v>
      </c>
      <c r="D90" s="213">
        <v>10.667999999999999</v>
      </c>
      <c r="E90" s="213">
        <v>0</v>
      </c>
      <c r="F90" s="213">
        <v>0</v>
      </c>
      <c r="G90" s="213">
        <v>0</v>
      </c>
      <c r="H90" s="213">
        <v>0</v>
      </c>
      <c r="I90" s="213">
        <v>0</v>
      </c>
      <c r="J90" s="217">
        <f t="shared" si="2"/>
        <v>23.620999999999999</v>
      </c>
      <c r="L90" s="202">
        <v>1.2170000000000001</v>
      </c>
    </row>
    <row r="91" spans="1:12" x14ac:dyDescent="0.2">
      <c r="A91" s="125">
        <f t="shared" si="3"/>
        <v>3</v>
      </c>
      <c r="B91" s="208">
        <v>42818</v>
      </c>
      <c r="C91" s="213">
        <v>0</v>
      </c>
      <c r="D91" s="213">
        <v>10.824</v>
      </c>
      <c r="E91" s="213">
        <v>0</v>
      </c>
      <c r="F91" s="213">
        <v>0</v>
      </c>
      <c r="G91" s="213">
        <v>11.595000000000001</v>
      </c>
      <c r="H91" s="213">
        <v>0</v>
      </c>
      <c r="I91" s="213">
        <v>0</v>
      </c>
      <c r="J91" s="217">
        <f t="shared" si="2"/>
        <v>22.419</v>
      </c>
      <c r="L91" s="202">
        <v>1.1259999999999999</v>
      </c>
    </row>
    <row r="92" spans="1:12" x14ac:dyDescent="0.2">
      <c r="A92" s="125">
        <f t="shared" si="3"/>
        <v>3</v>
      </c>
      <c r="B92" s="208">
        <v>42819</v>
      </c>
      <c r="C92" s="213">
        <v>0</v>
      </c>
      <c r="D92" s="213">
        <v>10.103999999999999</v>
      </c>
      <c r="E92" s="213">
        <v>0</v>
      </c>
      <c r="F92" s="213">
        <v>0</v>
      </c>
      <c r="G92" s="213">
        <v>12.489000000000001</v>
      </c>
      <c r="H92" s="213">
        <v>0</v>
      </c>
      <c r="I92" s="213">
        <v>0</v>
      </c>
      <c r="J92" s="217">
        <f t="shared" si="2"/>
        <v>22.593</v>
      </c>
      <c r="L92" s="202">
        <v>1.149</v>
      </c>
    </row>
    <row r="93" spans="1:12" x14ac:dyDescent="0.2">
      <c r="A93" s="125">
        <f t="shared" si="3"/>
        <v>3</v>
      </c>
      <c r="B93" s="208">
        <v>42820</v>
      </c>
      <c r="C93" s="213">
        <v>13.561999999999999</v>
      </c>
      <c r="D93" s="213">
        <v>11.077999999999999</v>
      </c>
      <c r="E93" s="213">
        <v>0</v>
      </c>
      <c r="F93" s="213">
        <v>0</v>
      </c>
      <c r="G93" s="213">
        <v>0</v>
      </c>
      <c r="H93" s="213">
        <v>0</v>
      </c>
      <c r="I93" s="213">
        <v>0</v>
      </c>
      <c r="J93" s="217">
        <f t="shared" si="2"/>
        <v>24.64</v>
      </c>
      <c r="L93" s="202">
        <v>1.19</v>
      </c>
    </row>
    <row r="94" spans="1:12" x14ac:dyDescent="0.2">
      <c r="A94" s="125">
        <f t="shared" si="3"/>
        <v>3</v>
      </c>
      <c r="B94" s="208">
        <v>42821</v>
      </c>
      <c r="C94" s="213">
        <v>14.923999999999999</v>
      </c>
      <c r="D94" s="213">
        <v>0</v>
      </c>
      <c r="E94" s="213">
        <v>0</v>
      </c>
      <c r="F94" s="213">
        <v>0</v>
      </c>
      <c r="G94" s="213">
        <v>10.752000000000001</v>
      </c>
      <c r="H94" s="213">
        <v>0</v>
      </c>
      <c r="I94" s="213">
        <v>0</v>
      </c>
      <c r="J94" s="217">
        <f t="shared" si="2"/>
        <v>25.676000000000002</v>
      </c>
      <c r="L94" s="202">
        <v>1.2130000000000001</v>
      </c>
    </row>
    <row r="95" spans="1:12" x14ac:dyDescent="0.2">
      <c r="A95" s="125">
        <f t="shared" si="3"/>
        <v>3</v>
      </c>
      <c r="B95" s="208">
        <v>42822</v>
      </c>
      <c r="C95" s="213">
        <v>12.563000000000001</v>
      </c>
      <c r="D95" s="213">
        <v>11.111000000000001</v>
      </c>
      <c r="E95" s="213">
        <v>0</v>
      </c>
      <c r="F95" s="213">
        <v>0</v>
      </c>
      <c r="G95" s="213">
        <v>0</v>
      </c>
      <c r="H95" s="213">
        <v>0</v>
      </c>
      <c r="I95" s="213">
        <v>0</v>
      </c>
      <c r="J95" s="217">
        <f t="shared" si="2"/>
        <v>23.673999999999999</v>
      </c>
      <c r="L95" s="202">
        <v>1.2</v>
      </c>
    </row>
    <row r="96" spans="1:12" x14ac:dyDescent="0.2">
      <c r="A96" s="125">
        <f t="shared" si="3"/>
        <v>3</v>
      </c>
      <c r="B96" s="208">
        <v>42823</v>
      </c>
      <c r="C96" s="213">
        <v>6.9720000000000004</v>
      </c>
      <c r="D96" s="213">
        <v>10.865</v>
      </c>
      <c r="E96" s="213">
        <v>0</v>
      </c>
      <c r="F96" s="213">
        <v>0</v>
      </c>
      <c r="G96" s="213">
        <v>5.1639999999999997</v>
      </c>
      <c r="H96" s="213">
        <v>0</v>
      </c>
      <c r="I96" s="213">
        <v>0</v>
      </c>
      <c r="J96" s="217">
        <f t="shared" si="2"/>
        <v>23.000999999999998</v>
      </c>
      <c r="L96" s="202">
        <v>1.1519999999999999</v>
      </c>
    </row>
    <row r="97" spans="1:12" x14ac:dyDescent="0.2">
      <c r="A97" s="125">
        <f t="shared" si="3"/>
        <v>3</v>
      </c>
      <c r="B97" s="208">
        <v>42824</v>
      </c>
      <c r="C97" s="213">
        <v>10.475</v>
      </c>
      <c r="D97" s="213">
        <v>12.911</v>
      </c>
      <c r="E97" s="213">
        <v>0</v>
      </c>
      <c r="F97" s="213">
        <v>0</v>
      </c>
      <c r="G97" s="213">
        <v>0.72699999999999998</v>
      </c>
      <c r="H97" s="213">
        <v>0</v>
      </c>
      <c r="I97" s="213">
        <v>0</v>
      </c>
      <c r="J97" s="217">
        <f t="shared" si="2"/>
        <v>24.113</v>
      </c>
      <c r="L97" s="202">
        <v>1.2030000000000001</v>
      </c>
    </row>
    <row r="98" spans="1:12" x14ac:dyDescent="0.2">
      <c r="A98" s="125">
        <f t="shared" si="3"/>
        <v>3</v>
      </c>
      <c r="B98" s="208">
        <v>42825</v>
      </c>
      <c r="C98" s="213">
        <v>11.404</v>
      </c>
      <c r="D98" s="213">
        <v>9.91</v>
      </c>
      <c r="E98" s="213">
        <v>0</v>
      </c>
      <c r="F98" s="213">
        <v>0</v>
      </c>
      <c r="G98" s="213">
        <v>1.8480000000000001</v>
      </c>
      <c r="H98" s="213">
        <v>0</v>
      </c>
      <c r="I98" s="213">
        <v>0</v>
      </c>
      <c r="J98" s="217">
        <f t="shared" si="2"/>
        <v>23.161999999999999</v>
      </c>
      <c r="L98" s="202">
        <v>1.097</v>
      </c>
    </row>
    <row r="99" spans="1:12" x14ac:dyDescent="0.2">
      <c r="A99" s="125">
        <f t="shared" si="3"/>
        <v>4</v>
      </c>
      <c r="B99" s="208">
        <v>42826</v>
      </c>
      <c r="C99" s="213">
        <v>0</v>
      </c>
      <c r="D99" s="213">
        <v>7.1079999999999997</v>
      </c>
      <c r="E99" s="213">
        <v>0</v>
      </c>
      <c r="F99" s="213">
        <v>11.334</v>
      </c>
      <c r="G99" s="213">
        <v>0</v>
      </c>
      <c r="H99" s="213">
        <v>0</v>
      </c>
      <c r="I99" s="213">
        <v>0</v>
      </c>
      <c r="J99" s="217">
        <f t="shared" si="2"/>
        <v>18.442</v>
      </c>
      <c r="K99" s="5"/>
      <c r="L99" s="202">
        <v>1.095</v>
      </c>
    </row>
    <row r="100" spans="1:12" x14ac:dyDescent="0.2">
      <c r="A100" s="125">
        <f t="shared" si="3"/>
        <v>4</v>
      </c>
      <c r="B100" s="208">
        <v>42827</v>
      </c>
      <c r="C100" s="213">
        <v>0</v>
      </c>
      <c r="D100" s="213">
        <v>7.726</v>
      </c>
      <c r="E100" s="213">
        <v>0</v>
      </c>
      <c r="F100" s="213">
        <v>11.547000000000001</v>
      </c>
      <c r="G100" s="213">
        <v>0.47799999999999998</v>
      </c>
      <c r="H100" s="213">
        <v>0</v>
      </c>
      <c r="I100" s="213">
        <v>0</v>
      </c>
      <c r="J100" s="217">
        <f t="shared" si="2"/>
        <v>19.751000000000001</v>
      </c>
      <c r="L100" s="202">
        <v>1.048</v>
      </c>
    </row>
    <row r="101" spans="1:12" x14ac:dyDescent="0.2">
      <c r="A101" s="125">
        <f t="shared" si="3"/>
        <v>4</v>
      </c>
      <c r="B101" s="208">
        <v>42828</v>
      </c>
      <c r="C101" s="213">
        <v>0</v>
      </c>
      <c r="D101" s="213">
        <v>10.125999999999999</v>
      </c>
      <c r="E101" s="213">
        <v>0</v>
      </c>
      <c r="F101" s="213">
        <v>11.459</v>
      </c>
      <c r="G101" s="213">
        <v>0</v>
      </c>
      <c r="H101" s="213">
        <v>0</v>
      </c>
      <c r="I101" s="213">
        <v>0</v>
      </c>
      <c r="J101" s="217">
        <f t="shared" si="2"/>
        <v>21.585000000000001</v>
      </c>
      <c r="L101" s="202">
        <v>1.1679999999999999</v>
      </c>
    </row>
    <row r="102" spans="1:12" x14ac:dyDescent="0.2">
      <c r="A102" s="125">
        <f t="shared" si="3"/>
        <v>4</v>
      </c>
      <c r="B102" s="208">
        <v>42829</v>
      </c>
      <c r="C102" s="213">
        <v>0</v>
      </c>
      <c r="D102" s="213">
        <v>8.7739999999999991</v>
      </c>
      <c r="E102" s="213">
        <v>0</v>
      </c>
      <c r="F102" s="213">
        <v>4.9829999999999997</v>
      </c>
      <c r="G102" s="213">
        <v>6.165</v>
      </c>
      <c r="H102" s="213">
        <v>0</v>
      </c>
      <c r="I102" s="213">
        <v>0</v>
      </c>
      <c r="J102" s="217">
        <f t="shared" si="2"/>
        <v>19.921999999999997</v>
      </c>
      <c r="L102" s="202">
        <v>1.21</v>
      </c>
    </row>
    <row r="103" spans="1:12" x14ac:dyDescent="0.2">
      <c r="A103" s="125">
        <f t="shared" si="3"/>
        <v>4</v>
      </c>
      <c r="B103" s="208">
        <v>42830</v>
      </c>
      <c r="C103" s="213">
        <v>0</v>
      </c>
      <c r="D103" s="213">
        <v>8.1259999999999994</v>
      </c>
      <c r="E103" s="213">
        <v>0</v>
      </c>
      <c r="F103" s="213">
        <v>7.0919999999999996</v>
      </c>
      <c r="G103" s="213">
        <v>4.399</v>
      </c>
      <c r="H103" s="213">
        <v>0</v>
      </c>
      <c r="I103" s="213">
        <v>0</v>
      </c>
      <c r="J103" s="217">
        <f t="shared" si="2"/>
        <v>19.617000000000001</v>
      </c>
      <c r="L103" s="202">
        <v>1.0269999999999999</v>
      </c>
    </row>
    <row r="104" spans="1:12" x14ac:dyDescent="0.2">
      <c r="A104" s="125">
        <f t="shared" si="3"/>
        <v>4</v>
      </c>
      <c r="B104" s="208">
        <v>42831</v>
      </c>
      <c r="C104" s="213">
        <v>0</v>
      </c>
      <c r="D104" s="213">
        <v>8.2140000000000004</v>
      </c>
      <c r="E104" s="213">
        <v>0</v>
      </c>
      <c r="F104" s="213">
        <v>12.051</v>
      </c>
      <c r="G104" s="213">
        <v>0</v>
      </c>
      <c r="H104" s="213">
        <v>0</v>
      </c>
      <c r="I104" s="213">
        <v>0</v>
      </c>
      <c r="J104" s="217">
        <f t="shared" si="2"/>
        <v>20.265000000000001</v>
      </c>
      <c r="L104" s="202">
        <v>1.2270000000000001</v>
      </c>
    </row>
    <row r="105" spans="1:12" x14ac:dyDescent="0.2">
      <c r="A105" s="125">
        <f t="shared" si="3"/>
        <v>4</v>
      </c>
      <c r="B105" s="208">
        <v>42832</v>
      </c>
      <c r="C105" s="213">
        <v>0</v>
      </c>
      <c r="D105" s="213">
        <v>7.0759999999999996</v>
      </c>
      <c r="E105" s="213">
        <v>0</v>
      </c>
      <c r="F105" s="213">
        <v>12.686</v>
      </c>
      <c r="G105" s="213">
        <v>0</v>
      </c>
      <c r="H105" s="213">
        <v>0</v>
      </c>
      <c r="I105" s="213">
        <v>0</v>
      </c>
      <c r="J105" s="217">
        <f t="shared" si="2"/>
        <v>19.762</v>
      </c>
      <c r="L105" s="202">
        <v>1.034</v>
      </c>
    </row>
    <row r="106" spans="1:12" x14ac:dyDescent="0.2">
      <c r="A106" s="125">
        <f t="shared" si="3"/>
        <v>4</v>
      </c>
      <c r="B106" s="208">
        <v>42833</v>
      </c>
      <c r="C106" s="213">
        <v>0</v>
      </c>
      <c r="D106" s="213">
        <v>6.9850000000000003</v>
      </c>
      <c r="E106" s="213">
        <v>0</v>
      </c>
      <c r="F106" s="213">
        <v>11.41</v>
      </c>
      <c r="G106" s="213">
        <v>0.52300000000000002</v>
      </c>
      <c r="H106" s="213">
        <v>0</v>
      </c>
      <c r="I106" s="213">
        <v>0</v>
      </c>
      <c r="J106" s="217">
        <f t="shared" si="2"/>
        <v>18.917999999999999</v>
      </c>
      <c r="L106" s="202">
        <v>1.024</v>
      </c>
    </row>
    <row r="107" spans="1:12" x14ac:dyDescent="0.2">
      <c r="A107" s="125">
        <f t="shared" si="3"/>
        <v>4</v>
      </c>
      <c r="B107" s="208">
        <v>42834</v>
      </c>
      <c r="C107" s="213">
        <v>0</v>
      </c>
      <c r="D107" s="213">
        <v>5.431</v>
      </c>
      <c r="E107" s="213">
        <v>0</v>
      </c>
      <c r="F107" s="213">
        <v>12.074</v>
      </c>
      <c r="G107" s="213">
        <v>0</v>
      </c>
      <c r="H107" s="213">
        <v>0</v>
      </c>
      <c r="I107" s="213">
        <v>0</v>
      </c>
      <c r="J107" s="217">
        <f t="shared" si="2"/>
        <v>17.504999999999999</v>
      </c>
      <c r="L107" s="202">
        <v>0.92700000000000005</v>
      </c>
    </row>
    <row r="108" spans="1:12" x14ac:dyDescent="0.2">
      <c r="A108" s="125">
        <f t="shared" si="3"/>
        <v>4</v>
      </c>
      <c r="B108" s="208">
        <v>42835</v>
      </c>
      <c r="C108" s="213">
        <v>0</v>
      </c>
      <c r="D108" s="213">
        <v>6.665</v>
      </c>
      <c r="E108" s="213">
        <v>0</v>
      </c>
      <c r="F108" s="213">
        <v>12.436</v>
      </c>
      <c r="G108" s="213">
        <v>0</v>
      </c>
      <c r="H108" s="213">
        <v>0</v>
      </c>
      <c r="I108" s="213">
        <v>0</v>
      </c>
      <c r="J108" s="217">
        <f t="shared" si="2"/>
        <v>19.100999999999999</v>
      </c>
      <c r="L108" s="202">
        <v>1.075</v>
      </c>
    </row>
    <row r="109" spans="1:12" x14ac:dyDescent="0.2">
      <c r="A109" s="125">
        <f t="shared" si="3"/>
        <v>4</v>
      </c>
      <c r="B109" s="208">
        <v>42836</v>
      </c>
      <c r="C109" s="213">
        <v>0</v>
      </c>
      <c r="D109" s="213">
        <v>6.7969999999999997</v>
      </c>
      <c r="E109" s="213">
        <v>0</v>
      </c>
      <c r="F109" s="213">
        <v>10.523999999999999</v>
      </c>
      <c r="G109" s="213">
        <v>2.1640000000000001</v>
      </c>
      <c r="H109" s="213">
        <v>0</v>
      </c>
      <c r="I109" s="213">
        <v>0</v>
      </c>
      <c r="J109" s="217">
        <f t="shared" si="2"/>
        <v>19.484999999999999</v>
      </c>
      <c r="L109" s="202">
        <v>1.1000000000000001</v>
      </c>
    </row>
    <row r="110" spans="1:12" x14ac:dyDescent="0.2">
      <c r="A110" s="125">
        <f t="shared" si="3"/>
        <v>4</v>
      </c>
      <c r="B110" s="208">
        <v>42837</v>
      </c>
      <c r="C110" s="213">
        <v>0</v>
      </c>
      <c r="D110" s="213">
        <v>8.5259999999999998</v>
      </c>
      <c r="E110" s="213">
        <v>0</v>
      </c>
      <c r="F110" s="213">
        <v>8.5399999999999991</v>
      </c>
      <c r="G110" s="213">
        <v>2.6259999999999999</v>
      </c>
      <c r="H110" s="213">
        <v>0</v>
      </c>
      <c r="I110" s="213">
        <v>0</v>
      </c>
      <c r="J110" s="217">
        <f t="shared" si="2"/>
        <v>19.692</v>
      </c>
      <c r="L110" s="202">
        <v>1.0960000000000001</v>
      </c>
    </row>
    <row r="111" spans="1:12" x14ac:dyDescent="0.2">
      <c r="A111" s="125">
        <f t="shared" si="3"/>
        <v>4</v>
      </c>
      <c r="B111" s="208">
        <v>42838</v>
      </c>
      <c r="C111" s="213">
        <v>0</v>
      </c>
      <c r="D111" s="213">
        <v>7.149</v>
      </c>
      <c r="E111" s="213">
        <v>0</v>
      </c>
      <c r="F111" s="213">
        <v>12.055</v>
      </c>
      <c r="G111" s="213">
        <v>0</v>
      </c>
      <c r="H111" s="213">
        <v>0</v>
      </c>
      <c r="I111" s="213">
        <v>0</v>
      </c>
      <c r="J111" s="217">
        <f t="shared" si="2"/>
        <v>19.204000000000001</v>
      </c>
      <c r="L111" s="202">
        <v>1.022</v>
      </c>
    </row>
    <row r="112" spans="1:12" x14ac:dyDescent="0.2">
      <c r="A112" s="125">
        <f t="shared" si="3"/>
        <v>4</v>
      </c>
      <c r="B112" s="208">
        <v>42839</v>
      </c>
      <c r="C112" s="213">
        <v>0</v>
      </c>
      <c r="D112" s="213">
        <v>6.3719999999999999</v>
      </c>
      <c r="E112" s="213">
        <v>0</v>
      </c>
      <c r="F112" s="213">
        <v>9.8789999999999996</v>
      </c>
      <c r="G112" s="213">
        <v>2.0680000000000001</v>
      </c>
      <c r="H112" s="213">
        <v>0</v>
      </c>
      <c r="I112" s="213">
        <v>0</v>
      </c>
      <c r="J112" s="217">
        <f t="shared" si="2"/>
        <v>18.318999999999999</v>
      </c>
      <c r="L112" s="202">
        <v>0.99099999999999999</v>
      </c>
    </row>
    <row r="113" spans="1:12" x14ac:dyDescent="0.2">
      <c r="A113" s="125">
        <f t="shared" si="3"/>
        <v>4</v>
      </c>
      <c r="B113" s="208">
        <v>42840</v>
      </c>
      <c r="C113" s="213">
        <v>0</v>
      </c>
      <c r="D113" s="213">
        <v>6.8230000000000004</v>
      </c>
      <c r="E113" s="213">
        <v>0</v>
      </c>
      <c r="F113" s="213">
        <v>12.169</v>
      </c>
      <c r="G113" s="213">
        <v>0</v>
      </c>
      <c r="H113" s="213">
        <v>0</v>
      </c>
      <c r="I113" s="213">
        <v>0</v>
      </c>
      <c r="J113" s="217">
        <f t="shared" si="2"/>
        <v>18.992000000000001</v>
      </c>
      <c r="L113" s="202">
        <v>1.101</v>
      </c>
    </row>
    <row r="114" spans="1:12" x14ac:dyDescent="0.2">
      <c r="A114" s="125">
        <f t="shared" si="3"/>
        <v>4</v>
      </c>
      <c r="B114" s="208">
        <v>42841</v>
      </c>
      <c r="C114" s="213">
        <v>0</v>
      </c>
      <c r="D114" s="213">
        <v>5.8209999999999997</v>
      </c>
      <c r="E114" s="213">
        <v>0</v>
      </c>
      <c r="F114" s="213">
        <v>9.8140000000000001</v>
      </c>
      <c r="G114" s="213">
        <v>0</v>
      </c>
      <c r="H114" s="213">
        <v>0</v>
      </c>
      <c r="I114" s="213">
        <v>0</v>
      </c>
      <c r="J114" s="217">
        <f t="shared" si="2"/>
        <v>15.635</v>
      </c>
      <c r="L114" s="202">
        <v>0.99399999999999999</v>
      </c>
    </row>
    <row r="115" spans="1:12" x14ac:dyDescent="0.2">
      <c r="A115" s="125">
        <f t="shared" si="3"/>
        <v>4</v>
      </c>
      <c r="B115" s="208">
        <v>42842</v>
      </c>
      <c r="C115" s="213">
        <v>0</v>
      </c>
      <c r="D115" s="213">
        <v>4.8310000000000004</v>
      </c>
      <c r="E115" s="213">
        <v>0</v>
      </c>
      <c r="F115" s="213">
        <v>7.0019999999999998</v>
      </c>
      <c r="G115" s="213">
        <v>3.4950000000000001</v>
      </c>
      <c r="H115" s="213">
        <v>0</v>
      </c>
      <c r="I115" s="213">
        <v>0</v>
      </c>
      <c r="J115" s="217">
        <f t="shared" si="2"/>
        <v>15.327999999999999</v>
      </c>
      <c r="L115" s="202">
        <v>1.2589999999999999</v>
      </c>
    </row>
    <row r="116" spans="1:12" x14ac:dyDescent="0.2">
      <c r="A116" s="125">
        <f t="shared" si="3"/>
        <v>4</v>
      </c>
      <c r="B116" s="208">
        <v>42843</v>
      </c>
      <c r="C116" s="213">
        <v>0</v>
      </c>
      <c r="D116" s="213">
        <v>8.2560000000000002</v>
      </c>
      <c r="E116" s="213">
        <v>0</v>
      </c>
      <c r="F116" s="213">
        <v>11.641</v>
      </c>
      <c r="G116" s="213">
        <v>0</v>
      </c>
      <c r="H116" s="213">
        <v>0</v>
      </c>
      <c r="I116" s="213">
        <v>0</v>
      </c>
      <c r="J116" s="217">
        <f t="shared" si="2"/>
        <v>19.896999999999998</v>
      </c>
      <c r="L116" s="202">
        <v>1.101</v>
      </c>
    </row>
    <row r="117" spans="1:12" x14ac:dyDescent="0.2">
      <c r="A117" s="125">
        <f t="shared" si="3"/>
        <v>4</v>
      </c>
      <c r="B117" s="208">
        <v>42844</v>
      </c>
      <c r="C117" s="213">
        <v>0</v>
      </c>
      <c r="D117" s="213">
        <v>6.8970000000000002</v>
      </c>
      <c r="E117" s="213">
        <v>0</v>
      </c>
      <c r="F117" s="213">
        <v>9.7889999999999997</v>
      </c>
      <c r="G117" s="213">
        <v>1.891</v>
      </c>
      <c r="H117" s="213">
        <v>0</v>
      </c>
      <c r="I117" s="213">
        <v>0</v>
      </c>
      <c r="J117" s="217">
        <f t="shared" si="2"/>
        <v>18.576999999999998</v>
      </c>
      <c r="L117" s="202">
        <v>0.97599999999999998</v>
      </c>
    </row>
    <row r="118" spans="1:12" x14ac:dyDescent="0.2">
      <c r="A118" s="125">
        <f t="shared" si="3"/>
        <v>4</v>
      </c>
      <c r="B118" s="208">
        <v>42845</v>
      </c>
      <c r="C118" s="213">
        <v>0</v>
      </c>
      <c r="D118" s="213">
        <v>7.39</v>
      </c>
      <c r="E118" s="213">
        <v>0</v>
      </c>
      <c r="F118" s="213">
        <v>5.6319999999999997</v>
      </c>
      <c r="G118" s="213">
        <v>6.0350000000000001</v>
      </c>
      <c r="H118" s="213">
        <v>0</v>
      </c>
      <c r="I118" s="213">
        <v>0</v>
      </c>
      <c r="J118" s="217">
        <f t="shared" si="2"/>
        <v>19.056999999999999</v>
      </c>
      <c r="L118" s="202">
        <v>1.0269999999999999</v>
      </c>
    </row>
    <row r="119" spans="1:12" x14ac:dyDescent="0.2">
      <c r="A119" s="125">
        <f t="shared" si="3"/>
        <v>4</v>
      </c>
      <c r="B119" s="208">
        <v>42846</v>
      </c>
      <c r="C119" s="213">
        <v>0</v>
      </c>
      <c r="D119" s="213">
        <v>8.9079999999999995</v>
      </c>
      <c r="E119" s="213">
        <v>0</v>
      </c>
      <c r="F119" s="213">
        <v>0</v>
      </c>
      <c r="G119" s="213">
        <v>8.9090000000000007</v>
      </c>
      <c r="H119" s="213">
        <v>0</v>
      </c>
      <c r="I119" s="213">
        <v>0</v>
      </c>
      <c r="J119" s="217">
        <f t="shared" si="2"/>
        <v>17.817</v>
      </c>
      <c r="L119" s="202">
        <v>0.97299999999999998</v>
      </c>
    </row>
    <row r="120" spans="1:12" x14ac:dyDescent="0.2">
      <c r="A120" s="125">
        <f t="shared" si="3"/>
        <v>4</v>
      </c>
      <c r="B120" s="208">
        <v>42847</v>
      </c>
      <c r="C120" s="213">
        <v>0</v>
      </c>
      <c r="D120" s="213">
        <v>7.9530000000000003</v>
      </c>
      <c r="E120" s="213">
        <v>0</v>
      </c>
      <c r="F120" s="213">
        <v>0</v>
      </c>
      <c r="G120" s="213">
        <v>7.641</v>
      </c>
      <c r="H120" s="213">
        <v>0</v>
      </c>
      <c r="I120" s="213">
        <v>0</v>
      </c>
      <c r="J120" s="217">
        <f t="shared" si="2"/>
        <v>15.594000000000001</v>
      </c>
      <c r="L120" s="202">
        <v>0.92</v>
      </c>
    </row>
    <row r="121" spans="1:12" x14ac:dyDescent="0.2">
      <c r="A121" s="125">
        <f t="shared" si="3"/>
        <v>4</v>
      </c>
      <c r="B121" s="208">
        <v>42848</v>
      </c>
      <c r="C121" s="213">
        <v>0</v>
      </c>
      <c r="D121" s="213">
        <v>9.1509999999999998</v>
      </c>
      <c r="E121" s="213">
        <v>0</v>
      </c>
      <c r="F121" s="213">
        <v>0</v>
      </c>
      <c r="G121" s="213">
        <v>8.202</v>
      </c>
      <c r="H121" s="213">
        <v>0</v>
      </c>
      <c r="I121" s="213">
        <v>0</v>
      </c>
      <c r="J121" s="217">
        <f t="shared" si="2"/>
        <v>17.353000000000002</v>
      </c>
      <c r="L121" s="202">
        <v>0.92800000000000005</v>
      </c>
    </row>
    <row r="122" spans="1:12" x14ac:dyDescent="0.2">
      <c r="A122" s="125">
        <f t="shared" si="3"/>
        <v>4</v>
      </c>
      <c r="B122" s="208">
        <v>42849</v>
      </c>
      <c r="C122" s="213">
        <v>0</v>
      </c>
      <c r="D122" s="213">
        <v>10.657</v>
      </c>
      <c r="E122" s="213">
        <v>0</v>
      </c>
      <c r="F122" s="213">
        <v>0</v>
      </c>
      <c r="G122" s="213">
        <v>8.93</v>
      </c>
      <c r="H122" s="213">
        <v>0</v>
      </c>
      <c r="I122" s="213">
        <v>0</v>
      </c>
      <c r="J122" s="217">
        <f t="shared" si="2"/>
        <v>19.587</v>
      </c>
      <c r="L122" s="202">
        <v>1.1399999999999999</v>
      </c>
    </row>
    <row r="123" spans="1:12" x14ac:dyDescent="0.2">
      <c r="A123" s="125">
        <f t="shared" si="3"/>
        <v>4</v>
      </c>
      <c r="B123" s="208">
        <v>42850</v>
      </c>
      <c r="C123" s="213">
        <v>0</v>
      </c>
      <c r="D123" s="213">
        <v>10.901999999999999</v>
      </c>
      <c r="E123" s="213">
        <v>0</v>
      </c>
      <c r="F123" s="213">
        <v>0</v>
      </c>
      <c r="G123" s="213">
        <v>8.4689999999999994</v>
      </c>
      <c r="H123" s="213">
        <v>0</v>
      </c>
      <c r="I123" s="213">
        <v>0</v>
      </c>
      <c r="J123" s="217">
        <f t="shared" si="2"/>
        <v>19.370999999999999</v>
      </c>
      <c r="L123" s="202">
        <v>1.133</v>
      </c>
    </row>
    <row r="124" spans="1:12" x14ac:dyDescent="0.2">
      <c r="A124" s="125">
        <f t="shared" si="3"/>
        <v>4</v>
      </c>
      <c r="B124" s="208">
        <v>42851</v>
      </c>
      <c r="C124" s="213">
        <v>0</v>
      </c>
      <c r="D124" s="213">
        <v>10.307</v>
      </c>
      <c r="E124" s="213">
        <v>0</v>
      </c>
      <c r="F124" s="213">
        <v>0</v>
      </c>
      <c r="G124" s="213">
        <v>6.4889999999999999</v>
      </c>
      <c r="H124" s="213">
        <v>0</v>
      </c>
      <c r="I124" s="213">
        <v>0</v>
      </c>
      <c r="J124" s="217">
        <f t="shared" si="2"/>
        <v>16.795999999999999</v>
      </c>
      <c r="L124" s="202">
        <v>0.91400000000000003</v>
      </c>
    </row>
    <row r="125" spans="1:12" x14ac:dyDescent="0.2">
      <c r="A125" s="125">
        <f t="shared" si="3"/>
        <v>4</v>
      </c>
      <c r="B125" s="208">
        <v>42852</v>
      </c>
      <c r="C125" s="213">
        <v>0</v>
      </c>
      <c r="D125" s="213">
        <v>4.8470000000000004</v>
      </c>
      <c r="E125" s="213">
        <v>0</v>
      </c>
      <c r="F125" s="213">
        <v>0</v>
      </c>
      <c r="G125" s="213">
        <v>5.9989999999999997</v>
      </c>
      <c r="H125" s="213">
        <v>0</v>
      </c>
      <c r="I125" s="213">
        <v>0</v>
      </c>
      <c r="J125" s="217">
        <f t="shared" si="2"/>
        <v>10.846</v>
      </c>
      <c r="L125" s="202">
        <v>0.95299999999999996</v>
      </c>
    </row>
    <row r="126" spans="1:12" x14ac:dyDescent="0.2">
      <c r="A126" s="125">
        <f t="shared" si="3"/>
        <v>4</v>
      </c>
      <c r="B126" s="208">
        <v>42853</v>
      </c>
      <c r="C126" s="213">
        <v>0</v>
      </c>
      <c r="D126" s="213">
        <v>1.47</v>
      </c>
      <c r="E126" s="213">
        <v>0</v>
      </c>
      <c r="F126" s="213">
        <v>0</v>
      </c>
      <c r="G126" s="213">
        <v>1.4059999999999999</v>
      </c>
      <c r="H126" s="213">
        <v>0</v>
      </c>
      <c r="I126" s="213">
        <v>11.755000000000001</v>
      </c>
      <c r="J126" s="217">
        <f t="shared" si="2"/>
        <v>14.631</v>
      </c>
      <c r="L126" s="202">
        <v>0.77500000000000002</v>
      </c>
    </row>
    <row r="127" spans="1:12" x14ac:dyDescent="0.2">
      <c r="A127" s="125">
        <f t="shared" si="3"/>
        <v>4</v>
      </c>
      <c r="B127" s="208">
        <v>42854</v>
      </c>
      <c r="C127" s="213">
        <v>0</v>
      </c>
      <c r="D127" s="213">
        <v>1.2729999999999999</v>
      </c>
      <c r="E127" s="213">
        <v>0</v>
      </c>
      <c r="F127" s="213">
        <v>0</v>
      </c>
      <c r="G127" s="213">
        <v>0</v>
      </c>
      <c r="H127" s="213">
        <v>0</v>
      </c>
      <c r="I127" s="213">
        <v>12.917</v>
      </c>
      <c r="J127" s="217">
        <f t="shared" si="2"/>
        <v>14.19</v>
      </c>
      <c r="L127" s="202">
        <v>0.76300000000000001</v>
      </c>
    </row>
    <row r="128" spans="1:12" x14ac:dyDescent="0.2">
      <c r="A128" s="125">
        <f t="shared" si="3"/>
        <v>4</v>
      </c>
      <c r="B128" s="208">
        <v>42855</v>
      </c>
      <c r="C128" s="213">
        <v>0</v>
      </c>
      <c r="D128" s="213">
        <v>1.9510000000000001</v>
      </c>
      <c r="E128" s="213">
        <v>0</v>
      </c>
      <c r="F128" s="213">
        <v>0</v>
      </c>
      <c r="G128" s="213">
        <v>0</v>
      </c>
      <c r="H128" s="213">
        <v>0</v>
      </c>
      <c r="I128" s="213">
        <v>12.972</v>
      </c>
      <c r="J128" s="217">
        <f t="shared" si="2"/>
        <v>14.923</v>
      </c>
      <c r="L128" s="202">
        <v>0.76300000000000001</v>
      </c>
    </row>
    <row r="129" spans="1:12" x14ac:dyDescent="0.2">
      <c r="A129" s="125">
        <f t="shared" si="3"/>
        <v>5</v>
      </c>
      <c r="B129" s="208">
        <v>42856</v>
      </c>
      <c r="C129" s="213">
        <v>0</v>
      </c>
      <c r="D129" s="213">
        <v>1.2989999999999999</v>
      </c>
      <c r="E129" s="213">
        <v>0</v>
      </c>
      <c r="F129" s="213">
        <v>0</v>
      </c>
      <c r="G129" s="213">
        <v>0</v>
      </c>
      <c r="H129" s="213">
        <v>0</v>
      </c>
      <c r="I129" s="213">
        <v>13.157</v>
      </c>
      <c r="J129" s="217">
        <f t="shared" si="2"/>
        <v>14.456</v>
      </c>
      <c r="L129" s="202">
        <v>0.74399999999999999</v>
      </c>
    </row>
    <row r="130" spans="1:12" x14ac:dyDescent="0.2">
      <c r="A130" s="125">
        <f t="shared" si="3"/>
        <v>5</v>
      </c>
      <c r="B130" s="208">
        <v>42857</v>
      </c>
      <c r="C130" s="213">
        <v>0</v>
      </c>
      <c r="D130" s="213">
        <v>3.4649999999999999</v>
      </c>
      <c r="E130" s="213">
        <v>0</v>
      </c>
      <c r="F130" s="213">
        <v>0</v>
      </c>
      <c r="G130" s="213">
        <v>0</v>
      </c>
      <c r="H130" s="213">
        <v>0</v>
      </c>
      <c r="I130" s="213">
        <v>13.122999999999999</v>
      </c>
      <c r="J130" s="217">
        <f t="shared" si="2"/>
        <v>16.588000000000001</v>
      </c>
      <c r="L130" s="202">
        <v>0.9</v>
      </c>
    </row>
    <row r="131" spans="1:12" x14ac:dyDescent="0.2">
      <c r="A131" s="125">
        <f t="shared" si="3"/>
        <v>5</v>
      </c>
      <c r="B131" s="208">
        <v>42858</v>
      </c>
      <c r="C131" s="213">
        <v>0</v>
      </c>
      <c r="D131" s="213">
        <v>3.8849999999999998</v>
      </c>
      <c r="E131" s="213">
        <v>0</v>
      </c>
      <c r="F131" s="213">
        <v>0</v>
      </c>
      <c r="G131" s="213">
        <v>0</v>
      </c>
      <c r="H131" s="213">
        <v>0</v>
      </c>
      <c r="I131" s="213">
        <v>12.991</v>
      </c>
      <c r="J131" s="217">
        <f t="shared" si="2"/>
        <v>16.875999999999998</v>
      </c>
      <c r="L131" s="202">
        <v>0.89900000000000002</v>
      </c>
    </row>
    <row r="132" spans="1:12" x14ac:dyDescent="0.2">
      <c r="A132" s="125">
        <f t="shared" si="3"/>
        <v>5</v>
      </c>
      <c r="B132" s="208">
        <v>42859</v>
      </c>
      <c r="C132" s="213">
        <v>0</v>
      </c>
      <c r="D132" s="213">
        <v>4.8940000000000001</v>
      </c>
      <c r="E132" s="213">
        <v>0</v>
      </c>
      <c r="F132" s="213">
        <v>0</v>
      </c>
      <c r="G132" s="213">
        <v>2.2320000000000002</v>
      </c>
      <c r="H132" s="213">
        <v>0</v>
      </c>
      <c r="I132" s="213">
        <v>10.291</v>
      </c>
      <c r="J132" s="217">
        <f t="shared" si="2"/>
        <v>17.417000000000002</v>
      </c>
      <c r="L132" s="202">
        <v>0.92500000000000004</v>
      </c>
    </row>
    <row r="133" spans="1:12" x14ac:dyDescent="0.2">
      <c r="A133" s="125">
        <f t="shared" si="3"/>
        <v>5</v>
      </c>
      <c r="B133" s="208">
        <v>42860</v>
      </c>
      <c r="C133" s="213">
        <v>0</v>
      </c>
      <c r="D133" s="213">
        <v>3.165</v>
      </c>
      <c r="E133" s="213">
        <v>0</v>
      </c>
      <c r="F133" s="213">
        <v>0</v>
      </c>
      <c r="G133" s="213">
        <v>3.6120000000000001</v>
      </c>
      <c r="H133" s="213">
        <v>0</v>
      </c>
      <c r="I133" s="213">
        <v>8.2070000000000007</v>
      </c>
      <c r="J133" s="217">
        <f t="shared" si="2"/>
        <v>14.984000000000002</v>
      </c>
      <c r="L133" s="202">
        <v>0.79100000000000004</v>
      </c>
    </row>
    <row r="134" spans="1:12" x14ac:dyDescent="0.2">
      <c r="A134" s="125">
        <f t="shared" si="3"/>
        <v>5</v>
      </c>
      <c r="B134" s="208">
        <v>42861</v>
      </c>
      <c r="C134" s="213">
        <v>0</v>
      </c>
      <c r="D134" s="213">
        <v>1.4910000000000001</v>
      </c>
      <c r="E134" s="213">
        <v>0</v>
      </c>
      <c r="F134" s="213">
        <v>0</v>
      </c>
      <c r="G134" s="213">
        <v>13.896000000000001</v>
      </c>
      <c r="H134" s="213">
        <v>0</v>
      </c>
      <c r="I134" s="213">
        <v>0</v>
      </c>
      <c r="J134" s="217">
        <f t="shared" si="2"/>
        <v>15.387</v>
      </c>
      <c r="L134" s="202">
        <v>0.75600000000000001</v>
      </c>
    </row>
    <row r="135" spans="1:12" x14ac:dyDescent="0.2">
      <c r="A135" s="125">
        <f t="shared" si="3"/>
        <v>5</v>
      </c>
      <c r="B135" s="208">
        <v>42862</v>
      </c>
      <c r="C135" s="213">
        <v>0</v>
      </c>
      <c r="D135" s="213">
        <v>0</v>
      </c>
      <c r="E135" s="213">
        <v>0</v>
      </c>
      <c r="F135" s="213">
        <v>0</v>
      </c>
      <c r="G135" s="213">
        <v>13.096</v>
      </c>
      <c r="H135" s="213">
        <v>0</v>
      </c>
      <c r="I135" s="213">
        <v>1.59</v>
      </c>
      <c r="J135" s="217">
        <f t="shared" si="2"/>
        <v>14.686</v>
      </c>
      <c r="L135" s="202">
        <v>0.75900000000000001</v>
      </c>
    </row>
    <row r="136" spans="1:12" x14ac:dyDescent="0.2">
      <c r="A136" s="125">
        <f t="shared" si="3"/>
        <v>5</v>
      </c>
      <c r="B136" s="208">
        <v>42863</v>
      </c>
      <c r="C136" s="213">
        <v>0</v>
      </c>
      <c r="D136" s="213">
        <v>2.121</v>
      </c>
      <c r="E136" s="213">
        <v>0</v>
      </c>
      <c r="F136" s="213">
        <v>0</v>
      </c>
      <c r="G136" s="213">
        <v>10.013999999999999</v>
      </c>
      <c r="H136" s="213">
        <v>0</v>
      </c>
      <c r="I136" s="213">
        <v>4.4740000000000002</v>
      </c>
      <c r="J136" s="217">
        <f t="shared" si="2"/>
        <v>16.609000000000002</v>
      </c>
      <c r="L136" s="202">
        <v>0.95399999999999996</v>
      </c>
    </row>
    <row r="137" spans="1:12" x14ac:dyDescent="0.2">
      <c r="A137" s="125">
        <f t="shared" si="3"/>
        <v>5</v>
      </c>
      <c r="B137" s="208">
        <v>42864</v>
      </c>
      <c r="C137" s="213">
        <v>0</v>
      </c>
      <c r="D137" s="213">
        <v>5.3090000000000002</v>
      </c>
      <c r="E137" s="213">
        <v>0</v>
      </c>
      <c r="F137" s="213">
        <v>0</v>
      </c>
      <c r="G137" s="213">
        <v>11.226000000000001</v>
      </c>
      <c r="H137" s="213">
        <v>0</v>
      </c>
      <c r="I137" s="213">
        <v>1.887</v>
      </c>
      <c r="J137" s="217">
        <f t="shared" ref="J137:J200" si="4">SUM(C137:I137)</f>
        <v>18.422000000000001</v>
      </c>
      <c r="L137" s="202">
        <v>1.0269999999999999</v>
      </c>
    </row>
    <row r="138" spans="1:12" x14ac:dyDescent="0.2">
      <c r="A138" s="125">
        <f t="shared" ref="A138:A201" si="5">+IF(ISBLANK($B138),"",MONTH($B138))</f>
        <v>5</v>
      </c>
      <c r="B138" s="208">
        <v>42865</v>
      </c>
      <c r="C138" s="213">
        <v>0</v>
      </c>
      <c r="D138" s="213">
        <v>6.7089999999999996</v>
      </c>
      <c r="E138" s="213">
        <v>0</v>
      </c>
      <c r="F138" s="213">
        <v>0</v>
      </c>
      <c r="G138" s="213">
        <v>13.08</v>
      </c>
      <c r="H138" s="213">
        <v>0</v>
      </c>
      <c r="I138" s="213">
        <v>0</v>
      </c>
      <c r="J138" s="217">
        <f t="shared" si="4"/>
        <v>19.789000000000001</v>
      </c>
      <c r="L138" s="202">
        <v>1.1859999999999999</v>
      </c>
    </row>
    <row r="139" spans="1:12" x14ac:dyDescent="0.2">
      <c r="A139" s="125">
        <f t="shared" si="5"/>
        <v>5</v>
      </c>
      <c r="B139" s="208">
        <v>42866</v>
      </c>
      <c r="C139" s="213">
        <v>0</v>
      </c>
      <c r="D139" s="213">
        <v>6.0759999999999996</v>
      </c>
      <c r="E139" s="213">
        <v>0</v>
      </c>
      <c r="F139" s="213">
        <v>0</v>
      </c>
      <c r="G139" s="213">
        <v>12.523999999999999</v>
      </c>
      <c r="H139" s="213">
        <v>0</v>
      </c>
      <c r="I139" s="213">
        <v>0</v>
      </c>
      <c r="J139" s="217">
        <f t="shared" si="4"/>
        <v>18.599999999999998</v>
      </c>
      <c r="L139" s="202">
        <v>0.99199999999999999</v>
      </c>
    </row>
    <row r="140" spans="1:12" x14ac:dyDescent="0.2">
      <c r="A140" s="125">
        <f t="shared" si="5"/>
        <v>5</v>
      </c>
      <c r="B140" s="208">
        <v>42867</v>
      </c>
      <c r="C140" s="213">
        <v>0</v>
      </c>
      <c r="D140" s="213">
        <v>5.7220000000000004</v>
      </c>
      <c r="E140" s="213">
        <v>0</v>
      </c>
      <c r="F140" s="213">
        <v>0</v>
      </c>
      <c r="G140" s="213">
        <v>13.255000000000001</v>
      </c>
      <c r="H140" s="213">
        <v>0</v>
      </c>
      <c r="I140" s="213">
        <v>0</v>
      </c>
      <c r="J140" s="217">
        <f t="shared" si="4"/>
        <v>18.977</v>
      </c>
      <c r="L140" s="202">
        <v>1.022</v>
      </c>
    </row>
    <row r="141" spans="1:12" x14ac:dyDescent="0.2">
      <c r="A141" s="125">
        <f t="shared" si="5"/>
        <v>5</v>
      </c>
      <c r="B141" s="208">
        <v>42868</v>
      </c>
      <c r="C141" s="213">
        <v>0</v>
      </c>
      <c r="D141" s="213">
        <v>5.6520000000000001</v>
      </c>
      <c r="E141" s="213">
        <v>0</v>
      </c>
      <c r="F141" s="213">
        <v>0</v>
      </c>
      <c r="G141" s="213">
        <v>12.912000000000001</v>
      </c>
      <c r="H141" s="213">
        <v>0</v>
      </c>
      <c r="I141" s="213">
        <v>0</v>
      </c>
      <c r="J141" s="217">
        <f t="shared" si="4"/>
        <v>18.564</v>
      </c>
      <c r="L141" s="202">
        <v>0.96199999999999997</v>
      </c>
    </row>
    <row r="142" spans="1:12" x14ac:dyDescent="0.2">
      <c r="A142" s="125">
        <f t="shared" si="5"/>
        <v>5</v>
      </c>
      <c r="B142" s="208">
        <v>42869</v>
      </c>
      <c r="C142" s="213">
        <v>0</v>
      </c>
      <c r="D142" s="213">
        <v>6.3029999999999999</v>
      </c>
      <c r="E142" s="213">
        <v>0</v>
      </c>
      <c r="F142" s="213">
        <v>0</v>
      </c>
      <c r="G142" s="213">
        <v>13.036</v>
      </c>
      <c r="H142" s="213">
        <v>0</v>
      </c>
      <c r="I142" s="213">
        <v>0</v>
      </c>
      <c r="J142" s="217">
        <f t="shared" si="4"/>
        <v>19.338999999999999</v>
      </c>
      <c r="L142" s="202">
        <v>1.0089999999999999</v>
      </c>
    </row>
    <row r="143" spans="1:12" x14ac:dyDescent="0.2">
      <c r="A143" s="125">
        <f t="shared" si="5"/>
        <v>5</v>
      </c>
      <c r="B143" s="208">
        <v>42870</v>
      </c>
      <c r="C143" s="213">
        <v>0</v>
      </c>
      <c r="D143" s="213">
        <v>6.5979999999999999</v>
      </c>
      <c r="E143" s="213">
        <v>0</v>
      </c>
      <c r="F143" s="213">
        <v>0</v>
      </c>
      <c r="G143" s="213">
        <v>12.771000000000001</v>
      </c>
      <c r="H143" s="213">
        <v>0</v>
      </c>
      <c r="I143" s="213">
        <v>0</v>
      </c>
      <c r="J143" s="217">
        <f t="shared" si="4"/>
        <v>19.369</v>
      </c>
      <c r="L143" s="202">
        <v>1.042</v>
      </c>
    </row>
    <row r="144" spans="1:12" x14ac:dyDescent="0.2">
      <c r="A144" s="125">
        <f t="shared" si="5"/>
        <v>5</v>
      </c>
      <c r="B144" s="208">
        <v>42871</v>
      </c>
      <c r="C144" s="213">
        <v>0</v>
      </c>
      <c r="D144" s="213">
        <v>6.3449999999999998</v>
      </c>
      <c r="E144" s="213">
        <v>0</v>
      </c>
      <c r="F144" s="213">
        <v>0</v>
      </c>
      <c r="G144" s="213">
        <v>12.29</v>
      </c>
      <c r="H144" s="213">
        <v>0</v>
      </c>
      <c r="I144" s="213">
        <v>0</v>
      </c>
      <c r="J144" s="217">
        <f t="shared" si="4"/>
        <v>18.634999999999998</v>
      </c>
      <c r="L144" s="202">
        <v>1.0660000000000001</v>
      </c>
    </row>
    <row r="145" spans="1:12" x14ac:dyDescent="0.2">
      <c r="A145" s="125">
        <f t="shared" si="5"/>
        <v>5</v>
      </c>
      <c r="B145" s="208">
        <v>42872</v>
      </c>
      <c r="C145" s="213">
        <v>0</v>
      </c>
      <c r="D145" s="213">
        <v>5.8140000000000001</v>
      </c>
      <c r="E145" s="213">
        <v>0</v>
      </c>
      <c r="F145" s="213">
        <v>0</v>
      </c>
      <c r="G145" s="213">
        <v>11.707000000000001</v>
      </c>
      <c r="H145" s="213">
        <v>0</v>
      </c>
      <c r="I145" s="213">
        <v>0</v>
      </c>
      <c r="J145" s="217">
        <f t="shared" si="4"/>
        <v>17.521000000000001</v>
      </c>
      <c r="L145" s="202">
        <v>1.0509999999999999</v>
      </c>
    </row>
    <row r="146" spans="1:12" x14ac:dyDescent="0.2">
      <c r="A146" s="125">
        <f t="shared" si="5"/>
        <v>5</v>
      </c>
      <c r="B146" s="208">
        <v>42873</v>
      </c>
      <c r="C146" s="213">
        <v>0</v>
      </c>
      <c r="D146" s="213">
        <v>7.7809999999999997</v>
      </c>
      <c r="E146" s="213">
        <v>0</v>
      </c>
      <c r="F146" s="213">
        <v>0</v>
      </c>
      <c r="G146" s="213">
        <v>11.273</v>
      </c>
      <c r="H146" s="213">
        <v>0</v>
      </c>
      <c r="I146" s="213">
        <v>0</v>
      </c>
      <c r="J146" s="217">
        <f t="shared" si="4"/>
        <v>19.053999999999998</v>
      </c>
      <c r="L146" s="202">
        <v>1.0760000000000001</v>
      </c>
    </row>
    <row r="147" spans="1:12" x14ac:dyDescent="0.2">
      <c r="A147" s="125">
        <f t="shared" si="5"/>
        <v>5</v>
      </c>
      <c r="B147" s="208">
        <v>42874</v>
      </c>
      <c r="C147" s="213">
        <v>0</v>
      </c>
      <c r="D147" s="213">
        <v>5.2350000000000003</v>
      </c>
      <c r="E147" s="213">
        <v>0</v>
      </c>
      <c r="F147" s="213">
        <v>0</v>
      </c>
      <c r="G147" s="213">
        <v>9.7360000000000007</v>
      </c>
      <c r="H147" s="213">
        <v>0</v>
      </c>
      <c r="I147" s="213">
        <v>3.7210000000000001</v>
      </c>
      <c r="J147" s="217">
        <f t="shared" si="4"/>
        <v>18.692</v>
      </c>
      <c r="L147" s="202">
        <v>1.0249999999999999</v>
      </c>
    </row>
    <row r="148" spans="1:12" x14ac:dyDescent="0.2">
      <c r="A148" s="125">
        <f t="shared" si="5"/>
        <v>5</v>
      </c>
      <c r="B148" s="208">
        <v>42875</v>
      </c>
      <c r="C148" s="213">
        <v>0</v>
      </c>
      <c r="D148" s="213">
        <v>3.6880000000000002</v>
      </c>
      <c r="E148" s="213">
        <v>0</v>
      </c>
      <c r="F148" s="213">
        <v>0</v>
      </c>
      <c r="G148" s="213">
        <v>3.7770000000000001</v>
      </c>
      <c r="H148" s="213">
        <v>0</v>
      </c>
      <c r="I148" s="213">
        <v>11.108000000000001</v>
      </c>
      <c r="J148" s="217">
        <f t="shared" si="4"/>
        <v>18.573</v>
      </c>
      <c r="L148" s="202">
        <v>1.008</v>
      </c>
    </row>
    <row r="149" spans="1:12" x14ac:dyDescent="0.2">
      <c r="A149" s="125">
        <f t="shared" si="5"/>
        <v>5</v>
      </c>
      <c r="B149" s="208">
        <v>42876</v>
      </c>
      <c r="C149" s="213">
        <v>0</v>
      </c>
      <c r="D149" s="213">
        <v>7.0579999999999998</v>
      </c>
      <c r="E149" s="213">
        <v>0</v>
      </c>
      <c r="F149" s="213">
        <v>0</v>
      </c>
      <c r="G149" s="213">
        <v>0</v>
      </c>
      <c r="H149" s="213">
        <v>0</v>
      </c>
      <c r="I149" s="213">
        <v>11.507999999999999</v>
      </c>
      <c r="J149" s="217">
        <f t="shared" si="4"/>
        <v>18.565999999999999</v>
      </c>
      <c r="L149" s="202">
        <v>1.0189999999999999</v>
      </c>
    </row>
    <row r="150" spans="1:12" x14ac:dyDescent="0.2">
      <c r="A150" s="125">
        <f t="shared" si="5"/>
        <v>5</v>
      </c>
      <c r="B150" s="208">
        <v>42877</v>
      </c>
      <c r="C150" s="213">
        <v>0</v>
      </c>
      <c r="D150" s="213">
        <v>4.08</v>
      </c>
      <c r="E150" s="213">
        <v>0</v>
      </c>
      <c r="F150" s="213">
        <v>0</v>
      </c>
      <c r="G150" s="213">
        <v>5.8869999999999996</v>
      </c>
      <c r="H150" s="213">
        <v>0</v>
      </c>
      <c r="I150" s="213">
        <v>9.4079999999999995</v>
      </c>
      <c r="J150" s="217">
        <f t="shared" si="4"/>
        <v>19.375</v>
      </c>
      <c r="L150" s="202">
        <v>1.0620000000000001</v>
      </c>
    </row>
    <row r="151" spans="1:12" x14ac:dyDescent="0.2">
      <c r="A151" s="125">
        <f t="shared" si="5"/>
        <v>5</v>
      </c>
      <c r="B151" s="208">
        <v>42878</v>
      </c>
      <c r="C151" s="213">
        <v>0</v>
      </c>
      <c r="D151" s="213">
        <v>6.6580000000000004</v>
      </c>
      <c r="E151" s="213">
        <v>0</v>
      </c>
      <c r="F151" s="213">
        <v>0</v>
      </c>
      <c r="G151" s="213">
        <v>0</v>
      </c>
      <c r="H151" s="213">
        <v>0</v>
      </c>
      <c r="I151" s="213">
        <v>12.944000000000001</v>
      </c>
      <c r="J151" s="217">
        <f t="shared" si="4"/>
        <v>19.602</v>
      </c>
      <c r="L151" s="202">
        <v>1.0649999999999999</v>
      </c>
    </row>
    <row r="152" spans="1:12" x14ac:dyDescent="0.2">
      <c r="A152" s="125">
        <f t="shared" si="5"/>
        <v>5</v>
      </c>
      <c r="B152" s="208">
        <v>42879</v>
      </c>
      <c r="C152" s="213">
        <v>0</v>
      </c>
      <c r="D152" s="213">
        <v>6.41</v>
      </c>
      <c r="E152" s="213">
        <v>0</v>
      </c>
      <c r="F152" s="213">
        <v>0</v>
      </c>
      <c r="G152" s="213">
        <v>0</v>
      </c>
      <c r="H152" s="213">
        <v>0</v>
      </c>
      <c r="I152" s="213">
        <v>13.624000000000001</v>
      </c>
      <c r="J152" s="217">
        <f t="shared" si="4"/>
        <v>20.033999999999999</v>
      </c>
      <c r="L152" s="202">
        <v>1.1020000000000001</v>
      </c>
    </row>
    <row r="153" spans="1:12" x14ac:dyDescent="0.2">
      <c r="A153" s="125">
        <f t="shared" si="5"/>
        <v>5</v>
      </c>
      <c r="B153" s="208">
        <v>42880</v>
      </c>
      <c r="C153" s="213">
        <v>0</v>
      </c>
      <c r="D153" s="213">
        <v>6.8609999999999998</v>
      </c>
      <c r="E153" s="213">
        <v>0</v>
      </c>
      <c r="F153" s="213">
        <v>0</v>
      </c>
      <c r="G153" s="213">
        <v>12.852</v>
      </c>
      <c r="H153" s="213">
        <v>0</v>
      </c>
      <c r="I153" s="213">
        <v>0.91900000000000004</v>
      </c>
      <c r="J153" s="217">
        <f t="shared" si="4"/>
        <v>20.632000000000001</v>
      </c>
      <c r="L153" s="202">
        <v>1.135</v>
      </c>
    </row>
    <row r="154" spans="1:12" x14ac:dyDescent="0.2">
      <c r="A154" s="125">
        <f t="shared" si="5"/>
        <v>5</v>
      </c>
      <c r="B154" s="208">
        <v>42881</v>
      </c>
      <c r="C154" s="213">
        <v>0</v>
      </c>
      <c r="D154" s="213">
        <v>5.9189999999999996</v>
      </c>
      <c r="E154" s="213">
        <v>0</v>
      </c>
      <c r="F154" s="213">
        <v>0</v>
      </c>
      <c r="G154" s="213">
        <v>2.0739999999999998</v>
      </c>
      <c r="H154" s="213">
        <v>0</v>
      </c>
      <c r="I154" s="213">
        <v>9.4019999999999992</v>
      </c>
      <c r="J154" s="217">
        <f t="shared" si="4"/>
        <v>17.395</v>
      </c>
      <c r="L154" s="202">
        <v>1.0209999999999999</v>
      </c>
    </row>
    <row r="155" spans="1:12" x14ac:dyDescent="0.2">
      <c r="A155" s="125">
        <f t="shared" si="5"/>
        <v>5</v>
      </c>
      <c r="B155" s="208">
        <v>42882</v>
      </c>
      <c r="C155" s="213">
        <v>0</v>
      </c>
      <c r="D155" s="213">
        <v>4.96</v>
      </c>
      <c r="E155" s="213">
        <v>0</v>
      </c>
      <c r="F155" s="213">
        <v>0</v>
      </c>
      <c r="G155" s="213">
        <v>2.198</v>
      </c>
      <c r="H155" s="213">
        <v>0</v>
      </c>
      <c r="I155" s="213">
        <v>10.581</v>
      </c>
      <c r="J155" s="217">
        <f t="shared" si="4"/>
        <v>17.738999999999997</v>
      </c>
      <c r="L155" s="202">
        <v>1.002</v>
      </c>
    </row>
    <row r="156" spans="1:12" x14ac:dyDescent="0.2">
      <c r="A156" s="125">
        <f t="shared" si="5"/>
        <v>5</v>
      </c>
      <c r="B156" s="208">
        <v>42883</v>
      </c>
      <c r="C156" s="213">
        <v>0</v>
      </c>
      <c r="D156" s="213">
        <v>5.5720000000000001</v>
      </c>
      <c r="E156" s="213">
        <v>0</v>
      </c>
      <c r="F156" s="213">
        <v>0</v>
      </c>
      <c r="G156" s="213">
        <v>2.1360000000000001</v>
      </c>
      <c r="H156" s="213">
        <v>0</v>
      </c>
      <c r="I156" s="213">
        <v>9.9849999999999994</v>
      </c>
      <c r="J156" s="217">
        <f t="shared" si="4"/>
        <v>17.692999999999998</v>
      </c>
      <c r="L156" s="202">
        <v>0.94799999999999995</v>
      </c>
    </row>
    <row r="157" spans="1:12" x14ac:dyDescent="0.2">
      <c r="A157" s="125">
        <f t="shared" si="5"/>
        <v>5</v>
      </c>
      <c r="B157" s="208">
        <v>42884</v>
      </c>
      <c r="C157" s="213">
        <v>0</v>
      </c>
      <c r="D157" s="213">
        <v>4.117</v>
      </c>
      <c r="E157" s="213">
        <v>0</v>
      </c>
      <c r="F157" s="213">
        <v>0</v>
      </c>
      <c r="G157" s="213">
        <v>6.0640000000000001</v>
      </c>
      <c r="H157" s="213">
        <v>0</v>
      </c>
      <c r="I157" s="213">
        <v>8.8670000000000009</v>
      </c>
      <c r="J157" s="217">
        <f t="shared" si="4"/>
        <v>19.048000000000002</v>
      </c>
      <c r="L157" s="202">
        <v>1.095</v>
      </c>
    </row>
    <row r="158" spans="1:12" x14ac:dyDescent="0.2">
      <c r="A158" s="125">
        <f t="shared" si="5"/>
        <v>5</v>
      </c>
      <c r="B158" s="208">
        <v>42885</v>
      </c>
      <c r="C158" s="213">
        <v>0</v>
      </c>
      <c r="D158" s="213">
        <v>3.3849999999999998</v>
      </c>
      <c r="E158" s="213">
        <v>0</v>
      </c>
      <c r="F158" s="213">
        <v>0</v>
      </c>
      <c r="G158" s="213">
        <v>6.2990000000000004</v>
      </c>
      <c r="H158" s="213">
        <v>0</v>
      </c>
      <c r="I158" s="213">
        <v>9.5399999999999991</v>
      </c>
      <c r="J158" s="217">
        <f t="shared" si="4"/>
        <v>19.224</v>
      </c>
      <c r="L158" s="202">
        <v>1.1200000000000001</v>
      </c>
    </row>
    <row r="159" spans="1:12" x14ac:dyDescent="0.2">
      <c r="A159" s="125">
        <f t="shared" si="5"/>
        <v>5</v>
      </c>
      <c r="B159" s="208">
        <v>42886</v>
      </c>
      <c r="C159" s="213">
        <v>0</v>
      </c>
      <c r="D159" s="213">
        <v>6.9180000000000001</v>
      </c>
      <c r="E159" s="213">
        <v>0</v>
      </c>
      <c r="F159" s="213">
        <v>0</v>
      </c>
      <c r="G159" s="213">
        <v>10.914999999999999</v>
      </c>
      <c r="H159" s="213">
        <v>0</v>
      </c>
      <c r="I159" s="213">
        <v>2.2440000000000002</v>
      </c>
      <c r="J159" s="217">
        <f t="shared" si="4"/>
        <v>20.076999999999998</v>
      </c>
      <c r="L159" s="202">
        <v>1.141</v>
      </c>
    </row>
    <row r="160" spans="1:12" x14ac:dyDescent="0.2">
      <c r="A160" s="125">
        <f t="shared" si="5"/>
        <v>6</v>
      </c>
      <c r="B160" s="208">
        <v>42887</v>
      </c>
      <c r="C160" s="213">
        <v>0</v>
      </c>
      <c r="D160" s="213">
        <v>4.09</v>
      </c>
      <c r="E160" s="213">
        <v>0</v>
      </c>
      <c r="F160" s="213">
        <v>0</v>
      </c>
      <c r="G160" s="213">
        <v>0</v>
      </c>
      <c r="H160" s="213">
        <v>9.5</v>
      </c>
      <c r="I160" s="213">
        <v>2.0270000000000001</v>
      </c>
      <c r="J160" s="217">
        <f t="shared" si="4"/>
        <v>15.617000000000001</v>
      </c>
      <c r="L160" s="202">
        <v>0.83</v>
      </c>
    </row>
    <row r="161" spans="1:12" x14ac:dyDescent="0.2">
      <c r="A161" s="125">
        <f t="shared" si="5"/>
        <v>6</v>
      </c>
      <c r="B161" s="208">
        <v>42888</v>
      </c>
      <c r="C161" s="213">
        <v>0</v>
      </c>
      <c r="D161" s="213">
        <v>0</v>
      </c>
      <c r="E161" s="213">
        <v>0</v>
      </c>
      <c r="F161" s="213">
        <v>0</v>
      </c>
      <c r="G161" s="213">
        <v>0</v>
      </c>
      <c r="H161" s="213">
        <v>7.43</v>
      </c>
      <c r="I161" s="213">
        <v>7.9139999999999997</v>
      </c>
      <c r="J161" s="217">
        <f t="shared" si="4"/>
        <v>15.343999999999999</v>
      </c>
      <c r="L161" s="202">
        <v>0.98499999999999999</v>
      </c>
    </row>
    <row r="162" spans="1:12" x14ac:dyDescent="0.2">
      <c r="A162" s="125">
        <f t="shared" si="5"/>
        <v>6</v>
      </c>
      <c r="B162" s="208">
        <v>42889</v>
      </c>
      <c r="C162" s="213">
        <v>0</v>
      </c>
      <c r="D162" s="213">
        <v>6.1619999999999999</v>
      </c>
      <c r="E162" s="213">
        <v>0</v>
      </c>
      <c r="F162" s="213">
        <v>0</v>
      </c>
      <c r="G162" s="213">
        <v>0</v>
      </c>
      <c r="H162" s="213">
        <v>9.91</v>
      </c>
      <c r="I162" s="213">
        <v>2.34</v>
      </c>
      <c r="J162" s="217">
        <f t="shared" si="4"/>
        <v>18.411999999999999</v>
      </c>
      <c r="L162" s="202">
        <v>1.046</v>
      </c>
    </row>
    <row r="163" spans="1:12" x14ac:dyDescent="0.2">
      <c r="A163" s="125">
        <f t="shared" si="5"/>
        <v>6</v>
      </c>
      <c r="B163" s="208">
        <v>42890</v>
      </c>
      <c r="C163" s="213">
        <v>0</v>
      </c>
      <c r="D163" s="213">
        <v>6.2430000000000003</v>
      </c>
      <c r="E163" s="213">
        <v>0</v>
      </c>
      <c r="F163" s="213">
        <v>0</v>
      </c>
      <c r="G163" s="213">
        <v>0</v>
      </c>
      <c r="H163" s="213">
        <v>9.593</v>
      </c>
      <c r="I163" s="213">
        <v>2.327</v>
      </c>
      <c r="J163" s="217">
        <f t="shared" si="4"/>
        <v>18.163</v>
      </c>
      <c r="L163" s="202">
        <v>1.002</v>
      </c>
    </row>
    <row r="164" spans="1:12" x14ac:dyDescent="0.2">
      <c r="A164" s="125">
        <f t="shared" si="5"/>
        <v>6</v>
      </c>
      <c r="B164" s="208">
        <v>42891</v>
      </c>
      <c r="C164" s="213">
        <v>0</v>
      </c>
      <c r="D164" s="213">
        <v>6.8689999999999998</v>
      </c>
      <c r="E164" s="213">
        <v>0</v>
      </c>
      <c r="F164" s="213">
        <v>0</v>
      </c>
      <c r="G164" s="213">
        <v>0</v>
      </c>
      <c r="H164" s="213">
        <v>5.76</v>
      </c>
      <c r="I164" s="213">
        <v>7.0519999999999996</v>
      </c>
      <c r="J164" s="217">
        <f t="shared" si="4"/>
        <v>19.680999999999997</v>
      </c>
      <c r="L164" s="202">
        <v>1.101</v>
      </c>
    </row>
    <row r="165" spans="1:12" x14ac:dyDescent="0.2">
      <c r="A165" s="125">
        <f t="shared" si="5"/>
        <v>6</v>
      </c>
      <c r="B165" s="208">
        <v>42892</v>
      </c>
      <c r="C165" s="213">
        <v>0</v>
      </c>
      <c r="D165" s="213">
        <v>6.5750000000000002</v>
      </c>
      <c r="E165" s="213">
        <v>0</v>
      </c>
      <c r="F165" s="213">
        <v>0</v>
      </c>
      <c r="G165" s="213">
        <v>0</v>
      </c>
      <c r="H165" s="213">
        <v>9.4090000000000007</v>
      </c>
      <c r="I165" s="213">
        <v>2.7669999999999999</v>
      </c>
      <c r="J165" s="217">
        <f t="shared" si="4"/>
        <v>18.751000000000001</v>
      </c>
      <c r="L165" s="202">
        <v>1.1439999999999999</v>
      </c>
    </row>
    <row r="166" spans="1:12" x14ac:dyDescent="0.2">
      <c r="A166" s="125">
        <f t="shared" si="5"/>
        <v>6</v>
      </c>
      <c r="B166" s="208">
        <v>42893</v>
      </c>
      <c r="C166" s="213">
        <v>0</v>
      </c>
      <c r="D166" s="213">
        <v>7.4930000000000003</v>
      </c>
      <c r="E166" s="213">
        <v>0</v>
      </c>
      <c r="F166" s="213">
        <v>0</v>
      </c>
      <c r="G166" s="213">
        <v>0</v>
      </c>
      <c r="H166" s="213">
        <v>2.403</v>
      </c>
      <c r="I166" s="213">
        <v>10.609</v>
      </c>
      <c r="J166" s="217">
        <f t="shared" si="4"/>
        <v>20.505000000000003</v>
      </c>
      <c r="L166" s="202">
        <v>1.177</v>
      </c>
    </row>
    <row r="167" spans="1:12" x14ac:dyDescent="0.2">
      <c r="A167" s="125">
        <f t="shared" si="5"/>
        <v>6</v>
      </c>
      <c r="B167" s="208">
        <v>42894</v>
      </c>
      <c r="C167" s="213">
        <v>0</v>
      </c>
      <c r="D167" s="213">
        <v>7.53</v>
      </c>
      <c r="E167" s="213">
        <v>0</v>
      </c>
      <c r="F167" s="213">
        <v>0</v>
      </c>
      <c r="G167" s="213">
        <v>0</v>
      </c>
      <c r="H167" s="213">
        <v>2.3759999999999999</v>
      </c>
      <c r="I167" s="213">
        <v>10.728999999999999</v>
      </c>
      <c r="J167" s="217">
        <f t="shared" si="4"/>
        <v>20.634999999999998</v>
      </c>
      <c r="L167" s="202">
        <v>1.22</v>
      </c>
    </row>
    <row r="168" spans="1:12" x14ac:dyDescent="0.2">
      <c r="A168" s="125">
        <f t="shared" si="5"/>
        <v>6</v>
      </c>
      <c r="B168" s="208">
        <v>42895</v>
      </c>
      <c r="C168" s="213">
        <v>0</v>
      </c>
      <c r="D168" s="213">
        <v>7.27</v>
      </c>
      <c r="E168" s="213">
        <v>0</v>
      </c>
      <c r="F168" s="213">
        <v>0</v>
      </c>
      <c r="G168" s="213">
        <v>0</v>
      </c>
      <c r="H168" s="213">
        <v>2.3279999999999998</v>
      </c>
      <c r="I168" s="213">
        <v>10.569000000000001</v>
      </c>
      <c r="J168" s="217">
        <f t="shared" si="4"/>
        <v>20.167000000000002</v>
      </c>
      <c r="L168" s="202">
        <v>1.181</v>
      </c>
    </row>
    <row r="169" spans="1:12" x14ac:dyDescent="0.2">
      <c r="A169" s="125">
        <f t="shared" si="5"/>
        <v>6</v>
      </c>
      <c r="B169" s="208">
        <v>42896</v>
      </c>
      <c r="C169" s="213">
        <v>0</v>
      </c>
      <c r="D169" s="213">
        <v>6.7030000000000003</v>
      </c>
      <c r="E169" s="213">
        <v>0</v>
      </c>
      <c r="F169" s="213">
        <v>0</v>
      </c>
      <c r="G169" s="213">
        <v>0</v>
      </c>
      <c r="H169" s="213">
        <v>9.8480000000000008</v>
      </c>
      <c r="I169" s="213">
        <v>2.4279999999999999</v>
      </c>
      <c r="J169" s="217">
        <f t="shared" si="4"/>
        <v>18.979000000000003</v>
      </c>
      <c r="L169" s="202">
        <v>1.0349999999999999</v>
      </c>
    </row>
    <row r="170" spans="1:12" x14ac:dyDescent="0.2">
      <c r="A170" s="125">
        <f t="shared" si="5"/>
        <v>6</v>
      </c>
      <c r="B170" s="208">
        <v>42897</v>
      </c>
      <c r="C170" s="213">
        <v>0</v>
      </c>
      <c r="D170" s="213">
        <v>6.6589999999999998</v>
      </c>
      <c r="E170" s="213">
        <v>0</v>
      </c>
      <c r="F170" s="213">
        <v>0</v>
      </c>
      <c r="G170" s="213">
        <v>0</v>
      </c>
      <c r="H170" s="213">
        <v>2.2440000000000002</v>
      </c>
      <c r="I170" s="213">
        <v>9.5579999999999998</v>
      </c>
      <c r="J170" s="217">
        <f t="shared" si="4"/>
        <v>18.460999999999999</v>
      </c>
      <c r="L170" s="202">
        <v>1.006</v>
      </c>
    </row>
    <row r="171" spans="1:12" x14ac:dyDescent="0.2">
      <c r="A171" s="125">
        <f t="shared" si="5"/>
        <v>6</v>
      </c>
      <c r="B171" s="208">
        <v>42898</v>
      </c>
      <c r="C171" s="213">
        <v>0</v>
      </c>
      <c r="D171" s="213">
        <v>5.0830000000000002</v>
      </c>
      <c r="E171" s="213">
        <v>0</v>
      </c>
      <c r="F171" s="213">
        <v>0</v>
      </c>
      <c r="G171" s="213">
        <v>0</v>
      </c>
      <c r="H171" s="213">
        <v>2.375</v>
      </c>
      <c r="I171" s="213">
        <v>9.8689999999999998</v>
      </c>
      <c r="J171" s="217">
        <f t="shared" si="4"/>
        <v>17.326999999999998</v>
      </c>
      <c r="L171" s="202">
        <v>1.0640000000000001</v>
      </c>
    </row>
    <row r="172" spans="1:12" x14ac:dyDescent="0.2">
      <c r="A172" s="125">
        <f t="shared" si="5"/>
        <v>6</v>
      </c>
      <c r="B172" s="208">
        <v>42899</v>
      </c>
      <c r="C172" s="213">
        <v>0</v>
      </c>
      <c r="D172" s="213">
        <v>6.149</v>
      </c>
      <c r="E172" s="213">
        <v>0</v>
      </c>
      <c r="F172" s="213">
        <v>0</v>
      </c>
      <c r="G172" s="213">
        <v>0</v>
      </c>
      <c r="H172" s="213">
        <v>2.3719999999999999</v>
      </c>
      <c r="I172" s="213">
        <v>10.581</v>
      </c>
      <c r="J172" s="217">
        <f t="shared" si="4"/>
        <v>19.102</v>
      </c>
      <c r="L172" s="202">
        <v>1.091</v>
      </c>
    </row>
    <row r="173" spans="1:12" x14ac:dyDescent="0.2">
      <c r="A173" s="125">
        <f t="shared" si="5"/>
        <v>6</v>
      </c>
      <c r="B173" s="208">
        <v>42900</v>
      </c>
      <c r="C173" s="213">
        <v>0</v>
      </c>
      <c r="D173" s="213">
        <v>6.0670000000000002</v>
      </c>
      <c r="E173" s="213">
        <v>0</v>
      </c>
      <c r="F173" s="213">
        <v>0</v>
      </c>
      <c r="G173" s="213">
        <v>0</v>
      </c>
      <c r="H173" s="213">
        <v>4.6989999999999998</v>
      </c>
      <c r="I173" s="213">
        <v>9.1310000000000002</v>
      </c>
      <c r="J173" s="217">
        <f t="shared" si="4"/>
        <v>19.896999999999998</v>
      </c>
      <c r="L173" s="202">
        <v>1.171</v>
      </c>
    </row>
    <row r="174" spans="1:12" x14ac:dyDescent="0.2">
      <c r="A174" s="125">
        <f t="shared" si="5"/>
        <v>6</v>
      </c>
      <c r="B174" s="208">
        <v>42901</v>
      </c>
      <c r="C174" s="213">
        <v>0</v>
      </c>
      <c r="D174" s="213">
        <v>6.117</v>
      </c>
      <c r="E174" s="213">
        <v>0</v>
      </c>
      <c r="F174" s="213">
        <v>0</v>
      </c>
      <c r="G174" s="213">
        <v>0</v>
      </c>
      <c r="H174" s="213">
        <v>11.021000000000001</v>
      </c>
      <c r="I174" s="213">
        <v>2.5579999999999998</v>
      </c>
      <c r="J174" s="217">
        <f t="shared" si="4"/>
        <v>19.696000000000002</v>
      </c>
      <c r="L174" s="202">
        <v>1.177</v>
      </c>
    </row>
    <row r="175" spans="1:12" x14ac:dyDescent="0.2">
      <c r="A175" s="125">
        <f t="shared" si="5"/>
        <v>6</v>
      </c>
      <c r="B175" s="208">
        <v>42902</v>
      </c>
      <c r="C175" s="213">
        <v>0</v>
      </c>
      <c r="D175" s="213">
        <v>4.8230000000000004</v>
      </c>
      <c r="E175" s="213">
        <v>0</v>
      </c>
      <c r="F175" s="213">
        <v>0</v>
      </c>
      <c r="G175" s="213">
        <v>0</v>
      </c>
      <c r="H175" s="213">
        <v>9.0709999999999997</v>
      </c>
      <c r="I175" s="213">
        <v>2.573</v>
      </c>
      <c r="J175" s="217">
        <f t="shared" si="4"/>
        <v>16.466999999999999</v>
      </c>
      <c r="L175" s="202">
        <v>0.88800000000000001</v>
      </c>
    </row>
    <row r="176" spans="1:12" x14ac:dyDescent="0.2">
      <c r="A176" s="125">
        <f t="shared" si="5"/>
        <v>6</v>
      </c>
      <c r="B176" s="208">
        <v>42903</v>
      </c>
      <c r="C176" s="213">
        <v>0</v>
      </c>
      <c r="D176" s="213">
        <v>4.5060000000000002</v>
      </c>
      <c r="E176" s="213">
        <v>0</v>
      </c>
      <c r="F176" s="213">
        <v>0</v>
      </c>
      <c r="G176" s="213">
        <v>0</v>
      </c>
      <c r="H176" s="213">
        <v>8.6750000000000007</v>
      </c>
      <c r="I176" s="213">
        <v>2.2850000000000001</v>
      </c>
      <c r="J176" s="217">
        <f t="shared" si="4"/>
        <v>15.466000000000001</v>
      </c>
      <c r="L176" s="202">
        <v>0.80200000000000005</v>
      </c>
    </row>
    <row r="177" spans="1:12" x14ac:dyDescent="0.2">
      <c r="A177" s="125">
        <f t="shared" si="5"/>
        <v>6</v>
      </c>
      <c r="B177" s="208">
        <v>42904</v>
      </c>
      <c r="C177" s="213">
        <v>0</v>
      </c>
      <c r="D177" s="213">
        <v>5.1219999999999999</v>
      </c>
      <c r="E177" s="213">
        <v>0</v>
      </c>
      <c r="F177" s="213">
        <v>0</v>
      </c>
      <c r="G177" s="213">
        <v>0</v>
      </c>
      <c r="H177" s="213">
        <v>2.1040000000000001</v>
      </c>
      <c r="I177" s="213">
        <v>8.1739999999999995</v>
      </c>
      <c r="J177" s="217">
        <f t="shared" si="4"/>
        <v>15.399999999999999</v>
      </c>
      <c r="L177" s="202">
        <v>0.89100000000000001</v>
      </c>
    </row>
    <row r="178" spans="1:12" x14ac:dyDescent="0.2">
      <c r="A178" s="125">
        <f t="shared" si="5"/>
        <v>6</v>
      </c>
      <c r="B178" s="208">
        <v>42905</v>
      </c>
      <c r="C178" s="213">
        <v>0</v>
      </c>
      <c r="D178" s="213">
        <v>5.3230000000000004</v>
      </c>
      <c r="E178" s="213">
        <v>0</v>
      </c>
      <c r="F178" s="213">
        <v>0</v>
      </c>
      <c r="G178" s="213">
        <v>0</v>
      </c>
      <c r="H178" s="213">
        <v>8.5459999999999994</v>
      </c>
      <c r="I178" s="213">
        <v>2.1890000000000001</v>
      </c>
      <c r="J178" s="217">
        <f t="shared" si="4"/>
        <v>16.058</v>
      </c>
      <c r="L178" s="202">
        <v>0.93799999999999994</v>
      </c>
    </row>
    <row r="179" spans="1:12" x14ac:dyDescent="0.2">
      <c r="A179" s="125">
        <f t="shared" si="5"/>
        <v>6</v>
      </c>
      <c r="B179" s="208">
        <v>42906</v>
      </c>
      <c r="C179" s="213">
        <v>0</v>
      </c>
      <c r="D179" s="213">
        <v>4.2240000000000002</v>
      </c>
      <c r="E179" s="213">
        <v>0</v>
      </c>
      <c r="F179" s="213">
        <v>0</v>
      </c>
      <c r="G179" s="213">
        <v>0</v>
      </c>
      <c r="H179" s="213">
        <v>8.74</v>
      </c>
      <c r="I179" s="213">
        <v>2.4580000000000002</v>
      </c>
      <c r="J179" s="217">
        <f t="shared" si="4"/>
        <v>15.422000000000001</v>
      </c>
      <c r="L179" s="202">
        <v>0.94899999999999995</v>
      </c>
    </row>
    <row r="180" spans="1:12" x14ac:dyDescent="0.2">
      <c r="A180" s="125">
        <f t="shared" si="5"/>
        <v>6</v>
      </c>
      <c r="B180" s="208">
        <v>42907</v>
      </c>
      <c r="C180" s="213">
        <v>0</v>
      </c>
      <c r="D180" s="213">
        <v>4.8520000000000003</v>
      </c>
      <c r="E180" s="213">
        <v>0</v>
      </c>
      <c r="F180" s="213">
        <v>0</v>
      </c>
      <c r="G180" s="213">
        <v>0</v>
      </c>
      <c r="H180" s="213">
        <v>9.74</v>
      </c>
      <c r="I180" s="213">
        <v>2.2799999999999998</v>
      </c>
      <c r="J180" s="217">
        <f t="shared" si="4"/>
        <v>16.872</v>
      </c>
      <c r="L180" s="202">
        <v>0.97</v>
      </c>
    </row>
    <row r="181" spans="1:12" x14ac:dyDescent="0.2">
      <c r="A181" s="125">
        <f t="shared" si="5"/>
        <v>6</v>
      </c>
      <c r="B181" s="208">
        <v>42908</v>
      </c>
      <c r="C181" s="213">
        <v>0</v>
      </c>
      <c r="D181" s="213">
        <v>0.69299999999999995</v>
      </c>
      <c r="E181" s="213">
        <v>0</v>
      </c>
      <c r="F181" s="213">
        <v>0</v>
      </c>
      <c r="G181" s="213">
        <v>0</v>
      </c>
      <c r="H181" s="213">
        <v>5.6840000000000002</v>
      </c>
      <c r="I181" s="213">
        <v>6.9880000000000004</v>
      </c>
      <c r="J181" s="217">
        <f t="shared" si="4"/>
        <v>13.365</v>
      </c>
      <c r="L181" s="202">
        <v>0.92900000000000005</v>
      </c>
    </row>
    <row r="182" spans="1:12" x14ac:dyDescent="0.2">
      <c r="A182" s="125">
        <f t="shared" si="5"/>
        <v>6</v>
      </c>
      <c r="B182" s="208">
        <v>42909</v>
      </c>
      <c r="C182" s="213">
        <v>0</v>
      </c>
      <c r="D182" s="213">
        <v>5.1239999999999997</v>
      </c>
      <c r="E182" s="213">
        <v>0</v>
      </c>
      <c r="F182" s="213">
        <v>0</v>
      </c>
      <c r="G182" s="213">
        <v>0</v>
      </c>
      <c r="H182" s="213">
        <v>6.3739999999999997</v>
      </c>
      <c r="I182" s="213">
        <v>5.2169999999999996</v>
      </c>
      <c r="J182" s="217">
        <f t="shared" si="4"/>
        <v>16.715</v>
      </c>
      <c r="L182" s="202">
        <v>1.081</v>
      </c>
    </row>
    <row r="183" spans="1:12" x14ac:dyDescent="0.2">
      <c r="A183" s="125">
        <f t="shared" si="5"/>
        <v>6</v>
      </c>
      <c r="B183" s="208">
        <v>42910</v>
      </c>
      <c r="C183" s="213">
        <v>0</v>
      </c>
      <c r="D183" s="213">
        <v>5.2930000000000001</v>
      </c>
      <c r="E183" s="213">
        <v>0</v>
      </c>
      <c r="F183" s="213">
        <v>0</v>
      </c>
      <c r="G183" s="213">
        <v>0</v>
      </c>
      <c r="H183" s="213">
        <v>8.1739999999999995</v>
      </c>
      <c r="I183" s="213">
        <v>3.8959999999999999</v>
      </c>
      <c r="J183" s="217">
        <f t="shared" si="4"/>
        <v>17.363</v>
      </c>
      <c r="L183" s="202">
        <v>0.97</v>
      </c>
    </row>
    <row r="184" spans="1:12" x14ac:dyDescent="0.2">
      <c r="A184" s="125">
        <f t="shared" si="5"/>
        <v>6</v>
      </c>
      <c r="B184" s="208">
        <v>42911</v>
      </c>
      <c r="C184" s="213">
        <v>0</v>
      </c>
      <c r="D184" s="213">
        <v>5.1369999999999996</v>
      </c>
      <c r="E184" s="213">
        <v>0</v>
      </c>
      <c r="F184" s="213">
        <v>0</v>
      </c>
      <c r="G184" s="213">
        <v>0</v>
      </c>
      <c r="H184" s="213">
        <v>9.5350000000000001</v>
      </c>
      <c r="I184" s="213">
        <v>2.1800000000000002</v>
      </c>
      <c r="J184" s="217">
        <f t="shared" si="4"/>
        <v>16.852</v>
      </c>
      <c r="L184" s="202">
        <v>0.95</v>
      </c>
    </row>
    <row r="185" spans="1:12" x14ac:dyDescent="0.2">
      <c r="A185" s="125">
        <f t="shared" si="5"/>
        <v>6</v>
      </c>
      <c r="B185" s="208">
        <v>42912</v>
      </c>
      <c r="C185" s="213">
        <v>0</v>
      </c>
      <c r="D185" s="213">
        <v>1.613</v>
      </c>
      <c r="E185" s="213">
        <v>0</v>
      </c>
      <c r="F185" s="213">
        <v>0</v>
      </c>
      <c r="G185" s="213">
        <v>0</v>
      </c>
      <c r="H185" s="213">
        <v>5.359</v>
      </c>
      <c r="I185" s="213">
        <v>8.19</v>
      </c>
      <c r="J185" s="217">
        <f t="shared" si="4"/>
        <v>15.161999999999999</v>
      </c>
      <c r="L185" s="202">
        <v>0.80300000000000005</v>
      </c>
    </row>
    <row r="186" spans="1:12" x14ac:dyDescent="0.2">
      <c r="A186" s="125">
        <f t="shared" si="5"/>
        <v>6</v>
      </c>
      <c r="B186" s="208">
        <v>42913</v>
      </c>
      <c r="C186" s="213">
        <v>0</v>
      </c>
      <c r="D186" s="213">
        <v>5.9770000000000003</v>
      </c>
      <c r="E186" s="213">
        <v>0</v>
      </c>
      <c r="F186" s="213">
        <v>0</v>
      </c>
      <c r="G186" s="213">
        <v>0</v>
      </c>
      <c r="H186" s="213">
        <v>10.637</v>
      </c>
      <c r="I186" s="213">
        <v>2.3959999999999999</v>
      </c>
      <c r="J186" s="217">
        <f t="shared" si="4"/>
        <v>19.010000000000002</v>
      </c>
      <c r="L186" s="202">
        <v>1.093</v>
      </c>
    </row>
    <row r="187" spans="1:12" x14ac:dyDescent="0.2">
      <c r="A187" s="125">
        <f t="shared" si="5"/>
        <v>6</v>
      </c>
      <c r="B187" s="208">
        <v>42914</v>
      </c>
      <c r="C187" s="213">
        <v>0</v>
      </c>
      <c r="D187" s="213">
        <v>4.45</v>
      </c>
      <c r="E187" s="213">
        <v>0</v>
      </c>
      <c r="F187" s="213">
        <v>0</v>
      </c>
      <c r="G187" s="213">
        <v>0</v>
      </c>
      <c r="H187" s="213">
        <v>2.1789999999999998</v>
      </c>
      <c r="I187" s="213">
        <v>7.9240000000000004</v>
      </c>
      <c r="J187" s="217">
        <f t="shared" si="4"/>
        <v>14.553000000000001</v>
      </c>
      <c r="L187" s="202">
        <v>0.81100000000000005</v>
      </c>
    </row>
    <row r="188" spans="1:12" x14ac:dyDescent="0.2">
      <c r="A188" s="125">
        <f t="shared" si="5"/>
        <v>6</v>
      </c>
      <c r="B188" s="208">
        <v>42915</v>
      </c>
      <c r="C188" s="213">
        <v>0</v>
      </c>
      <c r="D188" s="213">
        <v>4.4279999999999999</v>
      </c>
      <c r="E188" s="213">
        <v>0</v>
      </c>
      <c r="F188" s="213">
        <v>0</v>
      </c>
      <c r="G188" s="213">
        <v>0</v>
      </c>
      <c r="H188" s="213">
        <v>2.1160000000000001</v>
      </c>
      <c r="I188" s="213">
        <v>9.0879999999999992</v>
      </c>
      <c r="J188" s="217">
        <f t="shared" si="4"/>
        <v>15.632</v>
      </c>
      <c r="L188" s="202">
        <v>1.097</v>
      </c>
    </row>
    <row r="189" spans="1:12" x14ac:dyDescent="0.2">
      <c r="A189" s="125">
        <f t="shared" si="5"/>
        <v>6</v>
      </c>
      <c r="B189" s="208">
        <v>42916</v>
      </c>
      <c r="C189" s="213">
        <v>0</v>
      </c>
      <c r="D189" s="213">
        <v>5.923</v>
      </c>
      <c r="E189" s="213">
        <v>0</v>
      </c>
      <c r="F189" s="213">
        <v>0</v>
      </c>
      <c r="G189" s="213">
        <v>0</v>
      </c>
      <c r="H189" s="213">
        <v>2.4220000000000002</v>
      </c>
      <c r="I189" s="213">
        <v>10.186999999999999</v>
      </c>
      <c r="J189" s="217">
        <f t="shared" si="4"/>
        <v>18.532</v>
      </c>
      <c r="L189" s="202">
        <v>1.038</v>
      </c>
    </row>
    <row r="190" spans="1:12" x14ac:dyDescent="0.2">
      <c r="A190" s="125">
        <f t="shared" si="5"/>
        <v>7</v>
      </c>
      <c r="B190" s="208">
        <v>42917</v>
      </c>
      <c r="C190" s="213">
        <v>0</v>
      </c>
      <c r="D190" s="213">
        <v>6.024</v>
      </c>
      <c r="E190" s="213">
        <v>0</v>
      </c>
      <c r="F190" s="213">
        <v>0</v>
      </c>
      <c r="G190" s="213">
        <v>0</v>
      </c>
      <c r="H190" s="213">
        <v>8.5619999999999994</v>
      </c>
      <c r="I190" s="213">
        <v>2.3039999999999998</v>
      </c>
      <c r="J190" s="217">
        <f t="shared" si="4"/>
        <v>16.889999999999997</v>
      </c>
      <c r="L190" s="202">
        <v>0.95799999999999996</v>
      </c>
    </row>
    <row r="191" spans="1:12" x14ac:dyDescent="0.2">
      <c r="A191" s="125">
        <f t="shared" si="5"/>
        <v>7</v>
      </c>
      <c r="B191" s="208">
        <v>42918</v>
      </c>
      <c r="C191" s="213">
        <v>0</v>
      </c>
      <c r="D191" s="213">
        <v>6.1769999999999996</v>
      </c>
      <c r="E191" s="213">
        <v>0</v>
      </c>
      <c r="F191" s="213">
        <v>0</v>
      </c>
      <c r="G191" s="213">
        <v>0</v>
      </c>
      <c r="H191" s="213">
        <v>9.4130000000000003</v>
      </c>
      <c r="I191" s="213">
        <v>2.3410000000000002</v>
      </c>
      <c r="J191" s="217">
        <f t="shared" si="4"/>
        <v>17.931000000000001</v>
      </c>
      <c r="L191" s="202">
        <v>0.99399999999999999</v>
      </c>
    </row>
    <row r="192" spans="1:12" x14ac:dyDescent="0.2">
      <c r="A192" s="125">
        <f t="shared" si="5"/>
        <v>7</v>
      </c>
      <c r="B192" s="208">
        <v>42919</v>
      </c>
      <c r="C192" s="213">
        <v>0</v>
      </c>
      <c r="D192" s="213">
        <v>6.6349999999999998</v>
      </c>
      <c r="E192" s="213">
        <v>0</v>
      </c>
      <c r="F192" s="213">
        <v>0</v>
      </c>
      <c r="G192" s="213">
        <v>0</v>
      </c>
      <c r="H192" s="213">
        <v>9.6820000000000004</v>
      </c>
      <c r="I192" s="213">
        <v>2.331</v>
      </c>
      <c r="J192" s="217">
        <f t="shared" si="4"/>
        <v>18.648</v>
      </c>
      <c r="L192" s="202">
        <v>1.054</v>
      </c>
    </row>
    <row r="193" spans="1:12" x14ac:dyDescent="0.2">
      <c r="A193" s="125">
        <f t="shared" si="5"/>
        <v>7</v>
      </c>
      <c r="B193" s="208">
        <v>42920</v>
      </c>
      <c r="C193" s="213">
        <v>0</v>
      </c>
      <c r="D193" s="213">
        <v>6.6849999999999996</v>
      </c>
      <c r="E193" s="213">
        <v>0</v>
      </c>
      <c r="F193" s="213">
        <v>0</v>
      </c>
      <c r="G193" s="213">
        <v>0</v>
      </c>
      <c r="H193" s="213">
        <v>2.306</v>
      </c>
      <c r="I193" s="213">
        <v>9.7270000000000003</v>
      </c>
      <c r="J193" s="217">
        <f t="shared" si="4"/>
        <v>18.718</v>
      </c>
      <c r="L193" s="202">
        <v>1.0740000000000001</v>
      </c>
    </row>
    <row r="194" spans="1:12" x14ac:dyDescent="0.2">
      <c r="A194" s="125">
        <f t="shared" si="5"/>
        <v>7</v>
      </c>
      <c r="B194" s="208">
        <v>42921</v>
      </c>
      <c r="C194" s="213">
        <v>0</v>
      </c>
      <c r="D194" s="213">
        <v>8.3209999999999997</v>
      </c>
      <c r="E194" s="213">
        <v>0</v>
      </c>
      <c r="F194" s="213">
        <v>0</v>
      </c>
      <c r="G194" s="213">
        <v>0</v>
      </c>
      <c r="H194" s="213">
        <v>0.48699999999999999</v>
      </c>
      <c r="I194" s="213">
        <v>10.414999999999999</v>
      </c>
      <c r="J194" s="217">
        <f t="shared" si="4"/>
        <v>19.222999999999999</v>
      </c>
      <c r="L194" s="202">
        <v>1.1419999999999999</v>
      </c>
    </row>
    <row r="195" spans="1:12" x14ac:dyDescent="0.2">
      <c r="A195" s="125">
        <f t="shared" si="5"/>
        <v>7</v>
      </c>
      <c r="B195" s="208">
        <v>42922</v>
      </c>
      <c r="C195" s="213">
        <v>0</v>
      </c>
      <c r="D195" s="213">
        <v>5.5419999999999998</v>
      </c>
      <c r="E195" s="213">
        <v>0</v>
      </c>
      <c r="F195" s="213">
        <v>0</v>
      </c>
      <c r="G195" s="213">
        <v>0</v>
      </c>
      <c r="H195" s="213">
        <v>3.7109999999999999</v>
      </c>
      <c r="I195" s="213">
        <v>10.268000000000001</v>
      </c>
      <c r="J195" s="217">
        <f t="shared" si="4"/>
        <v>19.521000000000001</v>
      </c>
      <c r="L195" s="202">
        <v>1.1359999999999999</v>
      </c>
    </row>
    <row r="196" spans="1:12" x14ac:dyDescent="0.2">
      <c r="A196" s="125">
        <f t="shared" si="5"/>
        <v>7</v>
      </c>
      <c r="B196" s="208">
        <v>42923</v>
      </c>
      <c r="C196" s="213">
        <v>0</v>
      </c>
      <c r="D196" s="213">
        <v>6.9210000000000003</v>
      </c>
      <c r="E196" s="213">
        <v>0</v>
      </c>
      <c r="F196" s="213">
        <v>0</v>
      </c>
      <c r="G196" s="213">
        <v>0</v>
      </c>
      <c r="H196" s="213">
        <v>10.45</v>
      </c>
      <c r="I196" s="213">
        <v>2.4689999999999999</v>
      </c>
      <c r="J196" s="217">
        <f t="shared" si="4"/>
        <v>19.84</v>
      </c>
      <c r="L196" s="202">
        <v>1.1739999999999999</v>
      </c>
    </row>
    <row r="197" spans="1:12" x14ac:dyDescent="0.2">
      <c r="A197" s="125">
        <f t="shared" si="5"/>
        <v>7</v>
      </c>
      <c r="B197" s="208">
        <v>42924</v>
      </c>
      <c r="C197" s="213">
        <v>0</v>
      </c>
      <c r="D197" s="213">
        <v>6.45</v>
      </c>
      <c r="E197" s="213">
        <v>0</v>
      </c>
      <c r="F197" s="213">
        <v>0</v>
      </c>
      <c r="G197" s="213">
        <v>0</v>
      </c>
      <c r="H197" s="213">
        <v>10.653</v>
      </c>
      <c r="I197" s="213">
        <v>2.5150000000000001</v>
      </c>
      <c r="J197" s="217">
        <f t="shared" si="4"/>
        <v>19.618000000000002</v>
      </c>
      <c r="L197" s="202">
        <v>1.129</v>
      </c>
    </row>
    <row r="198" spans="1:12" x14ac:dyDescent="0.2">
      <c r="A198" s="125">
        <f t="shared" si="5"/>
        <v>7</v>
      </c>
      <c r="B198" s="208">
        <v>42925</v>
      </c>
      <c r="C198" s="213">
        <v>0</v>
      </c>
      <c r="D198" s="213">
        <v>6.6760000000000002</v>
      </c>
      <c r="E198" s="213">
        <v>0</v>
      </c>
      <c r="F198" s="213">
        <v>0</v>
      </c>
      <c r="G198" s="213">
        <v>0</v>
      </c>
      <c r="H198" s="213">
        <v>10.336</v>
      </c>
      <c r="I198" s="213">
        <v>2.5830000000000002</v>
      </c>
      <c r="J198" s="217">
        <f t="shared" si="4"/>
        <v>19.594999999999999</v>
      </c>
      <c r="L198" s="202">
        <v>1.071</v>
      </c>
    </row>
    <row r="199" spans="1:12" x14ac:dyDescent="0.2">
      <c r="A199" s="125">
        <f t="shared" si="5"/>
        <v>7</v>
      </c>
      <c r="B199" s="208">
        <v>42926</v>
      </c>
      <c r="C199" s="213">
        <v>0</v>
      </c>
      <c r="D199" s="213">
        <v>7.0380000000000003</v>
      </c>
      <c r="E199" s="213">
        <v>0</v>
      </c>
      <c r="F199" s="213">
        <v>0</v>
      </c>
      <c r="G199" s="213">
        <v>0</v>
      </c>
      <c r="H199" s="213">
        <v>2.5609999999999999</v>
      </c>
      <c r="I199" s="213">
        <v>11.021000000000001</v>
      </c>
      <c r="J199" s="217">
        <f t="shared" si="4"/>
        <v>20.62</v>
      </c>
      <c r="L199" s="202">
        <v>1.1870000000000001</v>
      </c>
    </row>
    <row r="200" spans="1:12" x14ac:dyDescent="0.2">
      <c r="A200" s="125">
        <f t="shared" si="5"/>
        <v>7</v>
      </c>
      <c r="B200" s="208">
        <v>42927</v>
      </c>
      <c r="C200" s="213">
        <v>0</v>
      </c>
      <c r="D200" s="213">
        <v>6.7030000000000003</v>
      </c>
      <c r="E200" s="213">
        <v>0</v>
      </c>
      <c r="F200" s="213">
        <v>0</v>
      </c>
      <c r="G200" s="213">
        <v>0</v>
      </c>
      <c r="H200" s="213">
        <v>2.6179999999999999</v>
      </c>
      <c r="I200" s="213">
        <v>11.657999999999999</v>
      </c>
      <c r="J200" s="217">
        <f t="shared" si="4"/>
        <v>20.978999999999999</v>
      </c>
      <c r="L200" s="202">
        <v>1.24</v>
      </c>
    </row>
    <row r="201" spans="1:12" x14ac:dyDescent="0.2">
      <c r="A201" s="125">
        <f t="shared" si="5"/>
        <v>7</v>
      </c>
      <c r="B201" s="208">
        <v>42928</v>
      </c>
      <c r="C201" s="213">
        <v>0</v>
      </c>
      <c r="D201" s="213">
        <v>7.0190000000000001</v>
      </c>
      <c r="E201" s="213">
        <v>0</v>
      </c>
      <c r="F201" s="213">
        <v>0</v>
      </c>
      <c r="G201" s="213">
        <v>0</v>
      </c>
      <c r="H201" s="213">
        <v>2.496</v>
      </c>
      <c r="I201" s="213">
        <v>11.22</v>
      </c>
      <c r="J201" s="217">
        <f t="shared" ref="J201:J264" si="6">SUM(C201:I201)</f>
        <v>20.734999999999999</v>
      </c>
      <c r="L201" s="202">
        <v>1.214</v>
      </c>
    </row>
    <row r="202" spans="1:12" x14ac:dyDescent="0.2">
      <c r="A202" s="125">
        <f t="shared" ref="A202:A265" si="7">+IF(ISBLANK($B202),"",MONTH($B202))</f>
        <v>7</v>
      </c>
      <c r="B202" s="208">
        <v>42929</v>
      </c>
      <c r="C202" s="213">
        <v>0</v>
      </c>
      <c r="D202" s="213">
        <v>7.02</v>
      </c>
      <c r="E202" s="213">
        <v>0</v>
      </c>
      <c r="F202" s="213">
        <v>0</v>
      </c>
      <c r="G202" s="213">
        <v>0</v>
      </c>
      <c r="H202" s="213">
        <v>11.372999999999999</v>
      </c>
      <c r="I202" s="213">
        <v>2.5819999999999999</v>
      </c>
      <c r="J202" s="217">
        <f t="shared" si="6"/>
        <v>20.975000000000001</v>
      </c>
      <c r="L202" s="202">
        <v>1.18</v>
      </c>
    </row>
    <row r="203" spans="1:12" x14ac:dyDescent="0.2">
      <c r="A203" s="125">
        <f t="shared" si="7"/>
        <v>7</v>
      </c>
      <c r="B203" s="208">
        <v>42930</v>
      </c>
      <c r="C203" s="213">
        <v>0</v>
      </c>
      <c r="D203" s="213">
        <v>7.3159999999999998</v>
      </c>
      <c r="E203" s="213">
        <v>0</v>
      </c>
      <c r="F203" s="213">
        <v>0</v>
      </c>
      <c r="G203" s="213">
        <v>0</v>
      </c>
      <c r="H203" s="213">
        <v>11.260999999999999</v>
      </c>
      <c r="I203" s="213">
        <v>2.528</v>
      </c>
      <c r="J203" s="217">
        <f t="shared" si="6"/>
        <v>21.104999999999997</v>
      </c>
      <c r="L203" s="202">
        <v>1.22</v>
      </c>
    </row>
    <row r="204" spans="1:12" x14ac:dyDescent="0.2">
      <c r="A204" s="125">
        <f t="shared" si="7"/>
        <v>7</v>
      </c>
      <c r="B204" s="208">
        <v>42931</v>
      </c>
      <c r="C204" s="213">
        <v>0</v>
      </c>
      <c r="D204" s="213">
        <v>6.7229999999999999</v>
      </c>
      <c r="E204" s="213">
        <v>0</v>
      </c>
      <c r="F204" s="213">
        <v>0</v>
      </c>
      <c r="G204" s="213">
        <v>0</v>
      </c>
      <c r="H204" s="213">
        <v>10.866</v>
      </c>
      <c r="I204" s="213">
        <v>2.589</v>
      </c>
      <c r="J204" s="217">
        <f t="shared" si="6"/>
        <v>20.177999999999997</v>
      </c>
      <c r="L204" s="202">
        <v>1.0980000000000001</v>
      </c>
    </row>
    <row r="205" spans="1:12" x14ac:dyDescent="0.2">
      <c r="A205" s="125">
        <f t="shared" si="7"/>
        <v>7</v>
      </c>
      <c r="B205" s="208">
        <v>42932</v>
      </c>
      <c r="C205" s="213">
        <v>0</v>
      </c>
      <c r="D205" s="213">
        <v>6.8659999999999997</v>
      </c>
      <c r="E205" s="213">
        <v>0</v>
      </c>
      <c r="F205" s="213">
        <v>0</v>
      </c>
      <c r="G205" s="213">
        <v>0</v>
      </c>
      <c r="H205" s="213">
        <v>2.3420000000000001</v>
      </c>
      <c r="I205" s="213">
        <v>10.68</v>
      </c>
      <c r="J205" s="217">
        <f t="shared" si="6"/>
        <v>19.887999999999998</v>
      </c>
      <c r="L205" s="202">
        <v>1.147</v>
      </c>
    </row>
    <row r="206" spans="1:12" x14ac:dyDescent="0.2">
      <c r="A206" s="125">
        <f t="shared" si="7"/>
        <v>7</v>
      </c>
      <c r="B206" s="208">
        <v>42933</v>
      </c>
      <c r="C206" s="213">
        <v>0</v>
      </c>
      <c r="D206" s="213">
        <v>5.7949999999999999</v>
      </c>
      <c r="E206" s="213">
        <v>0</v>
      </c>
      <c r="F206" s="213">
        <v>0</v>
      </c>
      <c r="G206" s="213">
        <v>0</v>
      </c>
      <c r="H206" s="213">
        <v>3.4279999999999999</v>
      </c>
      <c r="I206" s="213">
        <v>11.313000000000001</v>
      </c>
      <c r="J206" s="217">
        <f t="shared" si="6"/>
        <v>20.536000000000001</v>
      </c>
      <c r="L206" s="202">
        <v>1.2290000000000001</v>
      </c>
    </row>
    <row r="207" spans="1:12" x14ac:dyDescent="0.2">
      <c r="A207" s="125">
        <f t="shared" si="7"/>
        <v>7</v>
      </c>
      <c r="B207" s="208">
        <v>42934</v>
      </c>
      <c r="C207" s="213">
        <v>0</v>
      </c>
      <c r="D207" s="213">
        <v>9.1539999999999999</v>
      </c>
      <c r="E207" s="213">
        <v>0</v>
      </c>
      <c r="F207" s="213">
        <v>0</v>
      </c>
      <c r="G207" s="213">
        <v>0</v>
      </c>
      <c r="H207" s="213">
        <v>8.548</v>
      </c>
      <c r="I207" s="213">
        <v>3.7229999999999999</v>
      </c>
      <c r="J207" s="217">
        <f t="shared" si="6"/>
        <v>21.424999999999997</v>
      </c>
      <c r="L207" s="202">
        <v>1.2430000000000001</v>
      </c>
    </row>
    <row r="208" spans="1:12" x14ac:dyDescent="0.2">
      <c r="A208" s="125">
        <f t="shared" si="7"/>
        <v>7</v>
      </c>
      <c r="B208" s="208">
        <v>42935</v>
      </c>
      <c r="C208" s="213">
        <v>0</v>
      </c>
      <c r="D208" s="213">
        <v>8.5350000000000001</v>
      </c>
      <c r="E208" s="213">
        <v>0</v>
      </c>
      <c r="F208" s="213">
        <v>0</v>
      </c>
      <c r="G208" s="213">
        <v>0</v>
      </c>
      <c r="H208" s="213">
        <v>10.795999999999999</v>
      </c>
      <c r="I208" s="213">
        <v>1.925</v>
      </c>
      <c r="J208" s="217">
        <f t="shared" si="6"/>
        <v>21.256</v>
      </c>
      <c r="L208" s="202">
        <v>1.22</v>
      </c>
    </row>
    <row r="209" spans="1:12" x14ac:dyDescent="0.2">
      <c r="A209" s="125">
        <f t="shared" si="7"/>
        <v>7</v>
      </c>
      <c r="B209" s="208">
        <v>42936</v>
      </c>
      <c r="C209" s="213">
        <v>0</v>
      </c>
      <c r="D209" s="213">
        <v>0</v>
      </c>
      <c r="E209" s="213">
        <v>0</v>
      </c>
      <c r="F209" s="213">
        <v>0</v>
      </c>
      <c r="G209" s="213">
        <v>0</v>
      </c>
      <c r="H209" s="213">
        <v>10.127000000000001</v>
      </c>
      <c r="I209" s="213">
        <v>10.398</v>
      </c>
      <c r="J209" s="217">
        <f t="shared" si="6"/>
        <v>20.524999999999999</v>
      </c>
      <c r="L209" s="202">
        <v>1.171</v>
      </c>
    </row>
    <row r="210" spans="1:12" x14ac:dyDescent="0.2">
      <c r="A210" s="125">
        <f t="shared" si="7"/>
        <v>7</v>
      </c>
      <c r="B210" s="208">
        <v>42937</v>
      </c>
      <c r="C210" s="213">
        <v>0</v>
      </c>
      <c r="D210" s="213">
        <v>1.161</v>
      </c>
      <c r="E210" s="213">
        <v>0</v>
      </c>
      <c r="F210" s="213">
        <v>0</v>
      </c>
      <c r="G210" s="213">
        <v>0</v>
      </c>
      <c r="H210" s="213">
        <v>10.252000000000001</v>
      </c>
      <c r="I210" s="213">
        <v>8.4209999999999994</v>
      </c>
      <c r="J210" s="217">
        <f t="shared" si="6"/>
        <v>19.834</v>
      </c>
      <c r="L210" s="202">
        <v>1.085</v>
      </c>
    </row>
    <row r="211" spans="1:12" x14ac:dyDescent="0.2">
      <c r="A211" s="125">
        <f t="shared" si="7"/>
        <v>7</v>
      </c>
      <c r="B211" s="208">
        <v>42938</v>
      </c>
      <c r="C211" s="213">
        <v>0</v>
      </c>
      <c r="D211" s="213">
        <v>6.5570000000000004</v>
      </c>
      <c r="E211" s="213">
        <v>0</v>
      </c>
      <c r="F211" s="213">
        <v>0</v>
      </c>
      <c r="G211" s="213">
        <v>0</v>
      </c>
      <c r="H211" s="213">
        <v>2.7389999999999999</v>
      </c>
      <c r="I211" s="213">
        <v>10.228</v>
      </c>
      <c r="J211" s="217">
        <f t="shared" si="6"/>
        <v>19.524000000000001</v>
      </c>
      <c r="L211" s="202">
        <v>1.127</v>
      </c>
    </row>
    <row r="212" spans="1:12" x14ac:dyDescent="0.2">
      <c r="A212" s="125">
        <f t="shared" si="7"/>
        <v>7</v>
      </c>
      <c r="B212" s="208">
        <v>42939</v>
      </c>
      <c r="C212" s="213">
        <v>0</v>
      </c>
      <c r="D212" s="213">
        <v>6.8339999999999996</v>
      </c>
      <c r="E212" s="213">
        <v>0</v>
      </c>
      <c r="F212" s="213">
        <v>0</v>
      </c>
      <c r="G212" s="213">
        <v>0</v>
      </c>
      <c r="H212" s="213">
        <v>2.387</v>
      </c>
      <c r="I212" s="213">
        <v>10.319000000000001</v>
      </c>
      <c r="J212" s="217">
        <f t="shared" si="6"/>
        <v>19.54</v>
      </c>
      <c r="L212" s="202">
        <v>1.073</v>
      </c>
    </row>
    <row r="213" spans="1:12" x14ac:dyDescent="0.2">
      <c r="A213" s="125">
        <f t="shared" si="7"/>
        <v>7</v>
      </c>
      <c r="B213" s="208">
        <v>42940</v>
      </c>
      <c r="C213" s="213">
        <v>0</v>
      </c>
      <c r="D213" s="213">
        <v>6.7469999999999999</v>
      </c>
      <c r="E213" s="213">
        <v>0</v>
      </c>
      <c r="F213" s="213">
        <v>0</v>
      </c>
      <c r="G213" s="213">
        <v>0</v>
      </c>
      <c r="H213" s="213">
        <v>10.84</v>
      </c>
      <c r="I213" s="213">
        <v>2.544</v>
      </c>
      <c r="J213" s="217">
        <f t="shared" si="6"/>
        <v>20.131</v>
      </c>
      <c r="L213" s="202">
        <v>1.147</v>
      </c>
    </row>
    <row r="214" spans="1:12" x14ac:dyDescent="0.2">
      <c r="A214" s="125">
        <f t="shared" si="7"/>
        <v>7</v>
      </c>
      <c r="B214" s="208">
        <v>42941</v>
      </c>
      <c r="C214" s="213">
        <v>0</v>
      </c>
      <c r="D214" s="213">
        <v>2.2999999999999998</v>
      </c>
      <c r="E214" s="213">
        <v>0</v>
      </c>
      <c r="F214" s="213">
        <v>0</v>
      </c>
      <c r="G214" s="213">
        <v>0</v>
      </c>
      <c r="H214" s="213">
        <v>7.2130000000000001</v>
      </c>
      <c r="I214" s="213">
        <v>9.3960000000000008</v>
      </c>
      <c r="J214" s="217">
        <f t="shared" si="6"/>
        <v>18.908999999999999</v>
      </c>
      <c r="L214" s="202">
        <v>1.0369999999999999</v>
      </c>
    </row>
    <row r="215" spans="1:12" x14ac:dyDescent="0.2">
      <c r="A215" s="125">
        <f t="shared" si="7"/>
        <v>7</v>
      </c>
      <c r="B215" s="208">
        <v>42942</v>
      </c>
      <c r="C215" s="213">
        <v>0</v>
      </c>
      <c r="D215" s="213">
        <v>0</v>
      </c>
      <c r="E215" s="213">
        <v>0</v>
      </c>
      <c r="F215" s="213">
        <v>0</v>
      </c>
      <c r="G215" s="213">
        <v>0</v>
      </c>
      <c r="H215" s="213">
        <v>8.5879999999999992</v>
      </c>
      <c r="I215" s="213">
        <v>8.8729999999999993</v>
      </c>
      <c r="J215" s="217">
        <f t="shared" si="6"/>
        <v>17.460999999999999</v>
      </c>
      <c r="L215" s="202">
        <v>1.0149999999999999</v>
      </c>
    </row>
    <row r="216" spans="1:12" x14ac:dyDescent="0.2">
      <c r="A216" s="125">
        <f t="shared" si="7"/>
        <v>7</v>
      </c>
      <c r="B216" s="208">
        <v>42943</v>
      </c>
      <c r="C216" s="213">
        <v>0</v>
      </c>
      <c r="D216" s="213">
        <v>3.7090000000000001</v>
      </c>
      <c r="E216" s="213">
        <v>0</v>
      </c>
      <c r="F216" s="213">
        <v>0</v>
      </c>
      <c r="G216" s="213">
        <v>0</v>
      </c>
      <c r="H216" s="213">
        <v>5.43</v>
      </c>
      <c r="I216" s="213">
        <v>10.106</v>
      </c>
      <c r="J216" s="217">
        <f t="shared" si="6"/>
        <v>19.244999999999997</v>
      </c>
      <c r="L216" s="202">
        <v>1.0740000000000001</v>
      </c>
    </row>
    <row r="217" spans="1:12" x14ac:dyDescent="0.2">
      <c r="A217" s="125">
        <f t="shared" si="7"/>
        <v>7</v>
      </c>
      <c r="B217" s="208">
        <v>42944</v>
      </c>
      <c r="C217" s="213">
        <v>0</v>
      </c>
      <c r="D217" s="213">
        <v>6.2939999999999996</v>
      </c>
      <c r="E217" s="213">
        <v>0</v>
      </c>
      <c r="F217" s="213">
        <v>0</v>
      </c>
      <c r="G217" s="213">
        <v>0</v>
      </c>
      <c r="H217" s="213">
        <v>2.492</v>
      </c>
      <c r="I217" s="213">
        <v>11.083</v>
      </c>
      <c r="J217" s="217">
        <f t="shared" si="6"/>
        <v>19.869</v>
      </c>
      <c r="L217" s="202">
        <v>1.17</v>
      </c>
    </row>
    <row r="218" spans="1:12" x14ac:dyDescent="0.2">
      <c r="A218" s="125">
        <f t="shared" si="7"/>
        <v>7</v>
      </c>
      <c r="B218" s="208">
        <v>42945</v>
      </c>
      <c r="C218" s="213">
        <v>0</v>
      </c>
      <c r="D218" s="213">
        <v>6.0640000000000001</v>
      </c>
      <c r="E218" s="213">
        <v>0</v>
      </c>
      <c r="F218" s="213">
        <v>0</v>
      </c>
      <c r="G218" s="213">
        <v>0</v>
      </c>
      <c r="H218" s="213">
        <v>10.743</v>
      </c>
      <c r="I218" s="213">
        <v>2.3719999999999999</v>
      </c>
      <c r="J218" s="217">
        <f t="shared" si="6"/>
        <v>19.179000000000002</v>
      </c>
      <c r="L218" s="202">
        <v>1.1020000000000001</v>
      </c>
    </row>
    <row r="219" spans="1:12" x14ac:dyDescent="0.2">
      <c r="A219" s="125">
        <f t="shared" si="7"/>
        <v>7</v>
      </c>
      <c r="B219" s="208">
        <v>42946</v>
      </c>
      <c r="C219" s="213">
        <v>0</v>
      </c>
      <c r="D219" s="213">
        <v>5.4489999999999998</v>
      </c>
      <c r="E219" s="213">
        <v>0</v>
      </c>
      <c r="F219" s="213">
        <v>0</v>
      </c>
      <c r="G219" s="213">
        <v>0</v>
      </c>
      <c r="H219" s="213">
        <v>9.4030000000000005</v>
      </c>
      <c r="I219" s="213">
        <v>2.3780000000000001</v>
      </c>
      <c r="J219" s="217">
        <f t="shared" si="6"/>
        <v>17.23</v>
      </c>
      <c r="L219" s="202">
        <v>0.93300000000000005</v>
      </c>
    </row>
    <row r="220" spans="1:12" x14ac:dyDescent="0.2">
      <c r="A220" s="125">
        <f t="shared" si="7"/>
        <v>7</v>
      </c>
      <c r="B220" s="208">
        <v>42947</v>
      </c>
      <c r="C220" s="213">
        <v>0</v>
      </c>
      <c r="D220" s="213">
        <v>7.7679999999999998</v>
      </c>
      <c r="E220" s="213">
        <v>0</v>
      </c>
      <c r="F220" s="213">
        <v>0</v>
      </c>
      <c r="G220" s="213">
        <v>0</v>
      </c>
      <c r="H220" s="213">
        <v>10.869</v>
      </c>
      <c r="I220" s="213">
        <v>0</v>
      </c>
      <c r="J220" s="217">
        <f t="shared" si="6"/>
        <v>18.637</v>
      </c>
      <c r="L220" s="202">
        <v>1.1659999999999999</v>
      </c>
    </row>
    <row r="221" spans="1:12" x14ac:dyDescent="0.2">
      <c r="A221" s="125">
        <f t="shared" si="7"/>
        <v>8</v>
      </c>
      <c r="B221" s="208">
        <v>42948</v>
      </c>
      <c r="C221" s="213">
        <v>0</v>
      </c>
      <c r="D221" s="213">
        <v>9.2409999999999997</v>
      </c>
      <c r="E221" s="213">
        <v>0</v>
      </c>
      <c r="F221" s="213">
        <v>0</v>
      </c>
      <c r="G221" s="213">
        <v>0</v>
      </c>
      <c r="H221" s="213">
        <v>12.71</v>
      </c>
      <c r="I221" s="213">
        <v>0</v>
      </c>
      <c r="J221" s="217">
        <f t="shared" si="6"/>
        <v>21.951000000000001</v>
      </c>
      <c r="L221" s="202">
        <v>1.27</v>
      </c>
    </row>
    <row r="222" spans="1:12" x14ac:dyDescent="0.2">
      <c r="A222" s="125">
        <f t="shared" si="7"/>
        <v>8</v>
      </c>
      <c r="B222" s="208">
        <v>42949</v>
      </c>
      <c r="C222" s="213">
        <v>0</v>
      </c>
      <c r="D222" s="213">
        <v>8.2750000000000004</v>
      </c>
      <c r="E222" s="213">
        <v>0</v>
      </c>
      <c r="F222" s="213">
        <v>0</v>
      </c>
      <c r="G222" s="213">
        <v>0</v>
      </c>
      <c r="H222" s="213">
        <v>12.757</v>
      </c>
      <c r="I222" s="213">
        <v>1.429</v>
      </c>
      <c r="J222" s="217">
        <f t="shared" si="6"/>
        <v>22.460999999999999</v>
      </c>
      <c r="L222" s="202">
        <v>1.22</v>
      </c>
    </row>
    <row r="223" spans="1:12" x14ac:dyDescent="0.2">
      <c r="A223" s="125">
        <f t="shared" si="7"/>
        <v>8</v>
      </c>
      <c r="B223" s="208">
        <v>42950</v>
      </c>
      <c r="C223" s="213">
        <v>0</v>
      </c>
      <c r="D223" s="213">
        <v>5.1059999999999999</v>
      </c>
      <c r="E223" s="213">
        <v>0</v>
      </c>
      <c r="F223" s="213">
        <v>0</v>
      </c>
      <c r="G223" s="213">
        <v>0</v>
      </c>
      <c r="H223" s="213">
        <v>6.0119999999999996</v>
      </c>
      <c r="I223" s="213">
        <v>10.052</v>
      </c>
      <c r="J223" s="217">
        <f t="shared" si="6"/>
        <v>21.169999999999998</v>
      </c>
      <c r="L223" s="202">
        <v>1.2190000000000001</v>
      </c>
    </row>
    <row r="224" spans="1:12" x14ac:dyDescent="0.2">
      <c r="A224" s="125">
        <f t="shared" si="7"/>
        <v>8</v>
      </c>
      <c r="B224" s="208">
        <v>42951</v>
      </c>
      <c r="C224" s="213">
        <v>0</v>
      </c>
      <c r="D224" s="213">
        <v>7.266</v>
      </c>
      <c r="E224" s="213">
        <v>0</v>
      </c>
      <c r="F224" s="213">
        <v>0</v>
      </c>
      <c r="G224" s="213">
        <v>0</v>
      </c>
      <c r="H224" s="213">
        <v>2.48</v>
      </c>
      <c r="I224" s="213">
        <v>11.464</v>
      </c>
      <c r="J224" s="217">
        <f t="shared" si="6"/>
        <v>21.21</v>
      </c>
      <c r="K224" s="7"/>
      <c r="L224" s="202">
        <v>1.2290000000000001</v>
      </c>
    </row>
    <row r="225" spans="1:12" x14ac:dyDescent="0.2">
      <c r="A225" s="125">
        <f t="shared" si="7"/>
        <v>8</v>
      </c>
      <c r="B225" s="208">
        <v>42952</v>
      </c>
      <c r="C225" s="213">
        <v>0</v>
      </c>
      <c r="D225" s="213">
        <v>6.5629999999999997</v>
      </c>
      <c r="E225" s="213">
        <v>0</v>
      </c>
      <c r="F225" s="213">
        <v>0</v>
      </c>
      <c r="G225" s="213">
        <v>0</v>
      </c>
      <c r="H225" s="213">
        <v>2.4900000000000002</v>
      </c>
      <c r="I225" s="213">
        <v>11.411</v>
      </c>
      <c r="J225" s="217">
        <f t="shared" si="6"/>
        <v>20.463999999999999</v>
      </c>
      <c r="K225" s="7"/>
      <c r="L225" s="202">
        <v>1.1519999999999999</v>
      </c>
    </row>
    <row r="226" spans="1:12" x14ac:dyDescent="0.2">
      <c r="A226" s="125">
        <f t="shared" si="7"/>
        <v>8</v>
      </c>
      <c r="B226" s="208">
        <v>42953</v>
      </c>
      <c r="C226" s="213">
        <v>0</v>
      </c>
      <c r="D226" s="213">
        <v>7.1719999999999997</v>
      </c>
      <c r="E226" s="213">
        <v>0</v>
      </c>
      <c r="F226" s="213">
        <v>0</v>
      </c>
      <c r="G226" s="213">
        <v>0</v>
      </c>
      <c r="H226" s="213">
        <v>2.5880000000000001</v>
      </c>
      <c r="I226" s="213">
        <v>10.816000000000001</v>
      </c>
      <c r="J226" s="217">
        <f t="shared" si="6"/>
        <v>20.576000000000001</v>
      </c>
      <c r="K226" s="7"/>
      <c r="L226" s="202">
        <v>1.1279999999999999</v>
      </c>
    </row>
    <row r="227" spans="1:12" x14ac:dyDescent="0.2">
      <c r="A227" s="125">
        <f t="shared" si="7"/>
        <v>8</v>
      </c>
      <c r="B227" s="208">
        <v>42954</v>
      </c>
      <c r="C227" s="213">
        <v>0</v>
      </c>
      <c r="D227" s="213">
        <v>7.6959999999999997</v>
      </c>
      <c r="E227" s="213">
        <v>0</v>
      </c>
      <c r="F227" s="213">
        <v>0</v>
      </c>
      <c r="G227" s="213">
        <v>0</v>
      </c>
      <c r="H227" s="213">
        <v>2.621</v>
      </c>
      <c r="I227" s="213">
        <v>11.648999999999999</v>
      </c>
      <c r="J227" s="217">
        <f t="shared" si="6"/>
        <v>21.966000000000001</v>
      </c>
      <c r="K227" s="7"/>
      <c r="L227" s="202">
        <v>1.2709999999999999</v>
      </c>
    </row>
    <row r="228" spans="1:12" x14ac:dyDescent="0.2">
      <c r="A228" s="125">
        <f t="shared" si="7"/>
        <v>8</v>
      </c>
      <c r="B228" s="208">
        <v>42955</v>
      </c>
      <c r="C228" s="213">
        <v>0</v>
      </c>
      <c r="D228" s="213">
        <v>8.1189999999999998</v>
      </c>
      <c r="E228" s="213">
        <v>0</v>
      </c>
      <c r="F228" s="213">
        <v>0</v>
      </c>
      <c r="G228" s="213">
        <v>0</v>
      </c>
      <c r="H228" s="213">
        <v>12.138999999999999</v>
      </c>
      <c r="I228" s="213">
        <v>2.8290000000000002</v>
      </c>
      <c r="J228" s="217">
        <f t="shared" si="6"/>
        <v>23.087</v>
      </c>
      <c r="K228" s="7"/>
      <c r="L228" s="202">
        <v>1.36</v>
      </c>
    </row>
    <row r="229" spans="1:12" x14ac:dyDescent="0.2">
      <c r="A229" s="125">
        <f t="shared" si="7"/>
        <v>8</v>
      </c>
      <c r="B229" s="208">
        <v>42956</v>
      </c>
      <c r="C229" s="213">
        <v>0</v>
      </c>
      <c r="D229" s="213">
        <v>7.6849999999999996</v>
      </c>
      <c r="E229" s="213">
        <v>0</v>
      </c>
      <c r="F229" s="213">
        <v>0</v>
      </c>
      <c r="G229" s="213">
        <v>0</v>
      </c>
      <c r="H229" s="213">
        <v>12.053000000000001</v>
      </c>
      <c r="I229" s="213">
        <v>2.7789999999999999</v>
      </c>
      <c r="J229" s="217">
        <f t="shared" si="6"/>
        <v>22.516999999999999</v>
      </c>
      <c r="K229" s="7"/>
      <c r="L229" s="202">
        <v>1.2569999999999999</v>
      </c>
    </row>
    <row r="230" spans="1:12" x14ac:dyDescent="0.2">
      <c r="A230" s="125">
        <f t="shared" si="7"/>
        <v>8</v>
      </c>
      <c r="B230" s="208">
        <v>42957</v>
      </c>
      <c r="C230" s="213">
        <v>0</v>
      </c>
      <c r="D230" s="213">
        <v>5.8559999999999999</v>
      </c>
      <c r="E230" s="213">
        <v>0</v>
      </c>
      <c r="F230" s="213">
        <v>0</v>
      </c>
      <c r="G230" s="213">
        <v>0</v>
      </c>
      <c r="H230" s="213">
        <v>11.56</v>
      </c>
      <c r="I230" s="213">
        <v>5.0190000000000001</v>
      </c>
      <c r="J230" s="217">
        <f t="shared" si="6"/>
        <v>22.435000000000002</v>
      </c>
      <c r="K230" s="7"/>
      <c r="L230" s="202">
        <v>1.2789999999999999</v>
      </c>
    </row>
    <row r="231" spans="1:12" x14ac:dyDescent="0.2">
      <c r="A231" s="125">
        <f t="shared" si="7"/>
        <v>8</v>
      </c>
      <c r="B231" s="208">
        <v>42958</v>
      </c>
      <c r="C231" s="213">
        <v>0</v>
      </c>
      <c r="D231" s="213">
        <v>8.016</v>
      </c>
      <c r="E231" s="213">
        <v>0</v>
      </c>
      <c r="F231" s="213">
        <v>0</v>
      </c>
      <c r="G231" s="213">
        <v>0</v>
      </c>
      <c r="H231" s="213">
        <v>2.645</v>
      </c>
      <c r="I231" s="213">
        <v>11.225</v>
      </c>
      <c r="J231" s="217">
        <f t="shared" si="6"/>
        <v>21.885999999999999</v>
      </c>
      <c r="K231" s="7"/>
      <c r="L231" s="202">
        <v>1.294</v>
      </c>
    </row>
    <row r="232" spans="1:12" x14ac:dyDescent="0.2">
      <c r="A232" s="125">
        <f t="shared" si="7"/>
        <v>8</v>
      </c>
      <c r="B232" s="208">
        <v>42959</v>
      </c>
      <c r="C232" s="213">
        <v>0</v>
      </c>
      <c r="D232" s="213">
        <v>7.4859999999999998</v>
      </c>
      <c r="E232" s="213">
        <v>0</v>
      </c>
      <c r="F232" s="213">
        <v>0</v>
      </c>
      <c r="G232" s="213">
        <v>0</v>
      </c>
      <c r="H232" s="213">
        <v>2.661</v>
      </c>
      <c r="I232" s="213">
        <v>11.117000000000001</v>
      </c>
      <c r="J232" s="217">
        <f t="shared" si="6"/>
        <v>21.264000000000003</v>
      </c>
      <c r="K232" s="7"/>
      <c r="L232" s="202">
        <v>1.1830000000000001</v>
      </c>
    </row>
    <row r="233" spans="1:12" x14ac:dyDescent="0.2">
      <c r="A233" s="125">
        <f t="shared" si="7"/>
        <v>8</v>
      </c>
      <c r="B233" s="208">
        <v>42960</v>
      </c>
      <c r="C233" s="213">
        <v>0</v>
      </c>
      <c r="D233" s="213">
        <v>7.766</v>
      </c>
      <c r="E233" s="213">
        <v>0</v>
      </c>
      <c r="F233" s="213">
        <v>0</v>
      </c>
      <c r="G233" s="213">
        <v>0</v>
      </c>
      <c r="H233" s="213">
        <v>2.294</v>
      </c>
      <c r="I233" s="213">
        <v>10.603999999999999</v>
      </c>
      <c r="J233" s="217">
        <f t="shared" si="6"/>
        <v>20.664000000000001</v>
      </c>
      <c r="K233" s="7"/>
      <c r="L233" s="202">
        <v>1.1619999999999999</v>
      </c>
    </row>
    <row r="234" spans="1:12" x14ac:dyDescent="0.2">
      <c r="A234" s="125">
        <f t="shared" si="7"/>
        <v>8</v>
      </c>
      <c r="B234" s="208">
        <v>42961</v>
      </c>
      <c r="C234" s="213">
        <v>0</v>
      </c>
      <c r="D234" s="213">
        <v>7.94</v>
      </c>
      <c r="E234" s="213">
        <v>0</v>
      </c>
      <c r="F234" s="213">
        <v>0</v>
      </c>
      <c r="G234" s="213">
        <v>0</v>
      </c>
      <c r="H234" s="213">
        <v>11.611000000000001</v>
      </c>
      <c r="I234" s="213">
        <v>2.859</v>
      </c>
      <c r="J234" s="217">
        <f t="shared" si="6"/>
        <v>22.410000000000004</v>
      </c>
      <c r="K234" s="7"/>
      <c r="L234" s="202">
        <v>1.2689999999999999</v>
      </c>
    </row>
    <row r="235" spans="1:12" x14ac:dyDescent="0.2">
      <c r="A235" s="125">
        <f t="shared" si="7"/>
        <v>8</v>
      </c>
      <c r="B235" s="208">
        <v>42962</v>
      </c>
      <c r="C235" s="213">
        <v>0</v>
      </c>
      <c r="D235" s="213">
        <v>7.7530000000000001</v>
      </c>
      <c r="E235" s="213">
        <v>0</v>
      </c>
      <c r="F235" s="213">
        <v>0</v>
      </c>
      <c r="G235" s="213">
        <v>0</v>
      </c>
      <c r="H235" s="213">
        <v>11.105</v>
      </c>
      <c r="I235" s="213">
        <v>2.7930000000000001</v>
      </c>
      <c r="J235" s="217">
        <f t="shared" si="6"/>
        <v>21.651</v>
      </c>
      <c r="K235" s="7"/>
      <c r="L235" s="202">
        <v>1.1930000000000001</v>
      </c>
    </row>
    <row r="236" spans="1:12" x14ac:dyDescent="0.2">
      <c r="A236" s="125">
        <f t="shared" si="7"/>
        <v>8</v>
      </c>
      <c r="B236" s="208">
        <v>42963</v>
      </c>
      <c r="C236" s="213">
        <v>0</v>
      </c>
      <c r="D236" s="213">
        <v>8.0579999999999998</v>
      </c>
      <c r="E236" s="213">
        <v>0</v>
      </c>
      <c r="F236" s="213">
        <v>0</v>
      </c>
      <c r="G236" s="213">
        <v>0</v>
      </c>
      <c r="H236" s="213">
        <v>11.773</v>
      </c>
      <c r="I236" s="213">
        <v>2.782</v>
      </c>
      <c r="J236" s="217">
        <f t="shared" si="6"/>
        <v>22.613</v>
      </c>
      <c r="K236" s="7"/>
      <c r="L236" s="202">
        <v>1.236</v>
      </c>
    </row>
    <row r="237" spans="1:12" x14ac:dyDescent="0.2">
      <c r="A237" s="125">
        <f t="shared" si="7"/>
        <v>8</v>
      </c>
      <c r="B237" s="208">
        <v>42964</v>
      </c>
      <c r="C237" s="213">
        <v>0</v>
      </c>
      <c r="D237" s="213">
        <v>0</v>
      </c>
      <c r="E237" s="213">
        <v>0</v>
      </c>
      <c r="F237" s="213">
        <v>0</v>
      </c>
      <c r="G237" s="213">
        <v>0</v>
      </c>
      <c r="H237" s="213">
        <v>10.34</v>
      </c>
      <c r="I237" s="213">
        <v>10.615</v>
      </c>
      <c r="J237" s="217">
        <f t="shared" si="6"/>
        <v>20.954999999999998</v>
      </c>
      <c r="K237" s="7"/>
      <c r="L237" s="202">
        <v>1.0629999999999999</v>
      </c>
    </row>
    <row r="238" spans="1:12" x14ac:dyDescent="0.2">
      <c r="A238" s="125">
        <f t="shared" si="7"/>
        <v>8</v>
      </c>
      <c r="B238" s="208">
        <v>42965</v>
      </c>
      <c r="C238" s="213">
        <v>0</v>
      </c>
      <c r="D238" s="213">
        <v>0</v>
      </c>
      <c r="E238" s="213">
        <v>0</v>
      </c>
      <c r="F238" s="213">
        <v>0</v>
      </c>
      <c r="G238" s="213">
        <v>0</v>
      </c>
      <c r="H238" s="213">
        <v>9.2680000000000007</v>
      </c>
      <c r="I238" s="213">
        <v>9.5259999999999998</v>
      </c>
      <c r="J238" s="217">
        <f t="shared" si="6"/>
        <v>18.794</v>
      </c>
      <c r="K238" s="7"/>
      <c r="L238" s="202">
        <v>1.0569999999999999</v>
      </c>
    </row>
    <row r="239" spans="1:12" x14ac:dyDescent="0.2">
      <c r="A239" s="125">
        <f t="shared" si="7"/>
        <v>8</v>
      </c>
      <c r="B239" s="208">
        <v>42966</v>
      </c>
      <c r="C239" s="213">
        <v>0</v>
      </c>
      <c r="D239" s="213">
        <v>5.7910000000000004</v>
      </c>
      <c r="E239" s="213">
        <v>0</v>
      </c>
      <c r="F239" s="213">
        <v>0</v>
      </c>
      <c r="G239" s="213">
        <v>0</v>
      </c>
      <c r="H239" s="213">
        <v>3.68</v>
      </c>
      <c r="I239" s="213">
        <v>9.8689999999999998</v>
      </c>
      <c r="J239" s="217">
        <f t="shared" si="6"/>
        <v>19.34</v>
      </c>
      <c r="K239" s="7"/>
      <c r="L239" s="202">
        <v>1.202</v>
      </c>
    </row>
    <row r="240" spans="1:12" x14ac:dyDescent="0.2">
      <c r="A240" s="125">
        <f t="shared" si="7"/>
        <v>8</v>
      </c>
      <c r="B240" s="208">
        <v>42967</v>
      </c>
      <c r="C240" s="213">
        <v>0</v>
      </c>
      <c r="D240" s="213">
        <v>7.34</v>
      </c>
      <c r="E240" s="213">
        <v>0</v>
      </c>
      <c r="F240" s="213">
        <v>0</v>
      </c>
      <c r="G240" s="213">
        <v>0</v>
      </c>
      <c r="H240" s="213">
        <v>2.4729999999999999</v>
      </c>
      <c r="I240" s="213">
        <v>11.387</v>
      </c>
      <c r="J240" s="217">
        <f t="shared" si="6"/>
        <v>21.2</v>
      </c>
      <c r="K240" s="7"/>
      <c r="L240" s="202">
        <v>1.196</v>
      </c>
    </row>
    <row r="241" spans="1:12" x14ac:dyDescent="0.2">
      <c r="A241" s="125">
        <f t="shared" si="7"/>
        <v>8</v>
      </c>
      <c r="B241" s="208">
        <v>42968</v>
      </c>
      <c r="C241" s="213">
        <v>0</v>
      </c>
      <c r="D241" s="213">
        <v>8.0299999999999994</v>
      </c>
      <c r="E241" s="213">
        <v>0</v>
      </c>
      <c r="F241" s="213">
        <v>0</v>
      </c>
      <c r="G241" s="213">
        <v>0</v>
      </c>
      <c r="H241" s="213">
        <v>2.569</v>
      </c>
      <c r="I241" s="213">
        <v>11.755000000000001</v>
      </c>
      <c r="J241" s="217">
        <f t="shared" si="6"/>
        <v>22.353999999999999</v>
      </c>
      <c r="K241" s="7"/>
      <c r="L241" s="202">
        <v>1.256</v>
      </c>
    </row>
    <row r="242" spans="1:12" x14ac:dyDescent="0.2">
      <c r="A242" s="125">
        <f t="shared" si="7"/>
        <v>8</v>
      </c>
      <c r="B242" s="208">
        <v>42969</v>
      </c>
      <c r="C242" s="213">
        <v>0</v>
      </c>
      <c r="D242" s="213">
        <v>1.6379999999999999</v>
      </c>
      <c r="E242" s="213">
        <v>0</v>
      </c>
      <c r="F242" s="213">
        <v>0</v>
      </c>
      <c r="G242" s="213">
        <v>0</v>
      </c>
      <c r="H242" s="213">
        <v>4.9630000000000001</v>
      </c>
      <c r="I242" s="213">
        <v>4.4820000000000002</v>
      </c>
      <c r="J242" s="217">
        <f t="shared" si="6"/>
        <v>11.083</v>
      </c>
      <c r="K242" s="7"/>
      <c r="L242" s="202">
        <v>0.999</v>
      </c>
    </row>
    <row r="243" spans="1:12" x14ac:dyDescent="0.2">
      <c r="A243" s="125">
        <f t="shared" si="7"/>
        <v>8</v>
      </c>
      <c r="B243" s="208">
        <v>42970</v>
      </c>
      <c r="C243" s="213">
        <v>0</v>
      </c>
      <c r="D243" s="213">
        <v>3.121</v>
      </c>
      <c r="E243" s="213">
        <v>0</v>
      </c>
      <c r="F243" s="213">
        <v>0</v>
      </c>
      <c r="G243" s="213">
        <v>0</v>
      </c>
      <c r="H243" s="213">
        <v>8.1989999999999998</v>
      </c>
      <c r="I243" s="213">
        <v>11.667</v>
      </c>
      <c r="J243" s="217">
        <f t="shared" si="6"/>
        <v>22.987000000000002</v>
      </c>
      <c r="K243" s="7"/>
      <c r="L243" s="202">
        <v>1.2949999999999999</v>
      </c>
    </row>
    <row r="244" spans="1:12" x14ac:dyDescent="0.2">
      <c r="A244" s="125">
        <f t="shared" si="7"/>
        <v>8</v>
      </c>
      <c r="B244" s="208">
        <v>42971</v>
      </c>
      <c r="C244" s="213">
        <v>0</v>
      </c>
      <c r="D244" s="213">
        <v>4.992</v>
      </c>
      <c r="E244" s="213">
        <v>0</v>
      </c>
      <c r="F244" s="213">
        <v>0</v>
      </c>
      <c r="G244" s="213">
        <v>0</v>
      </c>
      <c r="H244" s="213">
        <v>6.2030000000000003</v>
      </c>
      <c r="I244" s="213">
        <v>11.867000000000001</v>
      </c>
      <c r="J244" s="217">
        <f t="shared" si="6"/>
        <v>23.062000000000001</v>
      </c>
      <c r="K244" s="7"/>
      <c r="L244" s="202">
        <v>1.28</v>
      </c>
    </row>
    <row r="245" spans="1:12" x14ac:dyDescent="0.2">
      <c r="A245" s="125">
        <f t="shared" si="7"/>
        <v>8</v>
      </c>
      <c r="B245" s="208">
        <v>42972</v>
      </c>
      <c r="C245" s="213">
        <v>0</v>
      </c>
      <c r="D245" s="213">
        <v>7.8550000000000004</v>
      </c>
      <c r="E245" s="213">
        <v>0</v>
      </c>
      <c r="F245" s="213">
        <v>0</v>
      </c>
      <c r="G245" s="213">
        <v>0</v>
      </c>
      <c r="H245" s="213">
        <v>11.733000000000001</v>
      </c>
      <c r="I245" s="213">
        <v>2.7429999999999999</v>
      </c>
      <c r="J245" s="217">
        <f t="shared" si="6"/>
        <v>22.331</v>
      </c>
      <c r="L245" s="202">
        <v>1.3180000000000001</v>
      </c>
    </row>
    <row r="246" spans="1:12" x14ac:dyDescent="0.2">
      <c r="A246" s="125">
        <f t="shared" si="7"/>
        <v>8</v>
      </c>
      <c r="B246" s="208">
        <v>42973</v>
      </c>
      <c r="C246" s="213">
        <v>0</v>
      </c>
      <c r="D246" s="213">
        <v>7.08</v>
      </c>
      <c r="E246" s="213">
        <v>0</v>
      </c>
      <c r="F246" s="213">
        <v>0</v>
      </c>
      <c r="G246" s="213">
        <v>0</v>
      </c>
      <c r="H246" s="213">
        <v>11.606999999999999</v>
      </c>
      <c r="I246" s="213">
        <v>2.718</v>
      </c>
      <c r="J246" s="217">
        <f t="shared" si="6"/>
        <v>21.404999999999998</v>
      </c>
      <c r="L246" s="202">
        <v>1.1859999999999999</v>
      </c>
    </row>
    <row r="247" spans="1:12" x14ac:dyDescent="0.2">
      <c r="A247" s="125">
        <f t="shared" si="7"/>
        <v>8</v>
      </c>
      <c r="B247" s="208">
        <v>42974</v>
      </c>
      <c r="C247" s="213">
        <v>0</v>
      </c>
      <c r="D247" s="213">
        <v>7.3739999999999997</v>
      </c>
      <c r="E247" s="213">
        <v>0</v>
      </c>
      <c r="F247" s="213">
        <v>0</v>
      </c>
      <c r="G247" s="213">
        <v>0</v>
      </c>
      <c r="H247" s="213">
        <v>11.369</v>
      </c>
      <c r="I247" s="213">
        <v>2.8540000000000001</v>
      </c>
      <c r="J247" s="217">
        <f t="shared" si="6"/>
        <v>21.596999999999998</v>
      </c>
      <c r="L247" s="202">
        <v>1.2070000000000001</v>
      </c>
    </row>
    <row r="248" spans="1:12" x14ac:dyDescent="0.2">
      <c r="A248" s="125">
        <f t="shared" si="7"/>
        <v>8</v>
      </c>
      <c r="B248" s="208">
        <v>42975</v>
      </c>
      <c r="C248" s="213">
        <v>0</v>
      </c>
      <c r="D248" s="213">
        <v>7.7939999999999996</v>
      </c>
      <c r="E248" s="213">
        <v>0</v>
      </c>
      <c r="F248" s="213">
        <v>0</v>
      </c>
      <c r="G248" s="213">
        <v>0</v>
      </c>
      <c r="H248" s="213">
        <v>2.7</v>
      </c>
      <c r="I248" s="213">
        <v>11.381</v>
      </c>
      <c r="J248" s="217">
        <f t="shared" si="6"/>
        <v>21.875</v>
      </c>
      <c r="L248" s="202">
        <v>1.2310000000000001</v>
      </c>
    </row>
    <row r="249" spans="1:12" x14ac:dyDescent="0.2">
      <c r="A249" s="125">
        <f t="shared" si="7"/>
        <v>8</v>
      </c>
      <c r="B249" s="208">
        <v>42976</v>
      </c>
      <c r="C249" s="213">
        <v>0</v>
      </c>
      <c r="D249" s="213">
        <v>8.3919999999999995</v>
      </c>
      <c r="E249" s="213">
        <v>0</v>
      </c>
      <c r="F249" s="213">
        <v>0</v>
      </c>
      <c r="G249" s="213">
        <v>0</v>
      </c>
      <c r="H249" s="213">
        <v>2.629</v>
      </c>
      <c r="I249" s="213">
        <v>11.249000000000001</v>
      </c>
      <c r="J249" s="217">
        <f t="shared" si="6"/>
        <v>22.27</v>
      </c>
      <c r="L249" s="202">
        <v>1.28</v>
      </c>
    </row>
    <row r="250" spans="1:12" x14ac:dyDescent="0.2">
      <c r="A250" s="125">
        <f t="shared" si="7"/>
        <v>8</v>
      </c>
      <c r="B250" s="208">
        <v>42977</v>
      </c>
      <c r="C250" s="213">
        <v>0</v>
      </c>
      <c r="D250" s="213">
        <v>8.3140000000000001</v>
      </c>
      <c r="E250" s="213">
        <v>0</v>
      </c>
      <c r="F250" s="213">
        <v>0</v>
      </c>
      <c r="G250" s="213">
        <v>0</v>
      </c>
      <c r="H250" s="213">
        <v>2.601</v>
      </c>
      <c r="I250" s="213">
        <v>10.893000000000001</v>
      </c>
      <c r="J250" s="217">
        <f t="shared" si="6"/>
        <v>21.808</v>
      </c>
      <c r="L250" s="202">
        <v>1.23</v>
      </c>
    </row>
    <row r="251" spans="1:12" x14ac:dyDescent="0.2">
      <c r="A251" s="125">
        <f t="shared" si="7"/>
        <v>8</v>
      </c>
      <c r="B251" s="208">
        <v>42978</v>
      </c>
      <c r="C251" s="213">
        <v>0</v>
      </c>
      <c r="D251" s="213">
        <v>8.3079999999999998</v>
      </c>
      <c r="E251" s="213">
        <v>0</v>
      </c>
      <c r="F251" s="213">
        <v>0</v>
      </c>
      <c r="G251" s="213">
        <v>0</v>
      </c>
      <c r="H251" s="213">
        <v>11.86</v>
      </c>
      <c r="I251" s="213">
        <v>2.831</v>
      </c>
      <c r="J251" s="217">
        <f t="shared" si="6"/>
        <v>22.998999999999999</v>
      </c>
      <c r="L251" s="202">
        <v>1.3080000000000001</v>
      </c>
    </row>
    <row r="252" spans="1:12" x14ac:dyDescent="0.2">
      <c r="A252" s="125">
        <f t="shared" si="7"/>
        <v>9</v>
      </c>
      <c r="B252" s="208">
        <v>42979</v>
      </c>
      <c r="C252" s="213">
        <v>0</v>
      </c>
      <c r="D252" s="213">
        <v>0</v>
      </c>
      <c r="E252" s="213">
        <v>0</v>
      </c>
      <c r="F252" s="213">
        <v>0</v>
      </c>
      <c r="G252" s="213">
        <v>0</v>
      </c>
      <c r="H252" s="213">
        <v>11.151</v>
      </c>
      <c r="I252" s="213">
        <v>11.407999999999999</v>
      </c>
      <c r="J252" s="217">
        <f t="shared" si="6"/>
        <v>22.558999999999997</v>
      </c>
      <c r="L252" s="202">
        <v>1.3420000000000001</v>
      </c>
    </row>
    <row r="253" spans="1:12" x14ac:dyDescent="0.2">
      <c r="A253" s="125">
        <f t="shared" si="7"/>
        <v>9</v>
      </c>
      <c r="B253" s="208">
        <v>42980</v>
      </c>
      <c r="C253" s="213">
        <v>0</v>
      </c>
      <c r="D253" s="213">
        <v>0</v>
      </c>
      <c r="E253" s="213">
        <v>0</v>
      </c>
      <c r="F253" s="213">
        <v>0</v>
      </c>
      <c r="G253" s="213">
        <v>0</v>
      </c>
      <c r="H253" s="213">
        <v>10.471</v>
      </c>
      <c r="I253" s="213">
        <v>10.734</v>
      </c>
      <c r="J253" s="217">
        <f t="shared" si="6"/>
        <v>21.204999999999998</v>
      </c>
      <c r="L253" s="202">
        <v>1.1850000000000001</v>
      </c>
    </row>
    <row r="254" spans="1:12" x14ac:dyDescent="0.2">
      <c r="A254" s="125">
        <f t="shared" si="7"/>
        <v>9</v>
      </c>
      <c r="B254" s="208">
        <v>42981</v>
      </c>
      <c r="C254" s="213">
        <v>0</v>
      </c>
      <c r="D254" s="213">
        <v>0</v>
      </c>
      <c r="E254" s="213">
        <v>0</v>
      </c>
      <c r="F254" s="213">
        <v>0</v>
      </c>
      <c r="G254" s="213">
        <v>0</v>
      </c>
      <c r="H254" s="213">
        <v>10.811999999999999</v>
      </c>
      <c r="I254" s="213">
        <v>11.058</v>
      </c>
      <c r="J254" s="217">
        <f t="shared" si="6"/>
        <v>21.869999999999997</v>
      </c>
      <c r="L254" s="202">
        <v>1.2210000000000001</v>
      </c>
    </row>
    <row r="255" spans="1:12" x14ac:dyDescent="0.2">
      <c r="A255" s="125">
        <f t="shared" si="7"/>
        <v>9</v>
      </c>
      <c r="B255" s="208">
        <v>42982</v>
      </c>
      <c r="C255" s="213">
        <v>0</v>
      </c>
      <c r="D255" s="213">
        <v>0</v>
      </c>
      <c r="E255" s="213">
        <v>0</v>
      </c>
      <c r="F255" s="213">
        <v>0</v>
      </c>
      <c r="G255" s="213">
        <v>0</v>
      </c>
      <c r="H255" s="213">
        <v>12.848000000000001</v>
      </c>
      <c r="I255" s="213">
        <v>11.118</v>
      </c>
      <c r="J255" s="217">
        <f t="shared" si="6"/>
        <v>23.966000000000001</v>
      </c>
      <c r="L255" s="202">
        <v>1.208</v>
      </c>
    </row>
    <row r="256" spans="1:12" x14ac:dyDescent="0.2">
      <c r="A256" s="125">
        <f t="shared" si="7"/>
        <v>9</v>
      </c>
      <c r="B256" s="208">
        <v>42983</v>
      </c>
      <c r="C256" s="213">
        <v>0</v>
      </c>
      <c r="D256" s="213">
        <v>0</v>
      </c>
      <c r="E256" s="213">
        <v>0</v>
      </c>
      <c r="F256" s="213">
        <v>0</v>
      </c>
      <c r="G256" s="213">
        <v>0</v>
      </c>
      <c r="H256" s="213">
        <v>9.3789999999999996</v>
      </c>
      <c r="I256" s="213">
        <v>11.64</v>
      </c>
      <c r="J256" s="217">
        <f t="shared" si="6"/>
        <v>21.018999999999998</v>
      </c>
      <c r="L256" s="202">
        <v>1.258</v>
      </c>
    </row>
    <row r="257" spans="1:12" x14ac:dyDescent="0.2">
      <c r="A257" s="125">
        <f t="shared" si="7"/>
        <v>9</v>
      </c>
      <c r="B257" s="208">
        <v>42984</v>
      </c>
      <c r="C257" s="213">
        <v>0</v>
      </c>
      <c r="D257" s="213">
        <v>0</v>
      </c>
      <c r="E257" s="213">
        <v>0</v>
      </c>
      <c r="F257" s="213">
        <v>0</v>
      </c>
      <c r="G257" s="213">
        <v>0</v>
      </c>
      <c r="H257" s="213">
        <v>10.819000000000001</v>
      </c>
      <c r="I257" s="213">
        <v>11.081</v>
      </c>
      <c r="J257" s="217">
        <f t="shared" si="6"/>
        <v>21.9</v>
      </c>
      <c r="L257" s="202">
        <v>1.2549999999999999</v>
      </c>
    </row>
    <row r="258" spans="1:12" x14ac:dyDescent="0.2">
      <c r="A258" s="125">
        <f t="shared" si="7"/>
        <v>9</v>
      </c>
      <c r="B258" s="208">
        <v>42985</v>
      </c>
      <c r="C258" s="213">
        <v>0</v>
      </c>
      <c r="D258" s="213">
        <v>0</v>
      </c>
      <c r="E258" s="213">
        <v>0</v>
      </c>
      <c r="F258" s="213">
        <v>0</v>
      </c>
      <c r="G258" s="213">
        <v>0</v>
      </c>
      <c r="H258" s="213">
        <v>9.1539999999999999</v>
      </c>
      <c r="I258" s="213">
        <v>9.7889999999999997</v>
      </c>
      <c r="J258" s="217">
        <f t="shared" si="6"/>
        <v>18.942999999999998</v>
      </c>
      <c r="L258" s="202">
        <v>1.0920000000000001</v>
      </c>
    </row>
    <row r="259" spans="1:12" x14ac:dyDescent="0.2">
      <c r="A259" s="125">
        <f t="shared" si="7"/>
        <v>9</v>
      </c>
      <c r="B259" s="208">
        <v>42986</v>
      </c>
      <c r="C259" s="213">
        <v>0</v>
      </c>
      <c r="D259" s="213">
        <v>7.1150000000000002</v>
      </c>
      <c r="E259" s="213">
        <v>0</v>
      </c>
      <c r="F259" s="213">
        <v>0</v>
      </c>
      <c r="G259" s="213">
        <v>0</v>
      </c>
      <c r="H259" s="213">
        <v>2.5379999999999998</v>
      </c>
      <c r="I259" s="213">
        <v>9.8309999999999995</v>
      </c>
      <c r="J259" s="217">
        <f t="shared" si="6"/>
        <v>19.484000000000002</v>
      </c>
      <c r="L259" s="202">
        <v>1.0840000000000001</v>
      </c>
    </row>
    <row r="260" spans="1:12" x14ac:dyDescent="0.2">
      <c r="A260" s="125">
        <f t="shared" si="7"/>
        <v>9</v>
      </c>
      <c r="B260" s="208">
        <v>42987</v>
      </c>
      <c r="C260" s="213">
        <v>0</v>
      </c>
      <c r="D260" s="213">
        <v>7.516</v>
      </c>
      <c r="E260" s="213">
        <v>0</v>
      </c>
      <c r="F260" s="213">
        <v>0</v>
      </c>
      <c r="G260" s="213">
        <v>0</v>
      </c>
      <c r="H260" s="213">
        <v>2.5089999999999999</v>
      </c>
      <c r="I260" s="213">
        <v>10.166</v>
      </c>
      <c r="J260" s="217">
        <f t="shared" si="6"/>
        <v>20.191000000000003</v>
      </c>
      <c r="L260" s="202">
        <v>1.1120000000000001</v>
      </c>
    </row>
    <row r="261" spans="1:12" x14ac:dyDescent="0.2">
      <c r="A261" s="125">
        <f t="shared" si="7"/>
        <v>9</v>
      </c>
      <c r="B261" s="208">
        <v>42988</v>
      </c>
      <c r="C261" s="213">
        <v>0</v>
      </c>
      <c r="D261" s="213">
        <v>7.1050000000000004</v>
      </c>
      <c r="E261" s="213">
        <v>0</v>
      </c>
      <c r="F261" s="213">
        <v>0</v>
      </c>
      <c r="G261" s="213">
        <v>0</v>
      </c>
      <c r="H261" s="213">
        <v>2.5499999999999998</v>
      </c>
      <c r="I261" s="213">
        <v>10.835000000000001</v>
      </c>
      <c r="J261" s="217">
        <f t="shared" si="6"/>
        <v>20.490000000000002</v>
      </c>
      <c r="L261" s="202">
        <v>1.2310000000000001</v>
      </c>
    </row>
    <row r="262" spans="1:12" x14ac:dyDescent="0.2">
      <c r="A262" s="125">
        <f t="shared" si="7"/>
        <v>9</v>
      </c>
      <c r="B262" s="208">
        <v>42989</v>
      </c>
      <c r="C262" s="213">
        <v>0</v>
      </c>
      <c r="D262" s="213">
        <v>7.7190000000000003</v>
      </c>
      <c r="E262" s="213">
        <v>0</v>
      </c>
      <c r="F262" s="213">
        <v>0</v>
      </c>
      <c r="G262" s="213">
        <v>0</v>
      </c>
      <c r="H262" s="213">
        <v>11.404999999999999</v>
      </c>
      <c r="I262" s="213">
        <v>2.516</v>
      </c>
      <c r="J262" s="217">
        <f t="shared" si="6"/>
        <v>21.64</v>
      </c>
      <c r="L262" s="202">
        <v>1.2769999999999999</v>
      </c>
    </row>
    <row r="263" spans="1:12" x14ac:dyDescent="0.2">
      <c r="A263" s="125">
        <f t="shared" si="7"/>
        <v>9</v>
      </c>
      <c r="B263" s="208">
        <v>42990</v>
      </c>
      <c r="C263" s="213">
        <v>0</v>
      </c>
      <c r="D263" s="213">
        <v>7.5209999999999999</v>
      </c>
      <c r="E263" s="213">
        <v>0</v>
      </c>
      <c r="F263" s="213">
        <v>0</v>
      </c>
      <c r="G263" s="213">
        <v>0</v>
      </c>
      <c r="H263" s="213">
        <v>11.191000000000001</v>
      </c>
      <c r="I263" s="213">
        <v>2.6349999999999998</v>
      </c>
      <c r="J263" s="217">
        <f t="shared" si="6"/>
        <v>21.347000000000001</v>
      </c>
      <c r="L263" s="202">
        <v>1.2150000000000001</v>
      </c>
    </row>
    <row r="264" spans="1:12" x14ac:dyDescent="0.2">
      <c r="A264" s="125">
        <f t="shared" si="7"/>
        <v>9</v>
      </c>
      <c r="B264" s="208">
        <v>42991</v>
      </c>
      <c r="C264" s="213">
        <v>0</v>
      </c>
      <c r="D264" s="213">
        <v>7.7450000000000001</v>
      </c>
      <c r="E264" s="213">
        <v>0</v>
      </c>
      <c r="F264" s="213">
        <v>0</v>
      </c>
      <c r="G264" s="213">
        <v>0</v>
      </c>
      <c r="H264" s="213">
        <v>2.6789999999999998</v>
      </c>
      <c r="I264" s="213">
        <v>11.62</v>
      </c>
      <c r="J264" s="217">
        <f t="shared" si="6"/>
        <v>22.043999999999997</v>
      </c>
      <c r="L264" s="202">
        <v>1.226</v>
      </c>
    </row>
    <row r="265" spans="1:12" x14ac:dyDescent="0.2">
      <c r="A265" s="125">
        <f t="shared" si="7"/>
        <v>9</v>
      </c>
      <c r="B265" s="208">
        <v>42992</v>
      </c>
      <c r="C265" s="213">
        <v>0</v>
      </c>
      <c r="D265" s="213">
        <v>7.7460000000000004</v>
      </c>
      <c r="E265" s="213">
        <v>0</v>
      </c>
      <c r="F265" s="213">
        <v>0</v>
      </c>
      <c r="G265" s="213">
        <v>0</v>
      </c>
      <c r="H265" s="213">
        <v>2.5840000000000001</v>
      </c>
      <c r="I265" s="213">
        <v>11.366</v>
      </c>
      <c r="J265" s="217">
        <f t="shared" ref="J265:J328" si="8">SUM(C265:I265)</f>
        <v>21.695999999999998</v>
      </c>
      <c r="L265" s="202">
        <v>1.266</v>
      </c>
    </row>
    <row r="266" spans="1:12" x14ac:dyDescent="0.2">
      <c r="A266" s="125">
        <f t="shared" ref="A266:A329" si="9">+IF(ISBLANK($B266),"",MONTH($B266))</f>
        <v>9</v>
      </c>
      <c r="B266" s="208">
        <v>42993</v>
      </c>
      <c r="C266" s="213">
        <v>0</v>
      </c>
      <c r="D266" s="213">
        <v>7.2809999999999997</v>
      </c>
      <c r="E266" s="213">
        <v>0</v>
      </c>
      <c r="F266" s="213">
        <v>0</v>
      </c>
      <c r="G266" s="213">
        <v>0</v>
      </c>
      <c r="H266" s="213">
        <v>2.423</v>
      </c>
      <c r="I266" s="213">
        <v>11.035</v>
      </c>
      <c r="J266" s="217">
        <f t="shared" si="8"/>
        <v>20.739000000000001</v>
      </c>
      <c r="L266" s="202">
        <v>1.1830000000000001</v>
      </c>
    </row>
    <row r="267" spans="1:12" x14ac:dyDescent="0.2">
      <c r="A267" s="125">
        <f t="shared" si="9"/>
        <v>9</v>
      </c>
      <c r="B267" s="208">
        <v>42994</v>
      </c>
      <c r="C267" s="213">
        <v>0</v>
      </c>
      <c r="D267" s="213">
        <v>6.7830000000000004</v>
      </c>
      <c r="E267" s="213">
        <v>0</v>
      </c>
      <c r="F267" s="213">
        <v>0</v>
      </c>
      <c r="G267" s="213">
        <v>0</v>
      </c>
      <c r="H267" s="213">
        <v>11.141</v>
      </c>
      <c r="I267" s="213">
        <v>2.6059999999999999</v>
      </c>
      <c r="J267" s="217">
        <f t="shared" si="8"/>
        <v>20.53</v>
      </c>
      <c r="L267" s="202">
        <v>1.1060000000000001</v>
      </c>
    </row>
    <row r="268" spans="1:12" x14ac:dyDescent="0.2">
      <c r="A268" s="125">
        <f t="shared" si="9"/>
        <v>9</v>
      </c>
      <c r="B268" s="208">
        <v>42995</v>
      </c>
      <c r="C268" s="213">
        <v>0</v>
      </c>
      <c r="D268" s="213">
        <v>7.2160000000000002</v>
      </c>
      <c r="E268" s="213">
        <v>0</v>
      </c>
      <c r="F268" s="213">
        <v>0</v>
      </c>
      <c r="G268" s="213">
        <v>0</v>
      </c>
      <c r="H268" s="213">
        <v>11.117000000000001</v>
      </c>
      <c r="I268" s="213">
        <v>2.633</v>
      </c>
      <c r="J268" s="217">
        <f t="shared" si="8"/>
        <v>20.966000000000001</v>
      </c>
      <c r="L268" s="202">
        <v>1.1870000000000001</v>
      </c>
    </row>
    <row r="269" spans="1:12" x14ac:dyDescent="0.2">
      <c r="A269" s="125">
        <f t="shared" si="9"/>
        <v>9</v>
      </c>
      <c r="B269" s="208">
        <v>42996</v>
      </c>
      <c r="C269" s="213">
        <v>0</v>
      </c>
      <c r="D269" s="213">
        <v>7.1840000000000002</v>
      </c>
      <c r="E269" s="213">
        <v>0</v>
      </c>
      <c r="F269" s="213">
        <v>0</v>
      </c>
      <c r="G269" s="213">
        <v>0</v>
      </c>
      <c r="H269" s="213">
        <v>10.942</v>
      </c>
      <c r="I269" s="213">
        <v>2.56</v>
      </c>
      <c r="J269" s="217">
        <f t="shared" si="8"/>
        <v>20.686</v>
      </c>
      <c r="L269" s="202">
        <v>1.113</v>
      </c>
    </row>
    <row r="270" spans="1:12" x14ac:dyDescent="0.2">
      <c r="A270" s="125">
        <f t="shared" si="9"/>
        <v>9</v>
      </c>
      <c r="B270" s="208">
        <v>42997</v>
      </c>
      <c r="C270" s="213">
        <v>0</v>
      </c>
      <c r="D270" s="213">
        <v>7.3449999999999998</v>
      </c>
      <c r="E270" s="213">
        <v>0</v>
      </c>
      <c r="F270" s="213">
        <v>0</v>
      </c>
      <c r="G270" s="213">
        <v>0</v>
      </c>
      <c r="H270" s="213">
        <v>2.6110000000000002</v>
      </c>
      <c r="I270" s="213">
        <v>10.807</v>
      </c>
      <c r="J270" s="217">
        <f t="shared" si="8"/>
        <v>20.762999999999998</v>
      </c>
      <c r="L270" s="202">
        <v>1.133</v>
      </c>
    </row>
    <row r="271" spans="1:12" x14ac:dyDescent="0.2">
      <c r="A271" s="125">
        <f t="shared" si="9"/>
        <v>9</v>
      </c>
      <c r="B271" s="208">
        <v>42998</v>
      </c>
      <c r="C271" s="213">
        <v>0</v>
      </c>
      <c r="D271" s="213">
        <v>7.2190000000000003</v>
      </c>
      <c r="E271" s="213">
        <v>0</v>
      </c>
      <c r="F271" s="213">
        <v>0</v>
      </c>
      <c r="G271" s="213">
        <v>0</v>
      </c>
      <c r="H271" s="213">
        <v>2.6080000000000001</v>
      </c>
      <c r="I271" s="213">
        <v>11.956</v>
      </c>
      <c r="J271" s="217">
        <f t="shared" si="8"/>
        <v>21.783000000000001</v>
      </c>
      <c r="L271" s="202">
        <v>1.21</v>
      </c>
    </row>
    <row r="272" spans="1:12" x14ac:dyDescent="0.2">
      <c r="A272" s="125">
        <f t="shared" si="9"/>
        <v>9</v>
      </c>
      <c r="B272" s="208">
        <v>42999</v>
      </c>
      <c r="C272" s="213">
        <v>0</v>
      </c>
      <c r="D272" s="213">
        <v>7.5860000000000003</v>
      </c>
      <c r="E272" s="213">
        <v>0</v>
      </c>
      <c r="F272" s="213">
        <v>0</v>
      </c>
      <c r="G272" s="213">
        <v>0</v>
      </c>
      <c r="H272" s="213">
        <v>2.645</v>
      </c>
      <c r="I272" s="213">
        <v>12.141999999999999</v>
      </c>
      <c r="J272" s="217">
        <f t="shared" si="8"/>
        <v>22.372999999999998</v>
      </c>
      <c r="L272" s="202">
        <v>1.28</v>
      </c>
    </row>
    <row r="273" spans="1:12" x14ac:dyDescent="0.2">
      <c r="A273" s="125">
        <f t="shared" si="9"/>
        <v>9</v>
      </c>
      <c r="B273" s="208">
        <v>43000</v>
      </c>
      <c r="C273" s="213">
        <v>0</v>
      </c>
      <c r="D273" s="213">
        <v>0</v>
      </c>
      <c r="E273" s="213">
        <v>0</v>
      </c>
      <c r="F273" s="213">
        <v>0</v>
      </c>
      <c r="G273" s="213">
        <v>0</v>
      </c>
      <c r="H273" s="213">
        <v>10.855</v>
      </c>
      <c r="I273" s="213">
        <v>11.093999999999999</v>
      </c>
      <c r="J273" s="217">
        <f t="shared" si="8"/>
        <v>21.948999999999998</v>
      </c>
      <c r="L273" s="202">
        <v>1.286</v>
      </c>
    </row>
    <row r="274" spans="1:12" x14ac:dyDescent="0.2">
      <c r="A274" s="125">
        <f t="shared" si="9"/>
        <v>9</v>
      </c>
      <c r="B274" s="208">
        <v>43001</v>
      </c>
      <c r="C274" s="213">
        <v>0</v>
      </c>
      <c r="D274" s="213">
        <v>7.5830000000000002</v>
      </c>
      <c r="E274" s="213">
        <v>0</v>
      </c>
      <c r="F274" s="213">
        <v>0</v>
      </c>
      <c r="G274" s="213">
        <v>0</v>
      </c>
      <c r="H274" s="213">
        <v>11.180999999999999</v>
      </c>
      <c r="I274" s="213">
        <v>2.6160000000000001</v>
      </c>
      <c r="J274" s="217">
        <f t="shared" si="8"/>
        <v>21.38</v>
      </c>
      <c r="L274" s="202">
        <v>1.155</v>
      </c>
    </row>
    <row r="275" spans="1:12" x14ac:dyDescent="0.2">
      <c r="A275" s="125">
        <f t="shared" si="9"/>
        <v>9</v>
      </c>
      <c r="B275" s="208">
        <v>43002</v>
      </c>
      <c r="C275" s="213">
        <v>0</v>
      </c>
      <c r="D275" s="213">
        <v>7.45</v>
      </c>
      <c r="E275" s="213">
        <v>0</v>
      </c>
      <c r="F275" s="213">
        <v>0</v>
      </c>
      <c r="G275" s="213">
        <v>0</v>
      </c>
      <c r="H275" s="213">
        <v>11.414</v>
      </c>
      <c r="I275" s="213">
        <v>2.65</v>
      </c>
      <c r="J275" s="217">
        <f t="shared" si="8"/>
        <v>21.513999999999999</v>
      </c>
      <c r="L275" s="202">
        <v>1.1619999999999999</v>
      </c>
    </row>
    <row r="276" spans="1:12" x14ac:dyDescent="0.2">
      <c r="A276" s="125">
        <f t="shared" si="9"/>
        <v>9</v>
      </c>
      <c r="B276" s="208">
        <v>43003</v>
      </c>
      <c r="C276" s="213">
        <v>0</v>
      </c>
      <c r="D276" s="213">
        <v>7.6719999999999997</v>
      </c>
      <c r="E276" s="213">
        <v>0</v>
      </c>
      <c r="F276" s="213">
        <v>0</v>
      </c>
      <c r="G276" s="213">
        <v>0</v>
      </c>
      <c r="H276" s="213">
        <v>2.923</v>
      </c>
      <c r="I276" s="213">
        <v>10.885999999999999</v>
      </c>
      <c r="J276" s="217">
        <f t="shared" si="8"/>
        <v>21.480999999999998</v>
      </c>
      <c r="L276" s="202">
        <v>1.228</v>
      </c>
    </row>
    <row r="277" spans="1:12" x14ac:dyDescent="0.2">
      <c r="A277" s="125">
        <f t="shared" si="9"/>
        <v>9</v>
      </c>
      <c r="B277" s="208">
        <v>43004</v>
      </c>
      <c r="C277" s="213">
        <v>0</v>
      </c>
      <c r="D277" s="213">
        <v>7.8010000000000002</v>
      </c>
      <c r="E277" s="213">
        <v>0</v>
      </c>
      <c r="F277" s="213">
        <v>0</v>
      </c>
      <c r="G277" s="213">
        <v>0</v>
      </c>
      <c r="H277" s="213">
        <v>2.2320000000000002</v>
      </c>
      <c r="I277" s="213">
        <v>11.253</v>
      </c>
      <c r="J277" s="217">
        <f t="shared" si="8"/>
        <v>21.286000000000001</v>
      </c>
      <c r="L277" s="202">
        <v>1.3320000000000001</v>
      </c>
    </row>
    <row r="278" spans="1:12" x14ac:dyDescent="0.2">
      <c r="A278" s="125">
        <f t="shared" si="9"/>
        <v>9</v>
      </c>
      <c r="B278" s="208">
        <v>43005</v>
      </c>
      <c r="C278" s="213">
        <v>0</v>
      </c>
      <c r="D278" s="213">
        <v>7.8650000000000002</v>
      </c>
      <c r="E278" s="213">
        <v>0</v>
      </c>
      <c r="F278" s="213">
        <v>0</v>
      </c>
      <c r="G278" s="213">
        <v>0</v>
      </c>
      <c r="H278" s="213">
        <v>2.5150000000000001</v>
      </c>
      <c r="I278" s="213">
        <v>11.613</v>
      </c>
      <c r="J278" s="217">
        <f t="shared" si="8"/>
        <v>21.993000000000002</v>
      </c>
      <c r="L278" s="202">
        <v>1.242</v>
      </c>
    </row>
    <row r="279" spans="1:12" x14ac:dyDescent="0.2">
      <c r="A279" s="125">
        <f t="shared" si="9"/>
        <v>9</v>
      </c>
      <c r="B279" s="208">
        <v>43006</v>
      </c>
      <c r="C279" s="213">
        <v>0</v>
      </c>
      <c r="D279" s="213">
        <v>6.8879999999999999</v>
      </c>
      <c r="E279" s="213">
        <v>0</v>
      </c>
      <c r="F279" s="213">
        <v>0</v>
      </c>
      <c r="G279" s="213">
        <v>0</v>
      </c>
      <c r="H279" s="213">
        <v>11.741</v>
      </c>
      <c r="I279" s="213">
        <v>2.5369999999999999</v>
      </c>
      <c r="J279" s="217">
        <f t="shared" si="8"/>
        <v>21.165999999999997</v>
      </c>
      <c r="L279" s="202">
        <v>1.21</v>
      </c>
    </row>
    <row r="280" spans="1:12" x14ac:dyDescent="0.2">
      <c r="A280" s="125">
        <f t="shared" si="9"/>
        <v>9</v>
      </c>
      <c r="B280" s="208">
        <v>43007</v>
      </c>
      <c r="C280" s="213">
        <v>0</v>
      </c>
      <c r="D280" s="213">
        <v>7.2409999999999997</v>
      </c>
      <c r="E280" s="213">
        <v>0</v>
      </c>
      <c r="F280" s="213">
        <v>0</v>
      </c>
      <c r="G280" s="213">
        <v>0</v>
      </c>
      <c r="H280" s="213">
        <v>11.036</v>
      </c>
      <c r="I280" s="213">
        <v>2.6219999999999999</v>
      </c>
      <c r="J280" s="217">
        <f t="shared" si="8"/>
        <v>20.899000000000001</v>
      </c>
      <c r="L280" s="202">
        <v>1.1599999999999999</v>
      </c>
    </row>
    <row r="281" spans="1:12" x14ac:dyDescent="0.2">
      <c r="A281" s="125">
        <f t="shared" si="9"/>
        <v>9</v>
      </c>
      <c r="B281" s="208">
        <v>43008</v>
      </c>
      <c r="C281" s="213">
        <v>0</v>
      </c>
      <c r="D281" s="213">
        <v>7.1420000000000003</v>
      </c>
      <c r="E281" s="213">
        <v>0</v>
      </c>
      <c r="F281" s="213">
        <v>0</v>
      </c>
      <c r="G281" s="213">
        <v>0</v>
      </c>
      <c r="H281" s="213">
        <v>10.771000000000001</v>
      </c>
      <c r="I281" s="213">
        <v>2.5790000000000002</v>
      </c>
      <c r="J281" s="217">
        <f t="shared" si="8"/>
        <v>20.492000000000001</v>
      </c>
      <c r="L281" s="202">
        <v>1.111</v>
      </c>
    </row>
    <row r="282" spans="1:12" x14ac:dyDescent="0.2">
      <c r="A282" s="125">
        <f t="shared" si="9"/>
        <v>10</v>
      </c>
      <c r="B282" s="208">
        <v>43009</v>
      </c>
      <c r="C282" s="213">
        <v>0</v>
      </c>
      <c r="D282" s="213">
        <v>7.157</v>
      </c>
      <c r="E282" s="213">
        <v>0</v>
      </c>
      <c r="F282" s="213">
        <v>0</v>
      </c>
      <c r="G282" s="213">
        <v>0</v>
      </c>
      <c r="H282" s="213">
        <v>4.0999999999999996</v>
      </c>
      <c r="I282" s="213">
        <v>12.45</v>
      </c>
      <c r="J282" s="217">
        <f t="shared" si="8"/>
        <v>23.707000000000001</v>
      </c>
      <c r="L282" s="202">
        <v>1.181</v>
      </c>
    </row>
    <row r="283" spans="1:12" x14ac:dyDescent="0.2">
      <c r="A283" s="125">
        <f t="shared" si="9"/>
        <v>10</v>
      </c>
      <c r="B283" s="208">
        <v>43010</v>
      </c>
      <c r="C283" s="213">
        <v>0</v>
      </c>
      <c r="D283" s="213">
        <v>8.0570000000000004</v>
      </c>
      <c r="E283" s="213">
        <v>0</v>
      </c>
      <c r="F283" s="213">
        <v>0</v>
      </c>
      <c r="G283" s="213">
        <v>0</v>
      </c>
      <c r="H283" s="213">
        <v>4.3630000000000004</v>
      </c>
      <c r="I283" s="213">
        <v>13.065</v>
      </c>
      <c r="J283" s="217">
        <f t="shared" si="8"/>
        <v>25.484999999999999</v>
      </c>
      <c r="L283" s="202">
        <v>1.292</v>
      </c>
    </row>
    <row r="284" spans="1:12" x14ac:dyDescent="0.2">
      <c r="A284" s="125">
        <f t="shared" si="9"/>
        <v>10</v>
      </c>
      <c r="B284" s="208">
        <v>43011</v>
      </c>
      <c r="C284" s="213">
        <v>0</v>
      </c>
      <c r="D284" s="213">
        <v>8.4890000000000008</v>
      </c>
      <c r="E284" s="213">
        <v>0</v>
      </c>
      <c r="F284" s="213">
        <v>0</v>
      </c>
      <c r="G284" s="213">
        <v>0</v>
      </c>
      <c r="H284" s="213">
        <v>4.3780000000000001</v>
      </c>
      <c r="I284" s="213">
        <v>13.47</v>
      </c>
      <c r="J284" s="217">
        <f t="shared" si="8"/>
        <v>26.337000000000003</v>
      </c>
      <c r="L284" s="202">
        <v>1.353</v>
      </c>
    </row>
    <row r="285" spans="1:12" x14ac:dyDescent="0.2">
      <c r="A285" s="125">
        <f t="shared" si="9"/>
        <v>10</v>
      </c>
      <c r="B285" s="208">
        <v>43012</v>
      </c>
      <c r="C285" s="213">
        <v>0</v>
      </c>
      <c r="D285" s="213">
        <v>0</v>
      </c>
      <c r="E285" s="213">
        <v>0</v>
      </c>
      <c r="F285" s="213">
        <v>0</v>
      </c>
      <c r="G285" s="213">
        <v>0</v>
      </c>
      <c r="H285" s="213">
        <v>7.77</v>
      </c>
      <c r="I285" s="213">
        <v>2.573</v>
      </c>
      <c r="J285" s="217">
        <f t="shared" si="8"/>
        <v>10.343</v>
      </c>
      <c r="L285" s="202">
        <v>1.016</v>
      </c>
    </row>
    <row r="286" spans="1:12" x14ac:dyDescent="0.2">
      <c r="A286" s="125">
        <f t="shared" si="9"/>
        <v>10</v>
      </c>
      <c r="B286" s="208">
        <v>43013</v>
      </c>
      <c r="C286" s="213">
        <v>0</v>
      </c>
      <c r="D286" s="213">
        <v>0</v>
      </c>
      <c r="E286" s="213">
        <v>0</v>
      </c>
      <c r="F286" s="213">
        <v>0</v>
      </c>
      <c r="G286" s="213">
        <v>0</v>
      </c>
      <c r="H286" s="213">
        <v>8.02</v>
      </c>
      <c r="I286" s="213">
        <v>3.4329999999999998</v>
      </c>
      <c r="J286" s="217">
        <f t="shared" si="8"/>
        <v>11.452999999999999</v>
      </c>
      <c r="L286" s="202">
        <v>1.216</v>
      </c>
    </row>
    <row r="287" spans="1:12" x14ac:dyDescent="0.2">
      <c r="A287" s="125">
        <f t="shared" si="9"/>
        <v>10</v>
      </c>
      <c r="B287" s="208">
        <v>43014</v>
      </c>
      <c r="C287" s="213">
        <v>0</v>
      </c>
      <c r="D287" s="213">
        <v>8.1489999999999991</v>
      </c>
      <c r="E287" s="213">
        <v>0</v>
      </c>
      <c r="F287" s="213">
        <v>0</v>
      </c>
      <c r="G287" s="213">
        <v>0</v>
      </c>
      <c r="H287" s="213">
        <v>13.629</v>
      </c>
      <c r="I287" s="213">
        <v>3.9390000000000001</v>
      </c>
      <c r="J287" s="217">
        <f t="shared" si="8"/>
        <v>25.716999999999999</v>
      </c>
      <c r="L287" s="202">
        <v>1.2390000000000001</v>
      </c>
    </row>
    <row r="288" spans="1:12" x14ac:dyDescent="0.2">
      <c r="A288" s="125">
        <f t="shared" si="9"/>
        <v>10</v>
      </c>
      <c r="B288" s="208">
        <v>43015</v>
      </c>
      <c r="C288" s="213">
        <v>0</v>
      </c>
      <c r="D288" s="213">
        <v>8.657</v>
      </c>
      <c r="E288" s="213">
        <v>0</v>
      </c>
      <c r="F288" s="213">
        <v>0</v>
      </c>
      <c r="G288" s="213">
        <v>0</v>
      </c>
      <c r="H288" s="213">
        <v>3.5449999999999999</v>
      </c>
      <c r="I288" s="213">
        <v>13.358000000000001</v>
      </c>
      <c r="J288" s="217">
        <f t="shared" si="8"/>
        <v>25.560000000000002</v>
      </c>
      <c r="L288" s="202">
        <v>1.2350000000000001</v>
      </c>
    </row>
    <row r="289" spans="1:12" x14ac:dyDescent="0.2">
      <c r="A289" s="125">
        <f t="shared" si="9"/>
        <v>10</v>
      </c>
      <c r="B289" s="208">
        <v>43016</v>
      </c>
      <c r="C289" s="213">
        <v>0</v>
      </c>
      <c r="D289" s="213">
        <v>8.532</v>
      </c>
      <c r="E289" s="213">
        <v>0</v>
      </c>
      <c r="F289" s="213">
        <v>0</v>
      </c>
      <c r="G289" s="213">
        <v>0</v>
      </c>
      <c r="H289" s="213">
        <v>3.5840000000000001</v>
      </c>
      <c r="I289" s="213">
        <v>13.276999999999999</v>
      </c>
      <c r="J289" s="217">
        <f t="shared" si="8"/>
        <v>25.393000000000001</v>
      </c>
      <c r="L289" s="202">
        <v>1.2569999999999999</v>
      </c>
    </row>
    <row r="290" spans="1:12" x14ac:dyDescent="0.2">
      <c r="A290" s="125">
        <f t="shared" si="9"/>
        <v>10</v>
      </c>
      <c r="B290" s="208">
        <v>43017</v>
      </c>
      <c r="C290" s="213">
        <v>0</v>
      </c>
      <c r="D290" s="213">
        <v>8.6229999999999993</v>
      </c>
      <c r="E290" s="213">
        <v>0</v>
      </c>
      <c r="F290" s="213">
        <v>0</v>
      </c>
      <c r="G290" s="213">
        <v>0</v>
      </c>
      <c r="H290" s="213">
        <v>3.4449999999999998</v>
      </c>
      <c r="I290" s="213">
        <v>13.2</v>
      </c>
      <c r="J290" s="217">
        <f t="shared" si="8"/>
        <v>25.268000000000001</v>
      </c>
      <c r="L290" s="202">
        <v>1.2549999999999999</v>
      </c>
    </row>
    <row r="291" spans="1:12" x14ac:dyDescent="0.2">
      <c r="A291" s="125">
        <f t="shared" si="9"/>
        <v>10</v>
      </c>
      <c r="B291" s="208">
        <v>43018</v>
      </c>
      <c r="C291" s="213">
        <v>0</v>
      </c>
      <c r="D291" s="213">
        <v>9.2010000000000005</v>
      </c>
      <c r="E291" s="213">
        <v>0</v>
      </c>
      <c r="F291" s="213">
        <v>0</v>
      </c>
      <c r="G291" s="213">
        <v>0</v>
      </c>
      <c r="H291" s="213">
        <v>12.965</v>
      </c>
      <c r="I291" s="213">
        <v>3.6190000000000002</v>
      </c>
      <c r="J291" s="217">
        <f t="shared" si="8"/>
        <v>25.785</v>
      </c>
      <c r="L291" s="202">
        <v>1.268</v>
      </c>
    </row>
    <row r="292" spans="1:12" x14ac:dyDescent="0.2">
      <c r="A292" s="125">
        <f t="shared" si="9"/>
        <v>10</v>
      </c>
      <c r="B292" s="208">
        <v>43019</v>
      </c>
      <c r="C292" s="213">
        <v>0</v>
      </c>
      <c r="D292" s="213">
        <v>9.1790000000000003</v>
      </c>
      <c r="E292" s="213">
        <v>0</v>
      </c>
      <c r="F292" s="213">
        <v>0</v>
      </c>
      <c r="G292" s="213">
        <v>0</v>
      </c>
      <c r="H292" s="213">
        <v>13.079000000000001</v>
      </c>
      <c r="I292" s="213">
        <v>3.5779999999999998</v>
      </c>
      <c r="J292" s="217">
        <f t="shared" si="8"/>
        <v>25.836000000000002</v>
      </c>
      <c r="L292" s="202">
        <v>1.2689999999999999</v>
      </c>
    </row>
    <row r="293" spans="1:12" x14ac:dyDescent="0.2">
      <c r="A293" s="125">
        <f t="shared" si="9"/>
        <v>10</v>
      </c>
      <c r="B293" s="208">
        <v>43020</v>
      </c>
      <c r="C293" s="213">
        <v>0</v>
      </c>
      <c r="D293" s="213">
        <v>9.2799999999999994</v>
      </c>
      <c r="E293" s="213">
        <v>0</v>
      </c>
      <c r="F293" s="213">
        <v>0</v>
      </c>
      <c r="G293" s="213">
        <v>0</v>
      </c>
      <c r="H293" s="213">
        <v>12.754</v>
      </c>
      <c r="I293" s="213">
        <v>3.5819999999999999</v>
      </c>
      <c r="J293" s="217">
        <f t="shared" si="8"/>
        <v>25.616</v>
      </c>
      <c r="L293" s="202">
        <v>1.298</v>
      </c>
    </row>
    <row r="294" spans="1:12" x14ac:dyDescent="0.2">
      <c r="A294" s="125">
        <f t="shared" si="9"/>
        <v>10</v>
      </c>
      <c r="B294" s="208">
        <v>43021</v>
      </c>
      <c r="C294" s="213">
        <v>0</v>
      </c>
      <c r="D294" s="213">
        <v>9.2200000000000006</v>
      </c>
      <c r="E294" s="213">
        <v>0</v>
      </c>
      <c r="F294" s="213">
        <v>0</v>
      </c>
      <c r="G294" s="213">
        <v>0</v>
      </c>
      <c r="H294" s="213">
        <v>3.5760000000000001</v>
      </c>
      <c r="I294" s="213">
        <v>12.461</v>
      </c>
      <c r="J294" s="217">
        <f t="shared" si="8"/>
        <v>25.257000000000001</v>
      </c>
      <c r="L294" s="202">
        <v>1.2789999999999999</v>
      </c>
    </row>
    <row r="295" spans="1:12" x14ac:dyDescent="0.2">
      <c r="A295" s="125">
        <f t="shared" si="9"/>
        <v>10</v>
      </c>
      <c r="B295" s="208">
        <v>43022</v>
      </c>
      <c r="C295" s="213">
        <v>0</v>
      </c>
      <c r="D295" s="213">
        <v>8.4489999999999998</v>
      </c>
      <c r="E295" s="213">
        <v>0</v>
      </c>
      <c r="F295" s="213">
        <v>0</v>
      </c>
      <c r="G295" s="213">
        <v>0</v>
      </c>
      <c r="H295" s="213">
        <v>3.5009999999999999</v>
      </c>
      <c r="I295" s="213">
        <v>12.317</v>
      </c>
      <c r="J295" s="217">
        <f t="shared" si="8"/>
        <v>24.266999999999999</v>
      </c>
      <c r="L295" s="202">
        <v>1.2549999999999999</v>
      </c>
    </row>
    <row r="296" spans="1:12" x14ac:dyDescent="0.2">
      <c r="A296" s="125">
        <f t="shared" si="9"/>
        <v>10</v>
      </c>
      <c r="B296" s="208">
        <v>43023</v>
      </c>
      <c r="C296" s="213">
        <v>0</v>
      </c>
      <c r="D296" s="213">
        <v>7.9630000000000001</v>
      </c>
      <c r="E296" s="213">
        <v>0</v>
      </c>
      <c r="F296" s="213">
        <v>0</v>
      </c>
      <c r="G296" s="213">
        <v>0</v>
      </c>
      <c r="H296" s="213">
        <v>3.5430000000000001</v>
      </c>
      <c r="I296" s="213">
        <v>12.46</v>
      </c>
      <c r="J296" s="217">
        <f t="shared" si="8"/>
        <v>23.966000000000001</v>
      </c>
      <c r="L296" s="202">
        <v>1.252</v>
      </c>
    </row>
    <row r="297" spans="1:12" x14ac:dyDescent="0.2">
      <c r="A297" s="125">
        <f t="shared" si="9"/>
        <v>10</v>
      </c>
      <c r="B297" s="208">
        <v>43024</v>
      </c>
      <c r="C297" s="213">
        <v>0</v>
      </c>
      <c r="D297" s="213">
        <v>9.0399999999999991</v>
      </c>
      <c r="E297" s="213">
        <v>0</v>
      </c>
      <c r="F297" s="213">
        <v>0</v>
      </c>
      <c r="G297" s="213">
        <v>0</v>
      </c>
      <c r="H297" s="213">
        <v>11.86</v>
      </c>
      <c r="I297" s="213">
        <v>2.66</v>
      </c>
      <c r="J297" s="217">
        <f t="shared" si="8"/>
        <v>23.56</v>
      </c>
      <c r="L297" s="202">
        <v>1.25</v>
      </c>
    </row>
    <row r="298" spans="1:12" x14ac:dyDescent="0.2">
      <c r="A298" s="125">
        <f t="shared" si="9"/>
        <v>10</v>
      </c>
      <c r="B298" s="208">
        <v>43025</v>
      </c>
      <c r="C298" s="213">
        <v>0</v>
      </c>
      <c r="D298" s="213">
        <v>6.4820000000000002</v>
      </c>
      <c r="E298" s="213">
        <v>0</v>
      </c>
      <c r="F298" s="213">
        <v>0</v>
      </c>
      <c r="G298" s="213">
        <v>0</v>
      </c>
      <c r="H298" s="213">
        <v>11.739000000000001</v>
      </c>
      <c r="I298" s="213">
        <v>2.93</v>
      </c>
      <c r="J298" s="217">
        <f t="shared" si="8"/>
        <v>21.151</v>
      </c>
      <c r="L298" s="202">
        <v>1.097</v>
      </c>
    </row>
    <row r="299" spans="1:12" x14ac:dyDescent="0.2">
      <c r="A299" s="125">
        <f t="shared" si="9"/>
        <v>10</v>
      </c>
      <c r="B299" s="208">
        <v>43026</v>
      </c>
      <c r="C299" s="213">
        <v>0</v>
      </c>
      <c r="D299" s="213">
        <v>7.4809999999999999</v>
      </c>
      <c r="E299" s="213">
        <v>0</v>
      </c>
      <c r="F299" s="213">
        <v>0</v>
      </c>
      <c r="G299" s="213">
        <v>0</v>
      </c>
      <c r="H299" s="213">
        <v>11.3</v>
      </c>
      <c r="I299" s="213">
        <v>2.859</v>
      </c>
      <c r="J299" s="217">
        <f t="shared" si="8"/>
        <v>21.64</v>
      </c>
      <c r="L299" s="202">
        <v>1.1140000000000001</v>
      </c>
    </row>
    <row r="300" spans="1:12" x14ac:dyDescent="0.2">
      <c r="A300" s="125">
        <f t="shared" si="9"/>
        <v>10</v>
      </c>
      <c r="B300" s="208">
        <v>43027</v>
      </c>
      <c r="C300" s="213">
        <v>0</v>
      </c>
      <c r="D300" s="213">
        <v>8.33</v>
      </c>
      <c r="E300" s="213">
        <v>0</v>
      </c>
      <c r="F300" s="213">
        <v>0</v>
      </c>
      <c r="G300" s="213">
        <v>0</v>
      </c>
      <c r="H300" s="213">
        <v>11.864000000000001</v>
      </c>
      <c r="I300" s="213">
        <v>3.3010000000000002</v>
      </c>
      <c r="J300" s="217">
        <f t="shared" si="8"/>
        <v>23.495000000000005</v>
      </c>
      <c r="L300" s="202">
        <v>1.2350000000000001</v>
      </c>
    </row>
    <row r="301" spans="1:12" x14ac:dyDescent="0.2">
      <c r="A301" s="125">
        <f t="shared" si="9"/>
        <v>10</v>
      </c>
      <c r="B301" s="208">
        <v>43028</v>
      </c>
      <c r="C301" s="213">
        <v>0</v>
      </c>
      <c r="D301" s="213">
        <v>7.8940000000000001</v>
      </c>
      <c r="E301" s="213">
        <v>0</v>
      </c>
      <c r="F301" s="213">
        <v>0</v>
      </c>
      <c r="G301" s="213">
        <v>0</v>
      </c>
      <c r="H301" s="213">
        <v>3.391</v>
      </c>
      <c r="I301" s="213">
        <v>12.646000000000001</v>
      </c>
      <c r="J301" s="217">
        <f t="shared" si="8"/>
        <v>23.931000000000001</v>
      </c>
      <c r="L301" s="202">
        <v>1.1990000000000001</v>
      </c>
    </row>
    <row r="302" spans="1:12" x14ac:dyDescent="0.2">
      <c r="A302" s="125">
        <f t="shared" si="9"/>
        <v>10</v>
      </c>
      <c r="B302" s="208">
        <v>43029</v>
      </c>
      <c r="C302" s="213">
        <v>0</v>
      </c>
      <c r="D302" s="213">
        <v>8.9060000000000006</v>
      </c>
      <c r="E302" s="213">
        <v>0</v>
      </c>
      <c r="F302" s="213">
        <v>0</v>
      </c>
      <c r="G302" s="213">
        <v>0</v>
      </c>
      <c r="H302" s="213">
        <v>3.2189999999999999</v>
      </c>
      <c r="I302" s="213">
        <v>11.817</v>
      </c>
      <c r="J302" s="217">
        <f t="shared" si="8"/>
        <v>23.942</v>
      </c>
      <c r="L302" s="202">
        <v>1.17</v>
      </c>
    </row>
    <row r="303" spans="1:12" x14ac:dyDescent="0.2">
      <c r="A303" s="125">
        <f t="shared" si="9"/>
        <v>10</v>
      </c>
      <c r="B303" s="208">
        <v>43030</v>
      </c>
      <c r="C303" s="213">
        <v>0</v>
      </c>
      <c r="D303" s="213">
        <v>8.11</v>
      </c>
      <c r="E303" s="213">
        <v>0</v>
      </c>
      <c r="F303" s="213">
        <v>0</v>
      </c>
      <c r="G303" s="213">
        <v>0</v>
      </c>
      <c r="H303" s="213">
        <v>3.383</v>
      </c>
      <c r="I303" s="213">
        <v>13.01</v>
      </c>
      <c r="J303" s="217">
        <f t="shared" si="8"/>
        <v>24.503</v>
      </c>
      <c r="L303" s="202">
        <v>1.2230000000000001</v>
      </c>
    </row>
    <row r="304" spans="1:12" x14ac:dyDescent="0.2">
      <c r="A304" s="125">
        <f t="shared" si="9"/>
        <v>10</v>
      </c>
      <c r="B304" s="208">
        <v>43031</v>
      </c>
      <c r="C304" s="213">
        <v>0</v>
      </c>
      <c r="D304" s="213">
        <v>8.8740000000000006</v>
      </c>
      <c r="E304" s="213">
        <v>0</v>
      </c>
      <c r="F304" s="213">
        <v>0</v>
      </c>
      <c r="G304" s="213">
        <v>0</v>
      </c>
      <c r="H304" s="213">
        <v>12.273999999999999</v>
      </c>
      <c r="I304" s="213">
        <v>2.64</v>
      </c>
      <c r="J304" s="217">
        <f t="shared" si="8"/>
        <v>23.788</v>
      </c>
      <c r="L304" s="202">
        <v>1.25</v>
      </c>
    </row>
    <row r="305" spans="1:12" x14ac:dyDescent="0.2">
      <c r="A305" s="125">
        <f t="shared" si="9"/>
        <v>10</v>
      </c>
      <c r="B305" s="208">
        <v>43032</v>
      </c>
      <c r="C305" s="213">
        <v>0</v>
      </c>
      <c r="D305" s="213">
        <v>0</v>
      </c>
      <c r="E305" s="213">
        <v>0</v>
      </c>
      <c r="F305" s="213">
        <v>0</v>
      </c>
      <c r="G305" s="213">
        <v>0</v>
      </c>
      <c r="H305" s="213">
        <v>11.926</v>
      </c>
      <c r="I305" s="213">
        <v>12.16</v>
      </c>
      <c r="J305" s="217">
        <f t="shared" si="8"/>
        <v>24.085999999999999</v>
      </c>
      <c r="L305" s="202">
        <v>1.198</v>
      </c>
    </row>
    <row r="306" spans="1:12" x14ac:dyDescent="0.2">
      <c r="A306" s="125">
        <f t="shared" si="9"/>
        <v>10</v>
      </c>
      <c r="B306" s="208">
        <v>43033</v>
      </c>
      <c r="C306" s="213">
        <v>0</v>
      </c>
      <c r="D306" s="213">
        <v>8.6850000000000005</v>
      </c>
      <c r="E306" s="213">
        <v>0</v>
      </c>
      <c r="F306" s="213">
        <v>0</v>
      </c>
      <c r="G306" s="213">
        <v>0</v>
      </c>
      <c r="H306" s="213">
        <v>12.301</v>
      </c>
      <c r="I306" s="213">
        <v>3.327</v>
      </c>
      <c r="J306" s="217">
        <f t="shared" si="8"/>
        <v>24.313000000000002</v>
      </c>
      <c r="L306" s="202">
        <v>1.1950000000000001</v>
      </c>
    </row>
    <row r="307" spans="1:12" x14ac:dyDescent="0.2">
      <c r="A307" s="125">
        <f t="shared" si="9"/>
        <v>10</v>
      </c>
      <c r="B307" s="208">
        <v>43034</v>
      </c>
      <c r="C307" s="213">
        <v>0</v>
      </c>
      <c r="D307" s="213">
        <v>8.1769999999999996</v>
      </c>
      <c r="E307" s="213">
        <v>0</v>
      </c>
      <c r="F307" s="213">
        <v>0</v>
      </c>
      <c r="G307" s="213">
        <v>0</v>
      </c>
      <c r="H307" s="213">
        <v>2.669</v>
      </c>
      <c r="I307" s="213">
        <v>11.292999999999999</v>
      </c>
      <c r="J307" s="217">
        <f t="shared" si="8"/>
        <v>22.138999999999999</v>
      </c>
      <c r="L307" s="202">
        <v>1.139</v>
      </c>
    </row>
    <row r="308" spans="1:12" x14ac:dyDescent="0.2">
      <c r="A308" s="125">
        <f t="shared" si="9"/>
        <v>10</v>
      </c>
      <c r="B308" s="208">
        <v>43035</v>
      </c>
      <c r="C308" s="213">
        <v>0</v>
      </c>
      <c r="D308" s="213">
        <v>7.8230000000000004</v>
      </c>
      <c r="E308" s="213">
        <v>0</v>
      </c>
      <c r="F308" s="213">
        <v>0</v>
      </c>
      <c r="G308" s="213">
        <v>0</v>
      </c>
      <c r="H308" s="213">
        <v>3.117</v>
      </c>
      <c r="I308" s="213">
        <v>11.673999999999999</v>
      </c>
      <c r="J308" s="217">
        <f t="shared" si="8"/>
        <v>22.614000000000001</v>
      </c>
      <c r="L308" s="202">
        <v>1.0980000000000001</v>
      </c>
    </row>
    <row r="309" spans="1:12" x14ac:dyDescent="0.2">
      <c r="A309" s="125">
        <f t="shared" si="9"/>
        <v>10</v>
      </c>
      <c r="B309" s="208">
        <v>43036</v>
      </c>
      <c r="C309" s="213">
        <v>0</v>
      </c>
      <c r="D309" s="213">
        <v>2.2490000000000001</v>
      </c>
      <c r="E309" s="213">
        <v>0</v>
      </c>
      <c r="F309" s="213">
        <v>0</v>
      </c>
      <c r="G309" s="213">
        <v>0</v>
      </c>
      <c r="H309" s="213">
        <v>5.71</v>
      </c>
      <c r="I309" s="213">
        <v>7.9329999999999998</v>
      </c>
      <c r="J309" s="217">
        <f t="shared" si="8"/>
        <v>15.891999999999999</v>
      </c>
      <c r="L309" s="202">
        <v>1.1759999999999999</v>
      </c>
    </row>
    <row r="310" spans="1:12" x14ac:dyDescent="0.2">
      <c r="A310" s="125">
        <f t="shared" si="9"/>
        <v>10</v>
      </c>
      <c r="B310" s="208">
        <v>43037</v>
      </c>
      <c r="C310" s="213">
        <v>0</v>
      </c>
      <c r="D310" s="213">
        <v>8.0250000000000004</v>
      </c>
      <c r="E310" s="213">
        <v>0</v>
      </c>
      <c r="F310" s="213">
        <v>0</v>
      </c>
      <c r="G310" s="213">
        <v>0</v>
      </c>
      <c r="H310" s="213">
        <v>12.458</v>
      </c>
      <c r="I310" s="213">
        <v>3.4119999999999999</v>
      </c>
      <c r="J310" s="217">
        <f t="shared" si="8"/>
        <v>23.895</v>
      </c>
      <c r="L310" s="202">
        <v>1.19</v>
      </c>
    </row>
    <row r="311" spans="1:12" x14ac:dyDescent="0.2">
      <c r="A311" s="125">
        <f t="shared" si="9"/>
        <v>10</v>
      </c>
      <c r="B311" s="208">
        <v>43038</v>
      </c>
      <c r="C311" s="213">
        <v>0</v>
      </c>
      <c r="D311" s="213">
        <v>8.2309999999999999</v>
      </c>
      <c r="E311" s="213">
        <v>0</v>
      </c>
      <c r="F311" s="213">
        <v>0</v>
      </c>
      <c r="G311" s="213">
        <v>0</v>
      </c>
      <c r="H311" s="213">
        <v>12.326000000000001</v>
      </c>
      <c r="I311" s="213">
        <v>3.298</v>
      </c>
      <c r="J311" s="217">
        <f t="shared" si="8"/>
        <v>23.855000000000004</v>
      </c>
      <c r="L311" s="202">
        <v>1.2350000000000001</v>
      </c>
    </row>
    <row r="312" spans="1:12" x14ac:dyDescent="0.2">
      <c r="A312" s="125">
        <f t="shared" si="9"/>
        <v>10</v>
      </c>
      <c r="B312" s="208">
        <v>43039</v>
      </c>
      <c r="C312" s="213">
        <v>0</v>
      </c>
      <c r="D312" s="213">
        <v>7.8170000000000002</v>
      </c>
      <c r="E312" s="213">
        <v>0</v>
      </c>
      <c r="F312" s="213">
        <v>0</v>
      </c>
      <c r="G312" s="213">
        <v>0</v>
      </c>
      <c r="H312" s="213">
        <v>13.137</v>
      </c>
      <c r="I312" s="213">
        <v>3.2530000000000001</v>
      </c>
      <c r="J312" s="217">
        <f t="shared" si="8"/>
        <v>24.207000000000001</v>
      </c>
      <c r="L312" s="202">
        <v>1.214</v>
      </c>
    </row>
    <row r="313" spans="1:12" x14ac:dyDescent="0.2">
      <c r="A313" s="125">
        <f t="shared" si="9"/>
        <v>11</v>
      </c>
      <c r="B313" s="208">
        <v>43040</v>
      </c>
      <c r="C313" s="213">
        <v>0</v>
      </c>
      <c r="D313" s="213">
        <v>7.452</v>
      </c>
      <c r="E313" s="213">
        <v>0</v>
      </c>
      <c r="F313" s="213">
        <v>0</v>
      </c>
      <c r="G313" s="213">
        <v>0</v>
      </c>
      <c r="H313" s="213">
        <v>3.0979999999999999</v>
      </c>
      <c r="I313" s="213">
        <v>12.095000000000001</v>
      </c>
      <c r="J313" s="217">
        <f t="shared" si="8"/>
        <v>22.645000000000003</v>
      </c>
      <c r="L313" s="202">
        <v>1.1379999999999999</v>
      </c>
    </row>
    <row r="314" spans="1:12" x14ac:dyDescent="0.2">
      <c r="A314" s="125">
        <f t="shared" si="9"/>
        <v>11</v>
      </c>
      <c r="B314" s="208">
        <v>43041</v>
      </c>
      <c r="C314" s="213">
        <v>0</v>
      </c>
      <c r="D314" s="213">
        <v>7.6529999999999996</v>
      </c>
      <c r="E314" s="213">
        <v>0</v>
      </c>
      <c r="F314" s="213">
        <v>0</v>
      </c>
      <c r="G314" s="213">
        <v>0</v>
      </c>
      <c r="H314" s="213">
        <v>3.0920000000000001</v>
      </c>
      <c r="I314" s="213">
        <v>12.574</v>
      </c>
      <c r="J314" s="217">
        <f t="shared" si="8"/>
        <v>23.318999999999999</v>
      </c>
      <c r="L314" s="202">
        <v>1.196</v>
      </c>
    </row>
    <row r="315" spans="1:12" x14ac:dyDescent="0.2">
      <c r="A315" s="125">
        <f t="shared" si="9"/>
        <v>11</v>
      </c>
      <c r="B315" s="208">
        <v>43042</v>
      </c>
      <c r="C315" s="213">
        <v>0</v>
      </c>
      <c r="D315" s="213">
        <v>6.9390000000000001</v>
      </c>
      <c r="E315" s="213">
        <v>0</v>
      </c>
      <c r="F315" s="213">
        <v>0</v>
      </c>
      <c r="G315" s="213">
        <v>0</v>
      </c>
      <c r="H315" s="213">
        <v>3.137</v>
      </c>
      <c r="I315" s="213">
        <v>12.967000000000001</v>
      </c>
      <c r="J315" s="217">
        <f t="shared" si="8"/>
        <v>23.042999999999999</v>
      </c>
      <c r="L315" s="202">
        <v>1.1439999999999999</v>
      </c>
    </row>
    <row r="316" spans="1:12" x14ac:dyDescent="0.2">
      <c r="A316" s="125">
        <f t="shared" si="9"/>
        <v>11</v>
      </c>
      <c r="B316" s="208">
        <v>43043</v>
      </c>
      <c r="C316" s="213">
        <v>0</v>
      </c>
      <c r="D316" s="213">
        <v>6.9820000000000002</v>
      </c>
      <c r="E316" s="213">
        <v>0</v>
      </c>
      <c r="F316" s="213">
        <v>0</v>
      </c>
      <c r="G316" s="213">
        <v>0</v>
      </c>
      <c r="H316" s="213">
        <v>12.661</v>
      </c>
      <c r="I316" s="213">
        <v>3.2290000000000001</v>
      </c>
      <c r="J316" s="217">
        <f t="shared" si="8"/>
        <v>22.872</v>
      </c>
      <c r="L316" s="202">
        <v>1.099</v>
      </c>
    </row>
    <row r="317" spans="1:12" x14ac:dyDescent="0.2">
      <c r="A317" s="125">
        <f t="shared" si="9"/>
        <v>11</v>
      </c>
      <c r="B317" s="208">
        <v>43044</v>
      </c>
      <c r="C317" s="213">
        <v>0</v>
      </c>
      <c r="D317" s="213">
        <v>7.2460000000000004</v>
      </c>
      <c r="E317" s="213">
        <v>0</v>
      </c>
      <c r="F317" s="213">
        <v>0</v>
      </c>
      <c r="G317" s="213">
        <v>0</v>
      </c>
      <c r="H317" s="213">
        <v>12.629</v>
      </c>
      <c r="I317" s="213">
        <v>3.2090000000000001</v>
      </c>
      <c r="J317" s="217">
        <f t="shared" si="8"/>
        <v>23.084</v>
      </c>
      <c r="L317" s="202">
        <v>1.1539999999999999</v>
      </c>
    </row>
    <row r="318" spans="1:12" x14ac:dyDescent="0.2">
      <c r="A318" s="125">
        <f t="shared" si="9"/>
        <v>11</v>
      </c>
      <c r="B318" s="208">
        <v>43045</v>
      </c>
      <c r="C318" s="213">
        <v>0</v>
      </c>
      <c r="D318" s="213">
        <v>5.9690000000000003</v>
      </c>
      <c r="E318" s="213">
        <v>0</v>
      </c>
      <c r="F318" s="213">
        <v>0</v>
      </c>
      <c r="G318" s="213">
        <v>0</v>
      </c>
      <c r="H318" s="213">
        <v>12.337</v>
      </c>
      <c r="I318" s="213">
        <v>3.331</v>
      </c>
      <c r="J318" s="217">
        <f t="shared" si="8"/>
        <v>21.637</v>
      </c>
      <c r="L318" s="202">
        <v>1.1679999999999999</v>
      </c>
    </row>
    <row r="319" spans="1:12" x14ac:dyDescent="0.2">
      <c r="A319" s="125">
        <f t="shared" si="9"/>
        <v>11</v>
      </c>
      <c r="B319" s="208">
        <v>43046</v>
      </c>
      <c r="C319" s="213">
        <v>0</v>
      </c>
      <c r="D319" s="213">
        <v>7.5750000000000002</v>
      </c>
      <c r="E319" s="213">
        <v>0</v>
      </c>
      <c r="F319" s="213">
        <v>0</v>
      </c>
      <c r="G319" s="213">
        <v>0</v>
      </c>
      <c r="H319" s="213">
        <v>3.1309999999999998</v>
      </c>
      <c r="I319" s="213">
        <v>12.551</v>
      </c>
      <c r="J319" s="217">
        <f t="shared" si="8"/>
        <v>23.256999999999998</v>
      </c>
      <c r="L319" s="202">
        <v>1.147</v>
      </c>
    </row>
    <row r="320" spans="1:12" x14ac:dyDescent="0.2">
      <c r="A320" s="125">
        <f t="shared" si="9"/>
        <v>11</v>
      </c>
      <c r="B320" s="208">
        <v>43047</v>
      </c>
      <c r="C320" s="213">
        <v>0</v>
      </c>
      <c r="D320" s="213">
        <v>7.31</v>
      </c>
      <c r="E320" s="213">
        <v>0</v>
      </c>
      <c r="F320" s="213">
        <v>0</v>
      </c>
      <c r="G320" s="213">
        <v>0</v>
      </c>
      <c r="H320" s="213">
        <v>12.705</v>
      </c>
      <c r="I320" s="213">
        <v>3.161</v>
      </c>
      <c r="J320" s="217">
        <f t="shared" si="8"/>
        <v>23.176000000000002</v>
      </c>
      <c r="L320" s="202">
        <v>1.159</v>
      </c>
    </row>
    <row r="321" spans="1:12" x14ac:dyDescent="0.2">
      <c r="A321" s="125">
        <f t="shared" si="9"/>
        <v>11</v>
      </c>
      <c r="B321" s="208">
        <v>43048</v>
      </c>
      <c r="C321" s="213">
        <v>0</v>
      </c>
      <c r="D321" s="213">
        <v>7.4480000000000004</v>
      </c>
      <c r="E321" s="213">
        <v>0</v>
      </c>
      <c r="F321" s="213">
        <v>0</v>
      </c>
      <c r="G321" s="213">
        <v>0</v>
      </c>
      <c r="H321" s="213">
        <v>3.1720000000000002</v>
      </c>
      <c r="I321" s="213">
        <v>13.105</v>
      </c>
      <c r="J321" s="217">
        <f t="shared" si="8"/>
        <v>23.725000000000001</v>
      </c>
      <c r="L321" s="202">
        <v>1.18</v>
      </c>
    </row>
    <row r="322" spans="1:12" x14ac:dyDescent="0.2">
      <c r="A322" s="125">
        <f t="shared" si="9"/>
        <v>11</v>
      </c>
      <c r="B322" s="208">
        <v>43049</v>
      </c>
      <c r="C322" s="213">
        <v>0</v>
      </c>
      <c r="D322" s="213">
        <v>7.7949999999999999</v>
      </c>
      <c r="E322" s="213">
        <v>0</v>
      </c>
      <c r="F322" s="213">
        <v>0</v>
      </c>
      <c r="G322" s="213">
        <v>0</v>
      </c>
      <c r="H322" s="213">
        <v>3.1880000000000002</v>
      </c>
      <c r="I322" s="213">
        <v>12.031000000000001</v>
      </c>
      <c r="J322" s="217">
        <f t="shared" si="8"/>
        <v>23.014000000000003</v>
      </c>
      <c r="L322" s="202">
        <v>1.1639999999999999</v>
      </c>
    </row>
    <row r="323" spans="1:12" x14ac:dyDescent="0.2">
      <c r="A323" s="125">
        <f t="shared" si="9"/>
        <v>11</v>
      </c>
      <c r="B323" s="208">
        <v>43050</v>
      </c>
      <c r="C323" s="213">
        <v>0</v>
      </c>
      <c r="D323" s="213">
        <v>7.74</v>
      </c>
      <c r="E323" s="213">
        <v>0</v>
      </c>
      <c r="F323" s="213">
        <v>0</v>
      </c>
      <c r="G323" s="213">
        <v>0</v>
      </c>
      <c r="H323" s="213">
        <v>12.689</v>
      </c>
      <c r="I323" s="213">
        <v>3.202</v>
      </c>
      <c r="J323" s="217">
        <f t="shared" si="8"/>
        <v>23.631</v>
      </c>
      <c r="L323" s="202">
        <v>1.17</v>
      </c>
    </row>
    <row r="324" spans="1:12" x14ac:dyDescent="0.2">
      <c r="A324" s="125">
        <f t="shared" si="9"/>
        <v>11</v>
      </c>
      <c r="B324" s="208">
        <v>43051</v>
      </c>
      <c r="C324" s="213">
        <v>0</v>
      </c>
      <c r="D324" s="213">
        <v>8.06</v>
      </c>
      <c r="E324" s="213">
        <v>0</v>
      </c>
      <c r="F324" s="213">
        <v>0</v>
      </c>
      <c r="G324" s="213">
        <v>0</v>
      </c>
      <c r="H324" s="213">
        <v>12.255000000000001</v>
      </c>
      <c r="I324" s="213">
        <v>3.282</v>
      </c>
      <c r="J324" s="217">
        <f t="shared" si="8"/>
        <v>23.597000000000001</v>
      </c>
      <c r="L324" s="202">
        <v>1.1619999999999999</v>
      </c>
    </row>
    <row r="325" spans="1:12" x14ac:dyDescent="0.2">
      <c r="A325" s="125">
        <f t="shared" si="9"/>
        <v>11</v>
      </c>
      <c r="B325" s="208">
        <v>43052</v>
      </c>
      <c r="C325" s="213">
        <v>0</v>
      </c>
      <c r="D325" s="213">
        <v>7.7690000000000001</v>
      </c>
      <c r="E325" s="213">
        <v>0</v>
      </c>
      <c r="F325" s="213">
        <v>0</v>
      </c>
      <c r="G325" s="213">
        <v>0</v>
      </c>
      <c r="H325" s="213">
        <v>12.895</v>
      </c>
      <c r="I325" s="213">
        <v>4.085</v>
      </c>
      <c r="J325" s="217">
        <f t="shared" si="8"/>
        <v>24.749000000000002</v>
      </c>
      <c r="L325" s="202">
        <v>1.1870000000000001</v>
      </c>
    </row>
    <row r="326" spans="1:12" x14ac:dyDescent="0.2">
      <c r="A326" s="125">
        <f t="shared" si="9"/>
        <v>11</v>
      </c>
      <c r="B326" s="208">
        <v>43053</v>
      </c>
      <c r="C326" s="213">
        <v>0</v>
      </c>
      <c r="D326" s="213">
        <v>7.8929999999999998</v>
      </c>
      <c r="E326" s="213">
        <v>0</v>
      </c>
      <c r="F326" s="213">
        <v>0</v>
      </c>
      <c r="G326" s="213">
        <v>0</v>
      </c>
      <c r="H326" s="213">
        <v>3.14</v>
      </c>
      <c r="I326" s="213">
        <v>11.532999999999999</v>
      </c>
      <c r="J326" s="217">
        <f t="shared" si="8"/>
        <v>22.565999999999999</v>
      </c>
      <c r="L326" s="202">
        <v>1.1919999999999999</v>
      </c>
    </row>
    <row r="327" spans="1:12" x14ac:dyDescent="0.2">
      <c r="A327" s="125">
        <f t="shared" si="9"/>
        <v>11</v>
      </c>
      <c r="B327" s="208">
        <v>43054</v>
      </c>
      <c r="C327" s="213">
        <v>0</v>
      </c>
      <c r="D327" s="213">
        <v>7.93</v>
      </c>
      <c r="E327" s="213">
        <v>0</v>
      </c>
      <c r="F327" s="213">
        <v>0</v>
      </c>
      <c r="G327" s="213">
        <v>0</v>
      </c>
      <c r="H327" s="213">
        <v>3.2189999999999999</v>
      </c>
      <c r="I327" s="213">
        <v>12.72</v>
      </c>
      <c r="J327" s="217">
        <f t="shared" si="8"/>
        <v>23.869</v>
      </c>
      <c r="L327" s="202">
        <v>1.2090000000000001</v>
      </c>
    </row>
    <row r="328" spans="1:12" x14ac:dyDescent="0.2">
      <c r="A328" s="125">
        <f t="shared" si="9"/>
        <v>11</v>
      </c>
      <c r="B328" s="208">
        <v>43055</v>
      </c>
      <c r="C328" s="213">
        <v>0</v>
      </c>
      <c r="D328" s="213">
        <v>7.8639999999999999</v>
      </c>
      <c r="E328" s="213">
        <v>0</v>
      </c>
      <c r="F328" s="213">
        <v>0</v>
      </c>
      <c r="G328" s="213">
        <v>0</v>
      </c>
      <c r="H328" s="213">
        <v>3.27</v>
      </c>
      <c r="I328" s="213">
        <v>12.988</v>
      </c>
      <c r="J328" s="217">
        <f t="shared" si="8"/>
        <v>24.122</v>
      </c>
      <c r="L328" s="202">
        <v>1.3109999999999999</v>
      </c>
    </row>
    <row r="329" spans="1:12" x14ac:dyDescent="0.2">
      <c r="A329" s="125">
        <f t="shared" si="9"/>
        <v>11</v>
      </c>
      <c r="B329" s="208">
        <v>43056</v>
      </c>
      <c r="C329" s="213">
        <v>0</v>
      </c>
      <c r="D329" s="213">
        <v>8.125</v>
      </c>
      <c r="E329" s="213">
        <v>0</v>
      </c>
      <c r="F329" s="213">
        <v>0</v>
      </c>
      <c r="G329" s="213">
        <v>0</v>
      </c>
      <c r="H329" s="213">
        <v>13.087999999999999</v>
      </c>
      <c r="I329" s="213">
        <v>3.3109999999999999</v>
      </c>
      <c r="J329" s="217">
        <f t="shared" ref="J329:J373" si="10">SUM(C329:I329)</f>
        <v>24.524000000000001</v>
      </c>
      <c r="L329" s="202">
        <v>1.196</v>
      </c>
    </row>
    <row r="330" spans="1:12" x14ac:dyDescent="0.2">
      <c r="A330" s="125">
        <f t="shared" ref="A330:A373" si="11">+IF(ISBLANK($B330),"",MONTH($B330))</f>
        <v>11</v>
      </c>
      <c r="B330" s="208">
        <v>43057</v>
      </c>
      <c r="C330" s="213">
        <v>0</v>
      </c>
      <c r="D330" s="213">
        <v>7.923</v>
      </c>
      <c r="E330" s="213">
        <v>0</v>
      </c>
      <c r="F330" s="213">
        <v>0</v>
      </c>
      <c r="G330" s="213">
        <v>0</v>
      </c>
      <c r="H330" s="213">
        <v>12.884</v>
      </c>
      <c r="I330" s="213">
        <v>3.2290000000000001</v>
      </c>
      <c r="J330" s="217">
        <f t="shared" si="10"/>
        <v>24.036000000000001</v>
      </c>
      <c r="L330" s="202">
        <v>1.1599999999999999</v>
      </c>
    </row>
    <row r="331" spans="1:12" x14ac:dyDescent="0.2">
      <c r="A331" s="125">
        <f t="shared" si="11"/>
        <v>11</v>
      </c>
      <c r="B331" s="208">
        <v>43058</v>
      </c>
      <c r="C331" s="213">
        <v>0</v>
      </c>
      <c r="D331" s="213">
        <v>7.42</v>
      </c>
      <c r="E331" s="213">
        <v>0</v>
      </c>
      <c r="F331" s="213">
        <v>0</v>
      </c>
      <c r="G331" s="213">
        <v>0</v>
      </c>
      <c r="H331" s="213">
        <v>12.973000000000001</v>
      </c>
      <c r="I331" s="213">
        <v>3.355</v>
      </c>
      <c r="J331" s="217">
        <f t="shared" si="10"/>
        <v>23.748000000000001</v>
      </c>
      <c r="L331" s="202">
        <v>1.175</v>
      </c>
    </row>
    <row r="332" spans="1:12" x14ac:dyDescent="0.2">
      <c r="A332" s="125">
        <f t="shared" si="11"/>
        <v>11</v>
      </c>
      <c r="B332" s="208">
        <v>43059</v>
      </c>
      <c r="C332" s="213">
        <v>0</v>
      </c>
      <c r="D332" s="213">
        <v>7.9930000000000003</v>
      </c>
      <c r="E332" s="213">
        <v>0</v>
      </c>
      <c r="F332" s="213">
        <v>0</v>
      </c>
      <c r="G332" s="213">
        <v>0</v>
      </c>
      <c r="H332" s="213">
        <v>3.29</v>
      </c>
      <c r="I332" s="213">
        <v>12.750999999999999</v>
      </c>
      <c r="J332" s="217">
        <f t="shared" si="10"/>
        <v>24.033999999999999</v>
      </c>
      <c r="L332" s="202">
        <v>1.198</v>
      </c>
    </row>
    <row r="333" spans="1:12" x14ac:dyDescent="0.2">
      <c r="A333" s="125">
        <f t="shared" si="11"/>
        <v>11</v>
      </c>
      <c r="B333" s="208">
        <v>43060</v>
      </c>
      <c r="C333" s="213">
        <v>0</v>
      </c>
      <c r="D333" s="213">
        <v>8.0939999999999994</v>
      </c>
      <c r="E333" s="213">
        <v>0</v>
      </c>
      <c r="F333" s="213">
        <v>0</v>
      </c>
      <c r="G333" s="213">
        <v>0</v>
      </c>
      <c r="H333" s="213">
        <v>3.2629999999999999</v>
      </c>
      <c r="I333" s="213">
        <v>12.843</v>
      </c>
      <c r="J333" s="217">
        <f t="shared" si="10"/>
        <v>24.2</v>
      </c>
      <c r="L333" s="202">
        <v>1.1479999999999999</v>
      </c>
    </row>
    <row r="334" spans="1:12" x14ac:dyDescent="0.2">
      <c r="A334" s="125">
        <f t="shared" si="11"/>
        <v>11</v>
      </c>
      <c r="B334" s="208">
        <v>43061</v>
      </c>
      <c r="C334" s="213">
        <v>0</v>
      </c>
      <c r="D334" s="213">
        <v>0</v>
      </c>
      <c r="E334" s="213">
        <v>0</v>
      </c>
      <c r="F334" s="213">
        <v>0</v>
      </c>
      <c r="G334" s="213">
        <v>0</v>
      </c>
      <c r="H334" s="213">
        <v>11.964</v>
      </c>
      <c r="I334" s="213">
        <v>12.231999999999999</v>
      </c>
      <c r="J334" s="217">
        <f t="shared" si="10"/>
        <v>24.195999999999998</v>
      </c>
      <c r="L334" s="202">
        <v>1.1839999999999999</v>
      </c>
    </row>
    <row r="335" spans="1:12" x14ac:dyDescent="0.2">
      <c r="A335" s="125">
        <f t="shared" si="11"/>
        <v>11</v>
      </c>
      <c r="B335" s="208">
        <v>43062</v>
      </c>
      <c r="C335" s="213">
        <v>0</v>
      </c>
      <c r="D335" s="213">
        <v>8.0090000000000003</v>
      </c>
      <c r="E335" s="213">
        <v>0</v>
      </c>
      <c r="F335" s="213">
        <v>0</v>
      </c>
      <c r="G335" s="213">
        <v>0</v>
      </c>
      <c r="H335" s="213">
        <v>13.077999999999999</v>
      </c>
      <c r="I335" s="213">
        <v>3.2610000000000001</v>
      </c>
      <c r="J335" s="217">
        <f t="shared" si="10"/>
        <v>24.347999999999999</v>
      </c>
      <c r="L335" s="202">
        <v>1.21</v>
      </c>
    </row>
    <row r="336" spans="1:12" x14ac:dyDescent="0.2">
      <c r="A336" s="125">
        <f t="shared" si="11"/>
        <v>11</v>
      </c>
      <c r="B336" s="208">
        <v>43063</v>
      </c>
      <c r="C336" s="213">
        <v>0</v>
      </c>
      <c r="D336" s="213">
        <v>7.6280000000000001</v>
      </c>
      <c r="E336" s="213">
        <v>0</v>
      </c>
      <c r="F336" s="213">
        <v>0</v>
      </c>
      <c r="G336" s="213">
        <v>0</v>
      </c>
      <c r="H336" s="213">
        <v>12.412000000000001</v>
      </c>
      <c r="I336" s="213">
        <v>3.1930000000000001</v>
      </c>
      <c r="J336" s="217">
        <f t="shared" si="10"/>
        <v>23.233000000000001</v>
      </c>
      <c r="L336" s="202">
        <v>1.1279999999999999</v>
      </c>
    </row>
    <row r="337" spans="1:12" x14ac:dyDescent="0.2">
      <c r="A337" s="125">
        <f t="shared" si="11"/>
        <v>11</v>
      </c>
      <c r="B337" s="208">
        <v>43064</v>
      </c>
      <c r="C337" s="213">
        <v>0</v>
      </c>
      <c r="D337" s="213">
        <v>7.3280000000000003</v>
      </c>
      <c r="E337" s="213">
        <v>0</v>
      </c>
      <c r="F337" s="213">
        <v>0</v>
      </c>
      <c r="G337" s="213">
        <v>0</v>
      </c>
      <c r="H337" s="213">
        <v>11.875</v>
      </c>
      <c r="I337" s="213">
        <v>2.8610000000000002</v>
      </c>
      <c r="J337" s="217">
        <f t="shared" si="10"/>
        <v>22.064</v>
      </c>
      <c r="L337" s="202">
        <v>1.087</v>
      </c>
    </row>
    <row r="338" spans="1:12" x14ac:dyDescent="0.2">
      <c r="A338" s="125">
        <f t="shared" si="11"/>
        <v>11</v>
      </c>
      <c r="B338" s="208">
        <v>43065</v>
      </c>
      <c r="C338" s="213">
        <v>0</v>
      </c>
      <c r="D338" s="213">
        <v>6.6420000000000003</v>
      </c>
      <c r="E338" s="213">
        <v>0</v>
      </c>
      <c r="F338" s="213">
        <v>0</v>
      </c>
      <c r="G338" s="213">
        <v>0</v>
      </c>
      <c r="H338" s="213">
        <v>3.0339999999999998</v>
      </c>
      <c r="I338" s="213">
        <v>11.518000000000001</v>
      </c>
      <c r="J338" s="217">
        <f t="shared" si="10"/>
        <v>21.194000000000003</v>
      </c>
      <c r="L338" s="202">
        <v>1.147</v>
      </c>
    </row>
    <row r="339" spans="1:12" x14ac:dyDescent="0.2">
      <c r="A339" s="125">
        <f t="shared" si="11"/>
        <v>11</v>
      </c>
      <c r="B339" s="208">
        <v>43066</v>
      </c>
      <c r="C339" s="213">
        <v>0</v>
      </c>
      <c r="D339" s="213">
        <v>7.484</v>
      </c>
      <c r="E339" s="213">
        <v>0</v>
      </c>
      <c r="F339" s="213">
        <v>0</v>
      </c>
      <c r="G339" s="213">
        <v>0</v>
      </c>
      <c r="H339" s="213">
        <v>3.2490000000000001</v>
      </c>
      <c r="I339" s="213">
        <v>13.191000000000001</v>
      </c>
      <c r="J339" s="217">
        <f t="shared" si="10"/>
        <v>23.923999999999999</v>
      </c>
      <c r="L339" s="202">
        <v>1.1870000000000001</v>
      </c>
    </row>
    <row r="340" spans="1:12" x14ac:dyDescent="0.2">
      <c r="A340" s="125">
        <f t="shared" si="11"/>
        <v>11</v>
      </c>
      <c r="B340" s="208">
        <v>43067</v>
      </c>
      <c r="C340" s="213">
        <v>0</v>
      </c>
      <c r="D340" s="213">
        <v>7.6219999999999999</v>
      </c>
      <c r="E340" s="213">
        <v>0</v>
      </c>
      <c r="F340" s="213">
        <v>0</v>
      </c>
      <c r="G340" s="213">
        <v>0</v>
      </c>
      <c r="H340" s="213">
        <v>3.375</v>
      </c>
      <c r="I340" s="213">
        <v>13.693</v>
      </c>
      <c r="J340" s="217">
        <f t="shared" si="10"/>
        <v>24.689999999999998</v>
      </c>
      <c r="L340" s="202">
        <v>1.1970000000000001</v>
      </c>
    </row>
    <row r="341" spans="1:12" x14ac:dyDescent="0.2">
      <c r="A341" s="125">
        <f t="shared" si="11"/>
        <v>11</v>
      </c>
      <c r="B341" s="208">
        <v>43068</v>
      </c>
      <c r="C341" s="213">
        <v>0</v>
      </c>
      <c r="D341" s="213">
        <v>7.3440000000000003</v>
      </c>
      <c r="E341" s="213">
        <v>0</v>
      </c>
      <c r="F341" s="213">
        <v>0</v>
      </c>
      <c r="G341" s="213">
        <v>0</v>
      </c>
      <c r="H341" s="213">
        <v>13.119</v>
      </c>
      <c r="I341" s="213">
        <v>3.3450000000000002</v>
      </c>
      <c r="J341" s="217">
        <f t="shared" si="10"/>
        <v>23.808</v>
      </c>
      <c r="L341" s="202">
        <v>1.155</v>
      </c>
    </row>
    <row r="342" spans="1:12" x14ac:dyDescent="0.2">
      <c r="A342" s="125">
        <f t="shared" si="11"/>
        <v>11</v>
      </c>
      <c r="B342" s="208">
        <v>43069</v>
      </c>
      <c r="C342" s="213">
        <v>0</v>
      </c>
      <c r="D342" s="213">
        <v>6.9619999999999997</v>
      </c>
      <c r="E342" s="213">
        <v>0</v>
      </c>
      <c r="F342" s="213">
        <v>0</v>
      </c>
      <c r="G342" s="213">
        <v>0</v>
      </c>
      <c r="H342" s="213">
        <v>3.4809999999999999</v>
      </c>
      <c r="I342" s="213">
        <v>13.081</v>
      </c>
      <c r="J342" s="217">
        <f t="shared" si="10"/>
        <v>23.524000000000001</v>
      </c>
      <c r="L342" s="202">
        <v>1.1599999999999999</v>
      </c>
    </row>
    <row r="343" spans="1:12" x14ac:dyDescent="0.2">
      <c r="A343" s="125">
        <f t="shared" si="11"/>
        <v>12</v>
      </c>
      <c r="B343" s="208">
        <v>43070</v>
      </c>
      <c r="C343" s="213">
        <v>0</v>
      </c>
      <c r="D343" s="213">
        <v>5.7519999999999998</v>
      </c>
      <c r="E343" s="213">
        <v>0</v>
      </c>
      <c r="F343" s="213">
        <v>0</v>
      </c>
      <c r="G343" s="213">
        <v>0</v>
      </c>
      <c r="H343" s="213">
        <v>11.321</v>
      </c>
      <c r="I343" s="213">
        <v>3.4820000000000002</v>
      </c>
      <c r="J343" s="217">
        <f t="shared" si="10"/>
        <v>20.555</v>
      </c>
      <c r="L343" s="202">
        <v>1.125</v>
      </c>
    </row>
    <row r="344" spans="1:12" x14ac:dyDescent="0.2">
      <c r="A344" s="125">
        <f t="shared" si="11"/>
        <v>12</v>
      </c>
      <c r="B344" s="208">
        <v>43071</v>
      </c>
      <c r="C344" s="213">
        <v>0</v>
      </c>
      <c r="D344" s="213">
        <v>7.02</v>
      </c>
      <c r="E344" s="213">
        <v>0</v>
      </c>
      <c r="F344" s="213">
        <v>0</v>
      </c>
      <c r="G344" s="213">
        <v>0</v>
      </c>
      <c r="H344" s="213">
        <v>13.853999999999999</v>
      </c>
      <c r="I344" s="213">
        <v>3.4750000000000001</v>
      </c>
      <c r="J344" s="217">
        <f t="shared" si="10"/>
        <v>24.349</v>
      </c>
      <c r="L344" s="202">
        <v>1.212</v>
      </c>
    </row>
    <row r="345" spans="1:12" x14ac:dyDescent="0.2">
      <c r="A345" s="125">
        <f t="shared" si="11"/>
        <v>12</v>
      </c>
      <c r="B345" s="208">
        <v>43072</v>
      </c>
      <c r="C345" s="213">
        <v>0</v>
      </c>
      <c r="D345" s="213">
        <v>8.1050000000000004</v>
      </c>
      <c r="E345" s="213">
        <v>0</v>
      </c>
      <c r="F345" s="213">
        <v>0</v>
      </c>
      <c r="G345" s="213">
        <v>0</v>
      </c>
      <c r="H345" s="213">
        <v>13.661</v>
      </c>
      <c r="I345" s="213">
        <v>3.4580000000000002</v>
      </c>
      <c r="J345" s="217">
        <f t="shared" si="10"/>
        <v>25.223999999999997</v>
      </c>
      <c r="L345" s="202">
        <v>1.2190000000000001</v>
      </c>
    </row>
    <row r="346" spans="1:12" x14ac:dyDescent="0.2">
      <c r="A346" s="125">
        <f t="shared" si="11"/>
        <v>12</v>
      </c>
      <c r="B346" s="208">
        <v>43073</v>
      </c>
      <c r="C346" s="213">
        <v>0</v>
      </c>
      <c r="D346" s="213">
        <v>7.6459999999999999</v>
      </c>
      <c r="E346" s="213">
        <v>0</v>
      </c>
      <c r="F346" s="213">
        <v>0</v>
      </c>
      <c r="G346" s="213">
        <v>0</v>
      </c>
      <c r="H346" s="213">
        <v>3.5920000000000001</v>
      </c>
      <c r="I346" s="213">
        <v>13.962999999999999</v>
      </c>
      <c r="J346" s="217">
        <f t="shared" si="10"/>
        <v>25.201000000000001</v>
      </c>
      <c r="L346" s="202">
        <v>1.224</v>
      </c>
    </row>
    <row r="347" spans="1:12" x14ac:dyDescent="0.2">
      <c r="A347" s="125">
        <f t="shared" si="11"/>
        <v>12</v>
      </c>
      <c r="B347" s="208">
        <v>43074</v>
      </c>
      <c r="C347" s="213">
        <v>0</v>
      </c>
      <c r="D347" s="213">
        <v>8.3780000000000001</v>
      </c>
      <c r="E347" s="213">
        <v>0</v>
      </c>
      <c r="F347" s="213">
        <v>0</v>
      </c>
      <c r="G347" s="213">
        <v>0</v>
      </c>
      <c r="H347" s="213">
        <v>3.3250000000000002</v>
      </c>
      <c r="I347" s="213">
        <v>13.335000000000001</v>
      </c>
      <c r="J347" s="217">
        <f t="shared" si="10"/>
        <v>25.038</v>
      </c>
      <c r="L347" s="202">
        <v>1.206</v>
      </c>
    </row>
    <row r="348" spans="1:12" x14ac:dyDescent="0.2">
      <c r="A348" s="125">
        <f t="shared" si="11"/>
        <v>12</v>
      </c>
      <c r="B348" s="208">
        <v>43075</v>
      </c>
      <c r="C348" s="213">
        <v>0</v>
      </c>
      <c r="D348" s="213">
        <v>7.8239999999999998</v>
      </c>
      <c r="E348" s="213">
        <v>0</v>
      </c>
      <c r="F348" s="213">
        <v>0</v>
      </c>
      <c r="G348" s="213">
        <v>0</v>
      </c>
      <c r="H348" s="213">
        <v>3.1640000000000001</v>
      </c>
      <c r="I348" s="213">
        <v>13.036</v>
      </c>
      <c r="J348" s="217">
        <f t="shared" si="10"/>
        <v>24.024000000000001</v>
      </c>
      <c r="L348" s="202">
        <v>1.1419999999999999</v>
      </c>
    </row>
    <row r="349" spans="1:12" x14ac:dyDescent="0.2">
      <c r="A349" s="125">
        <f t="shared" si="11"/>
        <v>12</v>
      </c>
      <c r="B349" s="208">
        <v>43076</v>
      </c>
      <c r="C349" s="213">
        <v>0</v>
      </c>
      <c r="D349" s="213">
        <v>7.8789999999999996</v>
      </c>
      <c r="E349" s="213">
        <v>0</v>
      </c>
      <c r="F349" s="213">
        <v>0</v>
      </c>
      <c r="G349" s="213">
        <v>0</v>
      </c>
      <c r="H349" s="213">
        <v>13.083</v>
      </c>
      <c r="I349" s="213">
        <v>3.2250000000000001</v>
      </c>
      <c r="J349" s="217">
        <f t="shared" si="10"/>
        <v>24.187000000000001</v>
      </c>
      <c r="L349" s="202">
        <v>1.169</v>
      </c>
    </row>
    <row r="350" spans="1:12" x14ac:dyDescent="0.2">
      <c r="A350" s="125">
        <f t="shared" si="11"/>
        <v>12</v>
      </c>
      <c r="B350" s="208">
        <v>43077</v>
      </c>
      <c r="C350" s="213">
        <v>0</v>
      </c>
      <c r="D350" s="213">
        <v>7.4029999999999996</v>
      </c>
      <c r="E350" s="213">
        <v>0</v>
      </c>
      <c r="F350" s="213">
        <v>0</v>
      </c>
      <c r="G350" s="213">
        <v>0</v>
      </c>
      <c r="H350" s="213">
        <v>12.459</v>
      </c>
      <c r="I350" s="213">
        <v>3.157</v>
      </c>
      <c r="J350" s="217">
        <f t="shared" si="10"/>
        <v>23.018999999999998</v>
      </c>
      <c r="L350" s="202">
        <v>1.1359999999999999</v>
      </c>
    </row>
    <row r="351" spans="1:12" x14ac:dyDescent="0.2">
      <c r="A351" s="125">
        <f t="shared" si="11"/>
        <v>12</v>
      </c>
      <c r="B351" s="208">
        <v>43078</v>
      </c>
      <c r="C351" s="213">
        <v>0</v>
      </c>
      <c r="D351" s="213">
        <v>7.2350000000000003</v>
      </c>
      <c r="E351" s="213">
        <v>0</v>
      </c>
      <c r="F351" s="213">
        <v>0</v>
      </c>
      <c r="G351" s="213">
        <v>0</v>
      </c>
      <c r="H351" s="213">
        <v>13.265000000000001</v>
      </c>
      <c r="I351" s="213">
        <v>3.3140000000000001</v>
      </c>
      <c r="J351" s="217">
        <f t="shared" si="10"/>
        <v>23.814</v>
      </c>
      <c r="L351" s="202">
        <v>1.139</v>
      </c>
    </row>
    <row r="352" spans="1:12" x14ac:dyDescent="0.2">
      <c r="A352" s="125">
        <f t="shared" si="11"/>
        <v>12</v>
      </c>
      <c r="B352" s="208">
        <v>43079</v>
      </c>
      <c r="C352" s="213">
        <v>0</v>
      </c>
      <c r="D352" s="213">
        <v>7.6449999999999996</v>
      </c>
      <c r="E352" s="213">
        <v>0</v>
      </c>
      <c r="F352" s="213">
        <v>0</v>
      </c>
      <c r="G352" s="213">
        <v>0</v>
      </c>
      <c r="H352" s="213">
        <v>3.165</v>
      </c>
      <c r="I352" s="213">
        <v>12.923999999999999</v>
      </c>
      <c r="J352" s="217">
        <f t="shared" si="10"/>
        <v>23.733999999999998</v>
      </c>
      <c r="L352" s="202">
        <v>1.1259999999999999</v>
      </c>
    </row>
    <row r="353" spans="1:12" x14ac:dyDescent="0.2">
      <c r="A353" s="125">
        <f t="shared" si="11"/>
        <v>12</v>
      </c>
      <c r="B353" s="208">
        <v>43080</v>
      </c>
      <c r="C353" s="213">
        <v>0</v>
      </c>
      <c r="D353" s="213">
        <v>7.7320000000000002</v>
      </c>
      <c r="E353" s="213">
        <v>0</v>
      </c>
      <c r="F353" s="213">
        <v>0</v>
      </c>
      <c r="G353" s="213">
        <v>0</v>
      </c>
      <c r="H353" s="213">
        <v>3.15</v>
      </c>
      <c r="I353" s="213">
        <v>12.397</v>
      </c>
      <c r="J353" s="217">
        <f t="shared" si="10"/>
        <v>23.279</v>
      </c>
      <c r="L353" s="202">
        <v>1.135</v>
      </c>
    </row>
    <row r="354" spans="1:12" x14ac:dyDescent="0.2">
      <c r="A354" s="125">
        <f t="shared" si="11"/>
        <v>12</v>
      </c>
      <c r="B354" s="208">
        <v>43081</v>
      </c>
      <c r="C354" s="213">
        <v>0</v>
      </c>
      <c r="D354" s="213">
        <v>7.87</v>
      </c>
      <c r="E354" s="213">
        <v>0</v>
      </c>
      <c r="F354" s="213">
        <v>0</v>
      </c>
      <c r="G354" s="213">
        <v>0</v>
      </c>
      <c r="H354" s="213">
        <v>3.1379999999999999</v>
      </c>
      <c r="I354" s="213">
        <v>12.336</v>
      </c>
      <c r="J354" s="217">
        <f t="shared" si="10"/>
        <v>23.344000000000001</v>
      </c>
      <c r="L354" s="202">
        <v>1.198</v>
      </c>
    </row>
    <row r="355" spans="1:12" x14ac:dyDescent="0.2">
      <c r="A355" s="125">
        <f t="shared" si="11"/>
        <v>12</v>
      </c>
      <c r="B355" s="208">
        <v>43082</v>
      </c>
      <c r="C355" s="213">
        <v>0</v>
      </c>
      <c r="D355" s="213">
        <v>7.2990000000000004</v>
      </c>
      <c r="E355" s="213">
        <v>0</v>
      </c>
      <c r="F355" s="213">
        <v>0</v>
      </c>
      <c r="G355" s="213">
        <v>0</v>
      </c>
      <c r="H355" s="213">
        <v>11.843999999999999</v>
      </c>
      <c r="I355" s="213">
        <v>2.8780000000000001</v>
      </c>
      <c r="J355" s="217">
        <f t="shared" si="10"/>
        <v>22.021000000000001</v>
      </c>
      <c r="L355" s="202">
        <v>1.0780000000000001</v>
      </c>
    </row>
    <row r="356" spans="1:12" x14ac:dyDescent="0.2">
      <c r="A356" s="125">
        <f t="shared" si="11"/>
        <v>12</v>
      </c>
      <c r="B356" s="208">
        <v>43083</v>
      </c>
      <c r="C356" s="213">
        <v>0</v>
      </c>
      <c r="D356" s="213">
        <v>4.7240000000000002</v>
      </c>
      <c r="E356" s="213">
        <v>0</v>
      </c>
      <c r="F356" s="213">
        <v>0</v>
      </c>
      <c r="G356" s="213">
        <v>0</v>
      </c>
      <c r="H356" s="213">
        <v>6.2350000000000003</v>
      </c>
      <c r="I356" s="213">
        <v>7.5529999999999999</v>
      </c>
      <c r="J356" s="217">
        <f t="shared" si="10"/>
        <v>18.512</v>
      </c>
      <c r="L356" s="202">
        <v>1.073</v>
      </c>
    </row>
    <row r="357" spans="1:12" x14ac:dyDescent="0.2">
      <c r="A357" s="125">
        <f t="shared" si="11"/>
        <v>12</v>
      </c>
      <c r="B357" s="208">
        <v>43084</v>
      </c>
      <c r="C357" s="213">
        <v>0</v>
      </c>
      <c r="D357" s="213">
        <v>5.1379999999999999</v>
      </c>
      <c r="E357" s="213">
        <v>0</v>
      </c>
      <c r="F357" s="213">
        <v>0</v>
      </c>
      <c r="G357" s="213">
        <v>0</v>
      </c>
      <c r="H357" s="213">
        <v>12.19</v>
      </c>
      <c r="I357" s="213">
        <v>5.4569999999999999</v>
      </c>
      <c r="J357" s="217">
        <f t="shared" si="10"/>
        <v>22.785</v>
      </c>
      <c r="L357" s="202">
        <v>1.171</v>
      </c>
    </row>
    <row r="358" spans="1:12" x14ac:dyDescent="0.2">
      <c r="A358" s="125">
        <f t="shared" si="11"/>
        <v>12</v>
      </c>
      <c r="B358" s="208">
        <v>43085</v>
      </c>
      <c r="C358" s="213">
        <v>0</v>
      </c>
      <c r="D358" s="213">
        <v>0.309</v>
      </c>
      <c r="E358" s="213">
        <v>0</v>
      </c>
      <c r="F358" s="213">
        <v>0</v>
      </c>
      <c r="G358" s="213">
        <v>0</v>
      </c>
      <c r="H358" s="213">
        <v>7.1660000000000004</v>
      </c>
      <c r="I358" s="213">
        <v>8.07</v>
      </c>
      <c r="J358" s="217">
        <f t="shared" si="10"/>
        <v>15.545000000000002</v>
      </c>
      <c r="L358" s="202">
        <v>1.0760000000000001</v>
      </c>
    </row>
    <row r="359" spans="1:12" x14ac:dyDescent="0.2">
      <c r="A359" s="125">
        <f t="shared" si="11"/>
        <v>12</v>
      </c>
      <c r="B359" s="208">
        <v>43086</v>
      </c>
      <c r="C359" s="213">
        <v>0</v>
      </c>
      <c r="D359" s="213">
        <v>3.6389999999999998</v>
      </c>
      <c r="E359" s="213">
        <v>0</v>
      </c>
      <c r="F359" s="213">
        <v>0</v>
      </c>
      <c r="G359" s="213">
        <v>0</v>
      </c>
      <c r="H359" s="213">
        <v>5.8719999999999999</v>
      </c>
      <c r="I359" s="213">
        <v>12.319000000000001</v>
      </c>
      <c r="J359" s="217">
        <f t="shared" si="10"/>
        <v>21.83</v>
      </c>
      <c r="L359" s="202">
        <v>1.1379999999999999</v>
      </c>
    </row>
    <row r="360" spans="1:12" x14ac:dyDescent="0.2">
      <c r="A360" s="125">
        <f t="shared" si="11"/>
        <v>12</v>
      </c>
      <c r="B360" s="208">
        <v>43087</v>
      </c>
      <c r="C360" s="213">
        <v>0</v>
      </c>
      <c r="D360" s="213">
        <v>7.9880000000000004</v>
      </c>
      <c r="E360" s="213">
        <v>0</v>
      </c>
      <c r="F360" s="213">
        <v>0</v>
      </c>
      <c r="G360" s="213">
        <v>0</v>
      </c>
      <c r="H360" s="213">
        <v>2.161</v>
      </c>
      <c r="I360" s="213">
        <v>12.581</v>
      </c>
      <c r="J360" s="217">
        <f t="shared" si="10"/>
        <v>22.73</v>
      </c>
      <c r="L360" s="202">
        <v>1.099</v>
      </c>
    </row>
    <row r="361" spans="1:12" x14ac:dyDescent="0.2">
      <c r="A361" s="125">
        <f t="shared" si="11"/>
        <v>12</v>
      </c>
      <c r="B361" s="208">
        <v>43088</v>
      </c>
      <c r="C361" s="213">
        <v>0</v>
      </c>
      <c r="D361" s="213">
        <v>6.758</v>
      </c>
      <c r="E361" s="213">
        <v>0</v>
      </c>
      <c r="F361" s="213">
        <v>0</v>
      </c>
      <c r="G361" s="213">
        <v>0</v>
      </c>
      <c r="H361" s="213">
        <v>8.7859999999999996</v>
      </c>
      <c r="I361" s="213">
        <v>7.1349999999999998</v>
      </c>
      <c r="J361" s="217">
        <f t="shared" si="10"/>
        <v>22.679000000000002</v>
      </c>
      <c r="L361" s="202">
        <v>1.097</v>
      </c>
    </row>
    <row r="362" spans="1:12" x14ac:dyDescent="0.2">
      <c r="A362" s="125">
        <f t="shared" si="11"/>
        <v>12</v>
      </c>
      <c r="B362" s="208">
        <v>43089</v>
      </c>
      <c r="C362" s="213">
        <v>0</v>
      </c>
      <c r="D362" s="213">
        <v>8.4380000000000006</v>
      </c>
      <c r="E362" s="213">
        <v>0</v>
      </c>
      <c r="F362" s="213">
        <v>0</v>
      </c>
      <c r="G362" s="213">
        <v>0</v>
      </c>
      <c r="H362" s="213">
        <v>12.542999999999999</v>
      </c>
      <c r="I362" s="213">
        <v>1.629</v>
      </c>
      <c r="J362" s="217">
        <f t="shared" si="10"/>
        <v>22.610000000000003</v>
      </c>
      <c r="L362" s="202">
        <v>1.121</v>
      </c>
    </row>
    <row r="363" spans="1:12" x14ac:dyDescent="0.2">
      <c r="A363" s="125">
        <f t="shared" si="11"/>
        <v>12</v>
      </c>
      <c r="B363" s="208">
        <v>43090</v>
      </c>
      <c r="C363" s="213">
        <v>0</v>
      </c>
      <c r="D363" s="213">
        <v>0</v>
      </c>
      <c r="E363" s="213">
        <v>0</v>
      </c>
      <c r="F363" s="213">
        <v>0</v>
      </c>
      <c r="G363" s="213">
        <v>0</v>
      </c>
      <c r="H363" s="213">
        <v>10.919</v>
      </c>
      <c r="I363" s="213">
        <v>11.074999999999999</v>
      </c>
      <c r="J363" s="217">
        <f t="shared" si="10"/>
        <v>21.994</v>
      </c>
      <c r="L363" s="202">
        <v>1.177</v>
      </c>
    </row>
    <row r="364" spans="1:12" x14ac:dyDescent="0.2">
      <c r="A364" s="125">
        <f t="shared" si="11"/>
        <v>12</v>
      </c>
      <c r="B364" s="208">
        <v>43091</v>
      </c>
      <c r="C364" s="213">
        <v>0</v>
      </c>
      <c r="D364" s="213">
        <v>0</v>
      </c>
      <c r="E364" s="213">
        <v>1.169</v>
      </c>
      <c r="F364" s="213">
        <v>0</v>
      </c>
      <c r="G364" s="213">
        <v>0</v>
      </c>
      <c r="H364" s="213">
        <v>9.7929999999999993</v>
      </c>
      <c r="I364" s="213">
        <v>10.042999999999999</v>
      </c>
      <c r="J364" s="217">
        <f t="shared" si="10"/>
        <v>21.004999999999999</v>
      </c>
      <c r="L364" s="202">
        <v>1.05</v>
      </c>
    </row>
    <row r="365" spans="1:12" x14ac:dyDescent="0.2">
      <c r="A365" s="125">
        <f t="shared" si="11"/>
        <v>12</v>
      </c>
      <c r="B365" s="208">
        <v>43092</v>
      </c>
      <c r="C365" s="213">
        <v>0</v>
      </c>
      <c r="D365" s="213">
        <v>0</v>
      </c>
      <c r="E365" s="213">
        <v>5.7030000000000003</v>
      </c>
      <c r="F365" s="213">
        <v>0</v>
      </c>
      <c r="G365" s="213">
        <v>0</v>
      </c>
      <c r="H365" s="213">
        <v>4.28</v>
      </c>
      <c r="I365" s="213">
        <v>10.920999999999999</v>
      </c>
      <c r="J365" s="217">
        <f t="shared" si="10"/>
        <v>20.904</v>
      </c>
      <c r="L365" s="202">
        <v>1.0449999999999999</v>
      </c>
    </row>
    <row r="366" spans="1:12" x14ac:dyDescent="0.2">
      <c r="A366" s="125">
        <f t="shared" si="11"/>
        <v>12</v>
      </c>
      <c r="B366" s="208">
        <v>43093</v>
      </c>
      <c r="C366" s="213">
        <v>0</v>
      </c>
      <c r="D366" s="213">
        <v>0</v>
      </c>
      <c r="E366" s="213">
        <v>0</v>
      </c>
      <c r="F366" s="213">
        <v>0</v>
      </c>
      <c r="G366" s="213">
        <v>0</v>
      </c>
      <c r="H366" s="213">
        <v>10.618</v>
      </c>
      <c r="I366" s="213">
        <v>10.779</v>
      </c>
      <c r="J366" s="217">
        <f t="shared" si="10"/>
        <v>21.396999999999998</v>
      </c>
      <c r="L366" s="202">
        <v>1.054</v>
      </c>
    </row>
    <row r="367" spans="1:12" x14ac:dyDescent="0.2">
      <c r="A367" s="125">
        <f t="shared" si="11"/>
        <v>12</v>
      </c>
      <c r="B367" s="208">
        <v>43094</v>
      </c>
      <c r="C367" s="213">
        <v>0</v>
      </c>
      <c r="D367" s="213">
        <v>0</v>
      </c>
      <c r="E367" s="213">
        <v>0</v>
      </c>
      <c r="F367" s="213">
        <v>0</v>
      </c>
      <c r="G367" s="213">
        <v>0</v>
      </c>
      <c r="H367" s="213">
        <v>10.944000000000001</v>
      </c>
      <c r="I367" s="213">
        <v>11.006</v>
      </c>
      <c r="J367" s="217">
        <f t="shared" si="10"/>
        <v>21.950000000000003</v>
      </c>
      <c r="L367" s="202">
        <v>1.091</v>
      </c>
    </row>
    <row r="368" spans="1:12" x14ac:dyDescent="0.2">
      <c r="A368" s="125">
        <f t="shared" si="11"/>
        <v>12</v>
      </c>
      <c r="B368" s="208">
        <v>43095</v>
      </c>
      <c r="C368" s="213">
        <v>0</v>
      </c>
      <c r="D368" s="213">
        <v>0</v>
      </c>
      <c r="E368" s="213">
        <v>0</v>
      </c>
      <c r="F368" s="213">
        <v>0</v>
      </c>
      <c r="G368" s="213">
        <v>0</v>
      </c>
      <c r="H368" s="213">
        <v>11.561999999999999</v>
      </c>
      <c r="I368" s="213">
        <v>11.775</v>
      </c>
      <c r="J368" s="217">
        <f t="shared" si="10"/>
        <v>23.337</v>
      </c>
      <c r="L368" s="202">
        <v>1.155</v>
      </c>
    </row>
    <row r="369" spans="1:12" x14ac:dyDescent="0.2">
      <c r="A369" s="125">
        <f t="shared" si="11"/>
        <v>12</v>
      </c>
      <c r="B369" s="208">
        <v>43096</v>
      </c>
      <c r="C369" s="213">
        <v>0</v>
      </c>
      <c r="D369" s="213">
        <v>0</v>
      </c>
      <c r="E369" s="213">
        <v>2.5630000000000002</v>
      </c>
      <c r="F369" s="213">
        <v>0</v>
      </c>
      <c r="G369" s="213">
        <v>0</v>
      </c>
      <c r="H369" s="213">
        <v>9.8930000000000007</v>
      </c>
      <c r="I369" s="213">
        <v>10.116</v>
      </c>
      <c r="J369" s="217">
        <f t="shared" si="10"/>
        <v>22.572000000000003</v>
      </c>
      <c r="L369" s="202">
        <v>1.1100000000000001</v>
      </c>
    </row>
    <row r="370" spans="1:12" x14ac:dyDescent="0.2">
      <c r="A370" s="125">
        <f t="shared" si="11"/>
        <v>12</v>
      </c>
      <c r="B370" s="208">
        <v>43097</v>
      </c>
      <c r="C370" s="213">
        <v>0</v>
      </c>
      <c r="D370" s="213">
        <v>0</v>
      </c>
      <c r="E370" s="213">
        <v>3.1040000000000001</v>
      </c>
      <c r="F370" s="213">
        <v>0</v>
      </c>
      <c r="G370" s="213">
        <v>0</v>
      </c>
      <c r="H370" s="213">
        <v>9.6229999999999993</v>
      </c>
      <c r="I370" s="213">
        <v>9.8710000000000004</v>
      </c>
      <c r="J370" s="217">
        <f t="shared" si="10"/>
        <v>22.597999999999999</v>
      </c>
      <c r="L370" s="202">
        <v>1.149</v>
      </c>
    </row>
    <row r="371" spans="1:12" x14ac:dyDescent="0.2">
      <c r="A371" s="125">
        <f t="shared" si="11"/>
        <v>12</v>
      </c>
      <c r="B371" s="208">
        <v>43098</v>
      </c>
      <c r="C371" s="213">
        <v>0</v>
      </c>
      <c r="D371" s="213">
        <v>0</v>
      </c>
      <c r="E371" s="213">
        <v>0.23599999999999999</v>
      </c>
      <c r="F371" s="213">
        <v>0</v>
      </c>
      <c r="G371" s="213">
        <v>0</v>
      </c>
      <c r="H371" s="213">
        <v>8.7910000000000004</v>
      </c>
      <c r="I371" s="213">
        <v>9.2880000000000003</v>
      </c>
      <c r="J371" s="217">
        <f t="shared" si="10"/>
        <v>18.315000000000001</v>
      </c>
      <c r="L371" s="202">
        <v>0.93799999999999994</v>
      </c>
    </row>
    <row r="372" spans="1:12" x14ac:dyDescent="0.2">
      <c r="A372" s="125">
        <f t="shared" si="11"/>
        <v>12</v>
      </c>
      <c r="B372" s="208">
        <v>43099</v>
      </c>
      <c r="C372" s="213">
        <v>0</v>
      </c>
      <c r="D372" s="213">
        <v>0</v>
      </c>
      <c r="E372" s="213">
        <v>7.2060000000000004</v>
      </c>
      <c r="F372" s="213">
        <v>0</v>
      </c>
      <c r="G372" s="213">
        <v>0</v>
      </c>
      <c r="H372" s="213">
        <v>2.1880000000000002</v>
      </c>
      <c r="I372" s="213">
        <v>12.507</v>
      </c>
      <c r="J372" s="217">
        <f t="shared" si="10"/>
        <v>21.901</v>
      </c>
      <c r="L372" s="202">
        <v>1.157</v>
      </c>
    </row>
    <row r="373" spans="1:12" x14ac:dyDescent="0.2">
      <c r="A373" s="125">
        <f t="shared" si="11"/>
        <v>12</v>
      </c>
      <c r="B373" s="209">
        <v>43100</v>
      </c>
      <c r="C373" s="214">
        <v>0</v>
      </c>
      <c r="D373" s="214">
        <v>0</v>
      </c>
      <c r="E373" s="214">
        <v>6.9859999999999998</v>
      </c>
      <c r="F373" s="214">
        <v>0</v>
      </c>
      <c r="G373" s="214">
        <v>0</v>
      </c>
      <c r="H373" s="214">
        <v>13.31</v>
      </c>
      <c r="I373" s="214">
        <v>3.3660000000000001</v>
      </c>
      <c r="J373" s="218">
        <f t="shared" si="10"/>
        <v>23.661999999999999</v>
      </c>
      <c r="L373" s="203">
        <v>1.157</v>
      </c>
    </row>
    <row r="374" spans="1:12" s="107" customFormat="1" x14ac:dyDescent="0.2">
      <c r="A374" s="125"/>
      <c r="B374" s="198" t="s">
        <v>4</v>
      </c>
      <c r="C374" s="210">
        <f t="shared" ref="C374:I374" si="12">SUM(C9:C373)</f>
        <v>700.80099999999993</v>
      </c>
      <c r="D374" s="199">
        <f t="shared" si="12"/>
        <v>2323.1769999999997</v>
      </c>
      <c r="E374" s="199">
        <f t="shared" ref="E374" si="13">SUM(E9:E373)</f>
        <v>26.967000000000002</v>
      </c>
      <c r="F374" s="199">
        <f t="shared" si="12"/>
        <v>204.11699999999999</v>
      </c>
      <c r="G374" s="199">
        <f t="shared" si="12"/>
        <v>896.45999999999935</v>
      </c>
      <c r="H374" s="199">
        <f t="shared" si="12"/>
        <v>1612.058</v>
      </c>
      <c r="I374" s="199">
        <f t="shared" si="12"/>
        <v>1835.4530000000007</v>
      </c>
      <c r="J374" s="221">
        <f>SUM($J$9:$J$373)</f>
        <v>7599.0330000000031</v>
      </c>
      <c r="K374"/>
      <c r="L374" s="200">
        <f>+MAX(L9:L373)</f>
        <v>1.383</v>
      </c>
    </row>
    <row r="375" spans="1:12" x14ac:dyDescent="0.2">
      <c r="A375" s="125" t="str">
        <f>+IF(ISBLANK($B375),"",MONTH($B375))</f>
        <v/>
      </c>
      <c r="J375" s="222">
        <f>+SUM(C374:I374)-SUM(J9:J373)</f>
        <v>0</v>
      </c>
    </row>
    <row r="376" spans="1:12" x14ac:dyDescent="0.2">
      <c r="A376" s="125" t="str">
        <f>+IF(ISBLANK($B376),"",MONTH($B376))</f>
        <v/>
      </c>
    </row>
    <row r="377" spans="1:12" x14ac:dyDescent="0.2">
      <c r="A377" s="125"/>
    </row>
    <row r="378" spans="1:12" x14ac:dyDescent="0.2">
      <c r="A378" s="125" t="str">
        <f>+IF(ISBLANK($B378),"",MONTH($B378))</f>
        <v/>
      </c>
    </row>
    <row r="379" spans="1:12" x14ac:dyDescent="0.2">
      <c r="A379" s="125" t="str">
        <f>+IF(ISBLANK($B379),"",MONTH($B379))</f>
        <v/>
      </c>
    </row>
    <row r="380" spans="1:12" x14ac:dyDescent="0.2">
      <c r="A380" s="125" t="str">
        <f t="shared" ref="A380:A419" si="14">+IF(ISBLANK($B380),"",MONTH($B380))</f>
        <v/>
      </c>
      <c r="C380" s="107"/>
      <c r="D380" s="107"/>
      <c r="E380" s="107"/>
      <c r="F380" s="107"/>
      <c r="G380" s="107"/>
      <c r="H380" s="107"/>
      <c r="I380" s="107"/>
      <c r="J380" s="107"/>
      <c r="L380" s="107"/>
    </row>
    <row r="381" spans="1:12" x14ac:dyDescent="0.2">
      <c r="A381" s="125" t="str">
        <f t="shared" si="14"/>
        <v/>
      </c>
      <c r="C381" s="107"/>
      <c r="D381" s="107"/>
      <c r="E381" s="107"/>
      <c r="F381" s="107"/>
      <c r="G381" s="107"/>
      <c r="H381" s="107"/>
      <c r="I381" s="107"/>
      <c r="J381" s="107"/>
      <c r="L381" s="107"/>
    </row>
    <row r="382" spans="1:12" x14ac:dyDescent="0.2">
      <c r="A382" s="125" t="str">
        <f t="shared" si="14"/>
        <v/>
      </c>
      <c r="C382" s="107"/>
      <c r="D382" s="107"/>
      <c r="E382" s="107"/>
      <c r="F382" s="107"/>
      <c r="G382" s="107"/>
      <c r="H382" s="107"/>
      <c r="I382" s="107"/>
      <c r="J382" s="107"/>
      <c r="L382" s="107"/>
    </row>
    <row r="383" spans="1:12" x14ac:dyDescent="0.2">
      <c r="A383" s="125" t="str">
        <f t="shared" si="14"/>
        <v/>
      </c>
      <c r="C383" s="107"/>
      <c r="D383" s="107"/>
      <c r="E383" s="107"/>
      <c r="F383" s="107"/>
      <c r="G383" s="107"/>
      <c r="H383" s="107"/>
      <c r="I383" s="107"/>
      <c r="J383" s="107"/>
      <c r="L383" s="107"/>
    </row>
    <row r="384" spans="1:12" x14ac:dyDescent="0.2">
      <c r="A384" s="125" t="str">
        <f t="shared" si="14"/>
        <v/>
      </c>
      <c r="C384" s="107"/>
      <c r="D384" s="107"/>
      <c r="E384" s="107"/>
      <c r="F384" s="107"/>
      <c r="G384" s="107"/>
      <c r="H384" s="107"/>
      <c r="I384" s="107"/>
      <c r="J384" s="107"/>
      <c r="L384" s="107"/>
    </row>
    <row r="385" spans="1:12" x14ac:dyDescent="0.2">
      <c r="A385" s="125" t="str">
        <f t="shared" si="14"/>
        <v/>
      </c>
      <c r="C385" s="107"/>
      <c r="D385" s="107"/>
      <c r="E385" s="107"/>
      <c r="F385" s="107"/>
      <c r="G385" s="107"/>
      <c r="H385" s="107"/>
      <c r="I385" s="107"/>
      <c r="J385" s="107"/>
      <c r="L385" s="107"/>
    </row>
    <row r="386" spans="1:12" x14ac:dyDescent="0.2">
      <c r="A386" s="125" t="str">
        <f t="shared" si="14"/>
        <v/>
      </c>
      <c r="C386" s="107"/>
      <c r="D386" s="107"/>
      <c r="E386" s="107"/>
      <c r="F386" s="107"/>
      <c r="G386" s="107"/>
      <c r="H386" s="107"/>
      <c r="I386" s="107"/>
      <c r="J386" s="107"/>
      <c r="L386" s="107"/>
    </row>
    <row r="387" spans="1:12" x14ac:dyDescent="0.2">
      <c r="A387" s="125" t="str">
        <f t="shared" si="14"/>
        <v/>
      </c>
      <c r="C387" s="107"/>
      <c r="D387" s="107"/>
      <c r="E387" s="107"/>
      <c r="F387" s="107"/>
      <c r="G387" s="107"/>
      <c r="H387" s="107"/>
      <c r="I387" s="107"/>
      <c r="J387" s="107"/>
      <c r="L387" s="107"/>
    </row>
    <row r="388" spans="1:12" x14ac:dyDescent="0.2">
      <c r="A388" s="125" t="str">
        <f t="shared" si="14"/>
        <v/>
      </c>
      <c r="C388" s="107"/>
      <c r="D388" s="107"/>
      <c r="E388" s="107"/>
      <c r="F388" s="107"/>
      <c r="G388" s="107"/>
      <c r="H388" s="107"/>
      <c r="I388" s="107"/>
      <c r="J388" s="107"/>
      <c r="L388" s="107"/>
    </row>
    <row r="389" spans="1:12" x14ac:dyDescent="0.2">
      <c r="A389" s="125" t="str">
        <f t="shared" si="14"/>
        <v/>
      </c>
      <c r="C389" s="107"/>
      <c r="D389" s="107"/>
      <c r="E389" s="107"/>
      <c r="F389" s="107"/>
      <c r="G389" s="107"/>
      <c r="H389" s="107"/>
      <c r="I389" s="107"/>
      <c r="J389" s="107"/>
      <c r="L389" s="107"/>
    </row>
    <row r="390" spans="1:12" x14ac:dyDescent="0.2">
      <c r="A390" s="125" t="str">
        <f t="shared" si="14"/>
        <v/>
      </c>
      <c r="C390" s="107"/>
      <c r="D390" s="107"/>
      <c r="E390" s="107"/>
      <c r="F390" s="107"/>
      <c r="G390" s="107"/>
      <c r="H390" s="107"/>
      <c r="I390" s="107"/>
      <c r="J390" s="107"/>
      <c r="L390" s="107"/>
    </row>
    <row r="391" spans="1:12" x14ac:dyDescent="0.2">
      <c r="A391" s="125" t="str">
        <f t="shared" si="14"/>
        <v/>
      </c>
      <c r="C391" s="107"/>
      <c r="D391" s="107"/>
      <c r="E391" s="107"/>
      <c r="F391" s="107"/>
      <c r="G391" s="107"/>
      <c r="H391" s="107"/>
      <c r="I391" s="107"/>
      <c r="J391" s="107"/>
      <c r="L391" s="107"/>
    </row>
    <row r="392" spans="1:12" x14ac:dyDescent="0.2">
      <c r="A392" s="125" t="str">
        <f t="shared" si="14"/>
        <v/>
      </c>
      <c r="C392" s="107"/>
      <c r="D392" s="107"/>
      <c r="E392" s="107"/>
      <c r="F392" s="107"/>
      <c r="G392" s="107"/>
      <c r="H392" s="107"/>
      <c r="I392" s="107"/>
      <c r="J392" s="107"/>
      <c r="L392" s="107"/>
    </row>
    <row r="393" spans="1:12" x14ac:dyDescent="0.2">
      <c r="A393" s="125" t="str">
        <f t="shared" si="14"/>
        <v/>
      </c>
      <c r="C393" s="107"/>
      <c r="D393" s="107"/>
      <c r="E393" s="107"/>
      <c r="F393" s="107"/>
      <c r="G393" s="107"/>
      <c r="H393" s="107"/>
      <c r="I393" s="107"/>
      <c r="J393" s="107"/>
      <c r="L393" s="107"/>
    </row>
    <row r="394" spans="1:12" x14ac:dyDescent="0.2">
      <c r="A394" s="125" t="str">
        <f t="shared" si="14"/>
        <v/>
      </c>
      <c r="C394" s="107"/>
      <c r="D394" s="107"/>
      <c r="E394" s="107"/>
      <c r="F394" s="107"/>
      <c r="G394" s="107"/>
      <c r="H394" s="107"/>
      <c r="I394" s="107"/>
      <c r="J394" s="107"/>
      <c r="L394" s="107"/>
    </row>
    <row r="395" spans="1:12" x14ac:dyDescent="0.2">
      <c r="A395" s="125" t="str">
        <f t="shared" si="14"/>
        <v/>
      </c>
      <c r="C395" s="107"/>
      <c r="D395" s="107"/>
      <c r="E395" s="107"/>
      <c r="F395" s="107"/>
      <c r="G395" s="107"/>
      <c r="H395" s="107"/>
      <c r="I395" s="107"/>
      <c r="J395" s="107"/>
      <c r="L395" s="107"/>
    </row>
    <row r="396" spans="1:12" x14ac:dyDescent="0.2">
      <c r="A396" s="125" t="str">
        <f t="shared" si="14"/>
        <v/>
      </c>
      <c r="C396" s="107"/>
      <c r="D396" s="107"/>
      <c r="E396" s="107"/>
      <c r="F396" s="107"/>
      <c r="G396" s="107"/>
      <c r="H396" s="107"/>
      <c r="I396" s="107"/>
      <c r="J396" s="107"/>
      <c r="L396" s="107"/>
    </row>
    <row r="397" spans="1:12" x14ac:dyDescent="0.2">
      <c r="A397" s="125" t="str">
        <f t="shared" si="14"/>
        <v/>
      </c>
    </row>
    <row r="398" spans="1:12" x14ac:dyDescent="0.2">
      <c r="A398" s="125" t="str">
        <f t="shared" si="14"/>
        <v/>
      </c>
    </row>
    <row r="399" spans="1:12" x14ac:dyDescent="0.2">
      <c r="A399" s="125" t="str">
        <f t="shared" si="14"/>
        <v/>
      </c>
    </row>
    <row r="400" spans="1:12" x14ac:dyDescent="0.2">
      <c r="A400" s="125" t="str">
        <f t="shared" si="14"/>
        <v/>
      </c>
    </row>
    <row r="401" spans="1:1" x14ac:dyDescent="0.2">
      <c r="A401" s="125" t="str">
        <f t="shared" si="14"/>
        <v/>
      </c>
    </row>
    <row r="402" spans="1:1" x14ac:dyDescent="0.2">
      <c r="A402" s="125" t="str">
        <f t="shared" si="14"/>
        <v/>
      </c>
    </row>
    <row r="403" spans="1:1" x14ac:dyDescent="0.2">
      <c r="A403" s="125" t="str">
        <f t="shared" si="14"/>
        <v/>
      </c>
    </row>
    <row r="404" spans="1:1" x14ac:dyDescent="0.2">
      <c r="A404" s="125" t="str">
        <f t="shared" si="14"/>
        <v/>
      </c>
    </row>
    <row r="405" spans="1:1" x14ac:dyDescent="0.2">
      <c r="A405" s="125" t="str">
        <f t="shared" si="14"/>
        <v/>
      </c>
    </row>
    <row r="406" spans="1:1" x14ac:dyDescent="0.2">
      <c r="A406" s="125" t="str">
        <f t="shared" si="14"/>
        <v/>
      </c>
    </row>
    <row r="407" spans="1:1" x14ac:dyDescent="0.2">
      <c r="A407" s="125" t="str">
        <f t="shared" si="14"/>
        <v/>
      </c>
    </row>
    <row r="408" spans="1:1" x14ac:dyDescent="0.2">
      <c r="A408" s="125" t="str">
        <f t="shared" si="14"/>
        <v/>
      </c>
    </row>
    <row r="409" spans="1:1" x14ac:dyDescent="0.2">
      <c r="A409" s="125" t="str">
        <f t="shared" si="14"/>
        <v/>
      </c>
    </row>
    <row r="410" spans="1:1" x14ac:dyDescent="0.2">
      <c r="A410" s="125" t="str">
        <f t="shared" si="14"/>
        <v/>
      </c>
    </row>
    <row r="411" spans="1:1" x14ac:dyDescent="0.2">
      <c r="A411" s="125" t="str">
        <f t="shared" si="14"/>
        <v/>
      </c>
    </row>
    <row r="412" spans="1:1" x14ac:dyDescent="0.2">
      <c r="A412" s="125" t="str">
        <f t="shared" si="14"/>
        <v/>
      </c>
    </row>
    <row r="413" spans="1:1" x14ac:dyDescent="0.2">
      <c r="A413" s="125" t="str">
        <f t="shared" si="14"/>
        <v/>
      </c>
    </row>
    <row r="414" spans="1:1" x14ac:dyDescent="0.2">
      <c r="A414" s="125" t="str">
        <f t="shared" si="14"/>
        <v/>
      </c>
    </row>
    <row r="415" spans="1:1" x14ac:dyDescent="0.2">
      <c r="A415" s="125" t="str">
        <f t="shared" si="14"/>
        <v/>
      </c>
    </row>
    <row r="416" spans="1:1" x14ac:dyDescent="0.2">
      <c r="A416" s="125" t="str">
        <f t="shared" si="14"/>
        <v/>
      </c>
    </row>
    <row r="417" spans="1:1" x14ac:dyDescent="0.2">
      <c r="A417" s="125" t="str">
        <f t="shared" si="14"/>
        <v/>
      </c>
    </row>
    <row r="418" spans="1:1" x14ac:dyDescent="0.2">
      <c r="A418" s="125" t="str">
        <f t="shared" si="14"/>
        <v/>
      </c>
    </row>
    <row r="419" spans="1:1" x14ac:dyDescent="0.2">
      <c r="A419" s="125" t="str">
        <f t="shared" si="14"/>
        <v/>
      </c>
    </row>
    <row r="420" spans="1:1" x14ac:dyDescent="0.2">
      <c r="A420" s="125"/>
    </row>
    <row r="421" spans="1:1" x14ac:dyDescent="0.2">
      <c r="A421" s="125"/>
    </row>
    <row r="422" spans="1:1" x14ac:dyDescent="0.2">
      <c r="A422" s="125" t="str">
        <f t="shared" ref="A422:A430" si="15">+IF(ISBLANK($B422),"",MONTH($B422))</f>
        <v/>
      </c>
    </row>
    <row r="423" spans="1:1" x14ac:dyDescent="0.2">
      <c r="A423" s="125" t="str">
        <f t="shared" si="15"/>
        <v/>
      </c>
    </row>
    <row r="424" spans="1:1" x14ac:dyDescent="0.2">
      <c r="A424" s="125" t="str">
        <f t="shared" si="15"/>
        <v/>
      </c>
    </row>
    <row r="425" spans="1:1" x14ac:dyDescent="0.2">
      <c r="A425" s="125" t="str">
        <f t="shared" si="15"/>
        <v/>
      </c>
    </row>
    <row r="426" spans="1:1" x14ac:dyDescent="0.2">
      <c r="A426" s="125" t="str">
        <f t="shared" si="15"/>
        <v/>
      </c>
    </row>
    <row r="427" spans="1:1" x14ac:dyDescent="0.2">
      <c r="A427" s="125" t="str">
        <f t="shared" si="15"/>
        <v/>
      </c>
    </row>
    <row r="428" spans="1:1" x14ac:dyDescent="0.2">
      <c r="A428" s="125" t="str">
        <f t="shared" si="15"/>
        <v/>
      </c>
    </row>
    <row r="429" spans="1:1" x14ac:dyDescent="0.2">
      <c r="A429" s="125" t="str">
        <f t="shared" si="15"/>
        <v/>
      </c>
    </row>
    <row r="430" spans="1:1" x14ac:dyDescent="0.2">
      <c r="A430" s="125" t="str">
        <f t="shared" si="15"/>
        <v/>
      </c>
    </row>
  </sheetData>
  <conditionalFormatting sqref="J375">
    <cfRule type="cellIs" dxfId="188" priority="4" operator="equal">
      <formula>0</formula>
    </cfRule>
  </conditionalFormatting>
  <conditionalFormatting sqref="J375">
    <cfRule type="cellIs" dxfId="187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430"/>
  <sheetViews>
    <sheetView showGridLines="0" zoomScaleNormal="100" workbookViewId="0">
      <pane xSplit="2" ySplit="8" topLeftCell="C354" activePane="bottomRight" state="frozen"/>
      <selection activeCell="B1" sqref="B1"/>
      <selection pane="topRight" activeCell="C1" sqref="C1"/>
      <selection pane="bottomLeft" activeCell="B10" sqref="B10"/>
      <selection pane="bottomRight"/>
    </sheetView>
  </sheetViews>
  <sheetFormatPr baseColWidth="10" defaultColWidth="11.7109375" defaultRowHeight="12.75" x14ac:dyDescent="0.2"/>
  <cols>
    <col min="1" max="1" width="2.7109375" style="126" bestFit="1" customWidth="1"/>
    <col min="2" max="2" width="31.28515625" style="108" bestFit="1" customWidth="1"/>
    <col min="3" max="10" width="11.5703125" style="108" bestFit="1" customWidth="1"/>
    <col min="11" max="11" width="8.42578125" style="108" bestFit="1" customWidth="1"/>
    <col min="12" max="12" width="4" bestFit="1" customWidth="1"/>
    <col min="13" max="13" width="11" style="108" bestFit="1" customWidth="1"/>
    <col min="14" max="16384" width="11.7109375" style="108"/>
  </cols>
  <sheetData>
    <row r="1" spans="1:13" x14ac:dyDescent="0.2">
      <c r="A1" s="125"/>
      <c r="B1" s="104" t="s">
        <v>13</v>
      </c>
      <c r="L1" s="147">
        <v>123</v>
      </c>
    </row>
    <row r="2" spans="1:13" x14ac:dyDescent="0.2">
      <c r="A2" s="125"/>
      <c r="B2" s="104" t="s">
        <v>35</v>
      </c>
    </row>
    <row r="3" spans="1:13" x14ac:dyDescent="0.2">
      <c r="A3" s="125"/>
      <c r="B3" s="104" t="s">
        <v>89</v>
      </c>
    </row>
    <row r="4" spans="1:13" x14ac:dyDescent="0.2">
      <c r="A4" s="125"/>
      <c r="B4" s="104" t="s">
        <v>20</v>
      </c>
    </row>
    <row r="5" spans="1:13" ht="13.5" thickBot="1" x14ac:dyDescent="0.25">
      <c r="A5" s="125"/>
      <c r="B5" s="109"/>
    </row>
    <row r="6" spans="1:13" s="109" customFormat="1" ht="13.5" thickTop="1" x14ac:dyDescent="0.2">
      <c r="A6" s="125"/>
      <c r="B6" s="204" t="s">
        <v>0</v>
      </c>
      <c r="C6" s="204" t="str">
        <f>VLOOKUP(C$8,'Información Unidades'!$B$5:$D$26,2,0)</f>
        <v>SAGESA</v>
      </c>
      <c r="D6" s="204" t="str">
        <f>VLOOKUP(D$8,'Información Unidades'!$B$5:$D$26,2,0)</f>
        <v>SAGESA</v>
      </c>
      <c r="E6" s="204" t="str">
        <f>VLOOKUP(E$8,'Información Unidades'!$B$5:$D$26,2,0)</f>
        <v>SAGESA</v>
      </c>
      <c r="F6" s="204" t="str">
        <f>VLOOKUP(F$8,'Información Unidades'!$B$5:$D$26,2,0)</f>
        <v>SAGESA</v>
      </c>
      <c r="G6" s="204" t="str">
        <f>VLOOKUP(G$8,'Información Unidades'!$B$5:$D$26,2,0)</f>
        <v>SAGESA</v>
      </c>
      <c r="H6" s="204" t="str">
        <f>VLOOKUP(H$8,'Información Unidades'!$B$5:$D$26,2,0)</f>
        <v>SAGESA</v>
      </c>
      <c r="I6" s="204" t="str">
        <f>VLOOKUP(I$8,'Información Unidades'!$B$5:$D$26,2,0)</f>
        <v>SAGESA</v>
      </c>
      <c r="J6" s="204" t="str">
        <f>VLOOKUP(J$8,'Información Unidades'!$B$5:$D$26,2,0)</f>
        <v>SAGESA</v>
      </c>
      <c r="K6" s="204" t="s">
        <v>1</v>
      </c>
      <c r="L6" s="2"/>
      <c r="M6" s="204" t="s">
        <v>54</v>
      </c>
    </row>
    <row r="7" spans="1:13" s="110" customFormat="1" x14ac:dyDescent="0.2">
      <c r="A7" s="125"/>
      <c r="B7" s="205" t="s">
        <v>2</v>
      </c>
      <c r="C7" s="205" t="str">
        <f>VLOOKUP(C$8,'Información Unidades'!$B$5:$D$26,3,0)</f>
        <v>DIESEL</v>
      </c>
      <c r="D7" s="205" t="str">
        <f>VLOOKUP(D$8,'Información Unidades'!$B$5:$D$26,3,0)</f>
        <v>DIESEL</v>
      </c>
      <c r="E7" s="205" t="str">
        <f>VLOOKUP(E$8,'Información Unidades'!$B$5:$D$26,3,0)</f>
        <v>DIESEL</v>
      </c>
      <c r="F7" s="205" t="str">
        <f>VLOOKUP(F$8,'Información Unidades'!$B$5:$D$26,3,0)</f>
        <v>DIESEL</v>
      </c>
      <c r="G7" s="205" t="str">
        <f>VLOOKUP(G$8,'Información Unidades'!$B$5:$D$26,3,0)</f>
        <v>DIESEL</v>
      </c>
      <c r="H7" s="205" t="str">
        <f>VLOOKUP(H$8,'Información Unidades'!$B$5:$D$26,3,0)</f>
        <v>DIESEL</v>
      </c>
      <c r="I7" s="205" t="str">
        <f>VLOOKUP(I$8,'Información Unidades'!$B$5:$D$26,3,0)</f>
        <v>DIESEL</v>
      </c>
      <c r="J7" s="205" t="str">
        <f>VLOOKUP(J$8,'Información Unidades'!$B$5:$D$26,3,0)</f>
        <v>DIESEL</v>
      </c>
      <c r="K7" s="205" t="s">
        <v>3</v>
      </c>
      <c r="L7" s="6"/>
      <c r="M7" s="205" t="s">
        <v>55</v>
      </c>
    </row>
    <row r="8" spans="1:13" s="110" customFormat="1" x14ac:dyDescent="0.2">
      <c r="A8" s="125"/>
      <c r="B8" s="206" t="s">
        <v>22</v>
      </c>
      <c r="C8" s="205" t="s">
        <v>82</v>
      </c>
      <c r="D8" s="206" t="s">
        <v>73</v>
      </c>
      <c r="E8" s="206" t="s">
        <v>68</v>
      </c>
      <c r="F8" s="206" t="s">
        <v>90</v>
      </c>
      <c r="G8" s="206" t="s">
        <v>71</v>
      </c>
      <c r="H8" s="206" t="s">
        <v>88</v>
      </c>
      <c r="I8" s="206" t="s">
        <v>87</v>
      </c>
      <c r="J8" s="206" t="s">
        <v>93</v>
      </c>
      <c r="K8" s="206"/>
      <c r="L8" s="6"/>
      <c r="M8" s="206" t="s">
        <v>56</v>
      </c>
    </row>
    <row r="9" spans="1:13" x14ac:dyDescent="0.2">
      <c r="A9" s="125">
        <f t="shared" ref="A9:A73" si="0">+IF(ISBLANK($B9),"",MONTH($B9))</f>
        <v>1</v>
      </c>
      <c r="B9" s="207">
        <v>43101</v>
      </c>
      <c r="C9" s="211">
        <v>0</v>
      </c>
      <c r="D9" s="211">
        <v>0</v>
      </c>
      <c r="E9" s="211">
        <v>0</v>
      </c>
      <c r="F9" s="211">
        <v>0</v>
      </c>
      <c r="G9" s="211">
        <v>0</v>
      </c>
      <c r="H9" s="211">
        <v>10.888999999999999</v>
      </c>
      <c r="I9" s="211">
        <v>11.045999999999999</v>
      </c>
      <c r="J9" s="211">
        <v>0</v>
      </c>
      <c r="K9" s="215">
        <f t="shared" ref="K9:K72" si="1">SUM(C9:J9)</f>
        <v>21.934999999999999</v>
      </c>
      <c r="M9" s="201">
        <v>1.0489999999999999</v>
      </c>
    </row>
    <row r="10" spans="1:13" x14ac:dyDescent="0.2">
      <c r="A10" s="125">
        <f t="shared" si="0"/>
        <v>1</v>
      </c>
      <c r="B10" s="208">
        <v>43102</v>
      </c>
      <c r="C10" s="212">
        <v>0</v>
      </c>
      <c r="D10" s="212">
        <v>0</v>
      </c>
      <c r="E10" s="212">
        <v>0</v>
      </c>
      <c r="F10" s="212">
        <v>0</v>
      </c>
      <c r="G10" s="212">
        <v>0</v>
      </c>
      <c r="H10" s="212">
        <v>11.667999999999999</v>
      </c>
      <c r="I10" s="212">
        <v>11.891</v>
      </c>
      <c r="J10" s="212">
        <v>0</v>
      </c>
      <c r="K10" s="216">
        <f t="shared" si="1"/>
        <v>23.558999999999997</v>
      </c>
      <c r="M10" s="202">
        <v>1.145</v>
      </c>
    </row>
    <row r="11" spans="1:13" x14ac:dyDescent="0.2">
      <c r="A11" s="125">
        <f t="shared" si="0"/>
        <v>1</v>
      </c>
      <c r="B11" s="208">
        <v>43103</v>
      </c>
      <c r="C11" s="212">
        <v>0</v>
      </c>
      <c r="D11" s="212">
        <v>0</v>
      </c>
      <c r="E11" s="212">
        <v>0</v>
      </c>
      <c r="F11" s="212">
        <v>1.359</v>
      </c>
      <c r="G11" s="212">
        <v>0</v>
      </c>
      <c r="H11" s="212">
        <v>9.6530000000000005</v>
      </c>
      <c r="I11" s="212">
        <v>9.907</v>
      </c>
      <c r="J11" s="212">
        <v>0</v>
      </c>
      <c r="K11" s="216">
        <f t="shared" si="1"/>
        <v>20.919</v>
      </c>
      <c r="M11" s="202">
        <v>1.1579999999999999</v>
      </c>
    </row>
    <row r="12" spans="1:13" x14ac:dyDescent="0.2">
      <c r="A12" s="125">
        <f t="shared" si="0"/>
        <v>1</v>
      </c>
      <c r="B12" s="208">
        <v>43104</v>
      </c>
      <c r="C12" s="212">
        <v>0</v>
      </c>
      <c r="D12" s="212">
        <v>0</v>
      </c>
      <c r="E12" s="212">
        <v>0</v>
      </c>
      <c r="F12" s="212">
        <v>8.8170000000000002</v>
      </c>
      <c r="G12" s="212">
        <v>0</v>
      </c>
      <c r="H12" s="212">
        <v>7.7050000000000001</v>
      </c>
      <c r="I12" s="212">
        <v>7.4450000000000003</v>
      </c>
      <c r="J12" s="212">
        <v>0</v>
      </c>
      <c r="K12" s="216">
        <f t="shared" si="1"/>
        <v>23.966999999999999</v>
      </c>
      <c r="M12" s="202">
        <v>1.244</v>
      </c>
    </row>
    <row r="13" spans="1:13" x14ac:dyDescent="0.2">
      <c r="A13" s="125">
        <f t="shared" si="0"/>
        <v>1</v>
      </c>
      <c r="B13" s="208">
        <v>43105</v>
      </c>
      <c r="C13" s="212">
        <v>0</v>
      </c>
      <c r="D13" s="212">
        <v>0</v>
      </c>
      <c r="E13" s="212">
        <v>0</v>
      </c>
      <c r="F13" s="212">
        <v>5.9889999999999999</v>
      </c>
      <c r="G13" s="212">
        <v>0</v>
      </c>
      <c r="H13" s="212">
        <v>3.2290000000000001</v>
      </c>
      <c r="I13" s="212">
        <v>11.518000000000001</v>
      </c>
      <c r="J13" s="212">
        <v>0</v>
      </c>
      <c r="K13" s="216">
        <f t="shared" si="1"/>
        <v>20.736000000000001</v>
      </c>
      <c r="M13" s="202">
        <v>1.129</v>
      </c>
    </row>
    <row r="14" spans="1:13" x14ac:dyDescent="0.2">
      <c r="A14" s="125">
        <f t="shared" si="0"/>
        <v>1</v>
      </c>
      <c r="B14" s="208">
        <v>43106</v>
      </c>
      <c r="C14" s="212">
        <v>0</v>
      </c>
      <c r="D14" s="212">
        <v>0</v>
      </c>
      <c r="E14" s="212">
        <v>0</v>
      </c>
      <c r="F14" s="212">
        <v>7.8620000000000001</v>
      </c>
      <c r="G14" s="212">
        <v>0</v>
      </c>
      <c r="H14" s="212">
        <v>13.186</v>
      </c>
      <c r="I14" s="212">
        <v>2.3069999999999999</v>
      </c>
      <c r="J14" s="212">
        <v>0</v>
      </c>
      <c r="K14" s="216">
        <f t="shared" si="1"/>
        <v>23.355</v>
      </c>
      <c r="M14" s="202">
        <v>1.196</v>
      </c>
    </row>
    <row r="15" spans="1:13" x14ac:dyDescent="0.2">
      <c r="A15" s="125">
        <f t="shared" si="0"/>
        <v>1</v>
      </c>
      <c r="B15" s="208">
        <v>43107</v>
      </c>
      <c r="C15" s="212">
        <v>0</v>
      </c>
      <c r="D15" s="212">
        <v>0</v>
      </c>
      <c r="E15" s="212">
        <v>0</v>
      </c>
      <c r="F15" s="212">
        <v>8.2520000000000007</v>
      </c>
      <c r="G15" s="212">
        <v>0</v>
      </c>
      <c r="H15" s="212">
        <v>12.661</v>
      </c>
      <c r="I15" s="212">
        <v>2.0590000000000002</v>
      </c>
      <c r="J15" s="212">
        <v>0</v>
      </c>
      <c r="K15" s="216">
        <f t="shared" si="1"/>
        <v>22.972000000000001</v>
      </c>
      <c r="M15" s="202">
        <v>1.085</v>
      </c>
    </row>
    <row r="16" spans="1:13" x14ac:dyDescent="0.2">
      <c r="A16" s="125">
        <f t="shared" si="0"/>
        <v>1</v>
      </c>
      <c r="B16" s="208">
        <v>43108</v>
      </c>
      <c r="C16" s="212">
        <v>0</v>
      </c>
      <c r="D16" s="212">
        <v>0</v>
      </c>
      <c r="E16" s="212">
        <v>0</v>
      </c>
      <c r="F16" s="212">
        <v>7.9889999999999999</v>
      </c>
      <c r="G16" s="212">
        <v>0</v>
      </c>
      <c r="H16" s="212">
        <v>12.074999999999999</v>
      </c>
      <c r="I16" s="212">
        <v>1.954</v>
      </c>
      <c r="J16" s="212">
        <v>0</v>
      </c>
      <c r="K16" s="216">
        <f t="shared" si="1"/>
        <v>22.018000000000001</v>
      </c>
      <c r="M16" s="202">
        <v>1.1220000000000001</v>
      </c>
    </row>
    <row r="17" spans="1:13" x14ac:dyDescent="0.2">
      <c r="A17" s="125">
        <f t="shared" si="0"/>
        <v>1</v>
      </c>
      <c r="B17" s="208">
        <v>43109</v>
      </c>
      <c r="C17" s="212">
        <v>0</v>
      </c>
      <c r="D17" s="212">
        <v>0</v>
      </c>
      <c r="E17" s="212">
        <v>0</v>
      </c>
      <c r="F17" s="212">
        <v>7.3689999999999998</v>
      </c>
      <c r="G17" s="212">
        <v>0</v>
      </c>
      <c r="H17" s="212">
        <v>1.917</v>
      </c>
      <c r="I17" s="212">
        <v>11.722</v>
      </c>
      <c r="J17" s="212">
        <v>0</v>
      </c>
      <c r="K17" s="216">
        <f t="shared" si="1"/>
        <v>21.007999999999999</v>
      </c>
      <c r="M17" s="202">
        <v>1.101</v>
      </c>
    </row>
    <row r="18" spans="1:13" x14ac:dyDescent="0.2">
      <c r="A18" s="125">
        <f t="shared" si="0"/>
        <v>1</v>
      </c>
      <c r="B18" s="208">
        <v>43110</v>
      </c>
      <c r="C18" s="212">
        <v>0</v>
      </c>
      <c r="D18" s="212">
        <v>0</v>
      </c>
      <c r="E18" s="212">
        <v>0</v>
      </c>
      <c r="F18" s="212">
        <v>7.0890000000000004</v>
      </c>
      <c r="G18" s="212">
        <v>0</v>
      </c>
      <c r="H18" s="212">
        <v>2.016</v>
      </c>
      <c r="I18" s="212">
        <v>11.49</v>
      </c>
      <c r="J18" s="212">
        <v>0</v>
      </c>
      <c r="K18" s="216">
        <f t="shared" si="1"/>
        <v>20.594999999999999</v>
      </c>
      <c r="M18" s="202">
        <v>1.0860000000000001</v>
      </c>
    </row>
    <row r="19" spans="1:13" x14ac:dyDescent="0.2">
      <c r="A19" s="125">
        <f t="shared" si="0"/>
        <v>1</v>
      </c>
      <c r="B19" s="208">
        <v>43111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9.6189999999999998</v>
      </c>
      <c r="I19" s="212">
        <v>9.8439999999999994</v>
      </c>
      <c r="J19" s="212">
        <v>0</v>
      </c>
      <c r="K19" s="216">
        <f t="shared" si="1"/>
        <v>19.463000000000001</v>
      </c>
      <c r="M19" s="202">
        <v>1.079</v>
      </c>
    </row>
    <row r="20" spans="1:13" x14ac:dyDescent="0.2">
      <c r="A20" s="125">
        <f t="shared" si="0"/>
        <v>1</v>
      </c>
      <c r="B20" s="208">
        <v>43112</v>
      </c>
      <c r="C20" s="212">
        <v>0</v>
      </c>
      <c r="D20" s="212">
        <v>0</v>
      </c>
      <c r="E20" s="212">
        <v>0</v>
      </c>
      <c r="F20" s="212">
        <v>7.6959999999999997</v>
      </c>
      <c r="G20" s="212">
        <v>0</v>
      </c>
      <c r="H20" s="212">
        <v>12.760999999999999</v>
      </c>
      <c r="I20" s="212">
        <v>2.0779999999999998</v>
      </c>
      <c r="J20" s="212">
        <v>0</v>
      </c>
      <c r="K20" s="216">
        <f t="shared" si="1"/>
        <v>22.535</v>
      </c>
      <c r="M20" s="202">
        <v>1.1870000000000001</v>
      </c>
    </row>
    <row r="21" spans="1:13" x14ac:dyDescent="0.2">
      <c r="A21" s="125">
        <f t="shared" si="0"/>
        <v>1</v>
      </c>
      <c r="B21" s="208">
        <v>43113</v>
      </c>
      <c r="C21" s="212">
        <v>0</v>
      </c>
      <c r="D21" s="212">
        <v>0</v>
      </c>
      <c r="E21" s="212">
        <v>0</v>
      </c>
      <c r="F21" s="212">
        <v>7.4889999999999999</v>
      </c>
      <c r="G21" s="212">
        <v>0</v>
      </c>
      <c r="H21" s="212">
        <v>12.606999999999999</v>
      </c>
      <c r="I21" s="212">
        <v>1.802</v>
      </c>
      <c r="J21" s="212">
        <v>0</v>
      </c>
      <c r="K21" s="216">
        <f t="shared" si="1"/>
        <v>21.898</v>
      </c>
      <c r="M21" s="202">
        <v>1.105</v>
      </c>
    </row>
    <row r="22" spans="1:13" x14ac:dyDescent="0.2">
      <c r="A22" s="125">
        <f t="shared" si="0"/>
        <v>1</v>
      </c>
      <c r="B22" s="208">
        <v>43114</v>
      </c>
      <c r="C22" s="212">
        <v>0</v>
      </c>
      <c r="D22" s="212">
        <v>0</v>
      </c>
      <c r="E22" s="212">
        <v>0</v>
      </c>
      <c r="F22" s="212">
        <v>6.9749999999999996</v>
      </c>
      <c r="G22" s="212">
        <v>0</v>
      </c>
      <c r="H22" s="212">
        <v>11.212</v>
      </c>
      <c r="I22" s="212">
        <v>1.9630000000000001</v>
      </c>
      <c r="J22" s="212">
        <v>0</v>
      </c>
      <c r="K22" s="216">
        <f t="shared" si="1"/>
        <v>20.149999999999999</v>
      </c>
      <c r="M22" s="202">
        <v>1.0209999999999999</v>
      </c>
    </row>
    <row r="23" spans="1:13" x14ac:dyDescent="0.2">
      <c r="A23" s="125">
        <f t="shared" si="0"/>
        <v>1</v>
      </c>
      <c r="B23" s="208">
        <v>43115</v>
      </c>
      <c r="C23" s="212">
        <v>0</v>
      </c>
      <c r="D23" s="212">
        <v>0</v>
      </c>
      <c r="E23" s="212">
        <v>0</v>
      </c>
      <c r="F23" s="212">
        <v>8.1310000000000002</v>
      </c>
      <c r="G23" s="212">
        <v>0</v>
      </c>
      <c r="H23" s="212">
        <v>2.3250000000000002</v>
      </c>
      <c r="I23" s="212">
        <v>13.234999999999999</v>
      </c>
      <c r="J23" s="212">
        <v>0</v>
      </c>
      <c r="K23" s="216">
        <f t="shared" si="1"/>
        <v>23.690999999999999</v>
      </c>
      <c r="M23" s="202">
        <v>1.222</v>
      </c>
    </row>
    <row r="24" spans="1:13" x14ac:dyDescent="0.2">
      <c r="A24" s="125">
        <f t="shared" si="0"/>
        <v>1</v>
      </c>
      <c r="B24" s="208">
        <v>43116</v>
      </c>
      <c r="C24" s="212">
        <v>0</v>
      </c>
      <c r="D24" s="212">
        <v>0</v>
      </c>
      <c r="E24" s="212">
        <v>0</v>
      </c>
      <c r="F24" s="212">
        <v>8.4510000000000005</v>
      </c>
      <c r="G24" s="212">
        <v>0</v>
      </c>
      <c r="H24" s="212">
        <v>2.3679999999999999</v>
      </c>
      <c r="I24" s="212">
        <v>13.268000000000001</v>
      </c>
      <c r="J24" s="212">
        <v>0</v>
      </c>
      <c r="K24" s="216">
        <f t="shared" si="1"/>
        <v>24.087000000000003</v>
      </c>
      <c r="M24" s="202">
        <v>1.2270000000000001</v>
      </c>
    </row>
    <row r="25" spans="1:13" x14ac:dyDescent="0.2">
      <c r="A25" s="125">
        <f t="shared" si="0"/>
        <v>1</v>
      </c>
      <c r="B25" s="208">
        <v>43117</v>
      </c>
      <c r="C25" s="212">
        <v>0</v>
      </c>
      <c r="D25" s="212">
        <v>0</v>
      </c>
      <c r="E25" s="212">
        <v>0</v>
      </c>
      <c r="F25" s="212">
        <v>7.7519999999999998</v>
      </c>
      <c r="G25" s="212">
        <v>0</v>
      </c>
      <c r="H25" s="212">
        <v>2.149</v>
      </c>
      <c r="I25" s="212">
        <v>12.606999999999999</v>
      </c>
      <c r="J25" s="212">
        <v>0</v>
      </c>
      <c r="K25" s="216">
        <f t="shared" si="1"/>
        <v>22.507999999999999</v>
      </c>
      <c r="M25" s="202">
        <v>1.276</v>
      </c>
    </row>
    <row r="26" spans="1:13" x14ac:dyDescent="0.2">
      <c r="A26" s="125">
        <f t="shared" si="0"/>
        <v>1</v>
      </c>
      <c r="B26" s="208">
        <v>43118</v>
      </c>
      <c r="C26" s="212">
        <v>0</v>
      </c>
      <c r="D26" s="212">
        <v>0</v>
      </c>
      <c r="E26" s="212">
        <v>0</v>
      </c>
      <c r="F26" s="212">
        <v>5.5279999999999996</v>
      </c>
      <c r="G26" s="212">
        <v>0</v>
      </c>
      <c r="H26" s="212">
        <v>11.662000000000001</v>
      </c>
      <c r="I26" s="212">
        <v>4.5350000000000001</v>
      </c>
      <c r="J26" s="212">
        <v>0</v>
      </c>
      <c r="K26" s="216">
        <f t="shared" si="1"/>
        <v>21.725000000000001</v>
      </c>
      <c r="M26" s="202">
        <v>1.109</v>
      </c>
    </row>
    <row r="27" spans="1:13" x14ac:dyDescent="0.2">
      <c r="A27" s="125">
        <f t="shared" si="0"/>
        <v>1</v>
      </c>
      <c r="B27" s="208">
        <v>43119</v>
      </c>
      <c r="C27" s="212">
        <v>0</v>
      </c>
      <c r="D27" s="212">
        <v>0</v>
      </c>
      <c r="E27" s="212">
        <v>0</v>
      </c>
      <c r="F27" s="212">
        <v>7.0190000000000001</v>
      </c>
      <c r="G27" s="212">
        <v>0</v>
      </c>
      <c r="H27" s="212">
        <v>11.393000000000001</v>
      </c>
      <c r="I27" s="212">
        <v>2.0230000000000001</v>
      </c>
      <c r="J27" s="212">
        <v>0</v>
      </c>
      <c r="K27" s="216">
        <f t="shared" si="1"/>
        <v>20.434999999999999</v>
      </c>
      <c r="M27" s="202">
        <v>1.036</v>
      </c>
    </row>
    <row r="28" spans="1:13" x14ac:dyDescent="0.2">
      <c r="A28" s="125">
        <f t="shared" si="0"/>
        <v>1</v>
      </c>
      <c r="B28" s="208">
        <v>43120</v>
      </c>
      <c r="C28" s="212">
        <v>0</v>
      </c>
      <c r="D28" s="212">
        <v>0</v>
      </c>
      <c r="E28" s="212">
        <v>0</v>
      </c>
      <c r="F28" s="212">
        <v>6.2670000000000003</v>
      </c>
      <c r="G28" s="212">
        <v>0</v>
      </c>
      <c r="H28" s="212">
        <v>12.292999999999999</v>
      </c>
      <c r="I28" s="212">
        <v>1.917</v>
      </c>
      <c r="J28" s="212">
        <v>0</v>
      </c>
      <c r="K28" s="216">
        <f t="shared" si="1"/>
        <v>20.477</v>
      </c>
      <c r="M28" s="202">
        <v>1.0389999999999999</v>
      </c>
    </row>
    <row r="29" spans="1:13" x14ac:dyDescent="0.2">
      <c r="A29" s="125">
        <f t="shared" si="0"/>
        <v>1</v>
      </c>
      <c r="B29" s="208">
        <v>43121</v>
      </c>
      <c r="C29" s="212">
        <v>0</v>
      </c>
      <c r="D29" s="212">
        <v>0</v>
      </c>
      <c r="E29" s="212">
        <v>0</v>
      </c>
      <c r="F29" s="212">
        <v>5.577</v>
      </c>
      <c r="G29" s="212">
        <v>0</v>
      </c>
      <c r="H29" s="212">
        <v>2.1219999999999999</v>
      </c>
      <c r="I29" s="212">
        <v>11.318</v>
      </c>
      <c r="J29" s="212">
        <v>0</v>
      </c>
      <c r="K29" s="216">
        <f t="shared" si="1"/>
        <v>19.016999999999999</v>
      </c>
      <c r="M29" s="202">
        <v>0.93200000000000005</v>
      </c>
    </row>
    <row r="30" spans="1:13" x14ac:dyDescent="0.2">
      <c r="A30" s="125">
        <f t="shared" si="0"/>
        <v>1</v>
      </c>
      <c r="B30" s="208">
        <v>43122</v>
      </c>
      <c r="C30" s="212">
        <v>0</v>
      </c>
      <c r="D30" s="212">
        <v>0</v>
      </c>
      <c r="E30" s="212">
        <v>0</v>
      </c>
      <c r="F30" s="212">
        <v>6.931</v>
      </c>
      <c r="G30" s="212">
        <v>0</v>
      </c>
      <c r="H30" s="212">
        <v>2.044</v>
      </c>
      <c r="I30" s="212">
        <v>12.382999999999999</v>
      </c>
      <c r="J30" s="212">
        <v>0</v>
      </c>
      <c r="K30" s="216">
        <f t="shared" si="1"/>
        <v>21.357999999999997</v>
      </c>
      <c r="M30" s="202">
        <v>1.077</v>
      </c>
    </row>
    <row r="31" spans="1:13" x14ac:dyDescent="0.2">
      <c r="A31" s="125">
        <f t="shared" si="0"/>
        <v>1</v>
      </c>
      <c r="B31" s="208">
        <v>43123</v>
      </c>
      <c r="C31" s="212">
        <v>0</v>
      </c>
      <c r="D31" s="212">
        <v>0</v>
      </c>
      <c r="E31" s="212">
        <v>0</v>
      </c>
      <c r="F31" s="212">
        <v>7.54</v>
      </c>
      <c r="G31" s="212">
        <v>0</v>
      </c>
      <c r="H31" s="212">
        <v>2.093</v>
      </c>
      <c r="I31" s="212">
        <v>12.958</v>
      </c>
      <c r="J31" s="212">
        <v>0</v>
      </c>
      <c r="K31" s="216">
        <f t="shared" si="1"/>
        <v>22.591000000000001</v>
      </c>
      <c r="M31" s="202">
        <v>1.1100000000000001</v>
      </c>
    </row>
    <row r="32" spans="1:13" x14ac:dyDescent="0.2">
      <c r="A32" s="125">
        <f t="shared" si="0"/>
        <v>1</v>
      </c>
      <c r="B32" s="208">
        <v>43124</v>
      </c>
      <c r="C32" s="212">
        <v>0</v>
      </c>
      <c r="D32" s="212">
        <v>0</v>
      </c>
      <c r="E32" s="212">
        <v>0</v>
      </c>
      <c r="F32" s="212">
        <v>7.6710000000000003</v>
      </c>
      <c r="G32" s="212">
        <v>0</v>
      </c>
      <c r="H32" s="212">
        <v>12.946999999999999</v>
      </c>
      <c r="I32" s="212">
        <v>2.254</v>
      </c>
      <c r="J32" s="212">
        <v>0</v>
      </c>
      <c r="K32" s="216">
        <f t="shared" si="1"/>
        <v>22.872</v>
      </c>
      <c r="M32" s="202">
        <v>1.208</v>
      </c>
    </row>
    <row r="33" spans="1:13" x14ac:dyDescent="0.2">
      <c r="A33" s="125">
        <f t="shared" si="0"/>
        <v>1</v>
      </c>
      <c r="B33" s="208">
        <v>43125</v>
      </c>
      <c r="C33" s="212">
        <v>0</v>
      </c>
      <c r="D33" s="212">
        <v>0</v>
      </c>
      <c r="E33" s="212">
        <v>0</v>
      </c>
      <c r="F33" s="212">
        <v>7.2359999999999998</v>
      </c>
      <c r="G33" s="212">
        <v>0</v>
      </c>
      <c r="H33" s="212">
        <v>1.9830000000000001</v>
      </c>
      <c r="I33" s="212">
        <v>11.254</v>
      </c>
      <c r="J33" s="212">
        <v>0</v>
      </c>
      <c r="K33" s="216">
        <f t="shared" si="1"/>
        <v>20.472999999999999</v>
      </c>
      <c r="M33" s="202">
        <v>1.0449999999999999</v>
      </c>
    </row>
    <row r="34" spans="1:13" x14ac:dyDescent="0.2">
      <c r="A34" s="125">
        <f t="shared" si="0"/>
        <v>1</v>
      </c>
      <c r="B34" s="208">
        <v>43126</v>
      </c>
      <c r="C34" s="212">
        <v>0</v>
      </c>
      <c r="D34" s="212">
        <v>0</v>
      </c>
      <c r="E34" s="212">
        <v>0</v>
      </c>
      <c r="F34" s="212">
        <v>6.0739999999999998</v>
      </c>
      <c r="G34" s="212">
        <v>0</v>
      </c>
      <c r="H34" s="212">
        <v>11.999000000000001</v>
      </c>
      <c r="I34" s="212">
        <v>2.0089999999999999</v>
      </c>
      <c r="J34" s="212">
        <v>0</v>
      </c>
      <c r="K34" s="216">
        <f t="shared" si="1"/>
        <v>20.082000000000001</v>
      </c>
      <c r="M34" s="202">
        <v>1.026</v>
      </c>
    </row>
    <row r="35" spans="1:13" x14ac:dyDescent="0.2">
      <c r="A35" s="125">
        <f t="shared" si="0"/>
        <v>1</v>
      </c>
      <c r="B35" s="208">
        <v>43127</v>
      </c>
      <c r="C35" s="212">
        <v>0</v>
      </c>
      <c r="D35" s="212">
        <v>0</v>
      </c>
      <c r="E35" s="212">
        <v>0</v>
      </c>
      <c r="F35" s="212">
        <v>5.9820000000000002</v>
      </c>
      <c r="G35" s="212">
        <v>0</v>
      </c>
      <c r="H35" s="212">
        <v>11.381</v>
      </c>
      <c r="I35" s="212">
        <v>1.982</v>
      </c>
      <c r="J35" s="212">
        <v>0</v>
      </c>
      <c r="K35" s="216">
        <f t="shared" si="1"/>
        <v>19.344999999999999</v>
      </c>
      <c r="M35" s="202">
        <v>0.999</v>
      </c>
    </row>
    <row r="36" spans="1:13" x14ac:dyDescent="0.2">
      <c r="A36" s="125">
        <f t="shared" si="0"/>
        <v>1</v>
      </c>
      <c r="B36" s="208">
        <v>43128</v>
      </c>
      <c r="C36" s="212">
        <v>0</v>
      </c>
      <c r="D36" s="212">
        <v>0</v>
      </c>
      <c r="E36" s="212">
        <v>0</v>
      </c>
      <c r="F36" s="212">
        <v>6.4790000000000001</v>
      </c>
      <c r="G36" s="212">
        <v>0</v>
      </c>
      <c r="H36" s="212">
        <v>11.214</v>
      </c>
      <c r="I36" s="212">
        <v>1.944</v>
      </c>
      <c r="J36" s="212">
        <v>0</v>
      </c>
      <c r="K36" s="216">
        <f t="shared" si="1"/>
        <v>19.637</v>
      </c>
      <c r="M36" s="202">
        <v>1.0229999999999999</v>
      </c>
    </row>
    <row r="37" spans="1:13" x14ac:dyDescent="0.2">
      <c r="A37" s="125">
        <f t="shared" si="0"/>
        <v>1</v>
      </c>
      <c r="B37" s="208">
        <v>43129</v>
      </c>
      <c r="C37" s="212">
        <v>0</v>
      </c>
      <c r="D37" s="212">
        <v>0</v>
      </c>
      <c r="E37" s="212">
        <v>0</v>
      </c>
      <c r="F37" s="212">
        <v>7.8070000000000004</v>
      </c>
      <c r="G37" s="212">
        <v>0</v>
      </c>
      <c r="H37" s="212">
        <v>2.3140000000000001</v>
      </c>
      <c r="I37" s="212">
        <v>13.384</v>
      </c>
      <c r="J37" s="212">
        <v>0</v>
      </c>
      <c r="K37" s="216">
        <f t="shared" si="1"/>
        <v>23.505000000000003</v>
      </c>
      <c r="M37" s="202">
        <v>1.246</v>
      </c>
    </row>
    <row r="38" spans="1:13" x14ac:dyDescent="0.2">
      <c r="A38" s="125">
        <f t="shared" si="0"/>
        <v>1</v>
      </c>
      <c r="B38" s="208">
        <v>43130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11.92</v>
      </c>
      <c r="I38" s="212">
        <v>12.061</v>
      </c>
      <c r="J38" s="212">
        <v>0</v>
      </c>
      <c r="K38" s="216">
        <f t="shared" si="1"/>
        <v>23.981000000000002</v>
      </c>
      <c r="M38" s="202">
        <v>1.1970000000000001</v>
      </c>
    </row>
    <row r="39" spans="1:13" x14ac:dyDescent="0.2">
      <c r="A39" s="125">
        <f t="shared" si="0"/>
        <v>1</v>
      </c>
      <c r="B39" s="208">
        <v>43131</v>
      </c>
      <c r="C39" s="212">
        <v>0</v>
      </c>
      <c r="D39" s="212">
        <v>0</v>
      </c>
      <c r="E39" s="212">
        <v>0</v>
      </c>
      <c r="F39" s="212">
        <v>8.6739999999999995</v>
      </c>
      <c r="G39" s="212">
        <v>0</v>
      </c>
      <c r="H39" s="212">
        <v>2.3319999999999999</v>
      </c>
      <c r="I39" s="212">
        <v>12.920999999999999</v>
      </c>
      <c r="J39" s="212">
        <v>0</v>
      </c>
      <c r="K39" s="216">
        <f t="shared" si="1"/>
        <v>23.927</v>
      </c>
      <c r="M39" s="202">
        <v>1.206</v>
      </c>
    </row>
    <row r="40" spans="1:13" x14ac:dyDescent="0.2">
      <c r="A40" s="125">
        <f t="shared" si="0"/>
        <v>2</v>
      </c>
      <c r="B40" s="208">
        <v>43132</v>
      </c>
      <c r="C40" s="212">
        <v>0</v>
      </c>
      <c r="D40" s="212">
        <v>0</v>
      </c>
      <c r="E40" s="212">
        <v>0</v>
      </c>
      <c r="F40" s="212">
        <v>9.8219999999999992</v>
      </c>
      <c r="G40" s="212">
        <v>0</v>
      </c>
      <c r="H40" s="212">
        <v>6.952</v>
      </c>
      <c r="I40" s="212">
        <v>5.37</v>
      </c>
      <c r="J40" s="212">
        <v>0</v>
      </c>
      <c r="K40" s="216">
        <f t="shared" si="1"/>
        <v>22.144000000000002</v>
      </c>
      <c r="M40" s="202">
        <v>1.238</v>
      </c>
    </row>
    <row r="41" spans="1:13" x14ac:dyDescent="0.2">
      <c r="A41" s="125">
        <f t="shared" si="0"/>
        <v>2</v>
      </c>
      <c r="B41" s="208">
        <v>43133</v>
      </c>
      <c r="C41" s="212">
        <v>0</v>
      </c>
      <c r="D41" s="212">
        <v>0</v>
      </c>
      <c r="E41" s="212">
        <v>0</v>
      </c>
      <c r="F41" s="212">
        <v>7.41</v>
      </c>
      <c r="G41" s="212">
        <v>0</v>
      </c>
      <c r="H41" s="212">
        <v>1.6779999999999999</v>
      </c>
      <c r="I41" s="212">
        <v>12.106</v>
      </c>
      <c r="J41" s="212">
        <v>0</v>
      </c>
      <c r="K41" s="216">
        <f t="shared" si="1"/>
        <v>21.194000000000003</v>
      </c>
      <c r="M41" s="202">
        <v>1.19</v>
      </c>
    </row>
    <row r="42" spans="1:13" x14ac:dyDescent="0.2">
      <c r="A42" s="125">
        <f t="shared" si="0"/>
        <v>2</v>
      </c>
      <c r="B42" s="208">
        <v>43134</v>
      </c>
      <c r="C42" s="212">
        <v>0</v>
      </c>
      <c r="D42" s="212">
        <v>0</v>
      </c>
      <c r="E42" s="212">
        <v>0</v>
      </c>
      <c r="F42" s="212">
        <v>7.1509999999999998</v>
      </c>
      <c r="G42" s="212">
        <v>0</v>
      </c>
      <c r="H42" s="212">
        <v>13.202</v>
      </c>
      <c r="I42" s="212">
        <v>2.4140000000000001</v>
      </c>
      <c r="J42" s="212">
        <v>0</v>
      </c>
      <c r="K42" s="216">
        <f t="shared" si="1"/>
        <v>22.767000000000003</v>
      </c>
      <c r="M42" s="202">
        <v>1.2949999999999999</v>
      </c>
    </row>
    <row r="43" spans="1:13" x14ac:dyDescent="0.2">
      <c r="A43" s="125">
        <f t="shared" si="0"/>
        <v>2</v>
      </c>
      <c r="B43" s="208">
        <v>43135</v>
      </c>
      <c r="C43" s="212">
        <v>0</v>
      </c>
      <c r="D43" s="212">
        <v>0</v>
      </c>
      <c r="E43" s="212">
        <v>0</v>
      </c>
      <c r="F43" s="212">
        <v>8.375</v>
      </c>
      <c r="G43" s="212">
        <v>0</v>
      </c>
      <c r="H43" s="212">
        <v>13.355</v>
      </c>
      <c r="I43" s="212">
        <v>2.4980000000000002</v>
      </c>
      <c r="J43" s="212">
        <v>0</v>
      </c>
      <c r="K43" s="216">
        <f t="shared" si="1"/>
        <v>24.228000000000002</v>
      </c>
      <c r="M43" s="202">
        <v>1.274</v>
      </c>
    </row>
    <row r="44" spans="1:13" x14ac:dyDescent="0.2">
      <c r="A44" s="125">
        <f t="shared" si="0"/>
        <v>2</v>
      </c>
      <c r="B44" s="208">
        <v>43136</v>
      </c>
      <c r="C44" s="212">
        <v>0</v>
      </c>
      <c r="D44" s="212">
        <v>0</v>
      </c>
      <c r="E44" s="212">
        <v>0</v>
      </c>
      <c r="F44" s="212">
        <v>9.6549999999999994</v>
      </c>
      <c r="G44" s="212">
        <v>0</v>
      </c>
      <c r="H44" s="212">
        <v>2.7330000000000001</v>
      </c>
      <c r="I44" s="212">
        <v>14.618</v>
      </c>
      <c r="J44" s="212">
        <v>0</v>
      </c>
      <c r="K44" s="216">
        <f t="shared" si="1"/>
        <v>27.006</v>
      </c>
      <c r="M44" s="202">
        <v>1.427</v>
      </c>
    </row>
    <row r="45" spans="1:13" x14ac:dyDescent="0.2">
      <c r="A45" s="125">
        <f t="shared" si="0"/>
        <v>2</v>
      </c>
      <c r="B45" s="208">
        <v>43137</v>
      </c>
      <c r="C45" s="212">
        <v>0</v>
      </c>
      <c r="D45" s="212">
        <v>0</v>
      </c>
      <c r="E45" s="212">
        <v>0</v>
      </c>
      <c r="F45" s="212">
        <v>5.7779999999999996</v>
      </c>
      <c r="G45" s="212">
        <v>0</v>
      </c>
      <c r="H45" s="212">
        <v>6.4210000000000003</v>
      </c>
      <c r="I45" s="212">
        <v>13.717000000000001</v>
      </c>
      <c r="J45" s="212">
        <v>0</v>
      </c>
      <c r="K45" s="216">
        <f t="shared" si="1"/>
        <v>25.916</v>
      </c>
      <c r="M45" s="202">
        <v>1.349</v>
      </c>
    </row>
    <row r="46" spans="1:13" x14ac:dyDescent="0.2">
      <c r="A46" s="125">
        <f t="shared" si="0"/>
        <v>2</v>
      </c>
      <c r="B46" s="208">
        <v>43138</v>
      </c>
      <c r="C46" s="212">
        <v>0</v>
      </c>
      <c r="D46" s="212">
        <v>0</v>
      </c>
      <c r="E46" s="212">
        <v>0</v>
      </c>
      <c r="F46" s="212">
        <v>9.6549999999999994</v>
      </c>
      <c r="G46" s="212">
        <v>0</v>
      </c>
      <c r="H46" s="212">
        <v>2.6589999999999998</v>
      </c>
      <c r="I46" s="212">
        <v>13.103</v>
      </c>
      <c r="J46" s="212">
        <v>0</v>
      </c>
      <c r="K46" s="216">
        <f t="shared" si="1"/>
        <v>25.417000000000002</v>
      </c>
      <c r="M46" s="202">
        <v>1.351</v>
      </c>
    </row>
    <row r="47" spans="1:13" x14ac:dyDescent="0.2">
      <c r="A47" s="125">
        <f t="shared" si="0"/>
        <v>2</v>
      </c>
      <c r="B47" s="208">
        <v>43139</v>
      </c>
      <c r="C47" s="212">
        <v>0</v>
      </c>
      <c r="D47" s="212">
        <v>0</v>
      </c>
      <c r="E47" s="212">
        <v>0</v>
      </c>
      <c r="F47" s="212">
        <v>9.8800000000000008</v>
      </c>
      <c r="G47" s="212">
        <v>0</v>
      </c>
      <c r="H47" s="212">
        <v>12.705</v>
      </c>
      <c r="I47" s="212">
        <v>2.351</v>
      </c>
      <c r="J47" s="212">
        <v>0</v>
      </c>
      <c r="K47" s="216">
        <f t="shared" si="1"/>
        <v>24.936</v>
      </c>
      <c r="M47" s="202">
        <v>1.2809999999999999</v>
      </c>
    </row>
    <row r="48" spans="1:13" x14ac:dyDescent="0.2">
      <c r="A48" s="125">
        <f t="shared" si="0"/>
        <v>2</v>
      </c>
      <c r="B48" s="208">
        <v>43140</v>
      </c>
      <c r="C48" s="212">
        <v>0</v>
      </c>
      <c r="D48" s="212">
        <v>0</v>
      </c>
      <c r="E48" s="212">
        <v>0</v>
      </c>
      <c r="F48" s="212">
        <v>9.5310000000000006</v>
      </c>
      <c r="G48" s="212">
        <v>0</v>
      </c>
      <c r="H48" s="212">
        <v>12.500999999999999</v>
      </c>
      <c r="I48" s="212">
        <v>2.3410000000000002</v>
      </c>
      <c r="J48" s="212">
        <v>0</v>
      </c>
      <c r="K48" s="216">
        <f t="shared" si="1"/>
        <v>24.373000000000001</v>
      </c>
      <c r="M48" s="202">
        <v>1.2270000000000001</v>
      </c>
    </row>
    <row r="49" spans="1:13" x14ac:dyDescent="0.2">
      <c r="A49" s="125">
        <f t="shared" si="0"/>
        <v>2</v>
      </c>
      <c r="B49" s="208">
        <v>43141</v>
      </c>
      <c r="C49" s="212">
        <v>0</v>
      </c>
      <c r="D49" s="212">
        <v>0</v>
      </c>
      <c r="E49" s="212">
        <v>0</v>
      </c>
      <c r="F49" s="212">
        <v>9.3040000000000003</v>
      </c>
      <c r="G49" s="212">
        <v>0</v>
      </c>
      <c r="H49" s="212">
        <v>12.548</v>
      </c>
      <c r="I49" s="212">
        <v>2.3140000000000001</v>
      </c>
      <c r="J49" s="212">
        <v>0</v>
      </c>
      <c r="K49" s="216">
        <f t="shared" si="1"/>
        <v>24.166</v>
      </c>
      <c r="M49" s="202">
        <v>1.2390000000000001</v>
      </c>
    </row>
    <row r="50" spans="1:13" x14ac:dyDescent="0.2">
      <c r="A50" s="125">
        <f t="shared" si="0"/>
        <v>2</v>
      </c>
      <c r="B50" s="208">
        <v>43142</v>
      </c>
      <c r="C50" s="212">
        <v>0</v>
      </c>
      <c r="D50" s="212">
        <v>0</v>
      </c>
      <c r="E50" s="212">
        <v>0</v>
      </c>
      <c r="F50" s="212">
        <v>8.0739999999999998</v>
      </c>
      <c r="G50" s="212">
        <v>0</v>
      </c>
      <c r="H50" s="212">
        <v>3.5129999999999999</v>
      </c>
      <c r="I50" s="212">
        <v>12.428000000000001</v>
      </c>
      <c r="J50" s="212">
        <v>0</v>
      </c>
      <c r="K50" s="216">
        <f t="shared" si="1"/>
        <v>24.015000000000001</v>
      </c>
      <c r="M50" s="202">
        <v>1.214</v>
      </c>
    </row>
    <row r="51" spans="1:13" x14ac:dyDescent="0.2">
      <c r="A51" s="125">
        <f t="shared" si="0"/>
        <v>2</v>
      </c>
      <c r="B51" s="208">
        <v>43143</v>
      </c>
      <c r="C51" s="212">
        <v>0</v>
      </c>
      <c r="D51" s="212">
        <v>0</v>
      </c>
      <c r="E51" s="212">
        <v>0</v>
      </c>
      <c r="F51" s="212">
        <v>10.673</v>
      </c>
      <c r="G51" s="212">
        <v>0</v>
      </c>
      <c r="H51" s="212">
        <v>2.6179999999999999</v>
      </c>
      <c r="I51" s="212">
        <v>13.768000000000001</v>
      </c>
      <c r="J51" s="212">
        <v>0</v>
      </c>
      <c r="K51" s="216">
        <f t="shared" si="1"/>
        <v>27.059000000000001</v>
      </c>
      <c r="M51" s="202">
        <v>1.419</v>
      </c>
    </row>
    <row r="52" spans="1:13" x14ac:dyDescent="0.2">
      <c r="A52" s="125">
        <f t="shared" si="0"/>
        <v>2</v>
      </c>
      <c r="B52" s="208">
        <v>43144</v>
      </c>
      <c r="C52" s="212">
        <v>0</v>
      </c>
      <c r="D52" s="212">
        <v>0</v>
      </c>
      <c r="E52" s="212">
        <v>0</v>
      </c>
      <c r="F52" s="212">
        <v>17.373000000000001</v>
      </c>
      <c r="G52" s="212">
        <v>0</v>
      </c>
      <c r="H52" s="212">
        <v>8.3770000000000007</v>
      </c>
      <c r="I52" s="212">
        <v>8.7479999999999993</v>
      </c>
      <c r="J52" s="212">
        <v>0</v>
      </c>
      <c r="K52" s="216">
        <f t="shared" si="1"/>
        <v>34.497999999999998</v>
      </c>
      <c r="M52" s="202">
        <v>1.4</v>
      </c>
    </row>
    <row r="53" spans="1:13" x14ac:dyDescent="0.2">
      <c r="A53" s="125">
        <f t="shared" si="0"/>
        <v>2</v>
      </c>
      <c r="B53" s="208">
        <v>43145</v>
      </c>
      <c r="C53" s="212">
        <v>0</v>
      </c>
      <c r="D53" s="212">
        <v>0</v>
      </c>
      <c r="E53" s="212">
        <v>0</v>
      </c>
      <c r="F53" s="212">
        <v>2.67</v>
      </c>
      <c r="G53" s="212">
        <v>0</v>
      </c>
      <c r="H53" s="212">
        <v>2.6739999999999999</v>
      </c>
      <c r="I53" s="212">
        <v>13.445</v>
      </c>
      <c r="J53" s="212">
        <v>0</v>
      </c>
      <c r="K53" s="216">
        <f t="shared" si="1"/>
        <v>18.789000000000001</v>
      </c>
      <c r="M53" s="202">
        <v>1.3779999999999999</v>
      </c>
    </row>
    <row r="54" spans="1:13" x14ac:dyDescent="0.2">
      <c r="A54" s="125">
        <f t="shared" si="0"/>
        <v>2</v>
      </c>
      <c r="B54" s="208">
        <v>43146</v>
      </c>
      <c r="C54" s="212">
        <v>0</v>
      </c>
      <c r="D54" s="212">
        <v>0</v>
      </c>
      <c r="E54" s="212">
        <v>0</v>
      </c>
      <c r="F54" s="212">
        <v>1.581</v>
      </c>
      <c r="G54" s="212">
        <v>0</v>
      </c>
      <c r="H54" s="212">
        <v>10.356999999999999</v>
      </c>
      <c r="I54" s="212">
        <v>10.574</v>
      </c>
      <c r="J54" s="212">
        <v>0</v>
      </c>
      <c r="K54" s="216">
        <f t="shared" si="1"/>
        <v>22.512</v>
      </c>
      <c r="M54" s="202">
        <v>1.4490000000000001</v>
      </c>
    </row>
    <row r="55" spans="1:13" x14ac:dyDescent="0.2">
      <c r="A55" s="125">
        <f t="shared" si="0"/>
        <v>2</v>
      </c>
      <c r="B55" s="208">
        <v>43147</v>
      </c>
      <c r="C55" s="212">
        <v>0</v>
      </c>
      <c r="D55" s="212">
        <v>0</v>
      </c>
      <c r="E55" s="212">
        <v>0</v>
      </c>
      <c r="F55" s="212">
        <v>1.1100000000000001</v>
      </c>
      <c r="G55" s="212">
        <v>0</v>
      </c>
      <c r="H55" s="212">
        <v>11.986000000000001</v>
      </c>
      <c r="I55" s="212">
        <v>12.057</v>
      </c>
      <c r="J55" s="212">
        <v>0</v>
      </c>
      <c r="K55" s="216">
        <f t="shared" si="1"/>
        <v>25.152999999999999</v>
      </c>
      <c r="M55" s="202">
        <v>1.421</v>
      </c>
    </row>
    <row r="56" spans="1:13" x14ac:dyDescent="0.2">
      <c r="A56" s="125">
        <f t="shared" si="0"/>
        <v>2</v>
      </c>
      <c r="B56" s="208">
        <v>43148</v>
      </c>
      <c r="C56" s="212">
        <v>0</v>
      </c>
      <c r="D56" s="212">
        <v>0</v>
      </c>
      <c r="E56" s="212">
        <v>0</v>
      </c>
      <c r="F56" s="212">
        <v>7.0460000000000003</v>
      </c>
      <c r="G56" s="212">
        <v>0</v>
      </c>
      <c r="H56" s="212">
        <v>10.590999999999999</v>
      </c>
      <c r="I56" s="212">
        <v>4.8079999999999998</v>
      </c>
      <c r="J56" s="212">
        <v>0</v>
      </c>
      <c r="K56" s="216">
        <f t="shared" si="1"/>
        <v>22.445</v>
      </c>
      <c r="M56" s="202">
        <v>1.141</v>
      </c>
    </row>
    <row r="57" spans="1:13" x14ac:dyDescent="0.2">
      <c r="A57" s="125">
        <f t="shared" si="0"/>
        <v>2</v>
      </c>
      <c r="B57" s="208">
        <v>43149</v>
      </c>
      <c r="C57" s="212">
        <v>0</v>
      </c>
      <c r="D57" s="212">
        <v>0</v>
      </c>
      <c r="E57" s="212">
        <v>0</v>
      </c>
      <c r="F57" s="212">
        <v>9.02</v>
      </c>
      <c r="G57" s="212">
        <v>0</v>
      </c>
      <c r="H57" s="212">
        <v>10.827</v>
      </c>
      <c r="I57" s="212">
        <v>2.6560000000000001</v>
      </c>
      <c r="J57" s="212">
        <v>0</v>
      </c>
      <c r="K57" s="216">
        <f t="shared" si="1"/>
        <v>22.503</v>
      </c>
      <c r="M57" s="202">
        <v>1.1679999999999999</v>
      </c>
    </row>
    <row r="58" spans="1:13" x14ac:dyDescent="0.2">
      <c r="A58" s="125">
        <f t="shared" si="0"/>
        <v>2</v>
      </c>
      <c r="B58" s="208">
        <v>43150</v>
      </c>
      <c r="C58" s="212">
        <v>0</v>
      </c>
      <c r="D58" s="212">
        <v>0</v>
      </c>
      <c r="E58" s="212">
        <v>0</v>
      </c>
      <c r="F58" s="212">
        <v>7.8650000000000002</v>
      </c>
      <c r="G58" s="212">
        <v>0</v>
      </c>
      <c r="H58" s="212">
        <v>6.05</v>
      </c>
      <c r="I58" s="212">
        <v>11.641</v>
      </c>
      <c r="J58" s="212">
        <v>0</v>
      </c>
      <c r="K58" s="216">
        <f t="shared" si="1"/>
        <v>25.555999999999997</v>
      </c>
      <c r="M58" s="202">
        <v>1.573</v>
      </c>
    </row>
    <row r="59" spans="1:13" x14ac:dyDescent="0.2">
      <c r="A59" s="125">
        <f t="shared" si="0"/>
        <v>2</v>
      </c>
      <c r="B59" s="208">
        <v>43151</v>
      </c>
      <c r="C59" s="212">
        <v>0</v>
      </c>
      <c r="D59" s="212">
        <v>0</v>
      </c>
      <c r="E59" s="212">
        <v>0</v>
      </c>
      <c r="F59" s="212">
        <v>8.3719999999999999</v>
      </c>
      <c r="G59" s="212">
        <v>0</v>
      </c>
      <c r="H59" s="212">
        <v>4.6260000000000003</v>
      </c>
      <c r="I59" s="212">
        <v>10.750999999999999</v>
      </c>
      <c r="J59" s="212">
        <v>0</v>
      </c>
      <c r="K59" s="216">
        <f t="shared" si="1"/>
        <v>23.749000000000002</v>
      </c>
      <c r="M59" s="202">
        <v>1.367</v>
      </c>
    </row>
    <row r="60" spans="1:13" x14ac:dyDescent="0.2">
      <c r="A60" s="125">
        <f t="shared" si="0"/>
        <v>2</v>
      </c>
      <c r="B60" s="208">
        <v>43152</v>
      </c>
      <c r="C60" s="212">
        <v>0</v>
      </c>
      <c r="D60" s="212">
        <v>0</v>
      </c>
      <c r="E60" s="212">
        <v>0</v>
      </c>
      <c r="F60" s="212">
        <v>8.8849999999999998</v>
      </c>
      <c r="G60" s="212">
        <v>0</v>
      </c>
      <c r="H60" s="212">
        <v>2.8679999999999999</v>
      </c>
      <c r="I60" s="212">
        <v>10.779</v>
      </c>
      <c r="J60" s="212">
        <v>0</v>
      </c>
      <c r="K60" s="216">
        <f t="shared" si="1"/>
        <v>22.532</v>
      </c>
      <c r="M60" s="202">
        <v>1.149</v>
      </c>
    </row>
    <row r="61" spans="1:13" x14ac:dyDescent="0.2">
      <c r="A61" s="125">
        <f t="shared" si="0"/>
        <v>2</v>
      </c>
      <c r="B61" s="208">
        <v>43153</v>
      </c>
      <c r="C61" s="212">
        <v>0</v>
      </c>
      <c r="D61" s="212">
        <v>0</v>
      </c>
      <c r="E61" s="212">
        <v>0</v>
      </c>
      <c r="F61" s="212">
        <v>8.5559999999999992</v>
      </c>
      <c r="G61" s="212">
        <v>0</v>
      </c>
      <c r="H61" s="212">
        <v>11.645</v>
      </c>
      <c r="I61" s="212">
        <v>2.5819999999999999</v>
      </c>
      <c r="J61" s="212">
        <v>0</v>
      </c>
      <c r="K61" s="216">
        <f t="shared" si="1"/>
        <v>22.783000000000001</v>
      </c>
      <c r="M61" s="202">
        <v>1.2310000000000001</v>
      </c>
    </row>
    <row r="62" spans="1:13" x14ac:dyDescent="0.2">
      <c r="A62" s="125">
        <f t="shared" si="0"/>
        <v>2</v>
      </c>
      <c r="B62" s="208">
        <v>43154</v>
      </c>
      <c r="C62" s="212">
        <v>0</v>
      </c>
      <c r="D62" s="212">
        <v>0</v>
      </c>
      <c r="E62" s="212">
        <v>0</v>
      </c>
      <c r="F62" s="212">
        <v>8.2940000000000005</v>
      </c>
      <c r="G62" s="212">
        <v>0</v>
      </c>
      <c r="H62" s="212">
        <v>11.757999999999999</v>
      </c>
      <c r="I62" s="212">
        <v>3.2650000000000001</v>
      </c>
      <c r="J62" s="212">
        <v>0</v>
      </c>
      <c r="K62" s="216">
        <f t="shared" si="1"/>
        <v>23.317</v>
      </c>
      <c r="M62" s="202">
        <v>1.224</v>
      </c>
    </row>
    <row r="63" spans="1:13" x14ac:dyDescent="0.2">
      <c r="A63" s="125">
        <f t="shared" si="0"/>
        <v>2</v>
      </c>
      <c r="B63" s="208">
        <v>43155</v>
      </c>
      <c r="C63" s="212">
        <v>0</v>
      </c>
      <c r="D63" s="212">
        <v>0</v>
      </c>
      <c r="E63" s="212">
        <v>0</v>
      </c>
      <c r="F63" s="212">
        <v>8.6519999999999992</v>
      </c>
      <c r="G63" s="212">
        <v>0</v>
      </c>
      <c r="H63" s="212">
        <v>11.042999999999999</v>
      </c>
      <c r="I63" s="212">
        <v>3.5640000000000001</v>
      </c>
      <c r="J63" s="212">
        <v>0</v>
      </c>
      <c r="K63" s="216">
        <f t="shared" si="1"/>
        <v>23.259</v>
      </c>
      <c r="M63" s="202">
        <v>1.1379999999999999</v>
      </c>
    </row>
    <row r="64" spans="1:13" x14ac:dyDescent="0.2">
      <c r="A64" s="125">
        <f t="shared" si="0"/>
        <v>2</v>
      </c>
      <c r="B64" s="208">
        <v>43156</v>
      </c>
      <c r="C64" s="212">
        <v>0</v>
      </c>
      <c r="D64" s="212">
        <v>0</v>
      </c>
      <c r="E64" s="212">
        <v>0</v>
      </c>
      <c r="F64" s="212">
        <v>8.3710000000000004</v>
      </c>
      <c r="G64" s="212">
        <v>0</v>
      </c>
      <c r="H64" s="212">
        <v>4.5789999999999997</v>
      </c>
      <c r="I64" s="212">
        <v>11.337999999999999</v>
      </c>
      <c r="J64" s="212">
        <v>0</v>
      </c>
      <c r="K64" s="216">
        <f t="shared" si="1"/>
        <v>24.287999999999997</v>
      </c>
      <c r="M64" s="202">
        <v>1.2689999999999999</v>
      </c>
    </row>
    <row r="65" spans="1:13" x14ac:dyDescent="0.2">
      <c r="A65" s="125">
        <f t="shared" si="0"/>
        <v>2</v>
      </c>
      <c r="B65" s="208">
        <v>43157</v>
      </c>
      <c r="C65" s="212">
        <v>0</v>
      </c>
      <c r="D65" s="212">
        <v>0</v>
      </c>
      <c r="E65" s="212">
        <v>0</v>
      </c>
      <c r="F65" s="212">
        <v>9.2379999999999995</v>
      </c>
      <c r="G65" s="212">
        <v>0</v>
      </c>
      <c r="H65" s="212">
        <v>5.5780000000000003</v>
      </c>
      <c r="I65" s="212">
        <v>12.087999999999999</v>
      </c>
      <c r="J65" s="212">
        <v>0</v>
      </c>
      <c r="K65" s="216">
        <f t="shared" si="1"/>
        <v>26.903999999999996</v>
      </c>
      <c r="M65" s="202">
        <v>1.3759999999999999</v>
      </c>
    </row>
    <row r="66" spans="1:13" x14ac:dyDescent="0.2">
      <c r="A66" s="125">
        <f t="shared" si="0"/>
        <v>2</v>
      </c>
      <c r="B66" s="208">
        <v>43158</v>
      </c>
      <c r="C66" s="212">
        <v>0</v>
      </c>
      <c r="D66" s="212">
        <v>0</v>
      </c>
      <c r="E66" s="212">
        <v>0</v>
      </c>
      <c r="F66" s="212">
        <v>7.3949999999999996</v>
      </c>
      <c r="G66" s="212">
        <v>0</v>
      </c>
      <c r="H66" s="212">
        <v>8.09</v>
      </c>
      <c r="I66" s="212">
        <v>12.106999999999999</v>
      </c>
      <c r="J66" s="212">
        <v>0</v>
      </c>
      <c r="K66" s="216">
        <f t="shared" si="1"/>
        <v>27.591999999999999</v>
      </c>
      <c r="M66" s="202">
        <v>1.337</v>
      </c>
    </row>
    <row r="67" spans="1:13" x14ac:dyDescent="0.2">
      <c r="A67" s="125">
        <f t="shared" si="0"/>
        <v>2</v>
      </c>
      <c r="B67" s="208">
        <v>43159</v>
      </c>
      <c r="C67" s="212">
        <v>0</v>
      </c>
      <c r="D67" s="212">
        <v>0</v>
      </c>
      <c r="E67" s="212">
        <v>0</v>
      </c>
      <c r="F67" s="212">
        <v>9.0579999999999998</v>
      </c>
      <c r="G67" s="212">
        <v>0</v>
      </c>
      <c r="H67" s="212">
        <v>11.834</v>
      </c>
      <c r="I67" s="212">
        <v>7.3819999999999997</v>
      </c>
      <c r="J67" s="212">
        <v>0</v>
      </c>
      <c r="K67" s="216">
        <f t="shared" si="1"/>
        <v>28.274000000000001</v>
      </c>
      <c r="M67" s="202">
        <v>1.359</v>
      </c>
    </row>
    <row r="68" spans="1:13" x14ac:dyDescent="0.2">
      <c r="A68" s="125">
        <f t="shared" si="0"/>
        <v>3</v>
      </c>
      <c r="B68" s="208">
        <v>43160</v>
      </c>
      <c r="C68" s="212">
        <v>0</v>
      </c>
      <c r="D68" s="212">
        <v>0</v>
      </c>
      <c r="E68" s="212">
        <v>0</v>
      </c>
      <c r="F68" s="212">
        <v>9.1519999999999992</v>
      </c>
      <c r="G68" s="212">
        <v>0</v>
      </c>
      <c r="H68" s="212">
        <v>11.88</v>
      </c>
      <c r="I68" s="212">
        <v>7.4359999999999999</v>
      </c>
      <c r="J68" s="212">
        <v>0</v>
      </c>
      <c r="K68" s="216">
        <f t="shared" si="1"/>
        <v>28.468</v>
      </c>
      <c r="M68" s="202">
        <v>1.373</v>
      </c>
    </row>
    <row r="69" spans="1:13" x14ac:dyDescent="0.2">
      <c r="A69" s="125">
        <f t="shared" si="0"/>
        <v>3</v>
      </c>
      <c r="B69" s="208">
        <v>43161</v>
      </c>
      <c r="C69" s="212">
        <v>0</v>
      </c>
      <c r="D69" s="212">
        <v>0</v>
      </c>
      <c r="E69" s="212">
        <v>0</v>
      </c>
      <c r="F69" s="212">
        <v>6.9809999999999999</v>
      </c>
      <c r="G69" s="212">
        <v>0</v>
      </c>
      <c r="H69" s="212">
        <v>11.413</v>
      </c>
      <c r="I69" s="212">
        <v>9.532</v>
      </c>
      <c r="J69" s="212">
        <v>0</v>
      </c>
      <c r="K69" s="216">
        <f t="shared" si="1"/>
        <v>27.925999999999998</v>
      </c>
      <c r="M69" s="202">
        <v>1.3109999999999999</v>
      </c>
    </row>
    <row r="70" spans="1:13" x14ac:dyDescent="0.2">
      <c r="A70" s="125">
        <f t="shared" si="0"/>
        <v>3</v>
      </c>
      <c r="B70" s="208">
        <v>43162</v>
      </c>
      <c r="C70" s="212">
        <v>0</v>
      </c>
      <c r="D70" s="212">
        <v>0</v>
      </c>
      <c r="E70" s="212">
        <v>0</v>
      </c>
      <c r="F70" s="212">
        <v>8.7140000000000004</v>
      </c>
      <c r="G70" s="212">
        <v>0</v>
      </c>
      <c r="H70" s="212">
        <v>5.1449999999999996</v>
      </c>
      <c r="I70" s="212">
        <v>10.954000000000001</v>
      </c>
      <c r="J70" s="212">
        <v>0</v>
      </c>
      <c r="K70" s="216">
        <f t="shared" si="1"/>
        <v>24.813000000000002</v>
      </c>
      <c r="M70" s="202">
        <v>1.448</v>
      </c>
    </row>
    <row r="71" spans="1:13" x14ac:dyDescent="0.2">
      <c r="A71" s="125">
        <f t="shared" si="0"/>
        <v>3</v>
      </c>
      <c r="B71" s="208">
        <v>43163</v>
      </c>
      <c r="C71" s="212">
        <v>0</v>
      </c>
      <c r="D71" s="212">
        <v>0</v>
      </c>
      <c r="E71" s="212">
        <v>0</v>
      </c>
      <c r="F71" s="212">
        <v>7.9450000000000003</v>
      </c>
      <c r="G71" s="212">
        <v>0</v>
      </c>
      <c r="H71" s="212">
        <v>4.7149999999999999</v>
      </c>
      <c r="I71" s="212">
        <v>12.188000000000001</v>
      </c>
      <c r="J71" s="212">
        <v>0</v>
      </c>
      <c r="K71" s="216">
        <f t="shared" si="1"/>
        <v>24.847999999999999</v>
      </c>
      <c r="M71" s="202">
        <v>1.2709999999999999</v>
      </c>
    </row>
    <row r="72" spans="1:13" x14ac:dyDescent="0.2">
      <c r="A72" s="125">
        <f t="shared" si="0"/>
        <v>3</v>
      </c>
      <c r="B72" s="208">
        <v>43164</v>
      </c>
      <c r="C72" s="212">
        <v>0</v>
      </c>
      <c r="D72" s="212">
        <v>0</v>
      </c>
      <c r="E72" s="212">
        <v>0</v>
      </c>
      <c r="F72" s="212">
        <v>7.7450000000000001</v>
      </c>
      <c r="G72" s="212">
        <v>0</v>
      </c>
      <c r="H72" s="212">
        <v>6.7389999999999999</v>
      </c>
      <c r="I72" s="212">
        <v>12.555999999999999</v>
      </c>
      <c r="J72" s="212">
        <v>0</v>
      </c>
      <c r="K72" s="216">
        <f t="shared" si="1"/>
        <v>27.04</v>
      </c>
      <c r="M72" s="202">
        <v>1.343</v>
      </c>
    </row>
    <row r="73" spans="1:13" x14ac:dyDescent="0.2">
      <c r="A73" s="125">
        <f t="shared" si="0"/>
        <v>3</v>
      </c>
      <c r="B73" s="208">
        <v>43165</v>
      </c>
      <c r="C73" s="212">
        <v>0</v>
      </c>
      <c r="D73" s="212">
        <v>0</v>
      </c>
      <c r="E73" s="212">
        <v>0</v>
      </c>
      <c r="F73" s="212">
        <v>7.5090000000000003</v>
      </c>
      <c r="G73" s="212">
        <v>0</v>
      </c>
      <c r="H73" s="212">
        <v>12.436</v>
      </c>
      <c r="I73" s="212">
        <v>7.9240000000000004</v>
      </c>
      <c r="J73" s="212">
        <v>0</v>
      </c>
      <c r="K73" s="216">
        <f t="shared" ref="K73:K136" si="2">SUM(C73:J73)</f>
        <v>27.869</v>
      </c>
      <c r="M73" s="202">
        <v>1.3680000000000001</v>
      </c>
    </row>
    <row r="74" spans="1:13" x14ac:dyDescent="0.2">
      <c r="A74" s="125">
        <f t="shared" ref="A74:A137" si="3">+IF(ISBLANK($B74),"",MONTH($B74))</f>
        <v>3</v>
      </c>
      <c r="B74" s="208">
        <v>43166</v>
      </c>
      <c r="C74" s="212">
        <v>0</v>
      </c>
      <c r="D74" s="212">
        <v>0</v>
      </c>
      <c r="E74" s="212">
        <v>0</v>
      </c>
      <c r="F74" s="212">
        <v>5.1479999999999997</v>
      </c>
      <c r="G74" s="212">
        <v>0</v>
      </c>
      <c r="H74" s="212">
        <v>13.551</v>
      </c>
      <c r="I74" s="212">
        <v>9.1029999999999998</v>
      </c>
      <c r="J74" s="212">
        <v>0</v>
      </c>
      <c r="K74" s="216">
        <f t="shared" si="2"/>
        <v>27.802</v>
      </c>
      <c r="M74" s="202">
        <v>1.357</v>
      </c>
    </row>
    <row r="75" spans="1:13" x14ac:dyDescent="0.2">
      <c r="A75" s="125">
        <f t="shared" si="3"/>
        <v>3</v>
      </c>
      <c r="B75" s="208">
        <v>43167</v>
      </c>
      <c r="C75" s="212">
        <v>0</v>
      </c>
      <c r="D75" s="212">
        <v>0</v>
      </c>
      <c r="E75" s="212">
        <v>0</v>
      </c>
      <c r="F75" s="212">
        <v>5.5289999999999999</v>
      </c>
      <c r="G75" s="212">
        <v>0</v>
      </c>
      <c r="H75" s="212">
        <v>10.866</v>
      </c>
      <c r="I75" s="212">
        <v>9.8979999999999997</v>
      </c>
      <c r="J75" s="212">
        <v>0</v>
      </c>
      <c r="K75" s="216">
        <f t="shared" si="2"/>
        <v>26.292999999999999</v>
      </c>
      <c r="M75" s="202">
        <v>1.33</v>
      </c>
    </row>
    <row r="76" spans="1:13" x14ac:dyDescent="0.2">
      <c r="A76" s="125">
        <f t="shared" si="3"/>
        <v>3</v>
      </c>
      <c r="B76" s="208">
        <v>43168</v>
      </c>
      <c r="C76" s="212">
        <v>0</v>
      </c>
      <c r="D76" s="212">
        <v>0</v>
      </c>
      <c r="E76" s="212">
        <v>0</v>
      </c>
      <c r="F76" s="212">
        <v>5.1150000000000002</v>
      </c>
      <c r="G76" s="212">
        <v>0</v>
      </c>
      <c r="H76" s="212">
        <v>8.5890000000000004</v>
      </c>
      <c r="I76" s="212">
        <v>13.185</v>
      </c>
      <c r="J76" s="212">
        <v>0</v>
      </c>
      <c r="K76" s="216">
        <f t="shared" si="2"/>
        <v>26.889000000000003</v>
      </c>
      <c r="M76" s="202">
        <v>1.268</v>
      </c>
    </row>
    <row r="77" spans="1:13" x14ac:dyDescent="0.2">
      <c r="A77" s="125">
        <f t="shared" si="3"/>
        <v>3</v>
      </c>
      <c r="B77" s="208">
        <v>43169</v>
      </c>
      <c r="C77" s="212">
        <v>0</v>
      </c>
      <c r="D77" s="212">
        <v>0</v>
      </c>
      <c r="E77" s="212">
        <v>0</v>
      </c>
      <c r="F77" s="212">
        <v>4.282</v>
      </c>
      <c r="G77" s="212">
        <v>0</v>
      </c>
      <c r="H77" s="212">
        <v>9.0670000000000002</v>
      </c>
      <c r="I77" s="212">
        <v>13.01</v>
      </c>
      <c r="J77" s="212">
        <v>0</v>
      </c>
      <c r="K77" s="216">
        <f t="shared" si="2"/>
        <v>26.359000000000002</v>
      </c>
      <c r="M77" s="202">
        <v>1.296</v>
      </c>
    </row>
    <row r="78" spans="1:13" x14ac:dyDescent="0.2">
      <c r="A78" s="125">
        <f t="shared" si="3"/>
        <v>3</v>
      </c>
      <c r="B78" s="208">
        <v>43170</v>
      </c>
      <c r="C78" s="212">
        <v>0</v>
      </c>
      <c r="D78" s="212">
        <v>0</v>
      </c>
      <c r="E78" s="212">
        <v>0</v>
      </c>
      <c r="F78" s="212">
        <v>4.351</v>
      </c>
      <c r="G78" s="212">
        <v>0</v>
      </c>
      <c r="H78" s="212">
        <v>9.1289999999999996</v>
      </c>
      <c r="I78" s="212">
        <v>13.242000000000001</v>
      </c>
      <c r="J78" s="212">
        <v>0</v>
      </c>
      <c r="K78" s="216">
        <f t="shared" si="2"/>
        <v>26.722000000000001</v>
      </c>
      <c r="M78" s="202">
        <v>1.323</v>
      </c>
    </row>
    <row r="79" spans="1:13" x14ac:dyDescent="0.2">
      <c r="A79" s="125">
        <f t="shared" si="3"/>
        <v>3</v>
      </c>
      <c r="B79" s="208">
        <v>43171</v>
      </c>
      <c r="C79" s="212">
        <v>0</v>
      </c>
      <c r="D79" s="212">
        <v>0</v>
      </c>
      <c r="E79" s="212">
        <v>0</v>
      </c>
      <c r="F79" s="212">
        <v>4.1870000000000003</v>
      </c>
      <c r="G79" s="212">
        <v>0</v>
      </c>
      <c r="H79" s="212">
        <v>12.135999999999999</v>
      </c>
      <c r="I79" s="212">
        <v>8.5429999999999993</v>
      </c>
      <c r="J79" s="212">
        <v>0</v>
      </c>
      <c r="K79" s="216">
        <f t="shared" si="2"/>
        <v>24.866</v>
      </c>
      <c r="M79" s="202">
        <v>1.256</v>
      </c>
    </row>
    <row r="80" spans="1:13" x14ac:dyDescent="0.2">
      <c r="A80" s="125">
        <f t="shared" si="3"/>
        <v>3</v>
      </c>
      <c r="B80" s="208">
        <v>43172</v>
      </c>
      <c r="C80" s="212">
        <v>0</v>
      </c>
      <c r="D80" s="212">
        <v>0</v>
      </c>
      <c r="E80" s="212">
        <v>0</v>
      </c>
      <c r="F80" s="212">
        <v>7.57</v>
      </c>
      <c r="G80" s="212">
        <v>0</v>
      </c>
      <c r="H80" s="212">
        <v>12.901999999999999</v>
      </c>
      <c r="I80" s="212">
        <v>5.7830000000000004</v>
      </c>
      <c r="J80" s="212">
        <v>0</v>
      </c>
      <c r="K80" s="216">
        <f t="shared" si="2"/>
        <v>26.255000000000003</v>
      </c>
      <c r="M80" s="202">
        <v>1.327</v>
      </c>
    </row>
    <row r="81" spans="1:13" x14ac:dyDescent="0.2">
      <c r="A81" s="125">
        <f t="shared" si="3"/>
        <v>3</v>
      </c>
      <c r="B81" s="208">
        <v>43173</v>
      </c>
      <c r="C81" s="212">
        <v>0</v>
      </c>
      <c r="D81" s="212">
        <v>0</v>
      </c>
      <c r="E81" s="212">
        <v>0</v>
      </c>
      <c r="F81" s="212">
        <v>4.5780000000000003</v>
      </c>
      <c r="G81" s="212">
        <v>0</v>
      </c>
      <c r="H81" s="212">
        <v>12.792</v>
      </c>
      <c r="I81" s="212">
        <v>8.3019999999999996</v>
      </c>
      <c r="J81" s="212">
        <v>1.3109999999999999</v>
      </c>
      <c r="K81" s="216">
        <f t="shared" si="2"/>
        <v>26.983000000000001</v>
      </c>
      <c r="M81" s="202">
        <v>1.2769999999999999</v>
      </c>
    </row>
    <row r="82" spans="1:13" x14ac:dyDescent="0.2">
      <c r="A82" s="125">
        <f t="shared" si="3"/>
        <v>3</v>
      </c>
      <c r="B82" s="208">
        <v>43174</v>
      </c>
      <c r="C82" s="212">
        <v>0</v>
      </c>
      <c r="D82" s="212">
        <v>0</v>
      </c>
      <c r="E82" s="212">
        <v>0</v>
      </c>
      <c r="F82" s="212">
        <v>6.4349999999999996</v>
      </c>
      <c r="G82" s="212">
        <v>0</v>
      </c>
      <c r="H82" s="212">
        <v>6.367</v>
      </c>
      <c r="I82" s="212">
        <v>12.535</v>
      </c>
      <c r="J82" s="212">
        <v>0.60599999999999998</v>
      </c>
      <c r="K82" s="216">
        <f t="shared" si="2"/>
        <v>25.943000000000001</v>
      </c>
      <c r="M82" s="202">
        <v>1.3049999999999999</v>
      </c>
    </row>
    <row r="83" spans="1:13" x14ac:dyDescent="0.2">
      <c r="A83" s="125">
        <f t="shared" si="3"/>
        <v>3</v>
      </c>
      <c r="B83" s="208">
        <v>43175</v>
      </c>
      <c r="C83" s="212">
        <v>0</v>
      </c>
      <c r="D83" s="212">
        <v>0</v>
      </c>
      <c r="E83" s="212">
        <v>0</v>
      </c>
      <c r="F83" s="212">
        <v>14.147</v>
      </c>
      <c r="G83" s="212">
        <v>0</v>
      </c>
      <c r="H83" s="212">
        <v>0.31900000000000001</v>
      </c>
      <c r="I83" s="212">
        <v>12.313000000000001</v>
      </c>
      <c r="J83" s="212">
        <v>0</v>
      </c>
      <c r="K83" s="216">
        <f t="shared" si="2"/>
        <v>26.779000000000003</v>
      </c>
      <c r="M83" s="202">
        <v>1.284</v>
      </c>
    </row>
    <row r="84" spans="1:13" x14ac:dyDescent="0.2">
      <c r="A84" s="125">
        <f t="shared" si="3"/>
        <v>3</v>
      </c>
      <c r="B84" s="208">
        <v>43176</v>
      </c>
      <c r="C84" s="212">
        <v>0</v>
      </c>
      <c r="D84" s="212">
        <v>0</v>
      </c>
      <c r="E84" s="212">
        <v>0</v>
      </c>
      <c r="F84" s="212">
        <v>6.8639999999999999</v>
      </c>
      <c r="G84" s="212">
        <v>0</v>
      </c>
      <c r="H84" s="212">
        <v>8.5920000000000005</v>
      </c>
      <c r="I84" s="212">
        <v>12.51</v>
      </c>
      <c r="J84" s="212">
        <v>0</v>
      </c>
      <c r="K84" s="216">
        <f t="shared" si="2"/>
        <v>27.966000000000001</v>
      </c>
      <c r="M84" s="202">
        <v>1.256</v>
      </c>
    </row>
    <row r="85" spans="1:13" x14ac:dyDescent="0.2">
      <c r="A85" s="125">
        <f t="shared" si="3"/>
        <v>3</v>
      </c>
      <c r="B85" s="208">
        <v>43177</v>
      </c>
      <c r="C85" s="212">
        <v>0</v>
      </c>
      <c r="D85" s="212">
        <v>0</v>
      </c>
      <c r="E85" s="212">
        <v>0</v>
      </c>
      <c r="F85" s="212">
        <v>6.6219999999999999</v>
      </c>
      <c r="G85" s="212">
        <v>0</v>
      </c>
      <c r="H85" s="212">
        <v>10.493</v>
      </c>
      <c r="I85" s="212">
        <v>7.72</v>
      </c>
      <c r="J85" s="212">
        <v>0</v>
      </c>
      <c r="K85" s="216">
        <f t="shared" si="2"/>
        <v>24.835000000000001</v>
      </c>
      <c r="M85" s="202">
        <v>1.329</v>
      </c>
    </row>
    <row r="86" spans="1:13" x14ac:dyDescent="0.2">
      <c r="A86" s="125">
        <f t="shared" si="3"/>
        <v>3</v>
      </c>
      <c r="B86" s="208">
        <v>43178</v>
      </c>
      <c r="C86" s="212">
        <v>0</v>
      </c>
      <c r="D86" s="212">
        <v>0</v>
      </c>
      <c r="E86" s="212">
        <v>0</v>
      </c>
      <c r="F86" s="212">
        <v>10.805</v>
      </c>
      <c r="G86" s="212">
        <v>0</v>
      </c>
      <c r="H86" s="212">
        <v>8.7919999999999998</v>
      </c>
      <c r="I86" s="212">
        <v>6.0590000000000002</v>
      </c>
      <c r="J86" s="212">
        <v>0</v>
      </c>
      <c r="K86" s="216">
        <f t="shared" si="2"/>
        <v>25.656000000000002</v>
      </c>
      <c r="M86" s="202">
        <v>1.27</v>
      </c>
    </row>
    <row r="87" spans="1:13" x14ac:dyDescent="0.2">
      <c r="A87" s="125">
        <f t="shared" si="3"/>
        <v>3</v>
      </c>
      <c r="B87" s="208">
        <v>43179</v>
      </c>
      <c r="C87" s="212">
        <v>0</v>
      </c>
      <c r="D87" s="212">
        <v>0</v>
      </c>
      <c r="E87" s="212">
        <v>0</v>
      </c>
      <c r="F87" s="212">
        <v>10.648</v>
      </c>
      <c r="G87" s="212">
        <v>0</v>
      </c>
      <c r="H87" s="212">
        <v>12.263999999999999</v>
      </c>
      <c r="I87" s="212">
        <v>2.9620000000000002</v>
      </c>
      <c r="J87" s="212">
        <v>0</v>
      </c>
      <c r="K87" s="216">
        <f t="shared" si="2"/>
        <v>25.873999999999999</v>
      </c>
      <c r="M87" s="202">
        <v>1.3879999999999999</v>
      </c>
    </row>
    <row r="88" spans="1:13" x14ac:dyDescent="0.2">
      <c r="A88" s="125">
        <f t="shared" si="3"/>
        <v>3</v>
      </c>
      <c r="B88" s="208">
        <v>43180</v>
      </c>
      <c r="C88" s="212">
        <v>0</v>
      </c>
      <c r="D88" s="212">
        <v>0</v>
      </c>
      <c r="E88" s="212">
        <v>0</v>
      </c>
      <c r="F88" s="212">
        <v>10.114000000000001</v>
      </c>
      <c r="G88" s="212">
        <v>0</v>
      </c>
      <c r="H88" s="212">
        <v>2.875</v>
      </c>
      <c r="I88" s="212">
        <v>12.632999999999999</v>
      </c>
      <c r="J88" s="212">
        <v>0</v>
      </c>
      <c r="K88" s="216">
        <f t="shared" si="2"/>
        <v>25.622</v>
      </c>
      <c r="M88" s="202">
        <v>1.21</v>
      </c>
    </row>
    <row r="89" spans="1:13" x14ac:dyDescent="0.2">
      <c r="A89" s="125">
        <f t="shared" si="3"/>
        <v>3</v>
      </c>
      <c r="B89" s="208">
        <v>43181</v>
      </c>
      <c r="C89" s="212">
        <v>0</v>
      </c>
      <c r="D89" s="212">
        <v>0</v>
      </c>
      <c r="E89" s="212">
        <v>0</v>
      </c>
      <c r="F89" s="212">
        <v>0</v>
      </c>
      <c r="G89" s="212">
        <v>0</v>
      </c>
      <c r="H89" s="212">
        <v>13.295999999999999</v>
      </c>
      <c r="I89" s="212">
        <v>13.503</v>
      </c>
      <c r="J89" s="212">
        <v>0</v>
      </c>
      <c r="K89" s="216">
        <f t="shared" si="2"/>
        <v>26.798999999999999</v>
      </c>
      <c r="M89" s="202">
        <v>1.274</v>
      </c>
    </row>
    <row r="90" spans="1:13" x14ac:dyDescent="0.2">
      <c r="A90" s="125">
        <f t="shared" si="3"/>
        <v>3</v>
      </c>
      <c r="B90" s="208">
        <v>43182</v>
      </c>
      <c r="C90" s="212">
        <v>0</v>
      </c>
      <c r="D90" s="212">
        <v>0</v>
      </c>
      <c r="E90" s="212">
        <v>0</v>
      </c>
      <c r="F90" s="212">
        <v>0</v>
      </c>
      <c r="G90" s="212">
        <v>0</v>
      </c>
      <c r="H90" s="212">
        <v>13.151999999999999</v>
      </c>
      <c r="I90" s="212">
        <v>13.353999999999999</v>
      </c>
      <c r="J90" s="212">
        <v>0</v>
      </c>
      <c r="K90" s="216">
        <f t="shared" si="2"/>
        <v>26.506</v>
      </c>
      <c r="M90" s="202">
        <v>1.2709999999999999</v>
      </c>
    </row>
    <row r="91" spans="1:13" x14ac:dyDescent="0.2">
      <c r="A91" s="125">
        <f t="shared" si="3"/>
        <v>3</v>
      </c>
      <c r="B91" s="208">
        <v>43183</v>
      </c>
      <c r="C91" s="212">
        <v>0</v>
      </c>
      <c r="D91" s="212">
        <v>0</v>
      </c>
      <c r="E91" s="212">
        <v>0</v>
      </c>
      <c r="F91" s="212">
        <v>9.2759999999999998</v>
      </c>
      <c r="G91" s="212">
        <v>0</v>
      </c>
      <c r="H91" s="212">
        <v>12.439</v>
      </c>
      <c r="I91" s="212">
        <v>2.7879999999999998</v>
      </c>
      <c r="J91" s="212">
        <v>0</v>
      </c>
      <c r="K91" s="216">
        <f t="shared" si="2"/>
        <v>24.503</v>
      </c>
      <c r="M91" s="202">
        <v>1.26</v>
      </c>
    </row>
    <row r="92" spans="1:13" x14ac:dyDescent="0.2">
      <c r="A92" s="125">
        <f t="shared" si="3"/>
        <v>3</v>
      </c>
      <c r="B92" s="208">
        <v>43184</v>
      </c>
      <c r="C92" s="212">
        <v>0</v>
      </c>
      <c r="D92" s="212">
        <v>0</v>
      </c>
      <c r="E92" s="212">
        <v>0</v>
      </c>
      <c r="F92" s="212">
        <v>8.6790000000000003</v>
      </c>
      <c r="G92" s="212">
        <v>0</v>
      </c>
      <c r="H92" s="212">
        <v>11.308</v>
      </c>
      <c r="I92" s="212">
        <v>2.7290000000000001</v>
      </c>
      <c r="J92" s="212">
        <v>0</v>
      </c>
      <c r="K92" s="216">
        <f t="shared" si="2"/>
        <v>22.716000000000001</v>
      </c>
      <c r="M92" s="202">
        <v>1.165</v>
      </c>
    </row>
    <row r="93" spans="1:13" x14ac:dyDescent="0.2">
      <c r="A93" s="125">
        <f t="shared" si="3"/>
        <v>3</v>
      </c>
      <c r="B93" s="208">
        <v>43185</v>
      </c>
      <c r="C93" s="212">
        <v>0</v>
      </c>
      <c r="D93" s="212">
        <v>0</v>
      </c>
      <c r="E93" s="212">
        <v>0</v>
      </c>
      <c r="F93" s="212">
        <v>9.3759999999999994</v>
      </c>
      <c r="G93" s="212">
        <v>0</v>
      </c>
      <c r="H93" s="212">
        <v>11.209</v>
      </c>
      <c r="I93" s="212">
        <v>2.6459999999999999</v>
      </c>
      <c r="J93" s="212">
        <v>0</v>
      </c>
      <c r="K93" s="216">
        <f t="shared" si="2"/>
        <v>23.231000000000002</v>
      </c>
      <c r="M93" s="202">
        <v>1.145</v>
      </c>
    </row>
    <row r="94" spans="1:13" x14ac:dyDescent="0.2">
      <c r="A94" s="125">
        <f t="shared" si="3"/>
        <v>3</v>
      </c>
      <c r="B94" s="208">
        <v>43186</v>
      </c>
      <c r="C94" s="212">
        <v>0</v>
      </c>
      <c r="D94" s="212">
        <v>0</v>
      </c>
      <c r="E94" s="212">
        <v>0</v>
      </c>
      <c r="F94" s="212">
        <v>7.6390000000000002</v>
      </c>
      <c r="G94" s="212">
        <v>0</v>
      </c>
      <c r="H94" s="212">
        <v>3.0830000000000002</v>
      </c>
      <c r="I94" s="212">
        <v>10.561999999999999</v>
      </c>
      <c r="J94" s="212">
        <v>0</v>
      </c>
      <c r="K94" s="216">
        <f t="shared" si="2"/>
        <v>21.283999999999999</v>
      </c>
      <c r="M94" s="202">
        <v>1.196</v>
      </c>
    </row>
    <row r="95" spans="1:13" x14ac:dyDescent="0.2">
      <c r="A95" s="125">
        <f t="shared" si="3"/>
        <v>3</v>
      </c>
      <c r="B95" s="208">
        <v>43187</v>
      </c>
      <c r="C95" s="212">
        <v>0</v>
      </c>
      <c r="D95" s="212">
        <v>0</v>
      </c>
      <c r="E95" s="212">
        <v>0</v>
      </c>
      <c r="F95" s="212">
        <v>8.3249999999999993</v>
      </c>
      <c r="G95" s="212">
        <v>0</v>
      </c>
      <c r="H95" s="212">
        <v>4.0940000000000003</v>
      </c>
      <c r="I95" s="212">
        <v>12.23</v>
      </c>
      <c r="J95" s="212">
        <v>0</v>
      </c>
      <c r="K95" s="216">
        <f t="shared" si="2"/>
        <v>24.649000000000001</v>
      </c>
      <c r="M95" s="202">
        <v>1.2809999999999999</v>
      </c>
    </row>
    <row r="96" spans="1:13" x14ac:dyDescent="0.2">
      <c r="A96" s="125">
        <f t="shared" si="3"/>
        <v>3</v>
      </c>
      <c r="B96" s="208">
        <v>43188</v>
      </c>
      <c r="C96" s="212">
        <v>0</v>
      </c>
      <c r="D96" s="212">
        <v>0</v>
      </c>
      <c r="E96" s="212">
        <v>0</v>
      </c>
      <c r="F96" s="212">
        <v>8.6639999999999997</v>
      </c>
      <c r="G96" s="212">
        <v>0</v>
      </c>
      <c r="H96" s="212">
        <v>2.7349999999999999</v>
      </c>
      <c r="I96" s="212">
        <v>12.513</v>
      </c>
      <c r="J96" s="212">
        <v>0.376</v>
      </c>
      <c r="K96" s="216">
        <f t="shared" si="2"/>
        <v>24.288</v>
      </c>
      <c r="M96" s="202">
        <v>1.339</v>
      </c>
    </row>
    <row r="97" spans="1:13" x14ac:dyDescent="0.2">
      <c r="A97" s="125">
        <f t="shared" si="3"/>
        <v>3</v>
      </c>
      <c r="B97" s="208">
        <v>43189</v>
      </c>
      <c r="C97" s="212">
        <v>0</v>
      </c>
      <c r="D97" s="212">
        <v>0</v>
      </c>
      <c r="E97" s="212">
        <v>0</v>
      </c>
      <c r="F97" s="212">
        <v>9.3010000000000002</v>
      </c>
      <c r="G97" s="212">
        <v>0</v>
      </c>
      <c r="H97" s="212">
        <v>12.362</v>
      </c>
      <c r="I97" s="212">
        <v>3.141</v>
      </c>
      <c r="J97" s="212">
        <v>0.45500000000000002</v>
      </c>
      <c r="K97" s="216">
        <f t="shared" si="2"/>
        <v>25.259</v>
      </c>
      <c r="M97" s="202">
        <v>1.286</v>
      </c>
    </row>
    <row r="98" spans="1:13" x14ac:dyDescent="0.2">
      <c r="A98" s="125">
        <f t="shared" si="3"/>
        <v>3</v>
      </c>
      <c r="B98" s="208">
        <v>43190</v>
      </c>
      <c r="C98" s="212">
        <v>0</v>
      </c>
      <c r="D98" s="212">
        <v>0</v>
      </c>
      <c r="E98" s="212">
        <v>0</v>
      </c>
      <c r="F98" s="212">
        <v>7.6609999999999996</v>
      </c>
      <c r="G98" s="212">
        <v>0</v>
      </c>
      <c r="H98" s="212">
        <v>10.782999999999999</v>
      </c>
      <c r="I98" s="212">
        <v>2.7690000000000001</v>
      </c>
      <c r="J98" s="212">
        <v>0</v>
      </c>
      <c r="K98" s="216">
        <f t="shared" si="2"/>
        <v>21.213000000000001</v>
      </c>
      <c r="M98" s="202">
        <v>1.129</v>
      </c>
    </row>
    <row r="99" spans="1:13" x14ac:dyDescent="0.2">
      <c r="A99" s="125">
        <f t="shared" si="3"/>
        <v>4</v>
      </c>
      <c r="B99" s="208">
        <v>43191</v>
      </c>
      <c r="C99" s="212">
        <v>0</v>
      </c>
      <c r="D99" s="212">
        <v>0</v>
      </c>
      <c r="E99" s="212">
        <v>0</v>
      </c>
      <c r="F99" s="212">
        <v>7.6079999999999997</v>
      </c>
      <c r="G99" s="212">
        <v>0</v>
      </c>
      <c r="H99" s="212">
        <v>10.305</v>
      </c>
      <c r="I99" s="212">
        <v>2.1480000000000001</v>
      </c>
      <c r="J99" s="212">
        <v>0</v>
      </c>
      <c r="K99" s="216">
        <f t="shared" si="2"/>
        <v>20.061</v>
      </c>
      <c r="L99" s="5"/>
      <c r="M99" s="202">
        <v>1.0820000000000001</v>
      </c>
    </row>
    <row r="100" spans="1:13" x14ac:dyDescent="0.2">
      <c r="A100" s="125">
        <f t="shared" si="3"/>
        <v>4</v>
      </c>
      <c r="B100" s="208">
        <v>43192</v>
      </c>
      <c r="C100" s="212">
        <v>0</v>
      </c>
      <c r="D100" s="212">
        <v>0</v>
      </c>
      <c r="E100" s="212">
        <v>0</v>
      </c>
      <c r="F100" s="212">
        <v>2.831</v>
      </c>
      <c r="G100" s="212">
        <v>0</v>
      </c>
      <c r="H100" s="212">
        <v>6.29</v>
      </c>
      <c r="I100" s="212">
        <v>10.257</v>
      </c>
      <c r="J100" s="212">
        <v>0</v>
      </c>
      <c r="K100" s="216">
        <f t="shared" si="2"/>
        <v>19.378</v>
      </c>
      <c r="M100" s="202">
        <v>1.0960000000000001</v>
      </c>
    </row>
    <row r="101" spans="1:13" x14ac:dyDescent="0.2">
      <c r="A101" s="125">
        <f t="shared" si="3"/>
        <v>4</v>
      </c>
      <c r="B101" s="208">
        <v>43193</v>
      </c>
      <c r="C101" s="212">
        <v>0</v>
      </c>
      <c r="D101" s="212">
        <v>0</v>
      </c>
      <c r="E101" s="212">
        <v>0</v>
      </c>
      <c r="F101" s="212">
        <v>6.32</v>
      </c>
      <c r="G101" s="212">
        <v>0</v>
      </c>
      <c r="H101" s="212">
        <v>2.992</v>
      </c>
      <c r="I101" s="212">
        <v>9.6189999999999998</v>
      </c>
      <c r="J101" s="212">
        <v>0</v>
      </c>
      <c r="K101" s="216">
        <f t="shared" si="2"/>
        <v>18.931000000000001</v>
      </c>
      <c r="M101" s="202">
        <v>1.075</v>
      </c>
    </row>
    <row r="102" spans="1:13" x14ac:dyDescent="0.2">
      <c r="A102" s="125">
        <f t="shared" si="3"/>
        <v>4</v>
      </c>
      <c r="B102" s="208">
        <v>43194</v>
      </c>
      <c r="C102" s="212">
        <v>0</v>
      </c>
      <c r="D102" s="212">
        <v>0</v>
      </c>
      <c r="E102" s="212">
        <v>0</v>
      </c>
      <c r="F102" s="212">
        <v>4.0609999999999999</v>
      </c>
      <c r="G102" s="212">
        <v>0</v>
      </c>
      <c r="H102" s="212">
        <v>5.5739999999999998</v>
      </c>
      <c r="I102" s="212">
        <v>10.557</v>
      </c>
      <c r="J102" s="212">
        <v>0</v>
      </c>
      <c r="K102" s="216">
        <f t="shared" si="2"/>
        <v>20.192</v>
      </c>
      <c r="M102" s="202">
        <v>1.171</v>
      </c>
    </row>
    <row r="103" spans="1:13" x14ac:dyDescent="0.2">
      <c r="A103" s="125">
        <f t="shared" si="3"/>
        <v>4</v>
      </c>
      <c r="B103" s="208">
        <v>43195</v>
      </c>
      <c r="C103" s="212">
        <v>0</v>
      </c>
      <c r="D103" s="212">
        <v>0</v>
      </c>
      <c r="E103" s="212">
        <v>0</v>
      </c>
      <c r="F103" s="212">
        <v>7.5830000000000002</v>
      </c>
      <c r="G103" s="212">
        <v>0</v>
      </c>
      <c r="H103" s="212">
        <v>1.9550000000000001</v>
      </c>
      <c r="I103" s="212">
        <v>9.5920000000000005</v>
      </c>
      <c r="J103" s="212">
        <v>0</v>
      </c>
      <c r="K103" s="216">
        <f t="shared" si="2"/>
        <v>19.130000000000003</v>
      </c>
      <c r="M103" s="202">
        <v>1.081</v>
      </c>
    </row>
    <row r="104" spans="1:13" x14ac:dyDescent="0.2">
      <c r="A104" s="125">
        <f t="shared" si="3"/>
        <v>4</v>
      </c>
      <c r="B104" s="208">
        <v>43196</v>
      </c>
      <c r="C104" s="212">
        <v>0</v>
      </c>
      <c r="D104" s="212">
        <v>0</v>
      </c>
      <c r="E104" s="212">
        <v>0</v>
      </c>
      <c r="F104" s="212">
        <v>6.8620000000000001</v>
      </c>
      <c r="G104" s="212">
        <v>0</v>
      </c>
      <c r="H104" s="212">
        <v>10.356999999999999</v>
      </c>
      <c r="I104" s="212">
        <v>2.0779999999999998</v>
      </c>
      <c r="J104" s="212">
        <v>0</v>
      </c>
      <c r="K104" s="216">
        <f t="shared" si="2"/>
        <v>19.297000000000001</v>
      </c>
      <c r="M104" s="202">
        <v>1.0740000000000001</v>
      </c>
    </row>
    <row r="105" spans="1:13" x14ac:dyDescent="0.2">
      <c r="A105" s="125">
        <f t="shared" si="3"/>
        <v>4</v>
      </c>
      <c r="B105" s="208">
        <v>43197</v>
      </c>
      <c r="C105" s="212">
        <v>0</v>
      </c>
      <c r="D105" s="212">
        <v>0</v>
      </c>
      <c r="E105" s="212">
        <v>0</v>
      </c>
      <c r="F105" s="212">
        <v>6.6980000000000004</v>
      </c>
      <c r="G105" s="212">
        <v>0</v>
      </c>
      <c r="H105" s="212">
        <v>10.157</v>
      </c>
      <c r="I105" s="212">
        <v>2.0499999999999998</v>
      </c>
      <c r="J105" s="212">
        <v>0</v>
      </c>
      <c r="K105" s="216">
        <f t="shared" si="2"/>
        <v>18.905000000000001</v>
      </c>
      <c r="M105" s="202">
        <v>1.0660000000000001</v>
      </c>
    </row>
    <row r="106" spans="1:13" x14ac:dyDescent="0.2">
      <c r="A106" s="125">
        <f t="shared" si="3"/>
        <v>4</v>
      </c>
      <c r="B106" s="208">
        <v>43198</v>
      </c>
      <c r="C106" s="212">
        <v>0</v>
      </c>
      <c r="D106" s="212">
        <v>0</v>
      </c>
      <c r="E106" s="212">
        <v>0</v>
      </c>
      <c r="F106" s="212">
        <v>6.3659999999999997</v>
      </c>
      <c r="G106" s="212">
        <v>0</v>
      </c>
      <c r="H106" s="212">
        <v>9.9489999999999998</v>
      </c>
      <c r="I106" s="212">
        <v>2.1230000000000002</v>
      </c>
      <c r="J106" s="212">
        <v>0</v>
      </c>
      <c r="K106" s="216">
        <f t="shared" si="2"/>
        <v>18.437999999999999</v>
      </c>
      <c r="M106" s="202">
        <v>0.98899999999999999</v>
      </c>
    </row>
    <row r="107" spans="1:13" x14ac:dyDescent="0.2">
      <c r="A107" s="125">
        <f t="shared" si="3"/>
        <v>4</v>
      </c>
      <c r="B107" s="208">
        <v>43199</v>
      </c>
      <c r="C107" s="212">
        <v>0</v>
      </c>
      <c r="D107" s="212">
        <v>0</v>
      </c>
      <c r="E107" s="212">
        <v>0</v>
      </c>
      <c r="F107" s="212">
        <v>7.056</v>
      </c>
      <c r="G107" s="212">
        <v>0</v>
      </c>
      <c r="H107" s="212">
        <v>2.0390000000000001</v>
      </c>
      <c r="I107" s="212">
        <v>10.446999999999999</v>
      </c>
      <c r="J107" s="212">
        <v>0</v>
      </c>
      <c r="K107" s="216">
        <f t="shared" si="2"/>
        <v>19.542000000000002</v>
      </c>
      <c r="M107" s="202">
        <v>1.117</v>
      </c>
    </row>
    <row r="108" spans="1:13" x14ac:dyDescent="0.2">
      <c r="A108" s="125">
        <f t="shared" si="3"/>
        <v>4</v>
      </c>
      <c r="B108" s="208">
        <v>43200</v>
      </c>
      <c r="C108" s="212">
        <v>0</v>
      </c>
      <c r="D108" s="212">
        <v>0</v>
      </c>
      <c r="E108" s="212">
        <v>0</v>
      </c>
      <c r="F108" s="212">
        <v>0</v>
      </c>
      <c r="G108" s="212">
        <v>0</v>
      </c>
      <c r="H108" s="212">
        <v>9.0129999999999999</v>
      </c>
      <c r="I108" s="212">
        <v>9.3439999999999994</v>
      </c>
      <c r="J108" s="212">
        <v>0</v>
      </c>
      <c r="K108" s="216">
        <f t="shared" si="2"/>
        <v>18.356999999999999</v>
      </c>
      <c r="M108" s="202">
        <v>1.069</v>
      </c>
    </row>
    <row r="109" spans="1:13" x14ac:dyDescent="0.2">
      <c r="A109" s="125">
        <f t="shared" si="3"/>
        <v>4</v>
      </c>
      <c r="B109" s="208">
        <v>43201</v>
      </c>
      <c r="C109" s="212">
        <v>0</v>
      </c>
      <c r="D109" s="212">
        <v>0</v>
      </c>
      <c r="E109" s="212">
        <v>0</v>
      </c>
      <c r="F109" s="212">
        <v>6.3719999999999999</v>
      </c>
      <c r="G109" s="212">
        <v>0</v>
      </c>
      <c r="H109" s="212">
        <v>2.464</v>
      </c>
      <c r="I109" s="212">
        <v>8.6280000000000001</v>
      </c>
      <c r="J109" s="212">
        <v>0</v>
      </c>
      <c r="K109" s="216">
        <f t="shared" si="2"/>
        <v>17.463999999999999</v>
      </c>
      <c r="M109" s="202">
        <v>1.1759999999999999</v>
      </c>
    </row>
    <row r="110" spans="1:13" x14ac:dyDescent="0.2">
      <c r="A110" s="125">
        <f t="shared" si="3"/>
        <v>4</v>
      </c>
      <c r="B110" s="208">
        <v>43202</v>
      </c>
      <c r="C110" s="212">
        <v>0</v>
      </c>
      <c r="D110" s="212">
        <v>0</v>
      </c>
      <c r="E110" s="212">
        <v>0</v>
      </c>
      <c r="F110" s="212">
        <v>7.3250000000000002</v>
      </c>
      <c r="G110" s="212">
        <v>0</v>
      </c>
      <c r="H110" s="212">
        <v>9.9619999999999997</v>
      </c>
      <c r="I110" s="212">
        <v>2.1629999999999998</v>
      </c>
      <c r="J110" s="212">
        <v>0</v>
      </c>
      <c r="K110" s="216">
        <f t="shared" si="2"/>
        <v>19.45</v>
      </c>
      <c r="M110" s="202">
        <v>1.147</v>
      </c>
    </row>
    <row r="111" spans="1:13" x14ac:dyDescent="0.2">
      <c r="A111" s="125">
        <f t="shared" si="3"/>
        <v>4</v>
      </c>
      <c r="B111" s="208">
        <v>43203</v>
      </c>
      <c r="C111" s="212">
        <v>0</v>
      </c>
      <c r="D111" s="212">
        <v>0</v>
      </c>
      <c r="E111" s="212">
        <v>0</v>
      </c>
      <c r="F111" s="212">
        <v>4.3940000000000001</v>
      </c>
      <c r="G111" s="212">
        <v>0</v>
      </c>
      <c r="H111" s="212">
        <v>8.7550000000000008</v>
      </c>
      <c r="I111" s="212">
        <v>4.2919999999999998</v>
      </c>
      <c r="J111" s="212">
        <v>0</v>
      </c>
      <c r="K111" s="216">
        <f t="shared" si="2"/>
        <v>17.441000000000003</v>
      </c>
      <c r="M111" s="202">
        <v>1.1619999999999999</v>
      </c>
    </row>
    <row r="112" spans="1:13" x14ac:dyDescent="0.2">
      <c r="A112" s="125">
        <f t="shared" si="3"/>
        <v>4</v>
      </c>
      <c r="B112" s="208">
        <v>43204</v>
      </c>
      <c r="C112" s="212">
        <v>0</v>
      </c>
      <c r="D112" s="212">
        <v>0</v>
      </c>
      <c r="E112" s="212">
        <v>0</v>
      </c>
      <c r="F112" s="212">
        <v>8.1259999999999994</v>
      </c>
      <c r="G112" s="212">
        <v>0</v>
      </c>
      <c r="H112" s="212">
        <v>9.26</v>
      </c>
      <c r="I112" s="212">
        <v>2.323</v>
      </c>
      <c r="J112" s="212">
        <v>0</v>
      </c>
      <c r="K112" s="216">
        <f t="shared" si="2"/>
        <v>19.709</v>
      </c>
      <c r="M112" s="202">
        <v>1.095</v>
      </c>
    </row>
    <row r="113" spans="1:13" x14ac:dyDescent="0.2">
      <c r="A113" s="125">
        <f t="shared" si="3"/>
        <v>4</v>
      </c>
      <c r="B113" s="208">
        <v>43205</v>
      </c>
      <c r="C113" s="212">
        <v>0</v>
      </c>
      <c r="D113" s="212">
        <v>0</v>
      </c>
      <c r="E113" s="212">
        <v>0</v>
      </c>
      <c r="F113" s="212">
        <v>6.9729999999999999</v>
      </c>
      <c r="G113" s="212">
        <v>0</v>
      </c>
      <c r="H113" s="212">
        <v>1.9319999999999999</v>
      </c>
      <c r="I113" s="212">
        <v>9.8079999999999998</v>
      </c>
      <c r="J113" s="212">
        <v>0</v>
      </c>
      <c r="K113" s="216">
        <f t="shared" si="2"/>
        <v>18.713000000000001</v>
      </c>
      <c r="M113" s="202">
        <v>1.034</v>
      </c>
    </row>
    <row r="114" spans="1:13" x14ac:dyDescent="0.2">
      <c r="A114" s="125">
        <f t="shared" si="3"/>
        <v>4</v>
      </c>
      <c r="B114" s="208">
        <v>43206</v>
      </c>
      <c r="C114" s="212">
        <v>0</v>
      </c>
      <c r="D114" s="212">
        <v>0</v>
      </c>
      <c r="E114" s="212">
        <v>0</v>
      </c>
      <c r="F114" s="212">
        <v>7.3970000000000002</v>
      </c>
      <c r="G114" s="212">
        <v>0</v>
      </c>
      <c r="H114" s="212">
        <v>2.0840000000000001</v>
      </c>
      <c r="I114" s="212">
        <v>9.9049999999999994</v>
      </c>
      <c r="J114" s="212">
        <v>0</v>
      </c>
      <c r="K114" s="216">
        <f t="shared" si="2"/>
        <v>19.385999999999999</v>
      </c>
      <c r="M114" s="202">
        <v>1.103</v>
      </c>
    </row>
    <row r="115" spans="1:13" x14ac:dyDescent="0.2">
      <c r="A115" s="125">
        <f t="shared" si="3"/>
        <v>4</v>
      </c>
      <c r="B115" s="208">
        <v>43207</v>
      </c>
      <c r="C115" s="212">
        <v>0</v>
      </c>
      <c r="D115" s="212">
        <v>0</v>
      </c>
      <c r="E115" s="212">
        <v>0</v>
      </c>
      <c r="F115" s="212">
        <v>6.423</v>
      </c>
      <c r="G115" s="212">
        <v>0</v>
      </c>
      <c r="H115" s="212">
        <v>2.0710000000000002</v>
      </c>
      <c r="I115" s="212">
        <v>10.552</v>
      </c>
      <c r="J115" s="212">
        <v>0</v>
      </c>
      <c r="K115" s="216">
        <f t="shared" si="2"/>
        <v>19.045999999999999</v>
      </c>
      <c r="M115" s="202">
        <v>1.0680000000000001</v>
      </c>
    </row>
    <row r="116" spans="1:13" x14ac:dyDescent="0.2">
      <c r="A116" s="125">
        <f t="shared" si="3"/>
        <v>4</v>
      </c>
      <c r="B116" s="208">
        <v>43208</v>
      </c>
      <c r="C116" s="212">
        <v>0</v>
      </c>
      <c r="D116" s="212">
        <v>0</v>
      </c>
      <c r="E116" s="212">
        <v>0</v>
      </c>
      <c r="F116" s="212">
        <v>6.5730000000000004</v>
      </c>
      <c r="G116" s="212">
        <v>0</v>
      </c>
      <c r="H116" s="212">
        <v>10.989000000000001</v>
      </c>
      <c r="I116" s="212">
        <v>2.2210000000000001</v>
      </c>
      <c r="J116" s="212">
        <v>0</v>
      </c>
      <c r="K116" s="216">
        <f t="shared" si="2"/>
        <v>19.783000000000001</v>
      </c>
      <c r="M116" s="202">
        <v>1.0780000000000001</v>
      </c>
    </row>
    <row r="117" spans="1:13" x14ac:dyDescent="0.2">
      <c r="A117" s="125">
        <f t="shared" si="3"/>
        <v>4</v>
      </c>
      <c r="B117" s="208">
        <v>43209</v>
      </c>
      <c r="C117" s="212">
        <v>0</v>
      </c>
      <c r="D117" s="212">
        <v>0</v>
      </c>
      <c r="E117" s="212">
        <v>0</v>
      </c>
      <c r="F117" s="212">
        <v>6.8090000000000002</v>
      </c>
      <c r="G117" s="212">
        <v>0</v>
      </c>
      <c r="H117" s="212">
        <v>10.584</v>
      </c>
      <c r="I117" s="212">
        <v>2.423</v>
      </c>
      <c r="J117" s="212">
        <v>0</v>
      </c>
      <c r="K117" s="216">
        <f t="shared" si="2"/>
        <v>19.816000000000003</v>
      </c>
      <c r="M117" s="202">
        <v>1.091</v>
      </c>
    </row>
    <row r="118" spans="1:13" x14ac:dyDescent="0.2">
      <c r="A118" s="125">
        <f t="shared" si="3"/>
        <v>4</v>
      </c>
      <c r="B118" s="208">
        <v>43210</v>
      </c>
      <c r="C118" s="212">
        <v>0</v>
      </c>
      <c r="D118" s="212">
        <v>0</v>
      </c>
      <c r="E118" s="212">
        <v>0</v>
      </c>
      <c r="F118" s="212">
        <v>6.7889999999999997</v>
      </c>
      <c r="G118" s="212">
        <v>0</v>
      </c>
      <c r="H118" s="212">
        <v>10.659000000000001</v>
      </c>
      <c r="I118" s="212">
        <v>2.1560000000000001</v>
      </c>
      <c r="J118" s="212">
        <v>0</v>
      </c>
      <c r="K118" s="216">
        <f t="shared" si="2"/>
        <v>19.603999999999999</v>
      </c>
      <c r="M118" s="202">
        <v>1.075</v>
      </c>
    </row>
    <row r="119" spans="1:13" x14ac:dyDescent="0.2">
      <c r="A119" s="125">
        <f t="shared" si="3"/>
        <v>4</v>
      </c>
      <c r="B119" s="208">
        <v>43211</v>
      </c>
      <c r="C119" s="212">
        <v>0</v>
      </c>
      <c r="D119" s="212">
        <v>0</v>
      </c>
      <c r="E119" s="212">
        <v>0</v>
      </c>
      <c r="F119" s="212">
        <v>6.5369999999999999</v>
      </c>
      <c r="G119" s="212">
        <v>0</v>
      </c>
      <c r="H119" s="212">
        <v>2.2050000000000001</v>
      </c>
      <c r="I119" s="212">
        <v>10.055</v>
      </c>
      <c r="J119" s="212">
        <v>0</v>
      </c>
      <c r="K119" s="216">
        <f t="shared" si="2"/>
        <v>18.797000000000001</v>
      </c>
      <c r="M119" s="202">
        <v>1.0409999999999999</v>
      </c>
    </row>
    <row r="120" spans="1:13" x14ac:dyDescent="0.2">
      <c r="A120" s="125">
        <f t="shared" si="3"/>
        <v>4</v>
      </c>
      <c r="B120" s="208">
        <v>43212</v>
      </c>
      <c r="C120" s="212">
        <v>0</v>
      </c>
      <c r="D120" s="212">
        <v>0</v>
      </c>
      <c r="E120" s="212">
        <v>0</v>
      </c>
      <c r="F120" s="212">
        <v>6.548</v>
      </c>
      <c r="G120" s="212">
        <v>0</v>
      </c>
      <c r="H120" s="212">
        <v>2.1339999999999999</v>
      </c>
      <c r="I120" s="212">
        <v>9.9350000000000005</v>
      </c>
      <c r="J120" s="212">
        <v>0</v>
      </c>
      <c r="K120" s="216">
        <f t="shared" si="2"/>
        <v>18.617000000000001</v>
      </c>
      <c r="M120" s="202">
        <v>0.998</v>
      </c>
    </row>
    <row r="121" spans="1:13" x14ac:dyDescent="0.2">
      <c r="A121" s="125">
        <f t="shared" si="3"/>
        <v>4</v>
      </c>
      <c r="B121" s="208">
        <v>43213</v>
      </c>
      <c r="C121" s="212">
        <v>0</v>
      </c>
      <c r="D121" s="212">
        <v>0</v>
      </c>
      <c r="E121" s="212">
        <v>0</v>
      </c>
      <c r="F121" s="212">
        <v>7.1779999999999999</v>
      </c>
      <c r="G121" s="212">
        <v>0</v>
      </c>
      <c r="H121" s="212">
        <v>2.113</v>
      </c>
      <c r="I121" s="212">
        <v>10.417</v>
      </c>
      <c r="J121" s="212">
        <v>0</v>
      </c>
      <c r="K121" s="216">
        <f t="shared" si="2"/>
        <v>19.707999999999998</v>
      </c>
      <c r="M121" s="202">
        <v>1.0429999999999999</v>
      </c>
    </row>
    <row r="122" spans="1:13" x14ac:dyDescent="0.2">
      <c r="A122" s="125">
        <f t="shared" si="3"/>
        <v>4</v>
      </c>
      <c r="B122" s="208">
        <v>43214</v>
      </c>
      <c r="C122" s="212">
        <v>0</v>
      </c>
      <c r="D122" s="212">
        <v>0</v>
      </c>
      <c r="E122" s="212">
        <v>0</v>
      </c>
      <c r="F122" s="212">
        <v>7.492</v>
      </c>
      <c r="G122" s="212">
        <v>0</v>
      </c>
      <c r="H122" s="212">
        <v>10.285</v>
      </c>
      <c r="I122" s="212">
        <v>2.2719999999999998</v>
      </c>
      <c r="J122" s="212">
        <v>0</v>
      </c>
      <c r="K122" s="216">
        <f t="shared" si="2"/>
        <v>20.048999999999999</v>
      </c>
      <c r="M122" s="202">
        <v>1.2130000000000001</v>
      </c>
    </row>
    <row r="123" spans="1:13" x14ac:dyDescent="0.2">
      <c r="A123" s="125">
        <f t="shared" si="3"/>
        <v>4</v>
      </c>
      <c r="B123" s="208">
        <v>43215</v>
      </c>
      <c r="C123" s="212">
        <v>0</v>
      </c>
      <c r="D123" s="212">
        <v>0</v>
      </c>
      <c r="E123" s="212">
        <v>0</v>
      </c>
      <c r="F123" s="212">
        <v>6.8819999999999997</v>
      </c>
      <c r="G123" s="212">
        <v>0</v>
      </c>
      <c r="H123" s="212">
        <v>10.595000000000001</v>
      </c>
      <c r="I123" s="212">
        <v>2.3079999999999998</v>
      </c>
      <c r="J123" s="212">
        <v>0</v>
      </c>
      <c r="K123" s="216">
        <f t="shared" si="2"/>
        <v>19.785</v>
      </c>
      <c r="M123" s="202">
        <v>1.083</v>
      </c>
    </row>
    <row r="124" spans="1:13" x14ac:dyDescent="0.2">
      <c r="A124" s="125">
        <f t="shared" si="3"/>
        <v>4</v>
      </c>
      <c r="B124" s="208">
        <v>43216</v>
      </c>
      <c r="C124" s="212">
        <v>0</v>
      </c>
      <c r="D124" s="212">
        <v>0</v>
      </c>
      <c r="E124" s="212">
        <v>0</v>
      </c>
      <c r="F124" s="212">
        <v>6.5919999999999996</v>
      </c>
      <c r="G124" s="212">
        <v>0</v>
      </c>
      <c r="H124" s="212">
        <v>10.182</v>
      </c>
      <c r="I124" s="212">
        <v>2.3039999999999998</v>
      </c>
      <c r="J124" s="212">
        <v>0</v>
      </c>
      <c r="K124" s="216">
        <f t="shared" si="2"/>
        <v>19.077999999999999</v>
      </c>
      <c r="M124" s="202">
        <v>1.03</v>
      </c>
    </row>
    <row r="125" spans="1:13" x14ac:dyDescent="0.2">
      <c r="A125" s="125">
        <f t="shared" si="3"/>
        <v>4</v>
      </c>
      <c r="B125" s="208">
        <v>43217</v>
      </c>
      <c r="C125" s="212">
        <v>0</v>
      </c>
      <c r="D125" s="212">
        <v>0</v>
      </c>
      <c r="E125" s="212">
        <v>0</v>
      </c>
      <c r="F125" s="212">
        <v>0</v>
      </c>
      <c r="G125" s="212">
        <v>0</v>
      </c>
      <c r="H125" s="212">
        <v>9.0229999999999997</v>
      </c>
      <c r="I125" s="212">
        <v>9.5109999999999992</v>
      </c>
      <c r="J125" s="212">
        <v>1.3440000000000001</v>
      </c>
      <c r="K125" s="216">
        <f t="shared" si="2"/>
        <v>19.878</v>
      </c>
      <c r="M125" s="202">
        <v>1.143</v>
      </c>
    </row>
    <row r="126" spans="1:13" x14ac:dyDescent="0.2">
      <c r="A126" s="125">
        <f t="shared" si="3"/>
        <v>4</v>
      </c>
      <c r="B126" s="208">
        <v>43218</v>
      </c>
      <c r="C126" s="212">
        <v>0</v>
      </c>
      <c r="D126" s="212">
        <v>0</v>
      </c>
      <c r="E126" s="212">
        <v>0</v>
      </c>
      <c r="F126" s="212">
        <v>7.22</v>
      </c>
      <c r="G126" s="212">
        <v>0</v>
      </c>
      <c r="H126" s="212">
        <v>2.194</v>
      </c>
      <c r="I126" s="212">
        <v>10.211</v>
      </c>
      <c r="J126" s="212">
        <v>0</v>
      </c>
      <c r="K126" s="216">
        <f t="shared" si="2"/>
        <v>19.625</v>
      </c>
      <c r="M126" s="202">
        <v>1.141</v>
      </c>
    </row>
    <row r="127" spans="1:13" x14ac:dyDescent="0.2">
      <c r="A127" s="125">
        <f t="shared" si="3"/>
        <v>4</v>
      </c>
      <c r="B127" s="208">
        <v>43219</v>
      </c>
      <c r="C127" s="212">
        <v>0</v>
      </c>
      <c r="D127" s="212">
        <v>0</v>
      </c>
      <c r="E127" s="212">
        <v>0</v>
      </c>
      <c r="F127" s="212">
        <v>7.6</v>
      </c>
      <c r="G127" s="212">
        <v>0</v>
      </c>
      <c r="H127" s="212">
        <v>2.1579999999999999</v>
      </c>
      <c r="I127" s="212">
        <v>9.7870000000000008</v>
      </c>
      <c r="J127" s="212">
        <v>0</v>
      </c>
      <c r="K127" s="216">
        <f t="shared" si="2"/>
        <v>19.545000000000002</v>
      </c>
      <c r="M127" s="202">
        <v>1.1120000000000001</v>
      </c>
    </row>
    <row r="128" spans="1:13" x14ac:dyDescent="0.2">
      <c r="A128" s="125">
        <f t="shared" si="3"/>
        <v>4</v>
      </c>
      <c r="B128" s="208">
        <v>43220</v>
      </c>
      <c r="C128" s="212">
        <v>0</v>
      </c>
      <c r="D128" s="212">
        <v>0</v>
      </c>
      <c r="E128" s="212">
        <v>0</v>
      </c>
      <c r="F128" s="212">
        <v>7.2949999999999999</v>
      </c>
      <c r="G128" s="212">
        <v>0</v>
      </c>
      <c r="H128" s="212">
        <v>10.521000000000001</v>
      </c>
      <c r="I128" s="212">
        <v>2.2749999999999999</v>
      </c>
      <c r="J128" s="212">
        <v>0</v>
      </c>
      <c r="K128" s="216">
        <f t="shared" si="2"/>
        <v>20.091000000000001</v>
      </c>
      <c r="M128" s="202">
        <v>1.169</v>
      </c>
    </row>
    <row r="129" spans="1:13" x14ac:dyDescent="0.2">
      <c r="A129" s="125">
        <f t="shared" si="3"/>
        <v>5</v>
      </c>
      <c r="B129" s="208">
        <v>43221</v>
      </c>
      <c r="C129" s="212">
        <v>0</v>
      </c>
      <c r="D129" s="212">
        <v>0</v>
      </c>
      <c r="E129" s="212">
        <v>0</v>
      </c>
      <c r="F129" s="212">
        <v>6.694</v>
      </c>
      <c r="G129" s="212">
        <v>0</v>
      </c>
      <c r="H129" s="212">
        <v>10.638999999999999</v>
      </c>
      <c r="I129" s="212">
        <v>2.2850000000000001</v>
      </c>
      <c r="J129" s="212">
        <v>0</v>
      </c>
      <c r="K129" s="216">
        <f t="shared" si="2"/>
        <v>19.617999999999999</v>
      </c>
      <c r="M129" s="202">
        <v>1.1559999999999999</v>
      </c>
    </row>
    <row r="130" spans="1:13" x14ac:dyDescent="0.2">
      <c r="A130" s="125">
        <f t="shared" si="3"/>
        <v>5</v>
      </c>
      <c r="B130" s="208">
        <v>43222</v>
      </c>
      <c r="C130" s="212">
        <v>0</v>
      </c>
      <c r="D130" s="212">
        <v>0</v>
      </c>
      <c r="E130" s="212">
        <v>0</v>
      </c>
      <c r="F130" s="212">
        <v>0</v>
      </c>
      <c r="G130" s="212">
        <v>0</v>
      </c>
      <c r="H130" s="212">
        <v>9.2579999999999991</v>
      </c>
      <c r="I130" s="212">
        <v>9.5180000000000007</v>
      </c>
      <c r="J130" s="212">
        <v>1.339</v>
      </c>
      <c r="K130" s="216">
        <f t="shared" si="2"/>
        <v>20.114999999999998</v>
      </c>
      <c r="M130" s="202">
        <v>1.0409999999999999</v>
      </c>
    </row>
    <row r="131" spans="1:13" x14ac:dyDescent="0.2">
      <c r="A131" s="125">
        <f t="shared" si="3"/>
        <v>5</v>
      </c>
      <c r="B131" s="208">
        <v>43223</v>
      </c>
      <c r="C131" s="212">
        <v>0</v>
      </c>
      <c r="D131" s="212">
        <v>0</v>
      </c>
      <c r="E131" s="212">
        <v>0</v>
      </c>
      <c r="F131" s="212">
        <v>6.7910000000000004</v>
      </c>
      <c r="G131" s="212">
        <v>0</v>
      </c>
      <c r="H131" s="212">
        <v>2.0910000000000002</v>
      </c>
      <c r="I131" s="212">
        <v>10.154</v>
      </c>
      <c r="J131" s="212">
        <v>0</v>
      </c>
      <c r="K131" s="216">
        <f t="shared" si="2"/>
        <v>19.036000000000001</v>
      </c>
      <c r="M131" s="202">
        <v>1.0820000000000001</v>
      </c>
    </row>
    <row r="132" spans="1:13" x14ac:dyDescent="0.2">
      <c r="A132" s="125">
        <f t="shared" si="3"/>
        <v>5</v>
      </c>
      <c r="B132" s="208">
        <v>43224</v>
      </c>
      <c r="C132" s="212">
        <v>0</v>
      </c>
      <c r="D132" s="212">
        <v>0</v>
      </c>
      <c r="E132" s="212">
        <v>0</v>
      </c>
      <c r="F132" s="212">
        <v>6.92</v>
      </c>
      <c r="G132" s="212">
        <v>0</v>
      </c>
      <c r="H132" s="212">
        <v>2.0390000000000001</v>
      </c>
      <c r="I132" s="212">
        <v>10.221</v>
      </c>
      <c r="J132" s="212">
        <v>0</v>
      </c>
      <c r="K132" s="216">
        <f t="shared" si="2"/>
        <v>19.18</v>
      </c>
      <c r="M132" s="202">
        <v>1.1060000000000001</v>
      </c>
    </row>
    <row r="133" spans="1:13" x14ac:dyDescent="0.2">
      <c r="A133" s="125">
        <f t="shared" si="3"/>
        <v>5</v>
      </c>
      <c r="B133" s="208">
        <v>43225</v>
      </c>
      <c r="C133" s="212">
        <v>0</v>
      </c>
      <c r="D133" s="212">
        <v>0</v>
      </c>
      <c r="E133" s="212">
        <v>0</v>
      </c>
      <c r="F133" s="212">
        <v>6.343</v>
      </c>
      <c r="G133" s="212">
        <v>0</v>
      </c>
      <c r="H133" s="212">
        <v>2.0369999999999999</v>
      </c>
      <c r="I133" s="212">
        <v>10.307</v>
      </c>
      <c r="J133" s="212">
        <v>0</v>
      </c>
      <c r="K133" s="216">
        <f t="shared" si="2"/>
        <v>18.686999999999998</v>
      </c>
      <c r="M133" s="202">
        <v>1.1659999999999999</v>
      </c>
    </row>
    <row r="134" spans="1:13" x14ac:dyDescent="0.2">
      <c r="A134" s="125">
        <f t="shared" si="3"/>
        <v>5</v>
      </c>
      <c r="B134" s="208">
        <v>43226</v>
      </c>
      <c r="C134" s="212">
        <v>0</v>
      </c>
      <c r="D134" s="212">
        <v>0</v>
      </c>
      <c r="E134" s="212">
        <v>0</v>
      </c>
      <c r="F134" s="212">
        <v>7.641</v>
      </c>
      <c r="G134" s="212">
        <v>0</v>
      </c>
      <c r="H134" s="212">
        <v>9.7469999999999999</v>
      </c>
      <c r="I134" s="212">
        <v>2.2280000000000002</v>
      </c>
      <c r="J134" s="212">
        <v>0</v>
      </c>
      <c r="K134" s="216">
        <f t="shared" si="2"/>
        <v>19.616</v>
      </c>
      <c r="M134" s="202">
        <v>1.0249999999999999</v>
      </c>
    </row>
    <row r="135" spans="1:13" x14ac:dyDescent="0.2">
      <c r="A135" s="125">
        <f t="shared" si="3"/>
        <v>5</v>
      </c>
      <c r="B135" s="208">
        <v>43227</v>
      </c>
      <c r="C135" s="212">
        <v>0</v>
      </c>
      <c r="D135" s="212">
        <v>0</v>
      </c>
      <c r="E135" s="212">
        <v>0</v>
      </c>
      <c r="F135" s="212">
        <v>8.2739999999999991</v>
      </c>
      <c r="G135" s="212">
        <v>0</v>
      </c>
      <c r="H135" s="212">
        <v>9.6880000000000006</v>
      </c>
      <c r="I135" s="212">
        <v>2.1869999999999998</v>
      </c>
      <c r="J135" s="212">
        <v>0</v>
      </c>
      <c r="K135" s="216">
        <f t="shared" si="2"/>
        <v>20.149000000000001</v>
      </c>
      <c r="M135" s="202">
        <v>1.1539999999999999</v>
      </c>
    </row>
    <row r="136" spans="1:13" x14ac:dyDescent="0.2">
      <c r="A136" s="125">
        <f t="shared" si="3"/>
        <v>5</v>
      </c>
      <c r="B136" s="208">
        <v>43228</v>
      </c>
      <c r="C136" s="212">
        <v>0</v>
      </c>
      <c r="D136" s="212">
        <v>0</v>
      </c>
      <c r="E136" s="212">
        <v>0</v>
      </c>
      <c r="F136" s="212">
        <v>5.3789999999999996</v>
      </c>
      <c r="G136" s="212">
        <v>0</v>
      </c>
      <c r="H136" s="212">
        <v>7.67</v>
      </c>
      <c r="I136" s="212">
        <v>5.0659999999999998</v>
      </c>
      <c r="J136" s="212">
        <v>0</v>
      </c>
      <c r="K136" s="216">
        <f t="shared" si="2"/>
        <v>18.114999999999998</v>
      </c>
      <c r="M136" s="202">
        <v>1.0249999999999999</v>
      </c>
    </row>
    <row r="137" spans="1:13" x14ac:dyDescent="0.2">
      <c r="A137" s="125">
        <f t="shared" si="3"/>
        <v>5</v>
      </c>
      <c r="B137" s="208">
        <v>43229</v>
      </c>
      <c r="C137" s="212">
        <v>0</v>
      </c>
      <c r="D137" s="212">
        <v>0</v>
      </c>
      <c r="E137" s="212">
        <v>0</v>
      </c>
      <c r="F137" s="212">
        <v>8.0310000000000006</v>
      </c>
      <c r="G137" s="212">
        <v>0</v>
      </c>
      <c r="H137" s="212">
        <v>2.0169999999999999</v>
      </c>
      <c r="I137" s="212">
        <v>9.2919999999999998</v>
      </c>
      <c r="J137" s="212">
        <v>0</v>
      </c>
      <c r="K137" s="216">
        <f t="shared" ref="K137:K200" si="4">SUM(C137:J137)</f>
        <v>19.34</v>
      </c>
      <c r="M137" s="202">
        <v>1.097</v>
      </c>
    </row>
    <row r="138" spans="1:13" x14ac:dyDescent="0.2">
      <c r="A138" s="125">
        <f t="shared" ref="A138:A201" si="5">+IF(ISBLANK($B138),"",MONTH($B138))</f>
        <v>5</v>
      </c>
      <c r="B138" s="208">
        <v>43230</v>
      </c>
      <c r="C138" s="212">
        <v>0</v>
      </c>
      <c r="D138" s="212">
        <v>0</v>
      </c>
      <c r="E138" s="212">
        <v>0</v>
      </c>
      <c r="F138" s="212">
        <v>7.952</v>
      </c>
      <c r="G138" s="212">
        <v>0</v>
      </c>
      <c r="H138" s="212">
        <v>2.1890000000000001</v>
      </c>
      <c r="I138" s="212">
        <v>9.9849999999999994</v>
      </c>
      <c r="J138" s="212">
        <v>0</v>
      </c>
      <c r="K138" s="216">
        <f t="shared" si="4"/>
        <v>20.125999999999998</v>
      </c>
      <c r="M138" s="202">
        <v>1.163</v>
      </c>
    </row>
    <row r="139" spans="1:13" x14ac:dyDescent="0.2">
      <c r="A139" s="125">
        <f t="shared" si="5"/>
        <v>5</v>
      </c>
      <c r="B139" s="208">
        <v>43231</v>
      </c>
      <c r="C139" s="212">
        <v>0</v>
      </c>
      <c r="D139" s="212">
        <v>0</v>
      </c>
      <c r="E139" s="212">
        <v>0</v>
      </c>
      <c r="F139" s="212">
        <v>7.2370000000000001</v>
      </c>
      <c r="G139" s="212">
        <v>0</v>
      </c>
      <c r="H139" s="212">
        <v>10.615</v>
      </c>
      <c r="I139" s="212">
        <v>2.2469999999999999</v>
      </c>
      <c r="J139" s="212">
        <v>0</v>
      </c>
      <c r="K139" s="216">
        <f t="shared" si="4"/>
        <v>20.099</v>
      </c>
      <c r="M139" s="202">
        <v>1.081</v>
      </c>
    </row>
    <row r="140" spans="1:13" x14ac:dyDescent="0.2">
      <c r="A140" s="125">
        <f t="shared" si="5"/>
        <v>5</v>
      </c>
      <c r="B140" s="208">
        <v>43232</v>
      </c>
      <c r="C140" s="212">
        <v>0</v>
      </c>
      <c r="D140" s="212">
        <v>0</v>
      </c>
      <c r="E140" s="212">
        <v>0</v>
      </c>
      <c r="F140" s="212">
        <v>6.99</v>
      </c>
      <c r="G140" s="212">
        <v>0</v>
      </c>
      <c r="H140" s="212">
        <v>10.066000000000001</v>
      </c>
      <c r="I140" s="212">
        <v>2.1880000000000002</v>
      </c>
      <c r="J140" s="212">
        <v>0</v>
      </c>
      <c r="K140" s="216">
        <f t="shared" si="4"/>
        <v>19.244</v>
      </c>
      <c r="M140" s="202">
        <v>1.028</v>
      </c>
    </row>
    <row r="141" spans="1:13" x14ac:dyDescent="0.2">
      <c r="A141" s="125">
        <f t="shared" si="5"/>
        <v>5</v>
      </c>
      <c r="B141" s="208">
        <v>43233</v>
      </c>
      <c r="C141" s="212">
        <v>0</v>
      </c>
      <c r="D141" s="212">
        <v>0</v>
      </c>
      <c r="E141" s="212">
        <v>0</v>
      </c>
      <c r="F141" s="212">
        <v>6.2729999999999997</v>
      </c>
      <c r="G141" s="212">
        <v>0</v>
      </c>
      <c r="H141" s="212">
        <v>11.241</v>
      </c>
      <c r="I141" s="212">
        <v>2.5369999999999999</v>
      </c>
      <c r="J141" s="212">
        <v>0</v>
      </c>
      <c r="K141" s="216">
        <f t="shared" si="4"/>
        <v>20.050999999999998</v>
      </c>
      <c r="M141" s="202">
        <v>1.0569999999999999</v>
      </c>
    </row>
    <row r="142" spans="1:13" x14ac:dyDescent="0.2">
      <c r="A142" s="125">
        <f t="shared" si="5"/>
        <v>5</v>
      </c>
      <c r="B142" s="208">
        <v>43234</v>
      </c>
      <c r="C142" s="212">
        <v>0</v>
      </c>
      <c r="D142" s="212">
        <v>0</v>
      </c>
      <c r="E142" s="212">
        <v>0</v>
      </c>
      <c r="F142" s="212">
        <v>6.3140000000000001</v>
      </c>
      <c r="G142" s="212">
        <v>0</v>
      </c>
      <c r="H142" s="212">
        <v>2.4540000000000002</v>
      </c>
      <c r="I142" s="212">
        <v>9.07</v>
      </c>
      <c r="J142" s="212">
        <v>0</v>
      </c>
      <c r="K142" s="216">
        <f t="shared" si="4"/>
        <v>17.838000000000001</v>
      </c>
      <c r="M142" s="202">
        <v>1.0309999999999999</v>
      </c>
    </row>
    <row r="143" spans="1:13" x14ac:dyDescent="0.2">
      <c r="A143" s="125">
        <f t="shared" si="5"/>
        <v>5</v>
      </c>
      <c r="B143" s="208">
        <v>43235</v>
      </c>
      <c r="C143" s="212">
        <v>0</v>
      </c>
      <c r="D143" s="212">
        <v>0</v>
      </c>
      <c r="E143" s="212">
        <v>0</v>
      </c>
      <c r="F143" s="212">
        <v>0</v>
      </c>
      <c r="G143" s="212">
        <v>0</v>
      </c>
      <c r="H143" s="212">
        <v>8.0760000000000005</v>
      </c>
      <c r="I143" s="212">
        <v>8.3670000000000009</v>
      </c>
      <c r="J143" s="212">
        <v>0</v>
      </c>
      <c r="K143" s="216">
        <f t="shared" si="4"/>
        <v>16.443000000000001</v>
      </c>
      <c r="M143" s="202">
        <v>1.117</v>
      </c>
    </row>
    <row r="144" spans="1:13" x14ac:dyDescent="0.2">
      <c r="A144" s="125">
        <f t="shared" si="5"/>
        <v>5</v>
      </c>
      <c r="B144" s="208">
        <v>43236</v>
      </c>
      <c r="C144" s="212">
        <v>0</v>
      </c>
      <c r="D144" s="212">
        <v>0</v>
      </c>
      <c r="E144" s="212">
        <v>0</v>
      </c>
      <c r="F144" s="212">
        <v>7.4130000000000003</v>
      </c>
      <c r="G144" s="212">
        <v>0</v>
      </c>
      <c r="H144" s="212">
        <v>3.6720000000000002</v>
      </c>
      <c r="I144" s="212">
        <v>9.5190000000000001</v>
      </c>
      <c r="J144" s="212">
        <v>0</v>
      </c>
      <c r="K144" s="216">
        <f t="shared" si="4"/>
        <v>20.603999999999999</v>
      </c>
      <c r="M144" s="202">
        <v>1.1859999999999999</v>
      </c>
    </row>
    <row r="145" spans="1:13" x14ac:dyDescent="0.2">
      <c r="A145" s="125">
        <f t="shared" si="5"/>
        <v>5</v>
      </c>
      <c r="B145" s="208">
        <v>43237</v>
      </c>
      <c r="C145" s="212">
        <v>0</v>
      </c>
      <c r="D145" s="212">
        <v>0</v>
      </c>
      <c r="E145" s="212">
        <v>0</v>
      </c>
      <c r="F145" s="212">
        <v>7.452</v>
      </c>
      <c r="G145" s="212">
        <v>0</v>
      </c>
      <c r="H145" s="212">
        <v>10.606</v>
      </c>
      <c r="I145" s="212">
        <v>2.3250000000000002</v>
      </c>
      <c r="J145" s="212">
        <v>0</v>
      </c>
      <c r="K145" s="216">
        <f t="shared" si="4"/>
        <v>20.382999999999999</v>
      </c>
      <c r="M145" s="202">
        <v>1.175</v>
      </c>
    </row>
    <row r="146" spans="1:13" x14ac:dyDescent="0.2">
      <c r="A146" s="125">
        <f t="shared" si="5"/>
        <v>5</v>
      </c>
      <c r="B146" s="208">
        <v>43238</v>
      </c>
      <c r="C146" s="212">
        <v>0</v>
      </c>
      <c r="D146" s="212">
        <v>0</v>
      </c>
      <c r="E146" s="212">
        <v>0</v>
      </c>
      <c r="F146" s="212">
        <v>6.8310000000000004</v>
      </c>
      <c r="G146" s="212">
        <v>0</v>
      </c>
      <c r="H146" s="212">
        <v>9.8539999999999992</v>
      </c>
      <c r="I146" s="212">
        <v>2.1819999999999999</v>
      </c>
      <c r="J146" s="212">
        <v>0</v>
      </c>
      <c r="K146" s="216">
        <f t="shared" si="4"/>
        <v>18.866999999999997</v>
      </c>
      <c r="M146" s="202">
        <v>1.103</v>
      </c>
    </row>
    <row r="147" spans="1:13" x14ac:dyDescent="0.2">
      <c r="A147" s="125">
        <f t="shared" si="5"/>
        <v>5</v>
      </c>
      <c r="B147" s="208">
        <v>43239</v>
      </c>
      <c r="C147" s="212">
        <v>0</v>
      </c>
      <c r="D147" s="212">
        <v>0</v>
      </c>
      <c r="E147" s="212">
        <v>0</v>
      </c>
      <c r="F147" s="212">
        <v>6.2759999999999998</v>
      </c>
      <c r="G147" s="212">
        <v>0</v>
      </c>
      <c r="H147" s="212">
        <v>11.034000000000001</v>
      </c>
      <c r="I147" s="212">
        <v>2.915</v>
      </c>
      <c r="J147" s="212">
        <v>0</v>
      </c>
      <c r="K147" s="216">
        <f t="shared" si="4"/>
        <v>20.225000000000001</v>
      </c>
      <c r="M147" s="202">
        <v>1.1319999999999999</v>
      </c>
    </row>
    <row r="148" spans="1:13" x14ac:dyDescent="0.2">
      <c r="A148" s="125">
        <f t="shared" si="5"/>
        <v>5</v>
      </c>
      <c r="B148" s="208">
        <v>43240</v>
      </c>
      <c r="C148" s="212">
        <v>0</v>
      </c>
      <c r="D148" s="212">
        <v>0</v>
      </c>
      <c r="E148" s="212">
        <v>0</v>
      </c>
      <c r="F148" s="212">
        <v>6.4720000000000004</v>
      </c>
      <c r="G148" s="212">
        <v>0</v>
      </c>
      <c r="H148" s="212">
        <v>2.8</v>
      </c>
      <c r="I148" s="212">
        <v>10.967000000000001</v>
      </c>
      <c r="J148" s="212">
        <v>0</v>
      </c>
      <c r="K148" s="216">
        <f t="shared" si="4"/>
        <v>20.239000000000001</v>
      </c>
      <c r="M148" s="202">
        <v>0.98299999999999998</v>
      </c>
    </row>
    <row r="149" spans="1:13" x14ac:dyDescent="0.2">
      <c r="A149" s="125">
        <f t="shared" si="5"/>
        <v>5</v>
      </c>
      <c r="B149" s="208">
        <v>43241</v>
      </c>
      <c r="C149" s="212">
        <v>0</v>
      </c>
      <c r="D149" s="212">
        <v>0</v>
      </c>
      <c r="E149" s="212">
        <v>0</v>
      </c>
      <c r="F149" s="212">
        <v>6.52</v>
      </c>
      <c r="G149" s="212">
        <v>0</v>
      </c>
      <c r="H149" s="212">
        <v>2.9670000000000001</v>
      </c>
      <c r="I149" s="212">
        <v>11.387</v>
      </c>
      <c r="J149" s="212">
        <v>0</v>
      </c>
      <c r="K149" s="216">
        <f t="shared" si="4"/>
        <v>20.874000000000002</v>
      </c>
      <c r="M149" s="202">
        <v>1.08</v>
      </c>
    </row>
    <row r="150" spans="1:13" x14ac:dyDescent="0.2">
      <c r="A150" s="125">
        <f t="shared" si="5"/>
        <v>5</v>
      </c>
      <c r="B150" s="208">
        <v>43242</v>
      </c>
      <c r="C150" s="212">
        <v>0</v>
      </c>
      <c r="D150" s="212">
        <v>0</v>
      </c>
      <c r="E150" s="212">
        <v>0</v>
      </c>
      <c r="F150" s="212">
        <v>3.3370000000000002</v>
      </c>
      <c r="G150" s="212">
        <v>0</v>
      </c>
      <c r="H150" s="212">
        <v>6.1630000000000003</v>
      </c>
      <c r="I150" s="212">
        <v>10.846</v>
      </c>
      <c r="J150" s="212">
        <v>0</v>
      </c>
      <c r="K150" s="216">
        <f t="shared" si="4"/>
        <v>20.346</v>
      </c>
      <c r="M150" s="202">
        <v>1.133</v>
      </c>
    </row>
    <row r="151" spans="1:13" x14ac:dyDescent="0.2">
      <c r="A151" s="125">
        <f t="shared" si="5"/>
        <v>5</v>
      </c>
      <c r="B151" s="208">
        <v>43243</v>
      </c>
      <c r="C151" s="212">
        <v>0</v>
      </c>
      <c r="D151" s="212">
        <v>0</v>
      </c>
      <c r="E151" s="212">
        <v>0</v>
      </c>
      <c r="F151" s="212">
        <v>7.7080000000000002</v>
      </c>
      <c r="G151" s="212">
        <v>0</v>
      </c>
      <c r="H151" s="212">
        <v>10.585000000000001</v>
      </c>
      <c r="I151" s="212">
        <v>2.2130000000000001</v>
      </c>
      <c r="J151" s="212">
        <v>0</v>
      </c>
      <c r="K151" s="216">
        <f t="shared" si="4"/>
        <v>20.506</v>
      </c>
      <c r="M151" s="202">
        <v>1.21</v>
      </c>
    </row>
    <row r="152" spans="1:13" x14ac:dyDescent="0.2">
      <c r="A152" s="125">
        <f t="shared" si="5"/>
        <v>5</v>
      </c>
      <c r="B152" s="208">
        <v>43244</v>
      </c>
      <c r="C152" s="212">
        <v>0</v>
      </c>
      <c r="D152" s="212">
        <v>0</v>
      </c>
      <c r="E152" s="212">
        <v>0</v>
      </c>
      <c r="F152" s="212">
        <v>7.8129999999999997</v>
      </c>
      <c r="G152" s="212">
        <v>0</v>
      </c>
      <c r="H152" s="212">
        <v>11.115</v>
      </c>
      <c r="I152" s="212">
        <v>2.2650000000000001</v>
      </c>
      <c r="J152" s="212">
        <v>0</v>
      </c>
      <c r="K152" s="216">
        <f t="shared" si="4"/>
        <v>21.193000000000001</v>
      </c>
      <c r="M152" s="202">
        <v>1.206</v>
      </c>
    </row>
    <row r="153" spans="1:13" x14ac:dyDescent="0.2">
      <c r="A153" s="125">
        <f t="shared" si="5"/>
        <v>5</v>
      </c>
      <c r="B153" s="208">
        <v>43245</v>
      </c>
      <c r="C153" s="212">
        <v>0</v>
      </c>
      <c r="D153" s="212">
        <v>0</v>
      </c>
      <c r="E153" s="212">
        <v>0</v>
      </c>
      <c r="F153" s="212">
        <v>8.016</v>
      </c>
      <c r="G153" s="212">
        <v>0</v>
      </c>
      <c r="H153" s="212">
        <v>11.007999999999999</v>
      </c>
      <c r="I153" s="212">
        <v>2.3809999999999998</v>
      </c>
      <c r="J153" s="212">
        <v>0</v>
      </c>
      <c r="K153" s="216">
        <f t="shared" si="4"/>
        <v>21.405000000000001</v>
      </c>
      <c r="M153" s="202">
        <v>1.22</v>
      </c>
    </row>
    <row r="154" spans="1:13" x14ac:dyDescent="0.2">
      <c r="A154" s="125">
        <f t="shared" si="5"/>
        <v>5</v>
      </c>
      <c r="B154" s="208">
        <v>43246</v>
      </c>
      <c r="C154" s="212">
        <v>0</v>
      </c>
      <c r="D154" s="212">
        <v>0</v>
      </c>
      <c r="E154" s="212">
        <v>0</v>
      </c>
      <c r="F154" s="212">
        <v>8.0950000000000006</v>
      </c>
      <c r="G154" s="212">
        <v>0</v>
      </c>
      <c r="H154" s="212">
        <v>2.9940000000000002</v>
      </c>
      <c r="I154" s="212">
        <v>10.693</v>
      </c>
      <c r="J154" s="212">
        <v>0</v>
      </c>
      <c r="K154" s="216">
        <f t="shared" si="4"/>
        <v>21.782</v>
      </c>
      <c r="M154" s="202">
        <v>1.1040000000000001</v>
      </c>
    </row>
    <row r="155" spans="1:13" x14ac:dyDescent="0.2">
      <c r="A155" s="125">
        <f t="shared" si="5"/>
        <v>5</v>
      </c>
      <c r="B155" s="208">
        <v>43247</v>
      </c>
      <c r="C155" s="212">
        <v>0</v>
      </c>
      <c r="D155" s="212">
        <v>0</v>
      </c>
      <c r="E155" s="212">
        <v>0</v>
      </c>
      <c r="F155" s="212">
        <v>7.984</v>
      </c>
      <c r="G155" s="212">
        <v>0</v>
      </c>
      <c r="H155" s="212">
        <v>3.1989999999999998</v>
      </c>
      <c r="I155" s="212">
        <v>11.042999999999999</v>
      </c>
      <c r="J155" s="212">
        <v>0</v>
      </c>
      <c r="K155" s="216">
        <f t="shared" si="4"/>
        <v>22.225999999999999</v>
      </c>
      <c r="M155" s="202">
        <v>1.1539999999999999</v>
      </c>
    </row>
    <row r="156" spans="1:13" x14ac:dyDescent="0.2">
      <c r="A156" s="125">
        <f t="shared" si="5"/>
        <v>5</v>
      </c>
      <c r="B156" s="208">
        <v>43248</v>
      </c>
      <c r="C156" s="212">
        <v>0</v>
      </c>
      <c r="D156" s="212">
        <v>0</v>
      </c>
      <c r="E156" s="212">
        <v>0</v>
      </c>
      <c r="F156" s="212">
        <v>8.2490000000000006</v>
      </c>
      <c r="G156" s="212">
        <v>0</v>
      </c>
      <c r="H156" s="212">
        <v>2.3540000000000001</v>
      </c>
      <c r="I156" s="212">
        <v>10.563000000000001</v>
      </c>
      <c r="J156" s="212">
        <v>0</v>
      </c>
      <c r="K156" s="216">
        <f t="shared" si="4"/>
        <v>21.166000000000004</v>
      </c>
      <c r="M156" s="202">
        <v>1.165</v>
      </c>
    </row>
    <row r="157" spans="1:13" x14ac:dyDescent="0.2">
      <c r="A157" s="125">
        <f t="shared" si="5"/>
        <v>5</v>
      </c>
      <c r="B157" s="208">
        <v>43249</v>
      </c>
      <c r="C157" s="212">
        <v>0</v>
      </c>
      <c r="D157" s="212">
        <v>0</v>
      </c>
      <c r="E157" s="212">
        <v>0</v>
      </c>
      <c r="F157" s="212">
        <v>8.1609999999999996</v>
      </c>
      <c r="G157" s="212">
        <v>0</v>
      </c>
      <c r="H157" s="212">
        <v>11.025</v>
      </c>
      <c r="I157" s="212">
        <v>3.4620000000000002</v>
      </c>
      <c r="J157" s="212">
        <v>0</v>
      </c>
      <c r="K157" s="216">
        <f t="shared" si="4"/>
        <v>22.648</v>
      </c>
      <c r="M157" s="202">
        <v>1.2290000000000001</v>
      </c>
    </row>
    <row r="158" spans="1:13" x14ac:dyDescent="0.2">
      <c r="A158" s="125">
        <f t="shared" si="5"/>
        <v>5</v>
      </c>
      <c r="B158" s="208">
        <v>43250</v>
      </c>
      <c r="C158" s="212">
        <v>0</v>
      </c>
      <c r="D158" s="212">
        <v>0</v>
      </c>
      <c r="E158" s="212">
        <v>0</v>
      </c>
      <c r="F158" s="212">
        <v>8.0530000000000008</v>
      </c>
      <c r="G158" s="212">
        <v>0</v>
      </c>
      <c r="H158" s="212">
        <v>11.097</v>
      </c>
      <c r="I158" s="212">
        <v>1.498</v>
      </c>
      <c r="J158" s="212">
        <v>0</v>
      </c>
      <c r="K158" s="216">
        <f t="shared" si="4"/>
        <v>20.648</v>
      </c>
      <c r="M158" s="202">
        <v>1.282</v>
      </c>
    </row>
    <row r="159" spans="1:13" x14ac:dyDescent="0.2">
      <c r="A159" s="125">
        <f t="shared" si="5"/>
        <v>5</v>
      </c>
      <c r="B159" s="208">
        <v>43251</v>
      </c>
      <c r="C159" s="212">
        <v>0</v>
      </c>
      <c r="D159" s="212">
        <v>0</v>
      </c>
      <c r="E159" s="212">
        <v>0</v>
      </c>
      <c r="F159" s="212">
        <v>8.1859999999999999</v>
      </c>
      <c r="G159" s="212">
        <v>0</v>
      </c>
      <c r="H159" s="212">
        <v>11.138999999999999</v>
      </c>
      <c r="I159" s="212">
        <v>2.2389999999999999</v>
      </c>
      <c r="J159" s="212">
        <v>0</v>
      </c>
      <c r="K159" s="216">
        <f t="shared" si="4"/>
        <v>21.564</v>
      </c>
      <c r="M159" s="202">
        <v>1.226</v>
      </c>
    </row>
    <row r="160" spans="1:13" x14ac:dyDescent="0.2">
      <c r="A160" s="125">
        <f t="shared" si="5"/>
        <v>6</v>
      </c>
      <c r="B160" s="208">
        <v>43252</v>
      </c>
      <c r="C160" s="212">
        <v>0</v>
      </c>
      <c r="D160" s="212">
        <v>0</v>
      </c>
      <c r="E160" s="212">
        <v>0</v>
      </c>
      <c r="F160" s="212">
        <v>8.2759999999999998</v>
      </c>
      <c r="G160" s="212">
        <v>0</v>
      </c>
      <c r="H160" s="212">
        <v>2.2829999999999999</v>
      </c>
      <c r="I160" s="212">
        <v>10.872</v>
      </c>
      <c r="J160" s="212">
        <v>0</v>
      </c>
      <c r="K160" s="216">
        <f t="shared" si="4"/>
        <v>21.430999999999997</v>
      </c>
      <c r="M160" s="202">
        <v>1.2929999999999999</v>
      </c>
    </row>
    <row r="161" spans="1:13" x14ac:dyDescent="0.2">
      <c r="A161" s="125">
        <f t="shared" si="5"/>
        <v>6</v>
      </c>
      <c r="B161" s="208">
        <v>43253</v>
      </c>
      <c r="C161" s="212">
        <v>0</v>
      </c>
      <c r="D161" s="212">
        <v>0</v>
      </c>
      <c r="E161" s="212">
        <v>0</v>
      </c>
      <c r="F161" s="212">
        <v>7.8689999999999998</v>
      </c>
      <c r="G161" s="212">
        <v>0</v>
      </c>
      <c r="H161" s="212">
        <v>3.0790000000000002</v>
      </c>
      <c r="I161" s="212">
        <v>11.3</v>
      </c>
      <c r="J161" s="212">
        <v>0</v>
      </c>
      <c r="K161" s="216">
        <f t="shared" si="4"/>
        <v>22.248000000000001</v>
      </c>
      <c r="M161" s="202">
        <v>1.0780000000000001</v>
      </c>
    </row>
    <row r="162" spans="1:13" x14ac:dyDescent="0.2">
      <c r="A162" s="125">
        <f t="shared" si="5"/>
        <v>6</v>
      </c>
      <c r="B162" s="208">
        <v>43254</v>
      </c>
      <c r="C162" s="212">
        <v>0</v>
      </c>
      <c r="D162" s="212">
        <v>0</v>
      </c>
      <c r="E162" s="212">
        <v>0</v>
      </c>
      <c r="F162" s="212">
        <v>7.5730000000000004</v>
      </c>
      <c r="G162" s="212">
        <v>0</v>
      </c>
      <c r="H162" s="212">
        <v>3.2080000000000002</v>
      </c>
      <c r="I162" s="212">
        <v>11.752000000000001</v>
      </c>
      <c r="J162" s="212">
        <v>0</v>
      </c>
      <c r="K162" s="216">
        <f t="shared" si="4"/>
        <v>22.533000000000001</v>
      </c>
      <c r="M162" s="202">
        <v>1.127</v>
      </c>
    </row>
    <row r="163" spans="1:13" x14ac:dyDescent="0.2">
      <c r="A163" s="125">
        <f t="shared" si="5"/>
        <v>6</v>
      </c>
      <c r="B163" s="208">
        <v>43255</v>
      </c>
      <c r="C163" s="212">
        <v>0</v>
      </c>
      <c r="D163" s="212">
        <v>0</v>
      </c>
      <c r="E163" s="212">
        <v>0</v>
      </c>
      <c r="F163" s="212">
        <v>7.8209999999999997</v>
      </c>
      <c r="G163" s="212">
        <v>0</v>
      </c>
      <c r="H163" s="212">
        <v>11.695</v>
      </c>
      <c r="I163" s="212">
        <v>2.4079999999999999</v>
      </c>
      <c r="J163" s="212">
        <v>0</v>
      </c>
      <c r="K163" s="216">
        <f t="shared" si="4"/>
        <v>21.923999999999999</v>
      </c>
      <c r="M163" s="202">
        <v>1.198</v>
      </c>
    </row>
    <row r="164" spans="1:13" x14ac:dyDescent="0.2">
      <c r="A164" s="125">
        <f t="shared" si="5"/>
        <v>6</v>
      </c>
      <c r="B164" s="208">
        <v>43256</v>
      </c>
      <c r="C164" s="212">
        <v>0</v>
      </c>
      <c r="D164" s="212">
        <v>0</v>
      </c>
      <c r="E164" s="212">
        <v>0</v>
      </c>
      <c r="F164" s="212">
        <v>7.665</v>
      </c>
      <c r="G164" s="212">
        <v>0</v>
      </c>
      <c r="H164" s="212">
        <v>12.113</v>
      </c>
      <c r="I164" s="212">
        <v>2.544</v>
      </c>
      <c r="J164" s="212">
        <v>0</v>
      </c>
      <c r="K164" s="216">
        <f t="shared" si="4"/>
        <v>22.321999999999999</v>
      </c>
      <c r="M164" s="202">
        <v>1.25</v>
      </c>
    </row>
    <row r="165" spans="1:13" x14ac:dyDescent="0.2">
      <c r="A165" s="125">
        <f t="shared" si="5"/>
        <v>6</v>
      </c>
      <c r="B165" s="208">
        <v>43257</v>
      </c>
      <c r="C165" s="212">
        <v>0</v>
      </c>
      <c r="D165" s="212">
        <v>0</v>
      </c>
      <c r="E165" s="212">
        <v>0</v>
      </c>
      <c r="F165" s="212">
        <v>7.9850000000000003</v>
      </c>
      <c r="G165" s="212">
        <v>0</v>
      </c>
      <c r="H165" s="212">
        <v>11.627000000000001</v>
      </c>
      <c r="I165" s="212">
        <v>2.5880000000000001</v>
      </c>
      <c r="J165" s="212">
        <v>0</v>
      </c>
      <c r="K165" s="216">
        <f t="shared" si="4"/>
        <v>22.200000000000003</v>
      </c>
      <c r="M165" s="202">
        <v>1.238</v>
      </c>
    </row>
    <row r="166" spans="1:13" x14ac:dyDescent="0.2">
      <c r="A166" s="125">
        <f t="shared" si="5"/>
        <v>6</v>
      </c>
      <c r="B166" s="208">
        <v>43258</v>
      </c>
      <c r="C166" s="212">
        <v>0</v>
      </c>
      <c r="D166" s="212">
        <v>0</v>
      </c>
      <c r="E166" s="212">
        <v>0</v>
      </c>
      <c r="F166" s="212">
        <v>8.3360000000000003</v>
      </c>
      <c r="G166" s="212">
        <v>0</v>
      </c>
      <c r="H166" s="212">
        <v>2.4860000000000002</v>
      </c>
      <c r="I166" s="212">
        <v>11.423999999999999</v>
      </c>
      <c r="J166" s="212">
        <v>0</v>
      </c>
      <c r="K166" s="216">
        <f t="shared" si="4"/>
        <v>22.246000000000002</v>
      </c>
      <c r="M166" s="202">
        <v>1.2649999999999999</v>
      </c>
    </row>
    <row r="167" spans="1:13" x14ac:dyDescent="0.2">
      <c r="A167" s="125">
        <f t="shared" si="5"/>
        <v>6</v>
      </c>
      <c r="B167" s="208">
        <v>43259</v>
      </c>
      <c r="C167" s="212">
        <v>0</v>
      </c>
      <c r="D167" s="212">
        <v>0</v>
      </c>
      <c r="E167" s="212">
        <v>0</v>
      </c>
      <c r="F167" s="212">
        <v>3.9260000000000002</v>
      </c>
      <c r="G167" s="212">
        <v>0</v>
      </c>
      <c r="H167" s="212">
        <v>11.175000000000001</v>
      </c>
      <c r="I167" s="212">
        <v>7.0739999999999998</v>
      </c>
      <c r="J167" s="212">
        <v>0</v>
      </c>
      <c r="K167" s="216">
        <f t="shared" si="4"/>
        <v>22.175000000000001</v>
      </c>
      <c r="M167" s="202">
        <v>1.218</v>
      </c>
    </row>
    <row r="168" spans="1:13" x14ac:dyDescent="0.2">
      <c r="A168" s="125">
        <f t="shared" si="5"/>
        <v>6</v>
      </c>
      <c r="B168" s="208">
        <v>43260</v>
      </c>
      <c r="C168" s="212">
        <v>0</v>
      </c>
      <c r="D168" s="212">
        <v>0</v>
      </c>
      <c r="E168" s="212">
        <v>0</v>
      </c>
      <c r="F168" s="212">
        <v>8.09</v>
      </c>
      <c r="G168" s="212">
        <v>0</v>
      </c>
      <c r="H168" s="212">
        <v>12.111000000000001</v>
      </c>
      <c r="I168" s="212">
        <v>3.3969999999999998</v>
      </c>
      <c r="J168" s="212">
        <v>0</v>
      </c>
      <c r="K168" s="216">
        <f t="shared" si="4"/>
        <v>23.597999999999999</v>
      </c>
      <c r="M168" s="202">
        <v>1.1830000000000001</v>
      </c>
    </row>
    <row r="169" spans="1:13" x14ac:dyDescent="0.2">
      <c r="A169" s="125">
        <f t="shared" si="5"/>
        <v>6</v>
      </c>
      <c r="B169" s="208">
        <v>43261</v>
      </c>
      <c r="C169" s="212">
        <v>0</v>
      </c>
      <c r="D169" s="212">
        <v>0</v>
      </c>
      <c r="E169" s="212">
        <v>0</v>
      </c>
      <c r="F169" s="212">
        <v>8.093</v>
      </c>
      <c r="G169" s="212">
        <v>0</v>
      </c>
      <c r="H169" s="212">
        <v>11.958</v>
      </c>
      <c r="I169" s="212">
        <v>3.2610000000000001</v>
      </c>
      <c r="J169" s="212">
        <v>0</v>
      </c>
      <c r="K169" s="216">
        <f t="shared" si="4"/>
        <v>23.312000000000001</v>
      </c>
      <c r="M169" s="202">
        <v>1.17</v>
      </c>
    </row>
    <row r="170" spans="1:13" x14ac:dyDescent="0.2">
      <c r="A170" s="125">
        <f t="shared" si="5"/>
        <v>6</v>
      </c>
      <c r="B170" s="208">
        <v>43262</v>
      </c>
      <c r="C170" s="212">
        <v>0</v>
      </c>
      <c r="D170" s="212">
        <v>0</v>
      </c>
      <c r="E170" s="212">
        <v>0</v>
      </c>
      <c r="F170" s="212">
        <v>8.0020000000000007</v>
      </c>
      <c r="G170" s="212">
        <v>0</v>
      </c>
      <c r="H170" s="212">
        <v>12.035</v>
      </c>
      <c r="I170" s="212">
        <v>2.2850000000000001</v>
      </c>
      <c r="J170" s="212">
        <v>0</v>
      </c>
      <c r="K170" s="216">
        <f t="shared" si="4"/>
        <v>22.321999999999999</v>
      </c>
      <c r="M170" s="202">
        <v>1.21</v>
      </c>
    </row>
    <row r="171" spans="1:13" x14ac:dyDescent="0.2">
      <c r="A171" s="125">
        <f t="shared" si="5"/>
        <v>6</v>
      </c>
      <c r="B171" s="208">
        <v>43263</v>
      </c>
      <c r="C171" s="212">
        <v>0</v>
      </c>
      <c r="D171" s="212">
        <v>0</v>
      </c>
      <c r="E171" s="212">
        <v>0</v>
      </c>
      <c r="F171" s="212">
        <v>9.4960000000000004</v>
      </c>
      <c r="G171" s="212">
        <v>0</v>
      </c>
      <c r="H171" s="212">
        <v>10.318</v>
      </c>
      <c r="I171" s="212">
        <v>2.5129999999999999</v>
      </c>
      <c r="J171" s="212">
        <v>0</v>
      </c>
      <c r="K171" s="216">
        <f t="shared" si="4"/>
        <v>22.326999999999998</v>
      </c>
      <c r="M171" s="202">
        <v>1.29</v>
      </c>
    </row>
    <row r="172" spans="1:13" x14ac:dyDescent="0.2">
      <c r="A172" s="125">
        <f t="shared" si="5"/>
        <v>6</v>
      </c>
      <c r="B172" s="208">
        <v>43264</v>
      </c>
      <c r="C172" s="212">
        <v>0</v>
      </c>
      <c r="D172" s="212">
        <v>0</v>
      </c>
      <c r="E172" s="212">
        <v>0</v>
      </c>
      <c r="F172" s="212">
        <v>10.903</v>
      </c>
      <c r="G172" s="212">
        <v>0</v>
      </c>
      <c r="H172" s="212">
        <v>4.468</v>
      </c>
      <c r="I172" s="212">
        <v>5.0389999999999997</v>
      </c>
      <c r="J172" s="212">
        <v>2.028</v>
      </c>
      <c r="K172" s="216">
        <f t="shared" si="4"/>
        <v>22.437999999999999</v>
      </c>
      <c r="M172" s="202">
        <v>1.262</v>
      </c>
    </row>
    <row r="173" spans="1:13" x14ac:dyDescent="0.2">
      <c r="A173" s="125">
        <f t="shared" si="5"/>
        <v>6</v>
      </c>
      <c r="B173" s="208">
        <v>43265</v>
      </c>
      <c r="C173" s="212">
        <v>0</v>
      </c>
      <c r="D173" s="212">
        <v>0</v>
      </c>
      <c r="E173" s="212">
        <v>0</v>
      </c>
      <c r="F173" s="212">
        <v>10.673</v>
      </c>
      <c r="G173" s="212">
        <v>0</v>
      </c>
      <c r="H173" s="212">
        <v>0</v>
      </c>
      <c r="I173" s="212">
        <v>8.85</v>
      </c>
      <c r="J173" s="212">
        <v>2.1320000000000001</v>
      </c>
      <c r="K173" s="216">
        <f t="shared" si="4"/>
        <v>21.655000000000001</v>
      </c>
      <c r="M173" s="202">
        <v>1.226</v>
      </c>
    </row>
    <row r="174" spans="1:13" x14ac:dyDescent="0.2">
      <c r="A174" s="125">
        <f t="shared" si="5"/>
        <v>6</v>
      </c>
      <c r="B174" s="208">
        <v>43266</v>
      </c>
      <c r="C174" s="212">
        <v>0</v>
      </c>
      <c r="D174" s="212">
        <v>0</v>
      </c>
      <c r="E174" s="212">
        <v>0</v>
      </c>
      <c r="F174" s="212">
        <v>9.5139999999999993</v>
      </c>
      <c r="G174" s="212">
        <v>0</v>
      </c>
      <c r="H174" s="212">
        <v>11.503</v>
      </c>
      <c r="I174" s="212">
        <v>0</v>
      </c>
      <c r="J174" s="212">
        <v>1.99</v>
      </c>
      <c r="K174" s="216">
        <f t="shared" si="4"/>
        <v>23.006999999999998</v>
      </c>
      <c r="M174" s="202">
        <v>1.2490000000000001</v>
      </c>
    </row>
    <row r="175" spans="1:13" x14ac:dyDescent="0.2">
      <c r="A175" s="125">
        <f t="shared" si="5"/>
        <v>6</v>
      </c>
      <c r="B175" s="208">
        <v>43267</v>
      </c>
      <c r="C175" s="212">
        <v>0</v>
      </c>
      <c r="D175" s="212">
        <v>0</v>
      </c>
      <c r="E175" s="212">
        <v>0</v>
      </c>
      <c r="F175" s="212">
        <v>0</v>
      </c>
      <c r="G175" s="212">
        <v>0</v>
      </c>
      <c r="H175" s="212">
        <v>11.082000000000001</v>
      </c>
      <c r="I175" s="212">
        <v>11.048</v>
      </c>
      <c r="J175" s="212">
        <v>0</v>
      </c>
      <c r="K175" s="216">
        <f t="shared" si="4"/>
        <v>22.130000000000003</v>
      </c>
      <c r="M175" s="202">
        <v>1.1619999999999999</v>
      </c>
    </row>
    <row r="176" spans="1:13" x14ac:dyDescent="0.2">
      <c r="A176" s="125">
        <f t="shared" si="5"/>
        <v>6</v>
      </c>
      <c r="B176" s="208">
        <v>43268</v>
      </c>
      <c r="C176" s="212">
        <v>0</v>
      </c>
      <c r="D176" s="212">
        <v>0</v>
      </c>
      <c r="E176" s="212">
        <v>0</v>
      </c>
      <c r="F176" s="212">
        <v>10.971</v>
      </c>
      <c r="G176" s="212">
        <v>0</v>
      </c>
      <c r="H176" s="212">
        <v>0</v>
      </c>
      <c r="I176" s="212">
        <v>11.861000000000001</v>
      </c>
      <c r="J176" s="212">
        <v>0</v>
      </c>
      <c r="K176" s="216">
        <f t="shared" si="4"/>
        <v>22.832000000000001</v>
      </c>
      <c r="M176" s="202">
        <v>1.194</v>
      </c>
    </row>
    <row r="177" spans="1:13" x14ac:dyDescent="0.2">
      <c r="A177" s="125">
        <f t="shared" si="5"/>
        <v>6</v>
      </c>
      <c r="B177" s="208">
        <v>43269</v>
      </c>
      <c r="C177" s="212">
        <v>0</v>
      </c>
      <c r="D177" s="212">
        <v>0</v>
      </c>
      <c r="E177" s="212">
        <v>0</v>
      </c>
      <c r="F177" s="212">
        <v>11.211</v>
      </c>
      <c r="G177" s="212">
        <v>0</v>
      </c>
      <c r="H177" s="212">
        <v>9.9290000000000003</v>
      </c>
      <c r="I177" s="212">
        <v>0</v>
      </c>
      <c r="J177" s="212">
        <v>2.1880000000000002</v>
      </c>
      <c r="K177" s="216">
        <f t="shared" si="4"/>
        <v>23.327999999999999</v>
      </c>
      <c r="M177" s="202">
        <v>1.26</v>
      </c>
    </row>
    <row r="178" spans="1:13" x14ac:dyDescent="0.2">
      <c r="A178" s="125">
        <f t="shared" si="5"/>
        <v>6</v>
      </c>
      <c r="B178" s="208">
        <v>43270</v>
      </c>
      <c r="C178" s="212">
        <v>0</v>
      </c>
      <c r="D178" s="212">
        <v>0</v>
      </c>
      <c r="E178" s="212">
        <v>0</v>
      </c>
      <c r="F178" s="212">
        <v>1.2649999999999999</v>
      </c>
      <c r="G178" s="212">
        <v>0</v>
      </c>
      <c r="H178" s="212">
        <v>8.0109999999999992</v>
      </c>
      <c r="I178" s="212">
        <v>11.394</v>
      </c>
      <c r="J178" s="212">
        <v>1.976</v>
      </c>
      <c r="K178" s="216">
        <f t="shared" si="4"/>
        <v>22.646000000000001</v>
      </c>
      <c r="M178" s="202">
        <v>1.262</v>
      </c>
    </row>
    <row r="179" spans="1:13" x14ac:dyDescent="0.2">
      <c r="A179" s="125">
        <f t="shared" si="5"/>
        <v>6</v>
      </c>
      <c r="B179" s="208">
        <v>43271</v>
      </c>
      <c r="C179" s="212">
        <v>0</v>
      </c>
      <c r="D179" s="212">
        <v>0</v>
      </c>
      <c r="E179" s="212">
        <v>0</v>
      </c>
      <c r="F179" s="212">
        <v>8.4550000000000001</v>
      </c>
      <c r="G179" s="212">
        <v>0</v>
      </c>
      <c r="H179" s="212">
        <v>2.83</v>
      </c>
      <c r="I179" s="212">
        <v>11.824999999999999</v>
      </c>
      <c r="J179" s="212">
        <v>0</v>
      </c>
      <c r="K179" s="216">
        <f t="shared" si="4"/>
        <v>23.11</v>
      </c>
      <c r="M179" s="202">
        <v>1.3360000000000001</v>
      </c>
    </row>
    <row r="180" spans="1:13" x14ac:dyDescent="0.2">
      <c r="A180" s="125">
        <f t="shared" si="5"/>
        <v>6</v>
      </c>
      <c r="B180" s="208">
        <v>43272</v>
      </c>
      <c r="C180" s="212">
        <v>0</v>
      </c>
      <c r="D180" s="212">
        <v>0</v>
      </c>
      <c r="E180" s="212">
        <v>0</v>
      </c>
      <c r="F180" s="212">
        <v>10.516999999999999</v>
      </c>
      <c r="G180" s="212">
        <v>0</v>
      </c>
      <c r="H180" s="212">
        <v>9.99</v>
      </c>
      <c r="I180" s="212">
        <v>2.931</v>
      </c>
      <c r="J180" s="212">
        <v>0</v>
      </c>
      <c r="K180" s="216">
        <f t="shared" si="4"/>
        <v>23.437999999999999</v>
      </c>
      <c r="M180" s="202">
        <v>1.2989999999999999</v>
      </c>
    </row>
    <row r="181" spans="1:13" x14ac:dyDescent="0.2">
      <c r="A181" s="125">
        <f t="shared" si="5"/>
        <v>6</v>
      </c>
      <c r="B181" s="208">
        <v>43273</v>
      </c>
      <c r="C181" s="212">
        <v>0</v>
      </c>
      <c r="D181" s="212">
        <v>0</v>
      </c>
      <c r="E181" s="212">
        <v>0</v>
      </c>
      <c r="F181" s="212">
        <v>0</v>
      </c>
      <c r="G181" s="212">
        <v>0</v>
      </c>
      <c r="H181" s="212">
        <v>11.132999999999999</v>
      </c>
      <c r="I181" s="212">
        <v>9.6059999999999999</v>
      </c>
      <c r="J181" s="212">
        <v>1.88</v>
      </c>
      <c r="K181" s="216">
        <f t="shared" si="4"/>
        <v>22.618999999999996</v>
      </c>
      <c r="M181" s="202">
        <v>1.3080000000000001</v>
      </c>
    </row>
    <row r="182" spans="1:13" x14ac:dyDescent="0.2">
      <c r="A182" s="125">
        <f t="shared" si="5"/>
        <v>6</v>
      </c>
      <c r="B182" s="208">
        <v>43274</v>
      </c>
      <c r="C182" s="212">
        <v>0</v>
      </c>
      <c r="D182" s="212">
        <v>0</v>
      </c>
      <c r="E182" s="212">
        <v>0</v>
      </c>
      <c r="F182" s="212">
        <v>11.753</v>
      </c>
      <c r="G182" s="212">
        <v>0</v>
      </c>
      <c r="H182" s="212">
        <v>0</v>
      </c>
      <c r="I182" s="212">
        <v>8.8520000000000003</v>
      </c>
      <c r="J182" s="212">
        <v>2.8109999999999999</v>
      </c>
      <c r="K182" s="216">
        <f t="shared" si="4"/>
        <v>23.416</v>
      </c>
      <c r="M182" s="202">
        <v>1.22</v>
      </c>
    </row>
    <row r="183" spans="1:13" x14ac:dyDescent="0.2">
      <c r="A183" s="125">
        <f t="shared" si="5"/>
        <v>6</v>
      </c>
      <c r="B183" s="208">
        <v>43275</v>
      </c>
      <c r="C183" s="212">
        <v>0</v>
      </c>
      <c r="D183" s="212">
        <v>0</v>
      </c>
      <c r="E183" s="212">
        <v>0</v>
      </c>
      <c r="F183" s="212">
        <v>12.547000000000001</v>
      </c>
      <c r="G183" s="212">
        <v>0</v>
      </c>
      <c r="H183" s="212">
        <v>3.786</v>
      </c>
      <c r="I183" s="212">
        <v>6.0060000000000002</v>
      </c>
      <c r="J183" s="212">
        <v>2.95</v>
      </c>
      <c r="K183" s="216">
        <f t="shared" si="4"/>
        <v>25.289000000000001</v>
      </c>
      <c r="M183" s="202">
        <v>1.2889999999999999</v>
      </c>
    </row>
    <row r="184" spans="1:13" x14ac:dyDescent="0.2">
      <c r="A184" s="125">
        <f t="shared" si="5"/>
        <v>6</v>
      </c>
      <c r="B184" s="208">
        <v>43276</v>
      </c>
      <c r="C184" s="212">
        <v>0</v>
      </c>
      <c r="D184" s="212">
        <v>0</v>
      </c>
      <c r="E184" s="212">
        <v>0</v>
      </c>
      <c r="F184" s="212">
        <v>12.255000000000001</v>
      </c>
      <c r="G184" s="212">
        <v>0</v>
      </c>
      <c r="H184" s="212">
        <v>0</v>
      </c>
      <c r="I184" s="212">
        <v>12.353999999999999</v>
      </c>
      <c r="J184" s="212">
        <v>0</v>
      </c>
      <c r="K184" s="216">
        <f t="shared" si="4"/>
        <v>24.609000000000002</v>
      </c>
      <c r="M184" s="202">
        <v>1.4690000000000001</v>
      </c>
    </row>
    <row r="185" spans="1:13" x14ac:dyDescent="0.2">
      <c r="A185" s="125">
        <f t="shared" si="5"/>
        <v>6</v>
      </c>
      <c r="B185" s="208">
        <v>43277</v>
      </c>
      <c r="C185" s="212">
        <v>0</v>
      </c>
      <c r="D185" s="212">
        <v>0</v>
      </c>
      <c r="E185" s="212">
        <v>0</v>
      </c>
      <c r="F185" s="212">
        <v>11.268000000000001</v>
      </c>
      <c r="G185" s="212">
        <v>0</v>
      </c>
      <c r="H185" s="212">
        <v>0.95799999999999996</v>
      </c>
      <c r="I185" s="212">
        <v>12.577999999999999</v>
      </c>
      <c r="J185" s="212">
        <v>0</v>
      </c>
      <c r="K185" s="216">
        <f t="shared" si="4"/>
        <v>24.804000000000002</v>
      </c>
      <c r="M185" s="202">
        <v>1.421</v>
      </c>
    </row>
    <row r="186" spans="1:13" x14ac:dyDescent="0.2">
      <c r="A186" s="125">
        <f t="shared" si="5"/>
        <v>6</v>
      </c>
      <c r="B186" s="208">
        <v>43278</v>
      </c>
      <c r="C186" s="212">
        <v>0</v>
      </c>
      <c r="D186" s="212">
        <v>0</v>
      </c>
      <c r="E186" s="212">
        <v>0</v>
      </c>
      <c r="F186" s="212">
        <v>0</v>
      </c>
      <c r="G186" s="212">
        <v>0</v>
      </c>
      <c r="H186" s="212">
        <v>11.843</v>
      </c>
      <c r="I186" s="212">
        <v>12.012</v>
      </c>
      <c r="J186" s="212">
        <v>0</v>
      </c>
      <c r="K186" s="216">
        <f t="shared" si="4"/>
        <v>23.855</v>
      </c>
      <c r="M186" s="202">
        <v>1.38</v>
      </c>
    </row>
    <row r="187" spans="1:13" x14ac:dyDescent="0.2">
      <c r="A187" s="125">
        <f t="shared" si="5"/>
        <v>6</v>
      </c>
      <c r="B187" s="208">
        <v>43279</v>
      </c>
      <c r="C187" s="212">
        <v>0</v>
      </c>
      <c r="D187" s="212">
        <v>0</v>
      </c>
      <c r="E187" s="212">
        <v>0</v>
      </c>
      <c r="F187" s="212">
        <v>0</v>
      </c>
      <c r="G187" s="212">
        <v>0</v>
      </c>
      <c r="H187" s="212">
        <v>11.858000000000001</v>
      </c>
      <c r="I187" s="212">
        <v>12.023</v>
      </c>
      <c r="J187" s="212">
        <v>0</v>
      </c>
      <c r="K187" s="216">
        <f t="shared" si="4"/>
        <v>23.881</v>
      </c>
      <c r="M187" s="202">
        <v>1.329</v>
      </c>
    </row>
    <row r="188" spans="1:13" x14ac:dyDescent="0.2">
      <c r="A188" s="125">
        <f t="shared" si="5"/>
        <v>6</v>
      </c>
      <c r="B188" s="208">
        <v>43280</v>
      </c>
      <c r="C188" s="212">
        <v>0</v>
      </c>
      <c r="D188" s="212">
        <v>0</v>
      </c>
      <c r="E188" s="212">
        <v>0</v>
      </c>
      <c r="F188" s="212">
        <v>10.864000000000001</v>
      </c>
      <c r="G188" s="212">
        <v>0</v>
      </c>
      <c r="H188" s="212">
        <v>0</v>
      </c>
      <c r="I188" s="212">
        <v>11.632999999999999</v>
      </c>
      <c r="J188" s="212">
        <v>0</v>
      </c>
      <c r="K188" s="216">
        <f t="shared" si="4"/>
        <v>22.497</v>
      </c>
      <c r="M188" s="202">
        <v>1.381</v>
      </c>
    </row>
    <row r="189" spans="1:13" x14ac:dyDescent="0.2">
      <c r="A189" s="125">
        <f t="shared" si="5"/>
        <v>6</v>
      </c>
      <c r="B189" s="208">
        <v>43281</v>
      </c>
      <c r="C189" s="212">
        <v>0</v>
      </c>
      <c r="D189" s="212">
        <v>0</v>
      </c>
      <c r="E189" s="212">
        <v>0</v>
      </c>
      <c r="F189" s="212">
        <v>8.5139999999999993</v>
      </c>
      <c r="G189" s="212">
        <v>0</v>
      </c>
      <c r="H189" s="212">
        <v>0</v>
      </c>
      <c r="I189" s="212">
        <v>8.8420000000000005</v>
      </c>
      <c r="J189" s="212">
        <v>0</v>
      </c>
      <c r="K189" s="216">
        <f t="shared" si="4"/>
        <v>17.356000000000002</v>
      </c>
      <c r="M189" s="202">
        <v>1.26</v>
      </c>
    </row>
    <row r="190" spans="1:13" x14ac:dyDescent="0.2">
      <c r="A190" s="125">
        <f t="shared" si="5"/>
        <v>7</v>
      </c>
      <c r="B190" s="208">
        <v>43282</v>
      </c>
      <c r="C190" s="212">
        <v>0</v>
      </c>
      <c r="D190" s="212">
        <v>0</v>
      </c>
      <c r="E190" s="212">
        <v>0</v>
      </c>
      <c r="F190" s="212">
        <v>12.266999999999999</v>
      </c>
      <c r="G190" s="212">
        <v>0</v>
      </c>
      <c r="H190" s="212">
        <v>0</v>
      </c>
      <c r="I190" s="212">
        <v>12.634</v>
      </c>
      <c r="J190" s="212">
        <v>0</v>
      </c>
      <c r="K190" s="216">
        <f t="shared" si="4"/>
        <v>24.901</v>
      </c>
      <c r="M190" s="202">
        <v>1.284</v>
      </c>
    </row>
    <row r="191" spans="1:13" x14ac:dyDescent="0.2">
      <c r="A191" s="125">
        <f t="shared" si="5"/>
        <v>7</v>
      </c>
      <c r="B191" s="208">
        <v>43283</v>
      </c>
      <c r="C191" s="212">
        <v>0</v>
      </c>
      <c r="D191" s="212">
        <v>0</v>
      </c>
      <c r="E191" s="212">
        <v>0</v>
      </c>
      <c r="F191" s="212">
        <v>12.484999999999999</v>
      </c>
      <c r="G191" s="212">
        <v>0</v>
      </c>
      <c r="H191" s="212">
        <v>0</v>
      </c>
      <c r="I191" s="212">
        <v>12.901</v>
      </c>
      <c r="J191" s="212">
        <v>0</v>
      </c>
      <c r="K191" s="216">
        <f t="shared" si="4"/>
        <v>25.385999999999999</v>
      </c>
      <c r="M191" s="202">
        <v>1.2769999999999999</v>
      </c>
    </row>
    <row r="192" spans="1:13" x14ac:dyDescent="0.2">
      <c r="A192" s="125">
        <f t="shared" si="5"/>
        <v>7</v>
      </c>
      <c r="B192" s="208">
        <v>43284</v>
      </c>
      <c r="C192" s="212">
        <v>0</v>
      </c>
      <c r="D192" s="212">
        <v>0</v>
      </c>
      <c r="E192" s="212">
        <v>0</v>
      </c>
      <c r="F192" s="212">
        <v>12.176</v>
      </c>
      <c r="G192" s="212">
        <v>0</v>
      </c>
      <c r="H192" s="212">
        <v>2.6309999999999998</v>
      </c>
      <c r="I192" s="212">
        <v>10.403</v>
      </c>
      <c r="J192" s="212">
        <v>0</v>
      </c>
      <c r="K192" s="216">
        <f t="shared" si="4"/>
        <v>25.21</v>
      </c>
      <c r="M192" s="202">
        <v>1.423</v>
      </c>
    </row>
    <row r="193" spans="1:13" x14ac:dyDescent="0.2">
      <c r="A193" s="125">
        <f t="shared" si="5"/>
        <v>7</v>
      </c>
      <c r="B193" s="208">
        <v>43285</v>
      </c>
      <c r="C193" s="212">
        <v>0</v>
      </c>
      <c r="D193" s="212">
        <v>0</v>
      </c>
      <c r="E193" s="212">
        <v>0</v>
      </c>
      <c r="F193" s="212">
        <v>12.494</v>
      </c>
      <c r="G193" s="212">
        <v>0</v>
      </c>
      <c r="H193" s="212">
        <v>5.3730000000000002</v>
      </c>
      <c r="I193" s="212">
        <v>7.6619999999999999</v>
      </c>
      <c r="J193" s="212">
        <v>0</v>
      </c>
      <c r="K193" s="216">
        <f t="shared" si="4"/>
        <v>25.529</v>
      </c>
      <c r="M193" s="202">
        <v>1.45</v>
      </c>
    </row>
    <row r="194" spans="1:13" x14ac:dyDescent="0.2">
      <c r="A194" s="125">
        <f t="shared" si="5"/>
        <v>7</v>
      </c>
      <c r="B194" s="208">
        <v>43286</v>
      </c>
      <c r="C194" s="212">
        <v>0</v>
      </c>
      <c r="D194" s="212">
        <v>0</v>
      </c>
      <c r="E194" s="212">
        <v>0</v>
      </c>
      <c r="F194" s="212">
        <v>12.1</v>
      </c>
      <c r="G194" s="212">
        <v>0</v>
      </c>
      <c r="H194" s="212">
        <v>1.359</v>
      </c>
      <c r="I194" s="212">
        <v>11.211</v>
      </c>
      <c r="J194" s="212">
        <v>0</v>
      </c>
      <c r="K194" s="216">
        <f t="shared" si="4"/>
        <v>24.67</v>
      </c>
      <c r="M194" s="202">
        <v>1.335</v>
      </c>
    </row>
    <row r="195" spans="1:13" x14ac:dyDescent="0.2">
      <c r="A195" s="125">
        <f t="shared" si="5"/>
        <v>7</v>
      </c>
      <c r="B195" s="208">
        <v>43287</v>
      </c>
      <c r="C195" s="212">
        <v>0</v>
      </c>
      <c r="D195" s="212">
        <v>0</v>
      </c>
      <c r="E195" s="212">
        <v>0</v>
      </c>
      <c r="F195" s="212">
        <v>8.7959999999999994</v>
      </c>
      <c r="G195" s="212">
        <v>0</v>
      </c>
      <c r="H195" s="212">
        <v>3.77</v>
      </c>
      <c r="I195" s="212">
        <v>9.9169999999999998</v>
      </c>
      <c r="J195" s="212">
        <v>1.6779999999999999</v>
      </c>
      <c r="K195" s="216">
        <f t="shared" si="4"/>
        <v>24.160999999999998</v>
      </c>
      <c r="M195" s="202">
        <v>1.3169999999999999</v>
      </c>
    </row>
    <row r="196" spans="1:13" x14ac:dyDescent="0.2">
      <c r="A196" s="125">
        <f t="shared" si="5"/>
        <v>7</v>
      </c>
      <c r="B196" s="208">
        <v>43288</v>
      </c>
      <c r="C196" s="212">
        <v>0</v>
      </c>
      <c r="D196" s="212">
        <v>0</v>
      </c>
      <c r="E196" s="212">
        <v>0</v>
      </c>
      <c r="F196" s="212">
        <v>7.8239999999999998</v>
      </c>
      <c r="G196" s="212">
        <v>0</v>
      </c>
      <c r="H196" s="212">
        <v>8.2110000000000003</v>
      </c>
      <c r="I196" s="212">
        <v>8.5489999999999995</v>
      </c>
      <c r="J196" s="212">
        <v>0</v>
      </c>
      <c r="K196" s="216">
        <f t="shared" si="4"/>
        <v>24.584</v>
      </c>
      <c r="M196" s="202">
        <v>1.274</v>
      </c>
    </row>
    <row r="197" spans="1:13" x14ac:dyDescent="0.2">
      <c r="A197" s="125">
        <f t="shared" si="5"/>
        <v>7</v>
      </c>
      <c r="B197" s="208">
        <v>43289</v>
      </c>
      <c r="C197" s="212">
        <v>0</v>
      </c>
      <c r="D197" s="212">
        <v>0</v>
      </c>
      <c r="E197" s="212">
        <v>0</v>
      </c>
      <c r="F197" s="212">
        <v>8.016</v>
      </c>
      <c r="G197" s="212">
        <v>0</v>
      </c>
      <c r="H197" s="212">
        <v>8.2189999999999994</v>
      </c>
      <c r="I197" s="212">
        <v>8.5749999999999993</v>
      </c>
      <c r="J197" s="212">
        <v>0</v>
      </c>
      <c r="K197" s="216">
        <f t="shared" si="4"/>
        <v>24.81</v>
      </c>
      <c r="M197" s="202">
        <v>1.25</v>
      </c>
    </row>
    <row r="198" spans="1:13" x14ac:dyDescent="0.2">
      <c r="A198" s="125">
        <f t="shared" si="5"/>
        <v>7</v>
      </c>
      <c r="B198" s="208">
        <v>43290</v>
      </c>
      <c r="C198" s="212">
        <v>0</v>
      </c>
      <c r="D198" s="212">
        <v>0</v>
      </c>
      <c r="E198" s="212">
        <v>0</v>
      </c>
      <c r="F198" s="212">
        <v>3.1419999999999999</v>
      </c>
      <c r="G198" s="212">
        <v>0</v>
      </c>
      <c r="H198" s="212">
        <v>7.8150000000000004</v>
      </c>
      <c r="I198" s="212">
        <v>10.364000000000001</v>
      </c>
      <c r="J198" s="212">
        <v>1.998</v>
      </c>
      <c r="K198" s="216">
        <f t="shared" si="4"/>
        <v>23.319000000000003</v>
      </c>
      <c r="M198" s="202">
        <v>1.21</v>
      </c>
    </row>
    <row r="199" spans="1:13" x14ac:dyDescent="0.2">
      <c r="A199" s="125">
        <f t="shared" si="5"/>
        <v>7</v>
      </c>
      <c r="B199" s="208">
        <v>43291</v>
      </c>
      <c r="C199" s="212">
        <v>0</v>
      </c>
      <c r="D199" s="212">
        <v>0</v>
      </c>
      <c r="E199" s="212">
        <v>0</v>
      </c>
      <c r="F199" s="212">
        <v>7.59</v>
      </c>
      <c r="G199" s="212">
        <v>0</v>
      </c>
      <c r="H199" s="212">
        <v>5.1719999999999997</v>
      </c>
      <c r="I199" s="212">
        <v>9.6790000000000003</v>
      </c>
      <c r="J199" s="212">
        <v>0</v>
      </c>
      <c r="K199" s="216">
        <f t="shared" si="4"/>
        <v>22.441000000000003</v>
      </c>
      <c r="M199" s="202">
        <v>1.349</v>
      </c>
    </row>
    <row r="200" spans="1:13" x14ac:dyDescent="0.2">
      <c r="A200" s="125">
        <f t="shared" si="5"/>
        <v>7</v>
      </c>
      <c r="B200" s="208">
        <v>43292</v>
      </c>
      <c r="C200" s="212">
        <v>0</v>
      </c>
      <c r="D200" s="212">
        <v>0</v>
      </c>
      <c r="E200" s="212">
        <v>0</v>
      </c>
      <c r="F200" s="212">
        <v>11.683</v>
      </c>
      <c r="G200" s="212">
        <v>0</v>
      </c>
      <c r="H200" s="212">
        <v>12.432</v>
      </c>
      <c r="I200" s="212">
        <v>0</v>
      </c>
      <c r="J200" s="212">
        <v>0</v>
      </c>
      <c r="K200" s="216">
        <f t="shared" si="4"/>
        <v>24.115000000000002</v>
      </c>
      <c r="M200" s="202">
        <v>1.341</v>
      </c>
    </row>
    <row r="201" spans="1:13" x14ac:dyDescent="0.2">
      <c r="A201" s="125">
        <f t="shared" si="5"/>
        <v>7</v>
      </c>
      <c r="B201" s="208">
        <v>43293</v>
      </c>
      <c r="C201" s="212">
        <v>0</v>
      </c>
      <c r="D201" s="212">
        <v>0</v>
      </c>
      <c r="E201" s="212">
        <v>0</v>
      </c>
      <c r="F201" s="212">
        <v>9.8620000000000001</v>
      </c>
      <c r="G201" s="212">
        <v>0</v>
      </c>
      <c r="H201" s="212">
        <v>12.141999999999999</v>
      </c>
      <c r="I201" s="212">
        <v>2.0779999999999998</v>
      </c>
      <c r="J201" s="212">
        <v>0</v>
      </c>
      <c r="K201" s="216">
        <f t="shared" ref="K201:K264" si="6">SUM(C201:J201)</f>
        <v>24.081999999999997</v>
      </c>
      <c r="M201" s="202">
        <v>1.35</v>
      </c>
    </row>
    <row r="202" spans="1:13" x14ac:dyDescent="0.2">
      <c r="A202" s="125">
        <f t="shared" ref="A202:A265" si="7">+IF(ISBLANK($B202),"",MONTH($B202))</f>
        <v>7</v>
      </c>
      <c r="B202" s="208">
        <v>43294</v>
      </c>
      <c r="C202" s="212">
        <v>0</v>
      </c>
      <c r="D202" s="212">
        <v>0</v>
      </c>
      <c r="E202" s="212">
        <v>0</v>
      </c>
      <c r="F202" s="212">
        <v>0</v>
      </c>
      <c r="G202" s="212">
        <v>0</v>
      </c>
      <c r="H202" s="212">
        <v>11.176</v>
      </c>
      <c r="I202" s="212">
        <v>11.468</v>
      </c>
      <c r="J202" s="212">
        <v>0</v>
      </c>
      <c r="K202" s="216">
        <f t="shared" si="6"/>
        <v>22.643999999999998</v>
      </c>
      <c r="M202" s="202">
        <v>1.256</v>
      </c>
    </row>
    <row r="203" spans="1:13" x14ac:dyDescent="0.2">
      <c r="A203" s="125">
        <f t="shared" si="7"/>
        <v>7</v>
      </c>
      <c r="B203" s="208">
        <v>43295</v>
      </c>
      <c r="C203" s="212">
        <v>0</v>
      </c>
      <c r="D203" s="212">
        <v>0</v>
      </c>
      <c r="E203" s="212">
        <v>0</v>
      </c>
      <c r="F203" s="212">
        <v>0</v>
      </c>
      <c r="G203" s="212">
        <v>0</v>
      </c>
      <c r="H203" s="212">
        <v>10.766999999999999</v>
      </c>
      <c r="I203" s="212">
        <v>11.055</v>
      </c>
      <c r="J203" s="212">
        <v>0</v>
      </c>
      <c r="K203" s="216">
        <f t="shared" si="6"/>
        <v>21.821999999999999</v>
      </c>
      <c r="M203" s="202">
        <v>1.2250000000000001</v>
      </c>
    </row>
    <row r="204" spans="1:13" x14ac:dyDescent="0.2">
      <c r="A204" s="125">
        <f t="shared" si="7"/>
        <v>7</v>
      </c>
      <c r="B204" s="208">
        <v>43296</v>
      </c>
      <c r="C204" s="212">
        <v>0</v>
      </c>
      <c r="D204" s="212">
        <v>0</v>
      </c>
      <c r="E204" s="212">
        <v>0</v>
      </c>
      <c r="F204" s="212">
        <v>0</v>
      </c>
      <c r="G204" s="212">
        <v>0</v>
      </c>
      <c r="H204" s="212">
        <v>12.303000000000001</v>
      </c>
      <c r="I204" s="212">
        <v>12.593</v>
      </c>
      <c r="J204" s="212">
        <v>0</v>
      </c>
      <c r="K204" s="216">
        <f t="shared" si="6"/>
        <v>24.896000000000001</v>
      </c>
      <c r="M204" s="202">
        <v>1.194</v>
      </c>
    </row>
    <row r="205" spans="1:13" x14ac:dyDescent="0.2">
      <c r="A205" s="125">
        <f t="shared" si="7"/>
        <v>7</v>
      </c>
      <c r="B205" s="208">
        <v>43297</v>
      </c>
      <c r="C205" s="212">
        <v>0</v>
      </c>
      <c r="D205" s="212">
        <v>0</v>
      </c>
      <c r="E205" s="212">
        <v>0</v>
      </c>
      <c r="F205" s="212">
        <v>2.202</v>
      </c>
      <c r="G205" s="212">
        <v>0</v>
      </c>
      <c r="H205" s="212">
        <v>11.023</v>
      </c>
      <c r="I205" s="212">
        <v>11.073</v>
      </c>
      <c r="J205" s="212">
        <v>0</v>
      </c>
      <c r="K205" s="216">
        <f t="shared" si="6"/>
        <v>24.298000000000002</v>
      </c>
      <c r="M205" s="202">
        <v>1.2350000000000001</v>
      </c>
    </row>
    <row r="206" spans="1:13" x14ac:dyDescent="0.2">
      <c r="A206" s="125">
        <f t="shared" si="7"/>
        <v>7</v>
      </c>
      <c r="B206" s="208">
        <v>43298</v>
      </c>
      <c r="C206" s="212">
        <v>0</v>
      </c>
      <c r="D206" s="212">
        <v>0</v>
      </c>
      <c r="E206" s="212">
        <v>0</v>
      </c>
      <c r="F206" s="212">
        <v>0</v>
      </c>
      <c r="G206" s="212">
        <v>0</v>
      </c>
      <c r="H206" s="212">
        <v>9.3109999999999999</v>
      </c>
      <c r="I206" s="212">
        <v>11.776</v>
      </c>
      <c r="J206" s="212">
        <v>2.0019999999999998</v>
      </c>
      <c r="K206" s="216">
        <f t="shared" si="6"/>
        <v>23.088999999999999</v>
      </c>
      <c r="M206" s="202">
        <v>1.294</v>
      </c>
    </row>
    <row r="207" spans="1:13" x14ac:dyDescent="0.2">
      <c r="A207" s="125">
        <f t="shared" si="7"/>
        <v>7</v>
      </c>
      <c r="B207" s="208">
        <v>43299</v>
      </c>
      <c r="C207" s="212">
        <v>0</v>
      </c>
      <c r="D207" s="212">
        <v>0</v>
      </c>
      <c r="E207" s="212">
        <v>0</v>
      </c>
      <c r="F207" s="212">
        <v>4.1070000000000002</v>
      </c>
      <c r="G207" s="212">
        <v>0</v>
      </c>
      <c r="H207" s="212">
        <v>9.1509999999999998</v>
      </c>
      <c r="I207" s="212">
        <v>7.6840000000000002</v>
      </c>
      <c r="J207" s="212">
        <v>2.278</v>
      </c>
      <c r="K207" s="216">
        <f t="shared" si="6"/>
        <v>23.22</v>
      </c>
      <c r="M207" s="202">
        <v>1.232</v>
      </c>
    </row>
    <row r="208" spans="1:13" x14ac:dyDescent="0.2">
      <c r="A208" s="125">
        <f t="shared" si="7"/>
        <v>7</v>
      </c>
      <c r="B208" s="208">
        <v>43300</v>
      </c>
      <c r="C208" s="212">
        <v>0</v>
      </c>
      <c r="D208" s="212">
        <v>0</v>
      </c>
      <c r="E208" s="212">
        <v>0</v>
      </c>
      <c r="F208" s="212">
        <v>11.535</v>
      </c>
      <c r="G208" s="212">
        <v>0</v>
      </c>
      <c r="H208" s="212">
        <v>9.7029999999999994</v>
      </c>
      <c r="I208" s="212">
        <v>0</v>
      </c>
      <c r="J208" s="212">
        <v>2.109</v>
      </c>
      <c r="K208" s="216">
        <f t="shared" si="6"/>
        <v>23.347000000000001</v>
      </c>
      <c r="M208" s="202">
        <v>1.232</v>
      </c>
    </row>
    <row r="209" spans="1:13" x14ac:dyDescent="0.2">
      <c r="A209" s="125">
        <f t="shared" si="7"/>
        <v>7</v>
      </c>
      <c r="B209" s="208">
        <v>43301</v>
      </c>
      <c r="C209" s="212">
        <v>0</v>
      </c>
      <c r="D209" s="212">
        <v>0</v>
      </c>
      <c r="E209" s="212">
        <v>0</v>
      </c>
      <c r="F209" s="212">
        <v>10.805</v>
      </c>
      <c r="G209" s="212">
        <v>0</v>
      </c>
      <c r="H209" s="212">
        <v>1.181</v>
      </c>
      <c r="I209" s="212">
        <v>10.794</v>
      </c>
      <c r="J209" s="212">
        <v>0</v>
      </c>
      <c r="K209" s="216">
        <f t="shared" si="6"/>
        <v>22.78</v>
      </c>
      <c r="M209" s="202">
        <v>1.3540000000000001</v>
      </c>
    </row>
    <row r="210" spans="1:13" x14ac:dyDescent="0.2">
      <c r="A210" s="125">
        <f t="shared" si="7"/>
        <v>7</v>
      </c>
      <c r="B210" s="208">
        <v>43302</v>
      </c>
      <c r="C210" s="212">
        <v>0</v>
      </c>
      <c r="D210" s="212">
        <v>0</v>
      </c>
      <c r="E210" s="212">
        <v>0</v>
      </c>
      <c r="F210" s="212">
        <v>7.5659999999999998</v>
      </c>
      <c r="G210" s="212">
        <v>0</v>
      </c>
      <c r="H210" s="212">
        <v>7.7439999999999998</v>
      </c>
      <c r="I210" s="212">
        <v>8.1530000000000005</v>
      </c>
      <c r="J210" s="212">
        <v>0</v>
      </c>
      <c r="K210" s="216">
        <f t="shared" si="6"/>
        <v>23.463000000000001</v>
      </c>
      <c r="M210" s="202">
        <v>1.143</v>
      </c>
    </row>
    <row r="211" spans="1:13" x14ac:dyDescent="0.2">
      <c r="A211" s="125">
        <f t="shared" si="7"/>
        <v>7</v>
      </c>
      <c r="B211" s="208">
        <v>43303</v>
      </c>
      <c r="C211" s="212">
        <v>0</v>
      </c>
      <c r="D211" s="212">
        <v>0</v>
      </c>
      <c r="E211" s="212">
        <v>0</v>
      </c>
      <c r="F211" s="212">
        <v>11.412000000000001</v>
      </c>
      <c r="G211" s="212">
        <v>0</v>
      </c>
      <c r="H211" s="212">
        <v>0.9</v>
      </c>
      <c r="I211" s="212">
        <v>11.797000000000001</v>
      </c>
      <c r="J211" s="212">
        <v>0</v>
      </c>
      <c r="K211" s="216">
        <f t="shared" si="6"/>
        <v>24.109000000000002</v>
      </c>
      <c r="M211" s="202">
        <v>1.2649999999999999</v>
      </c>
    </row>
    <row r="212" spans="1:13" x14ac:dyDescent="0.2">
      <c r="A212" s="125">
        <f t="shared" si="7"/>
        <v>7</v>
      </c>
      <c r="B212" s="208">
        <v>43304</v>
      </c>
      <c r="C212" s="212">
        <v>0</v>
      </c>
      <c r="D212" s="212">
        <v>0</v>
      </c>
      <c r="E212" s="212">
        <v>0</v>
      </c>
      <c r="F212" s="212">
        <v>15.481</v>
      </c>
      <c r="G212" s="212">
        <v>0</v>
      </c>
      <c r="H212" s="212">
        <v>0</v>
      </c>
      <c r="I212" s="212">
        <v>9.6159999999999997</v>
      </c>
      <c r="J212" s="212">
        <v>2.351</v>
      </c>
      <c r="K212" s="216">
        <f t="shared" si="6"/>
        <v>27.448</v>
      </c>
      <c r="M212" s="202">
        <v>1.325</v>
      </c>
    </row>
    <row r="213" spans="1:13" x14ac:dyDescent="0.2">
      <c r="A213" s="125">
        <f t="shared" si="7"/>
        <v>7</v>
      </c>
      <c r="B213" s="208">
        <v>43305</v>
      </c>
      <c r="C213" s="212">
        <v>0</v>
      </c>
      <c r="D213" s="212">
        <v>0</v>
      </c>
      <c r="E213" s="212">
        <v>0</v>
      </c>
      <c r="F213" s="212">
        <v>7.8559999999999999</v>
      </c>
      <c r="G213" s="212">
        <v>0</v>
      </c>
      <c r="H213" s="212">
        <v>0</v>
      </c>
      <c r="I213" s="212">
        <v>9.5570000000000004</v>
      </c>
      <c r="J213" s="212">
        <v>2.2450000000000001</v>
      </c>
      <c r="K213" s="216">
        <f t="shared" si="6"/>
        <v>19.658000000000001</v>
      </c>
      <c r="M213" s="202">
        <v>1.351</v>
      </c>
    </row>
    <row r="214" spans="1:13" x14ac:dyDescent="0.2">
      <c r="A214" s="125">
        <f t="shared" si="7"/>
        <v>7</v>
      </c>
      <c r="B214" s="208">
        <v>43306</v>
      </c>
      <c r="C214" s="212">
        <v>0</v>
      </c>
      <c r="D214" s="212">
        <v>0</v>
      </c>
      <c r="E214" s="212">
        <v>0</v>
      </c>
      <c r="F214" s="212">
        <v>5.7320000000000002</v>
      </c>
      <c r="G214" s="212">
        <v>0</v>
      </c>
      <c r="H214" s="212">
        <v>0</v>
      </c>
      <c r="I214" s="212">
        <v>8.8719999999999999</v>
      </c>
      <c r="J214" s="212">
        <v>1.778</v>
      </c>
      <c r="K214" s="216">
        <f t="shared" si="6"/>
        <v>16.381999999999998</v>
      </c>
      <c r="M214" s="202">
        <v>1.337</v>
      </c>
    </row>
    <row r="215" spans="1:13" x14ac:dyDescent="0.2">
      <c r="A215" s="125">
        <f t="shared" si="7"/>
        <v>7</v>
      </c>
      <c r="B215" s="208">
        <v>43307</v>
      </c>
      <c r="C215" s="212">
        <v>0</v>
      </c>
      <c r="D215" s="212">
        <v>0</v>
      </c>
      <c r="E215" s="212">
        <v>0</v>
      </c>
      <c r="F215" s="212">
        <v>8.8130000000000006</v>
      </c>
      <c r="G215" s="212">
        <v>0</v>
      </c>
      <c r="H215" s="212">
        <v>0</v>
      </c>
      <c r="I215" s="212">
        <v>11.715999999999999</v>
      </c>
      <c r="J215" s="212">
        <v>2.028</v>
      </c>
      <c r="K215" s="216">
        <f t="shared" si="6"/>
        <v>22.556999999999999</v>
      </c>
      <c r="M215" s="202">
        <v>1.272</v>
      </c>
    </row>
    <row r="216" spans="1:13" x14ac:dyDescent="0.2">
      <c r="A216" s="125">
        <f t="shared" si="7"/>
        <v>7</v>
      </c>
      <c r="B216" s="208">
        <v>43308</v>
      </c>
      <c r="C216" s="212">
        <v>0</v>
      </c>
      <c r="D216" s="212">
        <v>0</v>
      </c>
      <c r="E216" s="212">
        <v>0</v>
      </c>
      <c r="F216" s="212">
        <v>10.452</v>
      </c>
      <c r="G216" s="212">
        <v>0</v>
      </c>
      <c r="H216" s="212">
        <v>0.63100000000000001</v>
      </c>
      <c r="I216" s="212">
        <v>8.8859999999999992</v>
      </c>
      <c r="J216" s="212">
        <v>2.2050000000000001</v>
      </c>
      <c r="K216" s="216">
        <f t="shared" si="6"/>
        <v>22.173999999999999</v>
      </c>
      <c r="M216" s="202">
        <v>1.292</v>
      </c>
    </row>
    <row r="217" spans="1:13" x14ac:dyDescent="0.2">
      <c r="A217" s="125">
        <f t="shared" si="7"/>
        <v>7</v>
      </c>
      <c r="B217" s="208">
        <v>43309</v>
      </c>
      <c r="C217" s="212">
        <v>0</v>
      </c>
      <c r="D217" s="212">
        <v>0</v>
      </c>
      <c r="E217" s="212">
        <v>0</v>
      </c>
      <c r="F217" s="212">
        <v>12.032</v>
      </c>
      <c r="G217" s="212">
        <v>0</v>
      </c>
      <c r="H217" s="212">
        <v>12.391999999999999</v>
      </c>
      <c r="I217" s="212">
        <v>0</v>
      </c>
      <c r="J217" s="212">
        <v>0</v>
      </c>
      <c r="K217" s="216">
        <f t="shared" si="6"/>
        <v>24.423999999999999</v>
      </c>
      <c r="M217" s="202">
        <v>1.2290000000000001</v>
      </c>
    </row>
    <row r="218" spans="1:13" x14ac:dyDescent="0.2">
      <c r="A218" s="125">
        <f t="shared" si="7"/>
        <v>7</v>
      </c>
      <c r="B218" s="208">
        <v>43310</v>
      </c>
      <c r="C218" s="212">
        <v>0</v>
      </c>
      <c r="D218" s="212">
        <v>0</v>
      </c>
      <c r="E218" s="212">
        <v>0</v>
      </c>
      <c r="F218" s="212">
        <v>0</v>
      </c>
      <c r="G218" s="212">
        <v>0</v>
      </c>
      <c r="H218" s="212">
        <v>11.920999999999999</v>
      </c>
      <c r="I218" s="212">
        <v>11.895</v>
      </c>
      <c r="J218" s="212">
        <v>0</v>
      </c>
      <c r="K218" s="216">
        <f t="shared" si="6"/>
        <v>23.815999999999999</v>
      </c>
      <c r="M218" s="202">
        <v>1.226</v>
      </c>
    </row>
    <row r="219" spans="1:13" x14ac:dyDescent="0.2">
      <c r="A219" s="125">
        <f t="shared" si="7"/>
        <v>7</v>
      </c>
      <c r="B219" s="208">
        <v>43311</v>
      </c>
      <c r="C219" s="212">
        <v>0</v>
      </c>
      <c r="D219" s="212">
        <v>0</v>
      </c>
      <c r="E219" s="212">
        <v>0</v>
      </c>
      <c r="F219" s="212">
        <v>11.695</v>
      </c>
      <c r="G219" s="212">
        <v>0</v>
      </c>
      <c r="H219" s="212">
        <v>0</v>
      </c>
      <c r="I219" s="212">
        <v>12.077</v>
      </c>
      <c r="J219" s="212">
        <v>0</v>
      </c>
      <c r="K219" s="216">
        <f t="shared" si="6"/>
        <v>23.771999999999998</v>
      </c>
      <c r="M219" s="202">
        <v>1.353</v>
      </c>
    </row>
    <row r="220" spans="1:13" x14ac:dyDescent="0.2">
      <c r="A220" s="125">
        <f t="shared" si="7"/>
        <v>7</v>
      </c>
      <c r="B220" s="208">
        <v>43312</v>
      </c>
      <c r="C220" s="212">
        <v>0</v>
      </c>
      <c r="D220" s="212">
        <v>0</v>
      </c>
      <c r="E220" s="212">
        <v>0</v>
      </c>
      <c r="F220" s="212">
        <v>11.157999999999999</v>
      </c>
      <c r="G220" s="212">
        <v>0</v>
      </c>
      <c r="H220" s="212">
        <v>0.70899999999999996</v>
      </c>
      <c r="I220" s="212">
        <v>9.7230000000000008</v>
      </c>
      <c r="J220" s="212">
        <v>2.2930000000000001</v>
      </c>
      <c r="K220" s="216">
        <f t="shared" si="6"/>
        <v>23.882999999999999</v>
      </c>
      <c r="M220" s="202">
        <v>1.3660000000000001</v>
      </c>
    </row>
    <row r="221" spans="1:13" x14ac:dyDescent="0.2">
      <c r="A221" s="125">
        <f t="shared" si="7"/>
        <v>8</v>
      </c>
      <c r="B221" s="208">
        <v>43313</v>
      </c>
      <c r="C221" s="212">
        <v>0</v>
      </c>
      <c r="D221" s="212">
        <v>0</v>
      </c>
      <c r="E221" s="212">
        <v>0</v>
      </c>
      <c r="F221" s="212">
        <v>8.0860000000000003</v>
      </c>
      <c r="G221" s="212">
        <v>0</v>
      </c>
      <c r="H221" s="212">
        <v>1.804</v>
      </c>
      <c r="I221" s="212">
        <v>7.6920000000000002</v>
      </c>
      <c r="J221" s="212">
        <v>5.5019999999999998</v>
      </c>
      <c r="K221" s="216">
        <f t="shared" si="6"/>
        <v>23.084</v>
      </c>
      <c r="M221" s="202">
        <v>1.228</v>
      </c>
    </row>
    <row r="222" spans="1:13" x14ac:dyDescent="0.2">
      <c r="A222" s="125">
        <f t="shared" si="7"/>
        <v>8</v>
      </c>
      <c r="B222" s="208">
        <v>43314</v>
      </c>
      <c r="C222" s="212">
        <v>0</v>
      </c>
      <c r="D222" s="212">
        <v>0</v>
      </c>
      <c r="E222" s="212">
        <v>0</v>
      </c>
      <c r="F222" s="212">
        <v>5.165</v>
      </c>
      <c r="G222" s="212">
        <v>0</v>
      </c>
      <c r="H222" s="212">
        <v>0</v>
      </c>
      <c r="I222" s="212">
        <v>12.212999999999999</v>
      </c>
      <c r="J222" s="212">
        <v>5.5570000000000004</v>
      </c>
      <c r="K222" s="216">
        <f t="shared" si="6"/>
        <v>22.935000000000002</v>
      </c>
      <c r="M222" s="202">
        <v>1.325</v>
      </c>
    </row>
    <row r="223" spans="1:13" x14ac:dyDescent="0.2">
      <c r="A223" s="125">
        <f t="shared" si="7"/>
        <v>8</v>
      </c>
      <c r="B223" s="208">
        <v>43315</v>
      </c>
      <c r="C223" s="212">
        <v>0</v>
      </c>
      <c r="D223" s="212">
        <v>0</v>
      </c>
      <c r="E223" s="212">
        <v>0</v>
      </c>
      <c r="F223" s="212">
        <v>7.1619999999999999</v>
      </c>
      <c r="G223" s="212">
        <v>0</v>
      </c>
      <c r="H223" s="212">
        <v>0</v>
      </c>
      <c r="I223" s="212">
        <v>9.6920000000000002</v>
      </c>
      <c r="J223" s="212">
        <v>5.383</v>
      </c>
      <c r="K223" s="216">
        <f t="shared" si="6"/>
        <v>22.236999999999998</v>
      </c>
      <c r="M223" s="202">
        <v>1.3420000000000001</v>
      </c>
    </row>
    <row r="224" spans="1:13" x14ac:dyDescent="0.2">
      <c r="A224" s="125">
        <f t="shared" si="7"/>
        <v>8</v>
      </c>
      <c r="B224" s="208">
        <v>43316</v>
      </c>
      <c r="C224" s="212">
        <v>0</v>
      </c>
      <c r="D224" s="212">
        <v>0</v>
      </c>
      <c r="E224" s="212">
        <v>0</v>
      </c>
      <c r="F224" s="212">
        <v>12.627000000000001</v>
      </c>
      <c r="G224" s="212">
        <v>0</v>
      </c>
      <c r="H224" s="212">
        <v>0</v>
      </c>
      <c r="I224" s="212">
        <v>5.1769999999999996</v>
      </c>
      <c r="J224" s="212">
        <v>1.42</v>
      </c>
      <c r="K224" s="216">
        <f t="shared" si="6"/>
        <v>19.224000000000004</v>
      </c>
      <c r="L224" s="7"/>
      <c r="M224" s="202">
        <v>1.2569999999999999</v>
      </c>
    </row>
    <row r="225" spans="1:13" x14ac:dyDescent="0.2">
      <c r="A225" s="125">
        <f t="shared" si="7"/>
        <v>8</v>
      </c>
      <c r="B225" s="208">
        <v>43317</v>
      </c>
      <c r="C225" s="212">
        <v>0</v>
      </c>
      <c r="D225" s="212">
        <v>0</v>
      </c>
      <c r="E225" s="212">
        <v>0</v>
      </c>
      <c r="F225" s="212">
        <v>12.452</v>
      </c>
      <c r="G225" s="212">
        <v>0</v>
      </c>
      <c r="H225" s="212">
        <v>0</v>
      </c>
      <c r="I225" s="212">
        <v>4.9379999999999997</v>
      </c>
      <c r="J225" s="212">
        <v>11.446999999999999</v>
      </c>
      <c r="K225" s="216">
        <f t="shared" si="6"/>
        <v>28.837</v>
      </c>
      <c r="L225" s="7"/>
      <c r="M225" s="202">
        <v>1.1399999999999999</v>
      </c>
    </row>
    <row r="226" spans="1:13" x14ac:dyDescent="0.2">
      <c r="A226" s="125">
        <f t="shared" si="7"/>
        <v>8</v>
      </c>
      <c r="B226" s="208">
        <v>43318</v>
      </c>
      <c r="C226" s="212">
        <v>0</v>
      </c>
      <c r="D226" s="212">
        <v>0</v>
      </c>
      <c r="E226" s="212">
        <v>0</v>
      </c>
      <c r="F226" s="212">
        <v>4.7549999999999999</v>
      </c>
      <c r="G226" s="212">
        <v>0</v>
      </c>
      <c r="H226" s="212">
        <v>0</v>
      </c>
      <c r="I226" s="212">
        <v>11.183999999999999</v>
      </c>
      <c r="J226" s="212">
        <v>5.4809999999999999</v>
      </c>
      <c r="K226" s="216">
        <f t="shared" si="6"/>
        <v>21.42</v>
      </c>
      <c r="L226" s="7"/>
      <c r="M226" s="202">
        <v>1.3089999999999999</v>
      </c>
    </row>
    <row r="227" spans="1:13" x14ac:dyDescent="0.2">
      <c r="A227" s="125">
        <f t="shared" si="7"/>
        <v>8</v>
      </c>
      <c r="B227" s="208">
        <v>43319</v>
      </c>
      <c r="C227" s="212">
        <v>0</v>
      </c>
      <c r="D227" s="212">
        <v>0</v>
      </c>
      <c r="E227" s="212">
        <v>0</v>
      </c>
      <c r="F227" s="212">
        <v>4.9550000000000001</v>
      </c>
      <c r="G227" s="212">
        <v>0</v>
      </c>
      <c r="H227" s="212">
        <v>0</v>
      </c>
      <c r="I227" s="212">
        <v>11.994</v>
      </c>
      <c r="J227" s="212">
        <v>5.5270000000000001</v>
      </c>
      <c r="K227" s="216">
        <f t="shared" si="6"/>
        <v>22.475999999999999</v>
      </c>
      <c r="L227" s="7"/>
      <c r="M227" s="202">
        <v>1.159</v>
      </c>
    </row>
    <row r="228" spans="1:13" x14ac:dyDescent="0.2">
      <c r="A228" s="125">
        <f t="shared" si="7"/>
        <v>8</v>
      </c>
      <c r="B228" s="208">
        <v>43320</v>
      </c>
      <c r="C228" s="212">
        <v>0</v>
      </c>
      <c r="D228" s="212">
        <v>0</v>
      </c>
      <c r="E228" s="212">
        <v>0</v>
      </c>
      <c r="F228" s="212">
        <v>12.041</v>
      </c>
      <c r="G228" s="212">
        <v>0</v>
      </c>
      <c r="H228" s="212">
        <v>0</v>
      </c>
      <c r="I228" s="212">
        <v>5.9379999999999997</v>
      </c>
      <c r="J228" s="212">
        <v>5.9219999999999997</v>
      </c>
      <c r="K228" s="216">
        <f t="shared" si="6"/>
        <v>23.901</v>
      </c>
      <c r="L228" s="7"/>
      <c r="M228" s="202">
        <v>1.3120000000000001</v>
      </c>
    </row>
    <row r="229" spans="1:13" x14ac:dyDescent="0.2">
      <c r="A229" s="125">
        <f t="shared" si="7"/>
        <v>8</v>
      </c>
      <c r="B229" s="208">
        <v>43321</v>
      </c>
      <c r="C229" s="212">
        <v>0</v>
      </c>
      <c r="D229" s="212">
        <v>0</v>
      </c>
      <c r="E229" s="212">
        <v>0</v>
      </c>
      <c r="F229" s="212">
        <v>12.582000000000001</v>
      </c>
      <c r="G229" s="212">
        <v>0</v>
      </c>
      <c r="H229" s="212">
        <v>0</v>
      </c>
      <c r="I229" s="212">
        <v>6.25</v>
      </c>
      <c r="J229" s="212">
        <v>5.9290000000000003</v>
      </c>
      <c r="K229" s="216">
        <f t="shared" si="6"/>
        <v>24.761000000000003</v>
      </c>
      <c r="L229" s="7"/>
      <c r="M229" s="202">
        <v>1.357</v>
      </c>
    </row>
    <row r="230" spans="1:13" x14ac:dyDescent="0.2">
      <c r="A230" s="125">
        <f t="shared" si="7"/>
        <v>8</v>
      </c>
      <c r="B230" s="208">
        <v>43322</v>
      </c>
      <c r="C230" s="212">
        <v>0</v>
      </c>
      <c r="D230" s="212">
        <v>0</v>
      </c>
      <c r="E230" s="212">
        <v>0</v>
      </c>
      <c r="F230" s="212">
        <v>5.8170000000000002</v>
      </c>
      <c r="G230" s="212">
        <v>0</v>
      </c>
      <c r="H230" s="212">
        <v>0</v>
      </c>
      <c r="I230" s="212">
        <v>12.27</v>
      </c>
      <c r="J230" s="212">
        <v>5.5430000000000001</v>
      </c>
      <c r="K230" s="216">
        <f t="shared" si="6"/>
        <v>23.63</v>
      </c>
      <c r="L230" s="7"/>
      <c r="M230" s="202">
        <v>1.4139999999999999</v>
      </c>
    </row>
    <row r="231" spans="1:13" x14ac:dyDescent="0.2">
      <c r="A231" s="125">
        <f t="shared" si="7"/>
        <v>8</v>
      </c>
      <c r="B231" s="208">
        <v>43323</v>
      </c>
      <c r="C231" s="212">
        <v>0</v>
      </c>
      <c r="D231" s="212">
        <v>0</v>
      </c>
      <c r="E231" s="212">
        <v>0</v>
      </c>
      <c r="F231" s="212">
        <v>5.2169999999999996</v>
      </c>
      <c r="G231" s="212">
        <v>0</v>
      </c>
      <c r="H231" s="212">
        <v>0</v>
      </c>
      <c r="I231" s="212">
        <v>13.146000000000001</v>
      </c>
      <c r="J231" s="212">
        <v>6.2249999999999996</v>
      </c>
      <c r="K231" s="216">
        <f t="shared" si="6"/>
        <v>24.588000000000001</v>
      </c>
      <c r="L231" s="7"/>
      <c r="M231" s="202">
        <v>1.2629999999999999</v>
      </c>
    </row>
    <row r="232" spans="1:13" x14ac:dyDescent="0.2">
      <c r="A232" s="125">
        <f t="shared" si="7"/>
        <v>8</v>
      </c>
      <c r="B232" s="208">
        <v>43324</v>
      </c>
      <c r="C232" s="212">
        <v>0</v>
      </c>
      <c r="D232" s="212">
        <v>0</v>
      </c>
      <c r="E232" s="212">
        <v>0</v>
      </c>
      <c r="F232" s="212">
        <v>11.88</v>
      </c>
      <c r="G232" s="212">
        <v>0</v>
      </c>
      <c r="H232" s="212">
        <v>0</v>
      </c>
      <c r="I232" s="212">
        <v>5.4690000000000003</v>
      </c>
      <c r="J232" s="212">
        <v>6.1849999999999996</v>
      </c>
      <c r="K232" s="216">
        <f t="shared" si="6"/>
        <v>23.533999999999999</v>
      </c>
      <c r="L232" s="7"/>
      <c r="M232" s="202">
        <v>1.329</v>
      </c>
    </row>
    <row r="233" spans="1:13" x14ac:dyDescent="0.2">
      <c r="A233" s="125">
        <f t="shared" si="7"/>
        <v>8</v>
      </c>
      <c r="B233" s="208">
        <v>43325</v>
      </c>
      <c r="C233" s="212">
        <v>0</v>
      </c>
      <c r="D233" s="212">
        <v>0</v>
      </c>
      <c r="E233" s="212">
        <v>0</v>
      </c>
      <c r="F233" s="212">
        <v>11.712999999999999</v>
      </c>
      <c r="G233" s="212">
        <v>0</v>
      </c>
      <c r="H233" s="212">
        <v>0</v>
      </c>
      <c r="I233" s="212">
        <v>5.2779999999999996</v>
      </c>
      <c r="J233" s="212">
        <v>6.444</v>
      </c>
      <c r="K233" s="216">
        <f t="shared" si="6"/>
        <v>23.434999999999999</v>
      </c>
      <c r="L233" s="7"/>
      <c r="M233" s="202">
        <v>1.4319999999999999</v>
      </c>
    </row>
    <row r="234" spans="1:13" x14ac:dyDescent="0.2">
      <c r="A234" s="125">
        <f t="shared" si="7"/>
        <v>8</v>
      </c>
      <c r="B234" s="208">
        <v>43326</v>
      </c>
      <c r="C234" s="212">
        <v>0</v>
      </c>
      <c r="D234" s="212">
        <v>0</v>
      </c>
      <c r="E234" s="212">
        <v>0</v>
      </c>
      <c r="F234" s="212">
        <v>5.7729999999999997</v>
      </c>
      <c r="G234" s="212">
        <v>0</v>
      </c>
      <c r="H234" s="212">
        <v>0</v>
      </c>
      <c r="I234" s="212">
        <v>12.002000000000001</v>
      </c>
      <c r="J234" s="212">
        <v>5.3579999999999997</v>
      </c>
      <c r="K234" s="216">
        <f t="shared" si="6"/>
        <v>23.132999999999999</v>
      </c>
      <c r="L234" s="7"/>
      <c r="M234" s="202">
        <v>1.3480000000000001</v>
      </c>
    </row>
    <row r="235" spans="1:13" x14ac:dyDescent="0.2">
      <c r="A235" s="125">
        <f t="shared" si="7"/>
        <v>8</v>
      </c>
      <c r="B235" s="208">
        <v>43327</v>
      </c>
      <c r="C235" s="212">
        <v>0</v>
      </c>
      <c r="D235" s="212">
        <v>0</v>
      </c>
      <c r="E235" s="212">
        <v>0</v>
      </c>
      <c r="F235" s="212">
        <v>4.7729999999999997</v>
      </c>
      <c r="G235" s="212">
        <v>0</v>
      </c>
      <c r="H235" s="212">
        <v>0</v>
      </c>
      <c r="I235" s="212">
        <v>11.952999999999999</v>
      </c>
      <c r="J235" s="212">
        <v>5.59</v>
      </c>
      <c r="K235" s="216">
        <f t="shared" si="6"/>
        <v>22.315999999999999</v>
      </c>
      <c r="L235" s="7"/>
      <c r="M235" s="202">
        <v>1.1679999999999999</v>
      </c>
    </row>
    <row r="236" spans="1:13" x14ac:dyDescent="0.2">
      <c r="A236" s="125">
        <f t="shared" si="7"/>
        <v>8</v>
      </c>
      <c r="B236" s="208">
        <v>43328</v>
      </c>
      <c r="C236" s="212">
        <v>0</v>
      </c>
      <c r="D236" s="212">
        <v>0</v>
      </c>
      <c r="E236" s="212">
        <v>0</v>
      </c>
      <c r="F236" s="212">
        <v>7.4329999999999998</v>
      </c>
      <c r="G236" s="212">
        <v>0</v>
      </c>
      <c r="H236" s="212">
        <v>3.2629999999999999</v>
      </c>
      <c r="I236" s="212">
        <v>6.68</v>
      </c>
      <c r="J236" s="212">
        <v>3.2810000000000001</v>
      </c>
      <c r="K236" s="216">
        <f t="shared" si="6"/>
        <v>20.656999999999996</v>
      </c>
      <c r="L236" s="7"/>
      <c r="M236" s="202">
        <v>1.1659999999999999</v>
      </c>
    </row>
    <row r="237" spans="1:13" x14ac:dyDescent="0.2">
      <c r="A237" s="125">
        <f t="shared" si="7"/>
        <v>8</v>
      </c>
      <c r="B237" s="208">
        <v>43329</v>
      </c>
      <c r="C237" s="212">
        <v>0</v>
      </c>
      <c r="D237" s="212">
        <v>0</v>
      </c>
      <c r="E237" s="212">
        <v>0</v>
      </c>
      <c r="F237" s="212">
        <v>0</v>
      </c>
      <c r="G237" s="212">
        <v>0</v>
      </c>
      <c r="H237" s="212">
        <v>9.2319999999999993</v>
      </c>
      <c r="I237" s="212">
        <v>9.6679999999999993</v>
      </c>
      <c r="J237" s="212">
        <v>0</v>
      </c>
      <c r="K237" s="216">
        <f t="shared" si="6"/>
        <v>18.899999999999999</v>
      </c>
      <c r="L237" s="7"/>
      <c r="M237" s="202">
        <v>1.095</v>
      </c>
    </row>
    <row r="238" spans="1:13" x14ac:dyDescent="0.2">
      <c r="A238" s="125">
        <f t="shared" si="7"/>
        <v>8</v>
      </c>
      <c r="B238" s="208">
        <v>43330</v>
      </c>
      <c r="C238" s="212">
        <v>0</v>
      </c>
      <c r="D238" s="212">
        <v>0</v>
      </c>
      <c r="E238" s="212">
        <v>0</v>
      </c>
      <c r="F238" s="212">
        <v>0</v>
      </c>
      <c r="G238" s="212">
        <v>0</v>
      </c>
      <c r="H238" s="212">
        <v>9.8719999999999999</v>
      </c>
      <c r="I238" s="212">
        <v>10.141999999999999</v>
      </c>
      <c r="J238" s="212">
        <v>0</v>
      </c>
      <c r="K238" s="216">
        <f t="shared" si="6"/>
        <v>20.013999999999999</v>
      </c>
      <c r="L238" s="7"/>
      <c r="M238" s="202">
        <v>1.262</v>
      </c>
    </row>
    <row r="239" spans="1:13" x14ac:dyDescent="0.2">
      <c r="A239" s="125">
        <f t="shared" si="7"/>
        <v>8</v>
      </c>
      <c r="B239" s="208">
        <v>43331</v>
      </c>
      <c r="C239" s="212">
        <v>0</v>
      </c>
      <c r="D239" s="212">
        <v>0</v>
      </c>
      <c r="E239" s="212">
        <v>0</v>
      </c>
      <c r="F239" s="212">
        <v>10.11</v>
      </c>
      <c r="G239" s="212">
        <v>0</v>
      </c>
      <c r="H239" s="212">
        <v>10.846</v>
      </c>
      <c r="I239" s="212">
        <v>0</v>
      </c>
      <c r="J239" s="212">
        <v>0</v>
      </c>
      <c r="K239" s="216">
        <f t="shared" si="6"/>
        <v>20.956</v>
      </c>
      <c r="L239" s="7"/>
      <c r="M239" s="202">
        <v>1.0369999999999999</v>
      </c>
    </row>
    <row r="240" spans="1:13" x14ac:dyDescent="0.2">
      <c r="A240" s="125">
        <f t="shared" si="7"/>
        <v>8</v>
      </c>
      <c r="B240" s="208">
        <v>43332</v>
      </c>
      <c r="C240" s="212">
        <v>0</v>
      </c>
      <c r="D240" s="212">
        <v>0</v>
      </c>
      <c r="E240" s="212">
        <v>0</v>
      </c>
      <c r="F240" s="212">
        <v>0</v>
      </c>
      <c r="G240" s="212">
        <v>0</v>
      </c>
      <c r="H240" s="212">
        <v>8.6920000000000002</v>
      </c>
      <c r="I240" s="212">
        <v>10.881</v>
      </c>
      <c r="J240" s="212">
        <v>1.57</v>
      </c>
      <c r="K240" s="216">
        <f t="shared" si="6"/>
        <v>21.143000000000001</v>
      </c>
      <c r="L240" s="7"/>
      <c r="M240" s="202">
        <v>1.226</v>
      </c>
    </row>
    <row r="241" spans="1:13" x14ac:dyDescent="0.2">
      <c r="A241" s="125">
        <f t="shared" si="7"/>
        <v>8</v>
      </c>
      <c r="B241" s="208">
        <v>43333</v>
      </c>
      <c r="C241" s="212">
        <v>0</v>
      </c>
      <c r="D241" s="212">
        <v>0</v>
      </c>
      <c r="E241" s="212">
        <v>0</v>
      </c>
      <c r="F241" s="212">
        <v>4.7649999999999997</v>
      </c>
      <c r="G241" s="212">
        <v>0</v>
      </c>
      <c r="H241" s="212">
        <v>3.629</v>
      </c>
      <c r="I241" s="212">
        <v>8.8369999999999997</v>
      </c>
      <c r="J241" s="212">
        <v>4.2430000000000003</v>
      </c>
      <c r="K241" s="216">
        <f t="shared" si="6"/>
        <v>21.474000000000004</v>
      </c>
      <c r="L241" s="7"/>
      <c r="M241" s="202">
        <v>1.206</v>
      </c>
    </row>
    <row r="242" spans="1:13" x14ac:dyDescent="0.2">
      <c r="A242" s="125">
        <f t="shared" si="7"/>
        <v>8</v>
      </c>
      <c r="B242" s="208">
        <v>43334</v>
      </c>
      <c r="C242" s="212">
        <v>0</v>
      </c>
      <c r="D242" s="212">
        <v>0</v>
      </c>
      <c r="E242" s="212">
        <v>0</v>
      </c>
      <c r="F242" s="212">
        <v>12.166</v>
      </c>
      <c r="G242" s="212">
        <v>0</v>
      </c>
      <c r="H242" s="212">
        <v>5.6079999999999997</v>
      </c>
      <c r="I242" s="212">
        <v>0</v>
      </c>
      <c r="J242" s="212">
        <v>5.6449999999999996</v>
      </c>
      <c r="K242" s="216">
        <f t="shared" si="6"/>
        <v>23.419</v>
      </c>
      <c r="L242" s="7"/>
      <c r="M242" s="202">
        <v>1.254</v>
      </c>
    </row>
    <row r="243" spans="1:13" x14ac:dyDescent="0.2">
      <c r="A243" s="125">
        <f t="shared" si="7"/>
        <v>8</v>
      </c>
      <c r="B243" s="208">
        <v>43335</v>
      </c>
      <c r="C243" s="212">
        <v>0</v>
      </c>
      <c r="D243" s="212">
        <v>0</v>
      </c>
      <c r="E243" s="212">
        <v>0</v>
      </c>
      <c r="F243" s="212">
        <v>0</v>
      </c>
      <c r="G243" s="212">
        <v>0</v>
      </c>
      <c r="H243" s="212">
        <v>5.2530000000000001</v>
      </c>
      <c r="I243" s="212">
        <v>12.042</v>
      </c>
      <c r="J243" s="212">
        <v>5.8</v>
      </c>
      <c r="K243" s="216">
        <f t="shared" si="6"/>
        <v>23.095000000000002</v>
      </c>
      <c r="L243" s="7"/>
      <c r="M243" s="202">
        <v>1.3009999999999999</v>
      </c>
    </row>
    <row r="244" spans="1:13" x14ac:dyDescent="0.2">
      <c r="A244" s="125">
        <f t="shared" si="7"/>
        <v>8</v>
      </c>
      <c r="B244" s="208">
        <v>43336</v>
      </c>
      <c r="C244" s="212">
        <v>0</v>
      </c>
      <c r="D244" s="212">
        <v>0</v>
      </c>
      <c r="E244" s="212">
        <v>0</v>
      </c>
      <c r="F244" s="212">
        <v>12.032</v>
      </c>
      <c r="G244" s="212">
        <v>0</v>
      </c>
      <c r="H244" s="212">
        <v>5.5039999999999996</v>
      </c>
      <c r="I244" s="212">
        <v>0</v>
      </c>
      <c r="J244" s="212">
        <v>5.9050000000000002</v>
      </c>
      <c r="K244" s="216">
        <f t="shared" si="6"/>
        <v>23.441000000000003</v>
      </c>
      <c r="L244" s="7"/>
      <c r="M244" s="202">
        <v>1.3280000000000001</v>
      </c>
    </row>
    <row r="245" spans="1:13" x14ac:dyDescent="0.2">
      <c r="A245" s="125">
        <f t="shared" si="7"/>
        <v>8</v>
      </c>
      <c r="B245" s="208">
        <v>43337</v>
      </c>
      <c r="C245" s="212">
        <v>0</v>
      </c>
      <c r="D245" s="212">
        <v>0</v>
      </c>
      <c r="E245" s="212">
        <v>0</v>
      </c>
      <c r="F245" s="212">
        <v>12.191000000000001</v>
      </c>
      <c r="G245" s="212">
        <v>0</v>
      </c>
      <c r="H245" s="212">
        <v>4.9420000000000002</v>
      </c>
      <c r="I245" s="212">
        <v>0</v>
      </c>
      <c r="J245" s="212">
        <v>6.3819999999999997</v>
      </c>
      <c r="K245" s="216">
        <f t="shared" si="6"/>
        <v>23.515000000000001</v>
      </c>
      <c r="M245" s="202">
        <v>1.212</v>
      </c>
    </row>
    <row r="246" spans="1:13" x14ac:dyDescent="0.2">
      <c r="A246" s="125">
        <f t="shared" si="7"/>
        <v>8</v>
      </c>
      <c r="B246" s="208">
        <v>43338</v>
      </c>
      <c r="C246" s="212">
        <v>0</v>
      </c>
      <c r="D246" s="212">
        <v>0</v>
      </c>
      <c r="E246" s="212">
        <v>0</v>
      </c>
      <c r="F246" s="212">
        <v>0</v>
      </c>
      <c r="G246" s="212">
        <v>0</v>
      </c>
      <c r="H246" s="212">
        <v>4.8559999999999999</v>
      </c>
      <c r="I246" s="212">
        <v>12.573</v>
      </c>
      <c r="J246" s="212">
        <v>6.16</v>
      </c>
      <c r="K246" s="216">
        <f t="shared" si="6"/>
        <v>23.589000000000002</v>
      </c>
      <c r="M246" s="202">
        <v>1.1819999999999999</v>
      </c>
    </row>
    <row r="247" spans="1:13" x14ac:dyDescent="0.2">
      <c r="A247" s="125">
        <f t="shared" si="7"/>
        <v>8</v>
      </c>
      <c r="B247" s="208">
        <v>43339</v>
      </c>
      <c r="C247" s="212">
        <v>0</v>
      </c>
      <c r="D247" s="212">
        <v>0</v>
      </c>
      <c r="E247" s="212">
        <v>0</v>
      </c>
      <c r="F247" s="212">
        <v>0</v>
      </c>
      <c r="G247" s="212">
        <v>0</v>
      </c>
      <c r="H247" s="212">
        <v>5.4020000000000001</v>
      </c>
      <c r="I247" s="212">
        <v>12.215999999999999</v>
      </c>
      <c r="J247" s="212">
        <v>5.391</v>
      </c>
      <c r="K247" s="216">
        <f t="shared" si="6"/>
        <v>23.009</v>
      </c>
      <c r="M247" s="202">
        <v>1.3180000000000001</v>
      </c>
    </row>
    <row r="248" spans="1:13" x14ac:dyDescent="0.2">
      <c r="A248" s="125">
        <f t="shared" si="7"/>
        <v>8</v>
      </c>
      <c r="B248" s="208">
        <v>43340</v>
      </c>
      <c r="C248" s="212">
        <v>0</v>
      </c>
      <c r="D248" s="212">
        <v>0</v>
      </c>
      <c r="E248" s="212">
        <v>0</v>
      </c>
      <c r="F248" s="212">
        <v>11.676</v>
      </c>
      <c r="G248" s="212">
        <v>0</v>
      </c>
      <c r="H248" s="212">
        <v>5.4779999999999998</v>
      </c>
      <c r="I248" s="212">
        <v>6.6660000000000004</v>
      </c>
      <c r="J248" s="212">
        <v>5.8460000000000001</v>
      </c>
      <c r="K248" s="216">
        <f t="shared" si="6"/>
        <v>29.666</v>
      </c>
      <c r="M248" s="202">
        <v>1.2509999999999999</v>
      </c>
    </row>
    <row r="249" spans="1:13" x14ac:dyDescent="0.2">
      <c r="A249" s="125">
        <f t="shared" si="7"/>
        <v>8</v>
      </c>
      <c r="B249" s="208">
        <v>43341</v>
      </c>
      <c r="C249" s="212">
        <v>0</v>
      </c>
      <c r="D249" s="212">
        <v>0</v>
      </c>
      <c r="E249" s="212">
        <v>0</v>
      </c>
      <c r="F249" s="212">
        <v>12.305</v>
      </c>
      <c r="G249" s="212">
        <v>0</v>
      </c>
      <c r="H249" s="212">
        <v>5.327</v>
      </c>
      <c r="I249" s="212">
        <v>0</v>
      </c>
      <c r="J249" s="212">
        <v>5.7619999999999996</v>
      </c>
      <c r="K249" s="216">
        <f t="shared" si="6"/>
        <v>23.393999999999998</v>
      </c>
      <c r="M249" s="202">
        <v>1.2589999999999999</v>
      </c>
    </row>
    <row r="250" spans="1:13" x14ac:dyDescent="0.2">
      <c r="A250" s="125">
        <f t="shared" si="7"/>
        <v>8</v>
      </c>
      <c r="B250" s="208">
        <v>43342</v>
      </c>
      <c r="C250" s="212">
        <v>0</v>
      </c>
      <c r="D250" s="212">
        <v>0</v>
      </c>
      <c r="E250" s="212">
        <v>0</v>
      </c>
      <c r="F250" s="212">
        <v>5.2030000000000003</v>
      </c>
      <c r="G250" s="212">
        <v>0</v>
      </c>
      <c r="H250" s="212">
        <v>5.2080000000000002</v>
      </c>
      <c r="I250" s="212">
        <v>0</v>
      </c>
      <c r="J250" s="212">
        <v>5.3540000000000001</v>
      </c>
      <c r="K250" s="216">
        <f t="shared" si="6"/>
        <v>15.765000000000001</v>
      </c>
      <c r="M250" s="202">
        <v>1.2330000000000001</v>
      </c>
    </row>
    <row r="251" spans="1:13" x14ac:dyDescent="0.2">
      <c r="A251" s="125">
        <f t="shared" si="7"/>
        <v>8</v>
      </c>
      <c r="B251" s="208">
        <v>43343</v>
      </c>
      <c r="C251" s="212">
        <v>0</v>
      </c>
      <c r="D251" s="212">
        <v>0</v>
      </c>
      <c r="E251" s="212">
        <v>0</v>
      </c>
      <c r="F251" s="212">
        <v>11.237</v>
      </c>
      <c r="G251" s="212">
        <v>0</v>
      </c>
      <c r="H251" s="212">
        <v>5.0970000000000004</v>
      </c>
      <c r="I251" s="212">
        <v>0</v>
      </c>
      <c r="J251" s="212">
        <v>5.5510000000000002</v>
      </c>
      <c r="K251" s="216">
        <f t="shared" si="6"/>
        <v>21.884999999999998</v>
      </c>
      <c r="M251" s="202">
        <v>1.24</v>
      </c>
    </row>
    <row r="252" spans="1:13" x14ac:dyDescent="0.2">
      <c r="A252" s="125">
        <f t="shared" si="7"/>
        <v>9</v>
      </c>
      <c r="B252" s="208">
        <v>43344</v>
      </c>
      <c r="C252" s="212">
        <v>0</v>
      </c>
      <c r="D252" s="212">
        <v>0</v>
      </c>
      <c r="E252" s="212">
        <v>0</v>
      </c>
      <c r="F252" s="212">
        <v>12.069000000000001</v>
      </c>
      <c r="G252" s="212">
        <v>0</v>
      </c>
      <c r="H252" s="212">
        <v>5.0060000000000002</v>
      </c>
      <c r="I252" s="212">
        <v>0</v>
      </c>
      <c r="J252" s="212">
        <v>6.298</v>
      </c>
      <c r="K252" s="216">
        <f t="shared" si="6"/>
        <v>23.373000000000005</v>
      </c>
      <c r="M252" s="202">
        <v>1.1850000000000001</v>
      </c>
    </row>
    <row r="253" spans="1:13" x14ac:dyDescent="0.2">
      <c r="A253" s="125">
        <f t="shared" si="7"/>
        <v>9</v>
      </c>
      <c r="B253" s="208">
        <v>43345</v>
      </c>
      <c r="C253" s="212">
        <v>0</v>
      </c>
      <c r="D253" s="212">
        <v>0</v>
      </c>
      <c r="E253" s="212">
        <v>0</v>
      </c>
      <c r="F253" s="212">
        <v>12.103999999999999</v>
      </c>
      <c r="G253" s="212">
        <v>0</v>
      </c>
      <c r="H253" s="212">
        <v>4.944</v>
      </c>
      <c r="I253" s="212">
        <v>0</v>
      </c>
      <c r="J253" s="212">
        <v>6.38</v>
      </c>
      <c r="K253" s="216">
        <f t="shared" si="6"/>
        <v>23.427999999999997</v>
      </c>
      <c r="M253" s="202">
        <v>1.1220000000000001</v>
      </c>
    </row>
    <row r="254" spans="1:13" x14ac:dyDescent="0.2">
      <c r="A254" s="125">
        <f t="shared" si="7"/>
        <v>9</v>
      </c>
      <c r="B254" s="208">
        <v>43346</v>
      </c>
      <c r="C254" s="212">
        <v>0</v>
      </c>
      <c r="D254" s="212">
        <v>0</v>
      </c>
      <c r="E254" s="212">
        <v>0</v>
      </c>
      <c r="F254" s="212">
        <v>11.518000000000001</v>
      </c>
      <c r="G254" s="212">
        <v>0</v>
      </c>
      <c r="H254" s="212">
        <v>5.2869999999999999</v>
      </c>
      <c r="I254" s="212">
        <v>0</v>
      </c>
      <c r="J254" s="212">
        <v>5.6020000000000003</v>
      </c>
      <c r="K254" s="216">
        <f t="shared" si="6"/>
        <v>22.407</v>
      </c>
      <c r="M254" s="202">
        <v>1.268</v>
      </c>
    </row>
    <row r="255" spans="1:13" x14ac:dyDescent="0.2">
      <c r="A255" s="125">
        <f t="shared" si="7"/>
        <v>9</v>
      </c>
      <c r="B255" s="208">
        <v>43347</v>
      </c>
      <c r="C255" s="212">
        <v>0</v>
      </c>
      <c r="D255" s="212">
        <v>0</v>
      </c>
      <c r="E255" s="212">
        <v>0</v>
      </c>
      <c r="F255" s="212">
        <v>10.156000000000001</v>
      </c>
      <c r="G255" s="212">
        <v>0</v>
      </c>
      <c r="H255" s="212">
        <v>4.4660000000000002</v>
      </c>
      <c r="I255" s="212">
        <v>0</v>
      </c>
      <c r="J255" s="212">
        <v>5.1470000000000002</v>
      </c>
      <c r="K255" s="216">
        <f t="shared" si="6"/>
        <v>19.768999999999998</v>
      </c>
      <c r="M255" s="202">
        <v>1.1060000000000001</v>
      </c>
    </row>
    <row r="256" spans="1:13" x14ac:dyDescent="0.2">
      <c r="A256" s="125">
        <f t="shared" si="7"/>
        <v>9</v>
      </c>
      <c r="B256" s="208">
        <v>43348</v>
      </c>
      <c r="C256" s="212">
        <v>0</v>
      </c>
      <c r="D256" s="212">
        <v>0</v>
      </c>
      <c r="E256" s="212">
        <v>0</v>
      </c>
      <c r="F256" s="212">
        <v>10.238</v>
      </c>
      <c r="G256" s="212">
        <v>0</v>
      </c>
      <c r="H256" s="212">
        <v>4.6639999999999997</v>
      </c>
      <c r="I256" s="212">
        <v>0</v>
      </c>
      <c r="J256" s="212">
        <v>5.0540000000000003</v>
      </c>
      <c r="K256" s="216">
        <f t="shared" si="6"/>
        <v>19.956</v>
      </c>
      <c r="M256" s="202">
        <v>1.115</v>
      </c>
    </row>
    <row r="257" spans="1:13" x14ac:dyDescent="0.2">
      <c r="A257" s="125">
        <f t="shared" si="7"/>
        <v>9</v>
      </c>
      <c r="B257" s="208">
        <v>43349</v>
      </c>
      <c r="C257" s="212">
        <v>0</v>
      </c>
      <c r="D257" s="212">
        <v>0</v>
      </c>
      <c r="E257" s="212">
        <v>0</v>
      </c>
      <c r="F257" s="212">
        <v>10.27</v>
      </c>
      <c r="G257" s="212">
        <v>0</v>
      </c>
      <c r="H257" s="212">
        <v>4.5720000000000001</v>
      </c>
      <c r="I257" s="212">
        <v>0</v>
      </c>
      <c r="J257" s="212">
        <v>5.1269999999999998</v>
      </c>
      <c r="K257" s="216">
        <f t="shared" si="6"/>
        <v>19.968999999999998</v>
      </c>
      <c r="M257" s="202">
        <v>1.1539999999999999</v>
      </c>
    </row>
    <row r="258" spans="1:13" x14ac:dyDescent="0.2">
      <c r="A258" s="125">
        <f t="shared" si="7"/>
        <v>9</v>
      </c>
      <c r="B258" s="208">
        <v>43350</v>
      </c>
      <c r="C258" s="212">
        <v>0</v>
      </c>
      <c r="D258" s="212">
        <v>0</v>
      </c>
      <c r="E258" s="212">
        <v>0</v>
      </c>
      <c r="F258" s="212">
        <v>0</v>
      </c>
      <c r="G258" s="212">
        <v>0</v>
      </c>
      <c r="H258" s="212">
        <v>4.6230000000000002</v>
      </c>
      <c r="I258" s="212">
        <v>10.609</v>
      </c>
      <c r="J258" s="212">
        <v>4.8760000000000003</v>
      </c>
      <c r="K258" s="216">
        <f t="shared" si="6"/>
        <v>20.108000000000001</v>
      </c>
      <c r="M258" s="202">
        <v>1.157</v>
      </c>
    </row>
    <row r="259" spans="1:13" x14ac:dyDescent="0.2">
      <c r="A259" s="125">
        <f t="shared" si="7"/>
        <v>9</v>
      </c>
      <c r="B259" s="208">
        <v>43351</v>
      </c>
      <c r="C259" s="212">
        <v>0</v>
      </c>
      <c r="D259" s="212">
        <v>0</v>
      </c>
      <c r="E259" s="212">
        <v>0</v>
      </c>
      <c r="F259" s="212">
        <v>0</v>
      </c>
      <c r="G259" s="212">
        <v>0</v>
      </c>
      <c r="H259" s="212">
        <v>5.008</v>
      </c>
      <c r="I259" s="212">
        <v>11.913</v>
      </c>
      <c r="J259" s="212">
        <v>5.3620000000000001</v>
      </c>
      <c r="K259" s="216">
        <f t="shared" si="6"/>
        <v>22.283000000000001</v>
      </c>
      <c r="M259" s="202">
        <v>1.0740000000000001</v>
      </c>
    </row>
    <row r="260" spans="1:13" x14ac:dyDescent="0.2">
      <c r="A260" s="125">
        <f t="shared" si="7"/>
        <v>9</v>
      </c>
      <c r="B260" s="208">
        <v>43352</v>
      </c>
      <c r="C260" s="212">
        <v>0</v>
      </c>
      <c r="D260" s="212">
        <v>0</v>
      </c>
      <c r="E260" s="212">
        <v>0</v>
      </c>
      <c r="F260" s="212">
        <v>11.877000000000001</v>
      </c>
      <c r="G260" s="212">
        <v>0</v>
      </c>
      <c r="H260" s="212">
        <v>4.8760000000000003</v>
      </c>
      <c r="I260" s="212">
        <v>0</v>
      </c>
      <c r="J260" s="212">
        <v>6.2610000000000001</v>
      </c>
      <c r="K260" s="216">
        <f t="shared" si="6"/>
        <v>23.013999999999999</v>
      </c>
      <c r="M260" s="202">
        <v>1.085</v>
      </c>
    </row>
    <row r="261" spans="1:13" x14ac:dyDescent="0.2">
      <c r="A261" s="125">
        <f t="shared" si="7"/>
        <v>9</v>
      </c>
      <c r="B261" s="208">
        <v>43353</v>
      </c>
      <c r="C261" s="212">
        <v>0</v>
      </c>
      <c r="D261" s="212">
        <v>0</v>
      </c>
      <c r="E261" s="212">
        <v>0</v>
      </c>
      <c r="F261" s="212">
        <v>0</v>
      </c>
      <c r="G261" s="212">
        <v>0</v>
      </c>
      <c r="H261" s="212">
        <v>4.8789999999999996</v>
      </c>
      <c r="I261" s="212">
        <v>11.44</v>
      </c>
      <c r="J261" s="212">
        <v>5.0979999999999999</v>
      </c>
      <c r="K261" s="216">
        <f t="shared" si="6"/>
        <v>21.416999999999998</v>
      </c>
      <c r="M261" s="202">
        <v>1.22</v>
      </c>
    </row>
    <row r="262" spans="1:13" x14ac:dyDescent="0.2">
      <c r="A262" s="125">
        <f t="shared" si="7"/>
        <v>9</v>
      </c>
      <c r="B262" s="208">
        <v>43354</v>
      </c>
      <c r="C262" s="212">
        <v>0</v>
      </c>
      <c r="D262" s="212">
        <v>0</v>
      </c>
      <c r="E262" s="212">
        <v>0</v>
      </c>
      <c r="F262" s="212">
        <v>5.585</v>
      </c>
      <c r="G262" s="212">
        <v>0</v>
      </c>
      <c r="H262" s="212">
        <v>0</v>
      </c>
      <c r="I262" s="212">
        <v>11.634</v>
      </c>
      <c r="J262" s="212">
        <v>4.9870000000000001</v>
      </c>
      <c r="K262" s="216">
        <f t="shared" si="6"/>
        <v>22.206000000000003</v>
      </c>
      <c r="M262" s="202">
        <v>1.323</v>
      </c>
    </row>
    <row r="263" spans="1:13" x14ac:dyDescent="0.2">
      <c r="A263" s="125">
        <f t="shared" si="7"/>
        <v>9</v>
      </c>
      <c r="B263" s="208">
        <v>43355</v>
      </c>
      <c r="C263" s="212">
        <v>0</v>
      </c>
      <c r="D263" s="212">
        <v>0</v>
      </c>
      <c r="E263" s="212">
        <v>0</v>
      </c>
      <c r="F263" s="212">
        <v>11.442</v>
      </c>
      <c r="G263" s="212">
        <v>0</v>
      </c>
      <c r="H263" s="212">
        <v>5.4109999999999996</v>
      </c>
      <c r="I263" s="212">
        <v>0</v>
      </c>
      <c r="J263" s="212">
        <v>5.7549999999999999</v>
      </c>
      <c r="K263" s="216">
        <f t="shared" si="6"/>
        <v>22.608000000000001</v>
      </c>
      <c r="M263" s="202">
        <v>1.258</v>
      </c>
    </row>
    <row r="264" spans="1:13" x14ac:dyDescent="0.2">
      <c r="A264" s="125">
        <f t="shared" si="7"/>
        <v>9</v>
      </c>
      <c r="B264" s="208">
        <v>43356</v>
      </c>
      <c r="C264" s="212">
        <v>0</v>
      </c>
      <c r="D264" s="212">
        <v>0</v>
      </c>
      <c r="E264" s="212">
        <v>0</v>
      </c>
      <c r="F264" s="212">
        <v>11.547000000000001</v>
      </c>
      <c r="G264" s="212">
        <v>0</v>
      </c>
      <c r="H264" s="212">
        <v>5.3559999999999999</v>
      </c>
      <c r="I264" s="212">
        <v>0</v>
      </c>
      <c r="J264" s="212">
        <v>5.6580000000000004</v>
      </c>
      <c r="K264" s="216">
        <f t="shared" si="6"/>
        <v>22.561</v>
      </c>
      <c r="M264" s="202">
        <v>1.228</v>
      </c>
    </row>
    <row r="265" spans="1:13" x14ac:dyDescent="0.2">
      <c r="A265" s="125">
        <f t="shared" si="7"/>
        <v>9</v>
      </c>
      <c r="B265" s="208">
        <v>43357</v>
      </c>
      <c r="C265" s="212">
        <v>0</v>
      </c>
      <c r="D265" s="212">
        <v>0</v>
      </c>
      <c r="E265" s="212">
        <v>0</v>
      </c>
      <c r="F265" s="212">
        <v>0</v>
      </c>
      <c r="G265" s="212">
        <v>0</v>
      </c>
      <c r="H265" s="212">
        <v>4.9720000000000004</v>
      </c>
      <c r="I265" s="212">
        <v>11.688000000000001</v>
      </c>
      <c r="J265" s="212">
        <v>5.2229999999999999</v>
      </c>
      <c r="K265" s="216">
        <f t="shared" ref="K265:K328" si="8">SUM(C265:J265)</f>
        <v>21.882999999999999</v>
      </c>
      <c r="M265" s="202">
        <v>1.2410000000000001</v>
      </c>
    </row>
    <row r="266" spans="1:13" x14ac:dyDescent="0.2">
      <c r="A266" s="125">
        <f t="shared" ref="A266:A329" si="9">+IF(ISBLANK($B266),"",MONTH($B266))</f>
        <v>9</v>
      </c>
      <c r="B266" s="208">
        <v>43358</v>
      </c>
      <c r="C266" s="212">
        <v>0</v>
      </c>
      <c r="D266" s="212">
        <v>0</v>
      </c>
      <c r="E266" s="212">
        <v>0</v>
      </c>
      <c r="F266" s="212">
        <v>0</v>
      </c>
      <c r="G266" s="212">
        <v>0</v>
      </c>
      <c r="H266" s="212">
        <v>4.665</v>
      </c>
      <c r="I266" s="212">
        <v>12.435</v>
      </c>
      <c r="J266" s="212">
        <v>6.0789999999999997</v>
      </c>
      <c r="K266" s="216">
        <f t="shared" si="8"/>
        <v>23.179000000000002</v>
      </c>
      <c r="M266" s="202">
        <v>1.079</v>
      </c>
    </row>
    <row r="267" spans="1:13" x14ac:dyDescent="0.2">
      <c r="A267" s="125">
        <f t="shared" si="9"/>
        <v>9</v>
      </c>
      <c r="B267" s="208">
        <v>43359</v>
      </c>
      <c r="C267" s="212">
        <v>0</v>
      </c>
      <c r="D267" s="212">
        <v>0</v>
      </c>
      <c r="E267" s="212">
        <v>0</v>
      </c>
      <c r="F267" s="212">
        <v>13.055999999999999</v>
      </c>
      <c r="G267" s="212">
        <v>0</v>
      </c>
      <c r="H267" s="212">
        <v>5.3940000000000001</v>
      </c>
      <c r="I267" s="212">
        <v>0</v>
      </c>
      <c r="J267" s="212">
        <v>6.79</v>
      </c>
      <c r="K267" s="216">
        <f t="shared" si="8"/>
        <v>25.24</v>
      </c>
      <c r="M267" s="202">
        <v>1.24</v>
      </c>
    </row>
    <row r="268" spans="1:13" x14ac:dyDescent="0.2">
      <c r="A268" s="125">
        <f t="shared" si="9"/>
        <v>9</v>
      </c>
      <c r="B268" s="208">
        <v>43360</v>
      </c>
      <c r="C268" s="212">
        <v>0</v>
      </c>
      <c r="D268" s="212">
        <v>0</v>
      </c>
      <c r="E268" s="212">
        <v>0</v>
      </c>
      <c r="F268" s="212">
        <v>12.603999999999999</v>
      </c>
      <c r="G268" s="212">
        <v>0</v>
      </c>
      <c r="H268" s="212">
        <v>5.2539999999999996</v>
      </c>
      <c r="I268" s="212">
        <v>1.133</v>
      </c>
      <c r="J268" s="212">
        <v>6.4989999999999997</v>
      </c>
      <c r="K268" s="216">
        <f t="shared" si="8"/>
        <v>25.489999999999995</v>
      </c>
      <c r="M268" s="202">
        <v>1.28</v>
      </c>
    </row>
    <row r="269" spans="1:13" x14ac:dyDescent="0.2">
      <c r="A269" s="125">
        <f t="shared" si="9"/>
        <v>9</v>
      </c>
      <c r="B269" s="208">
        <v>43361</v>
      </c>
      <c r="C269" s="212">
        <v>0</v>
      </c>
      <c r="D269" s="212">
        <v>0</v>
      </c>
      <c r="E269" s="212">
        <v>0</v>
      </c>
      <c r="F269" s="212">
        <v>0</v>
      </c>
      <c r="G269" s="212">
        <v>0</v>
      </c>
      <c r="H269" s="212">
        <v>5.12</v>
      </c>
      <c r="I269" s="212">
        <v>13.090999999999999</v>
      </c>
      <c r="J269" s="212">
        <v>6.2720000000000002</v>
      </c>
      <c r="K269" s="216">
        <f t="shared" si="8"/>
        <v>24.482999999999997</v>
      </c>
      <c r="M269" s="202">
        <v>1.1759999999999999</v>
      </c>
    </row>
    <row r="270" spans="1:13" x14ac:dyDescent="0.2">
      <c r="A270" s="125">
        <f t="shared" si="9"/>
        <v>9</v>
      </c>
      <c r="B270" s="208">
        <v>43362</v>
      </c>
      <c r="C270" s="212">
        <v>0</v>
      </c>
      <c r="D270" s="212">
        <v>0</v>
      </c>
      <c r="E270" s="212">
        <v>0</v>
      </c>
      <c r="F270" s="212">
        <v>0</v>
      </c>
      <c r="G270" s="212">
        <v>0</v>
      </c>
      <c r="H270" s="212">
        <v>5.1319999999999997</v>
      </c>
      <c r="I270" s="212">
        <v>13.324</v>
      </c>
      <c r="J270" s="212">
        <v>6.47</v>
      </c>
      <c r="K270" s="216">
        <f t="shared" si="8"/>
        <v>24.925999999999998</v>
      </c>
      <c r="M270" s="202">
        <v>1.1830000000000001</v>
      </c>
    </row>
    <row r="271" spans="1:13" x14ac:dyDescent="0.2">
      <c r="A271" s="125">
        <f t="shared" si="9"/>
        <v>9</v>
      </c>
      <c r="B271" s="208">
        <v>43363</v>
      </c>
      <c r="C271" s="212">
        <v>0</v>
      </c>
      <c r="D271" s="212">
        <v>0</v>
      </c>
      <c r="E271" s="212">
        <v>0</v>
      </c>
      <c r="F271" s="212">
        <v>12.412000000000001</v>
      </c>
      <c r="G271" s="212">
        <v>0</v>
      </c>
      <c r="H271" s="212">
        <v>5.6289999999999996</v>
      </c>
      <c r="I271" s="212">
        <v>0</v>
      </c>
      <c r="J271" s="212">
        <v>5.8289999999999997</v>
      </c>
      <c r="K271" s="216">
        <f t="shared" si="8"/>
        <v>23.87</v>
      </c>
      <c r="M271" s="202">
        <v>1.3540000000000001</v>
      </c>
    </row>
    <row r="272" spans="1:13" x14ac:dyDescent="0.2">
      <c r="A272" s="125">
        <f t="shared" si="9"/>
        <v>9</v>
      </c>
      <c r="B272" s="208">
        <v>43364</v>
      </c>
      <c r="C272" s="212">
        <v>0</v>
      </c>
      <c r="D272" s="212">
        <v>0</v>
      </c>
      <c r="E272" s="212">
        <v>0</v>
      </c>
      <c r="F272" s="212">
        <v>12.476000000000001</v>
      </c>
      <c r="G272" s="212">
        <v>0</v>
      </c>
      <c r="H272" s="212">
        <v>6.0759999999999996</v>
      </c>
      <c r="I272" s="212">
        <v>0</v>
      </c>
      <c r="J272" s="212">
        <v>5.4569999999999999</v>
      </c>
      <c r="K272" s="216">
        <f t="shared" si="8"/>
        <v>24.009</v>
      </c>
      <c r="M272" s="202">
        <v>1.33</v>
      </c>
    </row>
    <row r="273" spans="1:13" x14ac:dyDescent="0.2">
      <c r="A273" s="125">
        <f t="shared" si="9"/>
        <v>9</v>
      </c>
      <c r="B273" s="208">
        <v>43365</v>
      </c>
      <c r="C273" s="212">
        <v>0</v>
      </c>
      <c r="D273" s="212">
        <v>0</v>
      </c>
      <c r="E273" s="212">
        <v>0</v>
      </c>
      <c r="F273" s="212">
        <v>0</v>
      </c>
      <c r="G273" s="212">
        <v>0</v>
      </c>
      <c r="H273" s="212">
        <v>11.941000000000001</v>
      </c>
      <c r="I273" s="212">
        <v>12.145</v>
      </c>
      <c r="J273" s="212">
        <v>0</v>
      </c>
      <c r="K273" s="216">
        <f t="shared" si="8"/>
        <v>24.085999999999999</v>
      </c>
      <c r="M273" s="202">
        <v>1.181</v>
      </c>
    </row>
    <row r="274" spans="1:13" x14ac:dyDescent="0.2">
      <c r="A274" s="125">
        <f t="shared" si="9"/>
        <v>9</v>
      </c>
      <c r="B274" s="208">
        <v>43366</v>
      </c>
      <c r="C274" s="212">
        <v>0</v>
      </c>
      <c r="D274" s="212">
        <v>0</v>
      </c>
      <c r="E274" s="212">
        <v>0</v>
      </c>
      <c r="F274" s="212">
        <v>0</v>
      </c>
      <c r="G274" s="212">
        <v>0</v>
      </c>
      <c r="H274" s="212">
        <v>8.8420000000000005</v>
      </c>
      <c r="I274" s="212">
        <v>12.244999999999999</v>
      </c>
      <c r="J274" s="212">
        <v>2.4969999999999999</v>
      </c>
      <c r="K274" s="216">
        <f t="shared" si="8"/>
        <v>23.584</v>
      </c>
      <c r="M274" s="202">
        <v>1.1559999999999999</v>
      </c>
    </row>
    <row r="275" spans="1:13" x14ac:dyDescent="0.2">
      <c r="A275" s="125">
        <f t="shared" si="9"/>
        <v>9</v>
      </c>
      <c r="B275" s="208">
        <v>43367</v>
      </c>
      <c r="C275" s="212">
        <v>0</v>
      </c>
      <c r="D275" s="212">
        <v>0</v>
      </c>
      <c r="E275" s="212">
        <v>0</v>
      </c>
      <c r="F275" s="212">
        <v>11.82</v>
      </c>
      <c r="G275" s="212">
        <v>0</v>
      </c>
      <c r="H275" s="212">
        <v>7.4939999999999998</v>
      </c>
      <c r="I275" s="212">
        <v>0</v>
      </c>
      <c r="J275" s="212">
        <v>4.0780000000000003</v>
      </c>
      <c r="K275" s="216">
        <f t="shared" si="8"/>
        <v>23.391999999999999</v>
      </c>
      <c r="M275" s="202">
        <v>1.355</v>
      </c>
    </row>
    <row r="276" spans="1:13" x14ac:dyDescent="0.2">
      <c r="A276" s="125">
        <f t="shared" si="9"/>
        <v>9</v>
      </c>
      <c r="B276" s="208">
        <v>43368</v>
      </c>
      <c r="C276" s="212">
        <v>0</v>
      </c>
      <c r="D276" s="212">
        <v>0</v>
      </c>
      <c r="E276" s="212">
        <v>0</v>
      </c>
      <c r="F276" s="212">
        <v>11.432</v>
      </c>
      <c r="G276" s="212">
        <v>0</v>
      </c>
      <c r="H276" s="212">
        <v>6.944</v>
      </c>
      <c r="I276" s="212">
        <v>5.4790000000000001</v>
      </c>
      <c r="J276" s="212">
        <v>0</v>
      </c>
      <c r="K276" s="216">
        <f t="shared" si="8"/>
        <v>23.855</v>
      </c>
      <c r="M276" s="202">
        <v>1.3089999999999999</v>
      </c>
    </row>
    <row r="277" spans="1:13" x14ac:dyDescent="0.2">
      <c r="A277" s="125">
        <f t="shared" si="9"/>
        <v>9</v>
      </c>
      <c r="B277" s="208">
        <v>43369</v>
      </c>
      <c r="C277" s="212">
        <v>0</v>
      </c>
      <c r="D277" s="212">
        <v>0</v>
      </c>
      <c r="E277" s="212">
        <v>0</v>
      </c>
      <c r="F277" s="212">
        <v>9.9329999999999998</v>
      </c>
      <c r="G277" s="212">
        <v>0</v>
      </c>
      <c r="H277" s="212">
        <v>1.321</v>
      </c>
      <c r="I277" s="212">
        <v>11.629</v>
      </c>
      <c r="J277" s="212">
        <v>0</v>
      </c>
      <c r="K277" s="216">
        <f t="shared" si="8"/>
        <v>22.882999999999999</v>
      </c>
      <c r="M277" s="202">
        <v>1.329</v>
      </c>
    </row>
    <row r="278" spans="1:13" x14ac:dyDescent="0.2">
      <c r="A278" s="125">
        <f t="shared" si="9"/>
        <v>9</v>
      </c>
      <c r="B278" s="208">
        <v>43370</v>
      </c>
      <c r="C278" s="212">
        <v>0</v>
      </c>
      <c r="D278" s="212">
        <v>0</v>
      </c>
      <c r="E278" s="212">
        <v>0</v>
      </c>
      <c r="F278" s="212">
        <v>3.4159999999999999</v>
      </c>
      <c r="G278" s="212">
        <v>0</v>
      </c>
      <c r="H278" s="212">
        <v>7.6870000000000003</v>
      </c>
      <c r="I278" s="212">
        <v>11.477</v>
      </c>
      <c r="J278" s="212">
        <v>0</v>
      </c>
      <c r="K278" s="216">
        <f t="shared" si="8"/>
        <v>22.58</v>
      </c>
      <c r="M278" s="202">
        <v>1.296</v>
      </c>
    </row>
    <row r="279" spans="1:13" x14ac:dyDescent="0.2">
      <c r="A279" s="125">
        <f t="shared" si="9"/>
        <v>9</v>
      </c>
      <c r="B279" s="208">
        <v>43371</v>
      </c>
      <c r="C279" s="212">
        <v>0</v>
      </c>
      <c r="D279" s="212">
        <v>0</v>
      </c>
      <c r="E279" s="212">
        <v>0</v>
      </c>
      <c r="F279" s="212">
        <v>10.034000000000001</v>
      </c>
      <c r="G279" s="212">
        <v>0</v>
      </c>
      <c r="H279" s="212">
        <v>10.130000000000001</v>
      </c>
      <c r="I279" s="212">
        <v>0</v>
      </c>
      <c r="J279" s="212">
        <v>0</v>
      </c>
      <c r="K279" s="216">
        <f t="shared" si="8"/>
        <v>20.164000000000001</v>
      </c>
      <c r="M279" s="202">
        <v>1.304</v>
      </c>
    </row>
    <row r="280" spans="1:13" x14ac:dyDescent="0.2">
      <c r="A280" s="125">
        <f t="shared" si="9"/>
        <v>9</v>
      </c>
      <c r="B280" s="208">
        <v>43372</v>
      </c>
      <c r="C280" s="212">
        <v>0</v>
      </c>
      <c r="D280" s="212">
        <v>0</v>
      </c>
      <c r="E280" s="212">
        <v>0</v>
      </c>
      <c r="F280" s="212">
        <v>11.596</v>
      </c>
      <c r="G280" s="212">
        <v>0</v>
      </c>
      <c r="H280" s="212">
        <v>7.7530000000000001</v>
      </c>
      <c r="I280" s="212">
        <v>5.5369999999999999</v>
      </c>
      <c r="J280" s="212">
        <v>0</v>
      </c>
      <c r="K280" s="216">
        <f t="shared" si="8"/>
        <v>24.885999999999999</v>
      </c>
      <c r="M280" s="202">
        <v>1.1319999999999999</v>
      </c>
    </row>
    <row r="281" spans="1:13" x14ac:dyDescent="0.2">
      <c r="A281" s="125">
        <f t="shared" si="9"/>
        <v>9</v>
      </c>
      <c r="B281" s="208">
        <v>43373</v>
      </c>
      <c r="C281" s="212">
        <v>0</v>
      </c>
      <c r="D281" s="212">
        <v>0</v>
      </c>
      <c r="E281" s="212">
        <v>0</v>
      </c>
      <c r="F281" s="212">
        <v>12.179</v>
      </c>
      <c r="G281" s="212">
        <v>0</v>
      </c>
      <c r="H281" s="212">
        <v>0</v>
      </c>
      <c r="I281" s="212">
        <v>12.722</v>
      </c>
      <c r="J281" s="212">
        <v>0</v>
      </c>
      <c r="K281" s="216">
        <f t="shared" si="8"/>
        <v>24.901</v>
      </c>
      <c r="M281" s="202">
        <v>1.2729999999999999</v>
      </c>
    </row>
    <row r="282" spans="1:13" x14ac:dyDescent="0.2">
      <c r="A282" s="125">
        <f t="shared" si="9"/>
        <v>10</v>
      </c>
      <c r="B282" s="208">
        <v>43374</v>
      </c>
      <c r="C282" s="212">
        <v>0</v>
      </c>
      <c r="D282" s="212">
        <v>0</v>
      </c>
      <c r="E282" s="212">
        <v>0</v>
      </c>
      <c r="F282" s="212">
        <v>13.238</v>
      </c>
      <c r="G282" s="212">
        <v>0</v>
      </c>
      <c r="H282" s="212">
        <v>0</v>
      </c>
      <c r="I282" s="212">
        <v>13.609</v>
      </c>
      <c r="J282" s="212">
        <v>0</v>
      </c>
      <c r="K282" s="216">
        <f t="shared" si="8"/>
        <v>26.847000000000001</v>
      </c>
      <c r="M282" s="202">
        <v>1.421</v>
      </c>
    </row>
    <row r="283" spans="1:13" x14ac:dyDescent="0.2">
      <c r="A283" s="125">
        <f t="shared" si="9"/>
        <v>10</v>
      </c>
      <c r="B283" s="208">
        <v>43375</v>
      </c>
      <c r="C283" s="212">
        <v>0</v>
      </c>
      <c r="D283" s="212">
        <v>0</v>
      </c>
      <c r="E283" s="212">
        <v>0</v>
      </c>
      <c r="F283" s="212">
        <v>13.721</v>
      </c>
      <c r="G283" s="212">
        <v>0</v>
      </c>
      <c r="H283" s="212">
        <v>0</v>
      </c>
      <c r="I283" s="212">
        <v>14.032</v>
      </c>
      <c r="J283" s="212">
        <v>1.786</v>
      </c>
      <c r="K283" s="216">
        <f t="shared" si="8"/>
        <v>29.539000000000001</v>
      </c>
      <c r="M283" s="202">
        <v>1.3720000000000001</v>
      </c>
    </row>
    <row r="284" spans="1:13" x14ac:dyDescent="0.2">
      <c r="A284" s="125">
        <f t="shared" si="9"/>
        <v>10</v>
      </c>
      <c r="B284" s="208">
        <v>43376</v>
      </c>
      <c r="C284" s="212">
        <v>0</v>
      </c>
      <c r="D284" s="212">
        <v>0</v>
      </c>
      <c r="E284" s="212">
        <v>0</v>
      </c>
      <c r="F284" s="212">
        <v>12.577999999999999</v>
      </c>
      <c r="G284" s="212">
        <v>0</v>
      </c>
      <c r="H284" s="212">
        <v>1.903</v>
      </c>
      <c r="I284" s="212">
        <v>11.265000000000001</v>
      </c>
      <c r="J284" s="212">
        <v>0</v>
      </c>
      <c r="K284" s="216">
        <f t="shared" si="8"/>
        <v>25.746000000000002</v>
      </c>
      <c r="M284" s="202">
        <v>1.268</v>
      </c>
    </row>
    <row r="285" spans="1:13" x14ac:dyDescent="0.2">
      <c r="A285" s="125">
        <f t="shared" si="9"/>
        <v>10</v>
      </c>
      <c r="B285" s="208">
        <v>43377</v>
      </c>
      <c r="C285" s="212">
        <v>0</v>
      </c>
      <c r="D285" s="212">
        <v>0</v>
      </c>
      <c r="E285" s="212">
        <v>0</v>
      </c>
      <c r="F285" s="212">
        <v>0</v>
      </c>
      <c r="G285" s="212">
        <v>0</v>
      </c>
      <c r="H285" s="212">
        <v>11.396000000000001</v>
      </c>
      <c r="I285" s="212">
        <v>11.289</v>
      </c>
      <c r="J285" s="212">
        <v>0</v>
      </c>
      <c r="K285" s="216">
        <f t="shared" si="8"/>
        <v>22.685000000000002</v>
      </c>
      <c r="M285" s="202">
        <v>1.093</v>
      </c>
    </row>
    <row r="286" spans="1:13" x14ac:dyDescent="0.2">
      <c r="A286" s="125">
        <f t="shared" si="9"/>
        <v>10</v>
      </c>
      <c r="B286" s="208">
        <v>43378</v>
      </c>
      <c r="C286" s="212">
        <v>0</v>
      </c>
      <c r="D286" s="212">
        <v>0</v>
      </c>
      <c r="E286" s="212">
        <v>0</v>
      </c>
      <c r="F286" s="212">
        <v>0</v>
      </c>
      <c r="G286" s="212">
        <v>0</v>
      </c>
      <c r="H286" s="212">
        <v>10.124000000000001</v>
      </c>
      <c r="I286" s="212">
        <v>10.462999999999999</v>
      </c>
      <c r="J286" s="212">
        <v>1.2270000000000001</v>
      </c>
      <c r="K286" s="216">
        <f t="shared" si="8"/>
        <v>21.814</v>
      </c>
      <c r="M286" s="202">
        <v>1.0580000000000001</v>
      </c>
    </row>
    <row r="287" spans="1:13" x14ac:dyDescent="0.2">
      <c r="A287" s="125">
        <f t="shared" si="9"/>
        <v>10</v>
      </c>
      <c r="B287" s="208">
        <v>43379</v>
      </c>
      <c r="C287" s="212">
        <v>0</v>
      </c>
      <c r="D287" s="212">
        <v>0</v>
      </c>
      <c r="E287" s="212">
        <v>0</v>
      </c>
      <c r="F287" s="212">
        <v>10.670999999999999</v>
      </c>
      <c r="G287" s="212">
        <v>0</v>
      </c>
      <c r="H287" s="212">
        <v>11.147</v>
      </c>
      <c r="I287" s="212">
        <v>0</v>
      </c>
      <c r="J287" s="212">
        <v>0</v>
      </c>
      <c r="K287" s="216">
        <f t="shared" si="8"/>
        <v>21.817999999999998</v>
      </c>
      <c r="M287" s="202">
        <v>1.1120000000000001</v>
      </c>
    </row>
    <row r="288" spans="1:13" x14ac:dyDescent="0.2">
      <c r="A288" s="125">
        <f t="shared" si="9"/>
        <v>10</v>
      </c>
      <c r="B288" s="208">
        <v>43380</v>
      </c>
      <c r="C288" s="212">
        <v>0</v>
      </c>
      <c r="D288" s="212">
        <v>0</v>
      </c>
      <c r="E288" s="212">
        <v>0</v>
      </c>
      <c r="F288" s="212">
        <v>10.824999999999999</v>
      </c>
      <c r="G288" s="212">
        <v>0</v>
      </c>
      <c r="H288" s="212">
        <v>11.441000000000001</v>
      </c>
      <c r="I288" s="212">
        <v>0</v>
      </c>
      <c r="J288" s="212">
        <v>0</v>
      </c>
      <c r="K288" s="216">
        <f t="shared" si="8"/>
        <v>22.265999999999998</v>
      </c>
      <c r="M288" s="202">
        <v>1.171</v>
      </c>
    </row>
    <row r="289" spans="1:13" x14ac:dyDescent="0.2">
      <c r="A289" s="125">
        <f t="shared" si="9"/>
        <v>10</v>
      </c>
      <c r="B289" s="208">
        <v>43381</v>
      </c>
      <c r="C289" s="212">
        <v>0</v>
      </c>
      <c r="D289" s="212">
        <v>0</v>
      </c>
      <c r="E289" s="212">
        <v>0</v>
      </c>
      <c r="F289" s="212">
        <v>11.762</v>
      </c>
      <c r="G289" s="212">
        <v>0</v>
      </c>
      <c r="H289" s="212">
        <v>0</v>
      </c>
      <c r="I289" s="212">
        <v>12.180999999999999</v>
      </c>
      <c r="J289" s="212">
        <v>0</v>
      </c>
      <c r="K289" s="216">
        <f t="shared" si="8"/>
        <v>23.942999999999998</v>
      </c>
      <c r="M289" s="202">
        <v>1.1950000000000001</v>
      </c>
    </row>
    <row r="290" spans="1:13" x14ac:dyDescent="0.2">
      <c r="A290" s="125">
        <f t="shared" si="9"/>
        <v>10</v>
      </c>
      <c r="B290" s="208">
        <v>43382</v>
      </c>
      <c r="C290" s="212">
        <v>0</v>
      </c>
      <c r="D290" s="212">
        <v>0</v>
      </c>
      <c r="E290" s="212">
        <v>0</v>
      </c>
      <c r="F290" s="212">
        <v>11.875</v>
      </c>
      <c r="G290" s="212">
        <v>0</v>
      </c>
      <c r="H290" s="212">
        <v>0</v>
      </c>
      <c r="I290" s="212">
        <v>12.275</v>
      </c>
      <c r="J290" s="212">
        <v>0</v>
      </c>
      <c r="K290" s="216">
        <f t="shared" si="8"/>
        <v>24.15</v>
      </c>
      <c r="M290" s="202">
        <v>1.24</v>
      </c>
    </row>
    <row r="291" spans="1:13" x14ac:dyDescent="0.2">
      <c r="A291" s="125">
        <f t="shared" si="9"/>
        <v>10</v>
      </c>
      <c r="B291" s="208">
        <v>43383</v>
      </c>
      <c r="C291" s="212">
        <v>0</v>
      </c>
      <c r="D291" s="212">
        <v>0</v>
      </c>
      <c r="E291" s="212">
        <v>0</v>
      </c>
      <c r="F291" s="212">
        <v>0</v>
      </c>
      <c r="G291" s="212">
        <v>0</v>
      </c>
      <c r="H291" s="212">
        <v>10.813000000000001</v>
      </c>
      <c r="I291" s="212">
        <v>11.13</v>
      </c>
      <c r="J291" s="212">
        <v>0</v>
      </c>
      <c r="K291" s="216">
        <f t="shared" si="8"/>
        <v>21.943000000000001</v>
      </c>
      <c r="M291" s="202">
        <v>1.08</v>
      </c>
    </row>
    <row r="292" spans="1:13" x14ac:dyDescent="0.2">
      <c r="A292" s="125">
        <f t="shared" si="9"/>
        <v>10</v>
      </c>
      <c r="B292" s="208">
        <v>43384</v>
      </c>
      <c r="C292" s="212">
        <v>0</v>
      </c>
      <c r="D292" s="212">
        <v>0</v>
      </c>
      <c r="E292" s="212">
        <v>0</v>
      </c>
      <c r="F292" s="212">
        <v>11.031000000000001</v>
      </c>
      <c r="G292" s="212">
        <v>0</v>
      </c>
      <c r="H292" s="212">
        <v>11.689</v>
      </c>
      <c r="I292" s="212">
        <v>0</v>
      </c>
      <c r="J292" s="212">
        <v>0</v>
      </c>
      <c r="K292" s="216">
        <f t="shared" si="8"/>
        <v>22.72</v>
      </c>
      <c r="M292" s="202">
        <v>1.1659999999999999</v>
      </c>
    </row>
    <row r="293" spans="1:13" x14ac:dyDescent="0.2">
      <c r="A293" s="125">
        <f t="shared" si="9"/>
        <v>10</v>
      </c>
      <c r="B293" s="208">
        <v>43385</v>
      </c>
      <c r="C293" s="212">
        <v>0</v>
      </c>
      <c r="D293" s="212">
        <v>0</v>
      </c>
      <c r="E293" s="212">
        <v>0</v>
      </c>
      <c r="F293" s="212">
        <v>11.186999999999999</v>
      </c>
      <c r="G293" s="212">
        <v>0</v>
      </c>
      <c r="H293" s="212">
        <v>0</v>
      </c>
      <c r="I293" s="212">
        <v>11.63</v>
      </c>
      <c r="J293" s="212">
        <v>0</v>
      </c>
      <c r="K293" s="216">
        <f t="shared" si="8"/>
        <v>22.817</v>
      </c>
      <c r="M293" s="202">
        <v>1.157</v>
      </c>
    </row>
    <row r="294" spans="1:13" x14ac:dyDescent="0.2">
      <c r="A294" s="125">
        <f t="shared" si="9"/>
        <v>10</v>
      </c>
      <c r="B294" s="208">
        <v>43386</v>
      </c>
      <c r="C294" s="212">
        <v>0</v>
      </c>
      <c r="D294" s="212">
        <v>0</v>
      </c>
      <c r="E294" s="212">
        <v>0</v>
      </c>
      <c r="F294" s="212">
        <v>0</v>
      </c>
      <c r="G294" s="212">
        <v>0</v>
      </c>
      <c r="H294" s="212">
        <v>10.201000000000001</v>
      </c>
      <c r="I294" s="212">
        <v>10.468</v>
      </c>
      <c r="J294" s="212">
        <v>0</v>
      </c>
      <c r="K294" s="216">
        <f t="shared" si="8"/>
        <v>20.669</v>
      </c>
      <c r="M294" s="202">
        <v>1.0569999999999999</v>
      </c>
    </row>
    <row r="295" spans="1:13" x14ac:dyDescent="0.2">
      <c r="A295" s="125">
        <f t="shared" si="9"/>
        <v>10</v>
      </c>
      <c r="B295" s="208">
        <v>43387</v>
      </c>
      <c r="C295" s="212">
        <v>0</v>
      </c>
      <c r="D295" s="212">
        <v>0</v>
      </c>
      <c r="E295" s="212">
        <v>0</v>
      </c>
      <c r="F295" s="212">
        <v>10.409000000000001</v>
      </c>
      <c r="G295" s="212">
        <v>0</v>
      </c>
      <c r="H295" s="212">
        <v>11.031000000000001</v>
      </c>
      <c r="I295" s="212">
        <v>6.4240000000000004</v>
      </c>
      <c r="J295" s="212">
        <v>0</v>
      </c>
      <c r="K295" s="216">
        <f t="shared" si="8"/>
        <v>27.864000000000001</v>
      </c>
      <c r="M295" s="202">
        <v>1.073</v>
      </c>
    </row>
    <row r="296" spans="1:13" x14ac:dyDescent="0.2">
      <c r="A296" s="125">
        <f t="shared" si="9"/>
        <v>10</v>
      </c>
      <c r="B296" s="208">
        <v>43388</v>
      </c>
      <c r="C296" s="212">
        <v>0</v>
      </c>
      <c r="D296" s="212">
        <v>0</v>
      </c>
      <c r="E296" s="212">
        <v>0</v>
      </c>
      <c r="F296" s="212">
        <v>10.624000000000001</v>
      </c>
      <c r="G296" s="212">
        <v>0</v>
      </c>
      <c r="H296" s="212">
        <v>5.0549999999999997</v>
      </c>
      <c r="I296" s="212">
        <v>1.96</v>
      </c>
      <c r="J296" s="212">
        <v>0</v>
      </c>
      <c r="K296" s="216">
        <f t="shared" si="8"/>
        <v>17.638999999999999</v>
      </c>
      <c r="M296" s="202">
        <v>1.089</v>
      </c>
    </row>
    <row r="297" spans="1:13" x14ac:dyDescent="0.2">
      <c r="A297" s="125">
        <f t="shared" si="9"/>
        <v>10</v>
      </c>
      <c r="B297" s="208">
        <v>43389</v>
      </c>
      <c r="C297" s="212">
        <v>0</v>
      </c>
      <c r="D297" s="212">
        <v>0</v>
      </c>
      <c r="E297" s="212">
        <v>0</v>
      </c>
      <c r="F297" s="212">
        <v>7.4450000000000003</v>
      </c>
      <c r="G297" s="212">
        <v>0</v>
      </c>
      <c r="H297" s="212">
        <v>9.7040000000000006</v>
      </c>
      <c r="I297" s="212">
        <v>2.1970000000000001</v>
      </c>
      <c r="J297" s="212">
        <v>0</v>
      </c>
      <c r="K297" s="216">
        <f t="shared" si="8"/>
        <v>19.346</v>
      </c>
      <c r="M297" s="202">
        <v>1.0489999999999999</v>
      </c>
    </row>
    <row r="298" spans="1:13" x14ac:dyDescent="0.2">
      <c r="A298" s="125">
        <f t="shared" si="9"/>
        <v>10</v>
      </c>
      <c r="B298" s="208">
        <v>43390</v>
      </c>
      <c r="C298" s="212">
        <v>0</v>
      </c>
      <c r="D298" s="212">
        <v>0</v>
      </c>
      <c r="E298" s="212">
        <v>0</v>
      </c>
      <c r="F298" s="212">
        <v>7.2530000000000001</v>
      </c>
      <c r="G298" s="212">
        <v>0</v>
      </c>
      <c r="H298" s="212">
        <v>9.7029999999999994</v>
      </c>
      <c r="I298" s="212">
        <v>10.84</v>
      </c>
      <c r="J298" s="212">
        <v>0</v>
      </c>
      <c r="K298" s="216">
        <f t="shared" si="8"/>
        <v>27.795999999999999</v>
      </c>
      <c r="M298" s="202">
        <v>1.119</v>
      </c>
    </row>
    <row r="299" spans="1:13" x14ac:dyDescent="0.2">
      <c r="A299" s="125">
        <f t="shared" si="9"/>
        <v>10</v>
      </c>
      <c r="B299" s="208">
        <v>43391</v>
      </c>
      <c r="C299" s="212">
        <v>0</v>
      </c>
      <c r="D299" s="212">
        <v>0</v>
      </c>
      <c r="E299" s="212">
        <v>0</v>
      </c>
      <c r="F299" s="212">
        <v>7.899</v>
      </c>
      <c r="G299" s="212">
        <v>0</v>
      </c>
      <c r="H299" s="212">
        <v>3.319</v>
      </c>
      <c r="I299" s="212">
        <v>10.474</v>
      </c>
      <c r="J299" s="212">
        <v>0</v>
      </c>
      <c r="K299" s="216">
        <f t="shared" si="8"/>
        <v>21.692</v>
      </c>
      <c r="M299" s="202">
        <v>1.0660000000000001</v>
      </c>
    </row>
    <row r="300" spans="1:13" x14ac:dyDescent="0.2">
      <c r="A300" s="125">
        <f t="shared" si="9"/>
        <v>10</v>
      </c>
      <c r="B300" s="208">
        <v>43392</v>
      </c>
      <c r="C300" s="212">
        <v>0</v>
      </c>
      <c r="D300" s="212">
        <v>0</v>
      </c>
      <c r="E300" s="212">
        <v>0</v>
      </c>
      <c r="F300" s="212">
        <v>0</v>
      </c>
      <c r="G300" s="212">
        <v>0</v>
      </c>
      <c r="H300" s="212">
        <v>10.211</v>
      </c>
      <c r="I300" s="212">
        <v>0</v>
      </c>
      <c r="J300" s="212">
        <v>0</v>
      </c>
      <c r="K300" s="216">
        <f t="shared" si="8"/>
        <v>10.211</v>
      </c>
      <c r="M300" s="202">
        <v>1.0629999999999999</v>
      </c>
    </row>
    <row r="301" spans="1:13" x14ac:dyDescent="0.2">
      <c r="A301" s="125">
        <f t="shared" si="9"/>
        <v>10</v>
      </c>
      <c r="B301" s="208">
        <v>43393</v>
      </c>
      <c r="C301" s="212">
        <v>0</v>
      </c>
      <c r="D301" s="212">
        <v>0</v>
      </c>
      <c r="E301" s="212">
        <v>0</v>
      </c>
      <c r="F301" s="212">
        <v>9.9220000000000006</v>
      </c>
      <c r="G301" s="212">
        <v>0</v>
      </c>
      <c r="H301" s="212">
        <v>10.733000000000001</v>
      </c>
      <c r="I301" s="212">
        <v>0</v>
      </c>
      <c r="J301" s="212">
        <v>0</v>
      </c>
      <c r="K301" s="216">
        <f t="shared" si="8"/>
        <v>20.655000000000001</v>
      </c>
      <c r="M301" s="202">
        <v>1.0609999999999999</v>
      </c>
    </row>
    <row r="302" spans="1:13" x14ac:dyDescent="0.2">
      <c r="A302" s="125">
        <f t="shared" si="9"/>
        <v>10</v>
      </c>
      <c r="B302" s="208">
        <v>43394</v>
      </c>
      <c r="C302" s="212">
        <v>0</v>
      </c>
      <c r="D302" s="212">
        <v>0</v>
      </c>
      <c r="E302" s="212">
        <v>0</v>
      </c>
      <c r="F302" s="212">
        <v>10.484999999999999</v>
      </c>
      <c r="G302" s="212">
        <v>0</v>
      </c>
      <c r="H302" s="212">
        <v>0</v>
      </c>
      <c r="I302" s="212">
        <v>10.727</v>
      </c>
      <c r="J302" s="212">
        <v>0</v>
      </c>
      <c r="K302" s="216">
        <f t="shared" si="8"/>
        <v>21.212</v>
      </c>
      <c r="M302" s="202">
        <v>1.147</v>
      </c>
    </row>
    <row r="303" spans="1:13" x14ac:dyDescent="0.2">
      <c r="A303" s="125">
        <f t="shared" si="9"/>
        <v>10</v>
      </c>
      <c r="B303" s="208">
        <v>43395</v>
      </c>
      <c r="C303" s="212">
        <v>0</v>
      </c>
      <c r="D303" s="212">
        <v>0</v>
      </c>
      <c r="E303" s="212">
        <v>0</v>
      </c>
      <c r="F303" s="212">
        <v>0</v>
      </c>
      <c r="G303" s="212">
        <v>0</v>
      </c>
      <c r="H303" s="212">
        <v>10.265000000000001</v>
      </c>
      <c r="I303" s="212">
        <v>10.523</v>
      </c>
      <c r="J303" s="212">
        <v>0</v>
      </c>
      <c r="K303" s="216">
        <f t="shared" si="8"/>
        <v>20.788</v>
      </c>
      <c r="M303" s="202">
        <v>1.0429999999999999</v>
      </c>
    </row>
    <row r="304" spans="1:13" x14ac:dyDescent="0.2">
      <c r="A304" s="125">
        <f t="shared" si="9"/>
        <v>10</v>
      </c>
      <c r="B304" s="208">
        <v>43396</v>
      </c>
      <c r="C304" s="212">
        <v>0</v>
      </c>
      <c r="D304" s="212">
        <v>0</v>
      </c>
      <c r="E304" s="212">
        <v>0</v>
      </c>
      <c r="F304" s="212">
        <v>10.728</v>
      </c>
      <c r="G304" s="212">
        <v>0</v>
      </c>
      <c r="H304" s="212">
        <v>11.353</v>
      </c>
      <c r="I304" s="212">
        <v>0</v>
      </c>
      <c r="J304" s="212">
        <v>0</v>
      </c>
      <c r="K304" s="216">
        <f t="shared" si="8"/>
        <v>22.081</v>
      </c>
      <c r="M304" s="202">
        <v>1.2430000000000001</v>
      </c>
    </row>
    <row r="305" spans="1:13" x14ac:dyDescent="0.2">
      <c r="A305" s="125">
        <f t="shared" si="9"/>
        <v>10</v>
      </c>
      <c r="B305" s="208">
        <v>43397</v>
      </c>
      <c r="C305" s="212">
        <v>0</v>
      </c>
      <c r="D305" s="212">
        <v>0</v>
      </c>
      <c r="E305" s="212">
        <v>0</v>
      </c>
      <c r="F305" s="212">
        <v>0</v>
      </c>
      <c r="G305" s="212">
        <v>0</v>
      </c>
      <c r="H305" s="212">
        <v>10.808999999999999</v>
      </c>
      <c r="I305" s="212">
        <v>11.121</v>
      </c>
      <c r="J305" s="212">
        <v>0</v>
      </c>
      <c r="K305" s="216">
        <f t="shared" si="8"/>
        <v>21.93</v>
      </c>
      <c r="M305" s="202">
        <v>1.2609999999999999</v>
      </c>
    </row>
    <row r="306" spans="1:13" x14ac:dyDescent="0.2">
      <c r="A306" s="125">
        <f t="shared" si="9"/>
        <v>10</v>
      </c>
      <c r="B306" s="208">
        <v>43398</v>
      </c>
      <c r="C306" s="212">
        <v>0</v>
      </c>
      <c r="D306" s="212">
        <v>0</v>
      </c>
      <c r="E306" s="212">
        <v>0</v>
      </c>
      <c r="F306" s="212">
        <v>9.9819999999999993</v>
      </c>
      <c r="G306" s="212">
        <v>0</v>
      </c>
      <c r="H306" s="212">
        <v>11.212999999999999</v>
      </c>
      <c r="I306" s="212">
        <v>0</v>
      </c>
      <c r="J306" s="212">
        <v>0</v>
      </c>
      <c r="K306" s="216">
        <f t="shared" si="8"/>
        <v>21.195</v>
      </c>
      <c r="M306" s="202">
        <v>1.137</v>
      </c>
    </row>
    <row r="307" spans="1:13" x14ac:dyDescent="0.2">
      <c r="A307" s="125">
        <f t="shared" si="9"/>
        <v>10</v>
      </c>
      <c r="B307" s="208">
        <v>43399</v>
      </c>
      <c r="C307" s="212">
        <v>0</v>
      </c>
      <c r="D307" s="212">
        <v>0</v>
      </c>
      <c r="E307" s="212">
        <v>0</v>
      </c>
      <c r="F307" s="212">
        <v>9.7159999999999993</v>
      </c>
      <c r="G307" s="212">
        <v>0</v>
      </c>
      <c r="H307" s="212">
        <v>10.202999999999999</v>
      </c>
      <c r="I307" s="212">
        <v>10.936999999999999</v>
      </c>
      <c r="J307" s="212">
        <v>1.857</v>
      </c>
      <c r="K307" s="216">
        <f t="shared" si="8"/>
        <v>32.712999999999994</v>
      </c>
      <c r="M307" s="202">
        <v>1.079</v>
      </c>
    </row>
    <row r="308" spans="1:13" x14ac:dyDescent="0.2">
      <c r="A308" s="125">
        <f t="shared" si="9"/>
        <v>10</v>
      </c>
      <c r="B308" s="208">
        <v>43400</v>
      </c>
      <c r="C308" s="212">
        <v>0</v>
      </c>
      <c r="D308" s="212">
        <v>0</v>
      </c>
      <c r="E308" s="212">
        <v>0</v>
      </c>
      <c r="F308" s="212">
        <v>0</v>
      </c>
      <c r="G308" s="212">
        <v>0</v>
      </c>
      <c r="H308" s="212">
        <v>0</v>
      </c>
      <c r="I308" s="212">
        <v>10.368</v>
      </c>
      <c r="J308" s="212">
        <v>0</v>
      </c>
      <c r="K308" s="216">
        <f t="shared" si="8"/>
        <v>10.368</v>
      </c>
      <c r="M308" s="202">
        <v>1.048</v>
      </c>
    </row>
    <row r="309" spans="1:13" x14ac:dyDescent="0.2">
      <c r="A309" s="125">
        <f t="shared" si="9"/>
        <v>10</v>
      </c>
      <c r="B309" s="208">
        <v>43401</v>
      </c>
      <c r="C309" s="212">
        <v>0</v>
      </c>
      <c r="D309" s="212">
        <v>0</v>
      </c>
      <c r="E309" s="212">
        <v>0</v>
      </c>
      <c r="F309" s="212">
        <v>10.269</v>
      </c>
      <c r="G309" s="212">
        <v>0</v>
      </c>
      <c r="H309" s="212">
        <v>10.836</v>
      </c>
      <c r="I309" s="212">
        <v>0</v>
      </c>
      <c r="J309" s="212">
        <v>0</v>
      </c>
      <c r="K309" s="216">
        <f t="shared" si="8"/>
        <v>21.105</v>
      </c>
      <c r="M309" s="202">
        <v>1.0820000000000001</v>
      </c>
    </row>
    <row r="310" spans="1:13" x14ac:dyDescent="0.2">
      <c r="A310" s="125">
        <f t="shared" si="9"/>
        <v>10</v>
      </c>
      <c r="B310" s="208">
        <v>43402</v>
      </c>
      <c r="C310" s="212">
        <v>0</v>
      </c>
      <c r="D310" s="212">
        <v>0</v>
      </c>
      <c r="E310" s="212">
        <v>0</v>
      </c>
      <c r="F310" s="212">
        <v>7.5119999999999996</v>
      </c>
      <c r="G310" s="212">
        <v>0</v>
      </c>
      <c r="H310" s="212">
        <v>10.622</v>
      </c>
      <c r="I310" s="212">
        <v>3.7320000000000002</v>
      </c>
      <c r="J310" s="212">
        <v>0</v>
      </c>
      <c r="K310" s="216">
        <f t="shared" si="8"/>
        <v>21.866</v>
      </c>
      <c r="M310" s="202">
        <v>1.05</v>
      </c>
    </row>
    <row r="311" spans="1:13" x14ac:dyDescent="0.2">
      <c r="A311" s="125">
        <f t="shared" si="9"/>
        <v>10</v>
      </c>
      <c r="B311" s="208">
        <v>43403</v>
      </c>
      <c r="C311" s="212">
        <v>0</v>
      </c>
      <c r="D311" s="212">
        <v>0</v>
      </c>
      <c r="E311" s="212">
        <v>0</v>
      </c>
      <c r="F311" s="212">
        <v>0</v>
      </c>
      <c r="G311" s="212">
        <v>0</v>
      </c>
      <c r="H311" s="212">
        <v>10.273</v>
      </c>
      <c r="I311" s="212">
        <v>10.590999999999999</v>
      </c>
      <c r="J311" s="212">
        <v>0</v>
      </c>
      <c r="K311" s="216">
        <f t="shared" si="8"/>
        <v>20.863999999999997</v>
      </c>
      <c r="M311" s="202">
        <v>1.075</v>
      </c>
    </row>
    <row r="312" spans="1:13" x14ac:dyDescent="0.2">
      <c r="A312" s="125">
        <f t="shared" si="9"/>
        <v>10</v>
      </c>
      <c r="B312" s="208">
        <v>43404</v>
      </c>
      <c r="C312" s="212">
        <v>0</v>
      </c>
      <c r="D312" s="212">
        <v>0</v>
      </c>
      <c r="E312" s="212">
        <v>0</v>
      </c>
      <c r="F312" s="212">
        <v>5.3310000000000004</v>
      </c>
      <c r="G312" s="212">
        <v>0</v>
      </c>
      <c r="H312" s="212">
        <v>5.0190000000000001</v>
      </c>
      <c r="I312" s="212">
        <v>10.622</v>
      </c>
      <c r="J312" s="212">
        <v>0</v>
      </c>
      <c r="K312" s="216">
        <f t="shared" si="8"/>
        <v>20.972000000000001</v>
      </c>
      <c r="M312" s="202">
        <v>1.131</v>
      </c>
    </row>
    <row r="313" spans="1:13" x14ac:dyDescent="0.2">
      <c r="A313" s="125">
        <f t="shared" si="9"/>
        <v>11</v>
      </c>
      <c r="B313" s="208">
        <v>43405</v>
      </c>
      <c r="C313" s="212">
        <v>0</v>
      </c>
      <c r="D313" s="212">
        <v>0</v>
      </c>
      <c r="E313" s="212">
        <v>0</v>
      </c>
      <c r="F313" s="212">
        <v>10.19</v>
      </c>
      <c r="G313" s="212">
        <v>0</v>
      </c>
      <c r="H313" s="212">
        <v>0</v>
      </c>
      <c r="I313" s="212">
        <v>10.598000000000001</v>
      </c>
      <c r="J313" s="212">
        <v>0</v>
      </c>
      <c r="K313" s="216">
        <f t="shared" si="8"/>
        <v>20.788</v>
      </c>
      <c r="M313" s="202">
        <v>1.0980000000000001</v>
      </c>
    </row>
    <row r="314" spans="1:13" x14ac:dyDescent="0.2">
      <c r="A314" s="125">
        <f t="shared" si="9"/>
        <v>11</v>
      </c>
      <c r="B314" s="208">
        <v>43406</v>
      </c>
      <c r="C314" s="212">
        <v>0</v>
      </c>
      <c r="D314" s="212">
        <v>0</v>
      </c>
      <c r="E314" s="212">
        <v>0</v>
      </c>
      <c r="F314" s="212">
        <v>0</v>
      </c>
      <c r="G314" s="212">
        <v>0</v>
      </c>
      <c r="H314" s="212">
        <v>9.7550000000000008</v>
      </c>
      <c r="I314" s="212">
        <v>10.407</v>
      </c>
      <c r="J314" s="212">
        <v>0</v>
      </c>
      <c r="K314" s="216">
        <f t="shared" si="8"/>
        <v>20.161999999999999</v>
      </c>
      <c r="M314" s="202">
        <v>1.0580000000000001</v>
      </c>
    </row>
    <row r="315" spans="1:13" x14ac:dyDescent="0.2">
      <c r="A315" s="125">
        <f t="shared" si="9"/>
        <v>11</v>
      </c>
      <c r="B315" s="208">
        <v>43407</v>
      </c>
      <c r="C315" s="212">
        <v>0</v>
      </c>
      <c r="D315" s="212">
        <v>0</v>
      </c>
      <c r="E315" s="212">
        <v>0</v>
      </c>
      <c r="F315" s="212">
        <v>10.308</v>
      </c>
      <c r="G315" s="212">
        <v>0</v>
      </c>
      <c r="H315" s="212">
        <v>10.949</v>
      </c>
      <c r="I315" s="212">
        <v>0</v>
      </c>
      <c r="J315" s="212">
        <v>0</v>
      </c>
      <c r="K315" s="216">
        <f t="shared" si="8"/>
        <v>21.256999999999998</v>
      </c>
      <c r="M315" s="202">
        <v>1.073</v>
      </c>
    </row>
    <row r="316" spans="1:13" x14ac:dyDescent="0.2">
      <c r="A316" s="125">
        <f t="shared" si="9"/>
        <v>11</v>
      </c>
      <c r="B316" s="208">
        <v>43408</v>
      </c>
      <c r="C316" s="212">
        <v>0</v>
      </c>
      <c r="D316" s="212">
        <v>0</v>
      </c>
      <c r="E316" s="212">
        <v>0</v>
      </c>
      <c r="F316" s="212">
        <v>10.321</v>
      </c>
      <c r="G316" s="212">
        <v>0</v>
      </c>
      <c r="H316" s="212">
        <v>0</v>
      </c>
      <c r="I316" s="212">
        <v>10.824</v>
      </c>
      <c r="J316" s="212">
        <v>0</v>
      </c>
      <c r="K316" s="216">
        <f t="shared" si="8"/>
        <v>21.145</v>
      </c>
      <c r="M316" s="202">
        <v>1.095</v>
      </c>
    </row>
    <row r="317" spans="1:13" x14ac:dyDescent="0.2">
      <c r="A317" s="125">
        <f t="shared" si="9"/>
        <v>11</v>
      </c>
      <c r="B317" s="208">
        <v>43409</v>
      </c>
      <c r="C317" s="212">
        <v>0</v>
      </c>
      <c r="D317" s="212">
        <v>0</v>
      </c>
      <c r="E317" s="212">
        <v>0</v>
      </c>
      <c r="F317" s="212">
        <v>7.59</v>
      </c>
      <c r="G317" s="212">
        <v>0</v>
      </c>
      <c r="H317" s="212">
        <v>10.975</v>
      </c>
      <c r="I317" s="212">
        <v>3.3119999999999998</v>
      </c>
      <c r="J317" s="212">
        <v>0</v>
      </c>
      <c r="K317" s="216">
        <f t="shared" si="8"/>
        <v>21.876999999999999</v>
      </c>
      <c r="M317" s="202">
        <v>1.1100000000000001</v>
      </c>
    </row>
    <row r="318" spans="1:13" x14ac:dyDescent="0.2">
      <c r="A318" s="125">
        <f t="shared" si="9"/>
        <v>11</v>
      </c>
      <c r="B318" s="208">
        <v>43410</v>
      </c>
      <c r="C318" s="212">
        <v>0</v>
      </c>
      <c r="D318" s="212">
        <v>0</v>
      </c>
      <c r="E318" s="212">
        <v>0</v>
      </c>
      <c r="F318" s="212">
        <v>10.675000000000001</v>
      </c>
      <c r="G318" s="212">
        <v>0</v>
      </c>
      <c r="H318" s="212">
        <v>11.391</v>
      </c>
      <c r="I318" s="212">
        <v>0</v>
      </c>
      <c r="J318" s="212">
        <v>0</v>
      </c>
      <c r="K318" s="216">
        <f t="shared" si="8"/>
        <v>22.066000000000003</v>
      </c>
      <c r="M318" s="202">
        <v>1.1419999999999999</v>
      </c>
    </row>
    <row r="319" spans="1:13" x14ac:dyDescent="0.2">
      <c r="A319" s="125">
        <f t="shared" si="9"/>
        <v>11</v>
      </c>
      <c r="B319" s="208">
        <v>43411</v>
      </c>
      <c r="C319" s="212">
        <v>0</v>
      </c>
      <c r="D319" s="212">
        <v>0</v>
      </c>
      <c r="E319" s="212">
        <v>0</v>
      </c>
      <c r="F319" s="212">
        <v>11.831</v>
      </c>
      <c r="G319" s="212">
        <v>0</v>
      </c>
      <c r="H319" s="212">
        <v>0</v>
      </c>
      <c r="I319" s="212">
        <v>11.97</v>
      </c>
      <c r="J319" s="212">
        <v>0</v>
      </c>
      <c r="K319" s="216">
        <f t="shared" si="8"/>
        <v>23.801000000000002</v>
      </c>
      <c r="M319" s="202">
        <v>1.2</v>
      </c>
    </row>
    <row r="320" spans="1:13" x14ac:dyDescent="0.2">
      <c r="A320" s="125">
        <f t="shared" si="9"/>
        <v>11</v>
      </c>
      <c r="B320" s="208">
        <v>43412</v>
      </c>
      <c r="C320" s="212">
        <v>0</v>
      </c>
      <c r="D320" s="212">
        <v>0</v>
      </c>
      <c r="E320" s="212">
        <v>0</v>
      </c>
      <c r="F320" s="212">
        <v>0</v>
      </c>
      <c r="G320" s="212">
        <v>0</v>
      </c>
      <c r="H320" s="212">
        <v>11.819000000000001</v>
      </c>
      <c r="I320" s="212">
        <v>12.061</v>
      </c>
      <c r="J320" s="212">
        <v>0</v>
      </c>
      <c r="K320" s="216">
        <f t="shared" si="8"/>
        <v>23.880000000000003</v>
      </c>
      <c r="M320" s="202">
        <v>1.1910000000000001</v>
      </c>
    </row>
    <row r="321" spans="1:13" x14ac:dyDescent="0.2">
      <c r="A321" s="125">
        <f t="shared" si="9"/>
        <v>11</v>
      </c>
      <c r="B321" s="208">
        <v>43413</v>
      </c>
      <c r="C321" s="212">
        <v>0</v>
      </c>
      <c r="D321" s="212">
        <v>0</v>
      </c>
      <c r="E321" s="212">
        <v>0</v>
      </c>
      <c r="F321" s="212">
        <v>12.157999999999999</v>
      </c>
      <c r="G321" s="212">
        <v>0</v>
      </c>
      <c r="H321" s="212">
        <v>12.692</v>
      </c>
      <c r="I321" s="212">
        <v>0</v>
      </c>
      <c r="J321" s="212">
        <v>0</v>
      </c>
      <c r="K321" s="216">
        <f t="shared" si="8"/>
        <v>24.85</v>
      </c>
      <c r="M321" s="202">
        <v>1.3129999999999999</v>
      </c>
    </row>
    <row r="322" spans="1:13" x14ac:dyDescent="0.2">
      <c r="A322" s="125">
        <f t="shared" si="9"/>
        <v>11</v>
      </c>
      <c r="B322" s="208">
        <v>43414</v>
      </c>
      <c r="C322" s="212">
        <v>0</v>
      </c>
      <c r="D322" s="212">
        <v>0</v>
      </c>
      <c r="E322" s="212">
        <v>0</v>
      </c>
      <c r="F322" s="212">
        <v>12.048</v>
      </c>
      <c r="G322" s="212">
        <v>0</v>
      </c>
      <c r="H322" s="212">
        <v>12.119</v>
      </c>
      <c r="I322" s="212">
        <v>0.85</v>
      </c>
      <c r="J322" s="212">
        <v>0</v>
      </c>
      <c r="K322" s="216">
        <f t="shared" si="8"/>
        <v>25.017000000000003</v>
      </c>
      <c r="M322" s="202">
        <v>1.19</v>
      </c>
    </row>
    <row r="323" spans="1:13" x14ac:dyDescent="0.2">
      <c r="A323" s="125">
        <f t="shared" si="9"/>
        <v>11</v>
      </c>
      <c r="B323" s="208">
        <v>43415</v>
      </c>
      <c r="C323" s="212">
        <v>0</v>
      </c>
      <c r="D323" s="212">
        <v>0</v>
      </c>
      <c r="E323" s="212">
        <v>0</v>
      </c>
      <c r="F323" s="212">
        <v>0</v>
      </c>
      <c r="G323" s="212">
        <v>0</v>
      </c>
      <c r="H323" s="212">
        <v>10.872999999999999</v>
      </c>
      <c r="I323" s="212">
        <v>10.771000000000001</v>
      </c>
      <c r="J323" s="212">
        <v>0</v>
      </c>
      <c r="K323" s="216">
        <f t="shared" si="8"/>
        <v>21.643999999999998</v>
      </c>
      <c r="M323" s="202">
        <v>1.0529999999999999</v>
      </c>
    </row>
    <row r="324" spans="1:13" x14ac:dyDescent="0.2">
      <c r="A324" s="125">
        <f t="shared" si="9"/>
        <v>11</v>
      </c>
      <c r="B324" s="208">
        <v>43416</v>
      </c>
      <c r="C324" s="212">
        <v>0</v>
      </c>
      <c r="D324" s="212">
        <v>0</v>
      </c>
      <c r="E324" s="212">
        <v>0</v>
      </c>
      <c r="F324" s="212">
        <v>10.583</v>
      </c>
      <c r="G324" s="212">
        <v>0</v>
      </c>
      <c r="H324" s="212">
        <v>11.227</v>
      </c>
      <c r="I324" s="212">
        <v>0</v>
      </c>
      <c r="J324" s="212">
        <v>0</v>
      </c>
      <c r="K324" s="216">
        <f t="shared" si="8"/>
        <v>21.810000000000002</v>
      </c>
      <c r="M324" s="202">
        <v>1.1859999999999999</v>
      </c>
    </row>
    <row r="325" spans="1:13" x14ac:dyDescent="0.2">
      <c r="A325" s="125">
        <f t="shared" si="9"/>
        <v>11</v>
      </c>
      <c r="B325" s="208">
        <v>43417</v>
      </c>
      <c r="C325" s="212">
        <v>0</v>
      </c>
      <c r="D325" s="212">
        <v>0</v>
      </c>
      <c r="E325" s="212">
        <v>0</v>
      </c>
      <c r="F325" s="212">
        <v>11.135999999999999</v>
      </c>
      <c r="G325" s="212">
        <v>0</v>
      </c>
      <c r="H325" s="212">
        <v>0.92</v>
      </c>
      <c r="I325" s="212">
        <v>10.798</v>
      </c>
      <c r="J325" s="212">
        <v>0</v>
      </c>
      <c r="K325" s="216">
        <f t="shared" si="8"/>
        <v>22.853999999999999</v>
      </c>
      <c r="M325" s="202">
        <v>1.107</v>
      </c>
    </row>
    <row r="326" spans="1:13" x14ac:dyDescent="0.2">
      <c r="A326" s="125">
        <f t="shared" si="9"/>
        <v>11</v>
      </c>
      <c r="B326" s="208">
        <v>43418</v>
      </c>
      <c r="C326" s="212">
        <v>0</v>
      </c>
      <c r="D326" s="212">
        <v>0</v>
      </c>
      <c r="E326" s="212">
        <v>0</v>
      </c>
      <c r="F326" s="212">
        <v>10.925000000000001</v>
      </c>
      <c r="G326" s="212">
        <v>0</v>
      </c>
      <c r="H326" s="212">
        <v>12.473000000000001</v>
      </c>
      <c r="I326" s="212">
        <v>1.6279999999999999</v>
      </c>
      <c r="J326" s="212">
        <v>0</v>
      </c>
      <c r="K326" s="216">
        <f t="shared" si="8"/>
        <v>25.026000000000003</v>
      </c>
      <c r="M326" s="202">
        <v>1.1919999999999999</v>
      </c>
    </row>
    <row r="327" spans="1:13" x14ac:dyDescent="0.2">
      <c r="A327" s="125">
        <f t="shared" si="9"/>
        <v>11</v>
      </c>
      <c r="B327" s="208">
        <v>43419</v>
      </c>
      <c r="C327" s="212">
        <v>0</v>
      </c>
      <c r="D327" s="212">
        <v>0</v>
      </c>
      <c r="E327" s="212">
        <v>0</v>
      </c>
      <c r="F327" s="212">
        <v>11.55</v>
      </c>
      <c r="G327" s="212">
        <v>0</v>
      </c>
      <c r="H327" s="212">
        <v>9.9079999999999995</v>
      </c>
      <c r="I327" s="212">
        <v>2.1539999999999999</v>
      </c>
      <c r="J327" s="212">
        <v>0</v>
      </c>
      <c r="K327" s="216">
        <f t="shared" si="8"/>
        <v>23.611999999999998</v>
      </c>
      <c r="M327" s="202">
        <v>1.421</v>
      </c>
    </row>
    <row r="328" spans="1:13" x14ac:dyDescent="0.2">
      <c r="A328" s="125">
        <f t="shared" si="9"/>
        <v>11</v>
      </c>
      <c r="B328" s="208">
        <v>43420</v>
      </c>
      <c r="C328" s="212">
        <v>0</v>
      </c>
      <c r="D328" s="212">
        <v>0</v>
      </c>
      <c r="E328" s="212">
        <v>0</v>
      </c>
      <c r="F328" s="212">
        <v>12.843</v>
      </c>
      <c r="G328" s="212">
        <v>0</v>
      </c>
      <c r="H328" s="212">
        <v>0</v>
      </c>
      <c r="I328" s="212">
        <v>13.141999999999999</v>
      </c>
      <c r="J328" s="212">
        <v>0</v>
      </c>
      <c r="K328" s="216">
        <f t="shared" si="8"/>
        <v>25.984999999999999</v>
      </c>
      <c r="M328" s="202">
        <v>1.33</v>
      </c>
    </row>
    <row r="329" spans="1:13" x14ac:dyDescent="0.2">
      <c r="A329" s="125">
        <f t="shared" si="9"/>
        <v>11</v>
      </c>
      <c r="B329" s="208">
        <v>43421</v>
      </c>
      <c r="C329" s="212">
        <v>0</v>
      </c>
      <c r="D329" s="212">
        <v>0</v>
      </c>
      <c r="E329" s="212">
        <v>0</v>
      </c>
      <c r="F329" s="212">
        <v>0</v>
      </c>
      <c r="G329" s="212">
        <v>0</v>
      </c>
      <c r="H329" s="212">
        <v>12.157</v>
      </c>
      <c r="I329" s="212">
        <v>12.782</v>
      </c>
      <c r="J329" s="212">
        <v>0</v>
      </c>
      <c r="K329" s="216">
        <f t="shared" ref="K329:K373" si="10">SUM(C329:J329)</f>
        <v>24.939</v>
      </c>
      <c r="M329" s="202">
        <v>1.254</v>
      </c>
    </row>
    <row r="330" spans="1:13" x14ac:dyDescent="0.2">
      <c r="A330" s="125">
        <f t="shared" ref="A330:A373" si="11">+IF(ISBLANK($B330),"",MONTH($B330))</f>
        <v>11</v>
      </c>
      <c r="B330" s="208">
        <v>43422</v>
      </c>
      <c r="C330" s="212">
        <v>0</v>
      </c>
      <c r="D330" s="212">
        <v>0</v>
      </c>
      <c r="E330" s="212">
        <v>0</v>
      </c>
      <c r="F330" s="212">
        <v>13.154</v>
      </c>
      <c r="G330" s="212">
        <v>0</v>
      </c>
      <c r="H330" s="212">
        <v>13.954000000000001</v>
      </c>
      <c r="I330" s="212">
        <v>0</v>
      </c>
      <c r="J330" s="212">
        <v>0</v>
      </c>
      <c r="K330" s="216">
        <f t="shared" si="10"/>
        <v>27.108000000000001</v>
      </c>
      <c r="M330" s="202">
        <v>1.355</v>
      </c>
    </row>
    <row r="331" spans="1:13" x14ac:dyDescent="0.2">
      <c r="A331" s="125">
        <f t="shared" si="11"/>
        <v>11</v>
      </c>
      <c r="B331" s="208">
        <v>43423</v>
      </c>
      <c r="C331" s="212">
        <v>0</v>
      </c>
      <c r="D331" s="212">
        <v>0</v>
      </c>
      <c r="E331" s="212">
        <v>0</v>
      </c>
      <c r="F331" s="212">
        <v>13.069000000000001</v>
      </c>
      <c r="G331" s="212">
        <v>0</v>
      </c>
      <c r="H331" s="212">
        <v>0</v>
      </c>
      <c r="I331" s="212">
        <v>13.657</v>
      </c>
      <c r="J331" s="212">
        <v>0</v>
      </c>
      <c r="K331" s="216">
        <f t="shared" si="10"/>
        <v>26.725999999999999</v>
      </c>
      <c r="M331" s="202">
        <v>1.2529999999999999</v>
      </c>
    </row>
    <row r="332" spans="1:13" x14ac:dyDescent="0.2">
      <c r="A332" s="125">
        <f t="shared" si="11"/>
        <v>11</v>
      </c>
      <c r="B332" s="208">
        <v>43424</v>
      </c>
      <c r="C332" s="212">
        <v>0</v>
      </c>
      <c r="D332" s="212">
        <v>0</v>
      </c>
      <c r="E332" s="212">
        <v>0</v>
      </c>
      <c r="F332" s="212">
        <v>0</v>
      </c>
      <c r="G332" s="212">
        <v>0</v>
      </c>
      <c r="H332" s="212">
        <v>12.435</v>
      </c>
      <c r="I332" s="212">
        <v>12.757999999999999</v>
      </c>
      <c r="J332" s="212">
        <v>0</v>
      </c>
      <c r="K332" s="216">
        <f t="shared" si="10"/>
        <v>25.192999999999998</v>
      </c>
      <c r="M332" s="202">
        <v>1.228</v>
      </c>
    </row>
    <row r="333" spans="1:13" x14ac:dyDescent="0.2">
      <c r="A333" s="125">
        <f t="shared" si="11"/>
        <v>11</v>
      </c>
      <c r="B333" s="208">
        <v>43425</v>
      </c>
      <c r="C333" s="212">
        <v>0</v>
      </c>
      <c r="D333" s="212">
        <v>0</v>
      </c>
      <c r="E333" s="212">
        <v>0</v>
      </c>
      <c r="F333" s="212">
        <v>10.428000000000001</v>
      </c>
      <c r="G333" s="212">
        <v>0</v>
      </c>
      <c r="H333" s="212">
        <v>10.92</v>
      </c>
      <c r="I333" s="212">
        <v>0</v>
      </c>
      <c r="J333" s="212">
        <v>0</v>
      </c>
      <c r="K333" s="216">
        <f t="shared" si="10"/>
        <v>21.347999999999999</v>
      </c>
      <c r="M333" s="202">
        <v>1.2549999999999999</v>
      </c>
    </row>
    <row r="334" spans="1:13" x14ac:dyDescent="0.2">
      <c r="A334" s="125">
        <f t="shared" si="11"/>
        <v>11</v>
      </c>
      <c r="B334" s="208">
        <v>43426</v>
      </c>
      <c r="C334" s="212">
        <v>0</v>
      </c>
      <c r="D334" s="212">
        <v>0</v>
      </c>
      <c r="E334" s="212">
        <v>0</v>
      </c>
      <c r="F334" s="212">
        <v>12.686</v>
      </c>
      <c r="G334" s="212">
        <v>0</v>
      </c>
      <c r="H334" s="212">
        <v>0</v>
      </c>
      <c r="I334" s="212">
        <v>13.164</v>
      </c>
      <c r="J334" s="212">
        <v>0</v>
      </c>
      <c r="K334" s="216">
        <f t="shared" si="10"/>
        <v>25.85</v>
      </c>
      <c r="M334" s="202">
        <v>1.2949999999999999</v>
      </c>
    </row>
    <row r="335" spans="1:13" x14ac:dyDescent="0.2">
      <c r="A335" s="125">
        <f t="shared" si="11"/>
        <v>11</v>
      </c>
      <c r="B335" s="208">
        <v>43427</v>
      </c>
      <c r="C335" s="212">
        <v>0</v>
      </c>
      <c r="D335" s="212">
        <v>0</v>
      </c>
      <c r="E335" s="212">
        <v>0</v>
      </c>
      <c r="F335" s="212">
        <v>0</v>
      </c>
      <c r="G335" s="212">
        <v>0</v>
      </c>
      <c r="H335" s="212">
        <v>12.728999999999999</v>
      </c>
      <c r="I335" s="212">
        <v>13.186</v>
      </c>
      <c r="J335" s="212">
        <v>0</v>
      </c>
      <c r="K335" s="216">
        <f t="shared" si="10"/>
        <v>25.914999999999999</v>
      </c>
      <c r="M335" s="202">
        <v>1.3089999999999999</v>
      </c>
    </row>
    <row r="336" spans="1:13" x14ac:dyDescent="0.2">
      <c r="A336" s="125">
        <f t="shared" si="11"/>
        <v>11</v>
      </c>
      <c r="B336" s="208">
        <v>43428</v>
      </c>
      <c r="C336" s="212">
        <v>0</v>
      </c>
      <c r="D336" s="212">
        <v>0</v>
      </c>
      <c r="E336" s="212">
        <v>0</v>
      </c>
      <c r="F336" s="212">
        <v>12.801</v>
      </c>
      <c r="G336" s="212">
        <v>0</v>
      </c>
      <c r="H336" s="212">
        <v>13.353999999999999</v>
      </c>
      <c r="I336" s="212">
        <v>0</v>
      </c>
      <c r="J336" s="212">
        <v>0</v>
      </c>
      <c r="K336" s="216">
        <f t="shared" si="10"/>
        <v>26.155000000000001</v>
      </c>
      <c r="M336" s="202">
        <v>1.2769999999999999</v>
      </c>
    </row>
    <row r="337" spans="1:13" x14ac:dyDescent="0.2">
      <c r="A337" s="125">
        <f t="shared" si="11"/>
        <v>11</v>
      </c>
      <c r="B337" s="208">
        <v>43429</v>
      </c>
      <c r="C337" s="212">
        <v>0</v>
      </c>
      <c r="D337" s="212">
        <v>0</v>
      </c>
      <c r="E337" s="212">
        <v>0</v>
      </c>
      <c r="F337" s="212">
        <v>12.263</v>
      </c>
      <c r="G337" s="212">
        <v>0</v>
      </c>
      <c r="H337" s="212">
        <v>0</v>
      </c>
      <c r="I337" s="212">
        <v>12.731</v>
      </c>
      <c r="J337" s="212">
        <v>0</v>
      </c>
      <c r="K337" s="216">
        <f t="shared" si="10"/>
        <v>24.994</v>
      </c>
      <c r="M337" s="202">
        <v>1.194</v>
      </c>
    </row>
    <row r="338" spans="1:13" x14ac:dyDescent="0.2">
      <c r="A338" s="125">
        <f t="shared" si="11"/>
        <v>11</v>
      </c>
      <c r="B338" s="208">
        <v>43430</v>
      </c>
      <c r="C338" s="212">
        <v>0</v>
      </c>
      <c r="D338" s="212">
        <v>0</v>
      </c>
      <c r="E338" s="212">
        <v>0</v>
      </c>
      <c r="F338" s="212">
        <v>0</v>
      </c>
      <c r="G338" s="212">
        <v>0</v>
      </c>
      <c r="H338" s="212">
        <v>12.068</v>
      </c>
      <c r="I338" s="212">
        <v>12.257999999999999</v>
      </c>
      <c r="J338" s="212">
        <v>0</v>
      </c>
      <c r="K338" s="216">
        <f t="shared" si="10"/>
        <v>24.326000000000001</v>
      </c>
      <c r="M338" s="202">
        <v>1.2470000000000001</v>
      </c>
    </row>
    <row r="339" spans="1:13" x14ac:dyDescent="0.2">
      <c r="A339" s="125">
        <f t="shared" si="11"/>
        <v>11</v>
      </c>
      <c r="B339" s="208">
        <v>43431</v>
      </c>
      <c r="C339" s="212">
        <v>0</v>
      </c>
      <c r="D339" s="212">
        <v>0</v>
      </c>
      <c r="E339" s="212">
        <v>0</v>
      </c>
      <c r="F339" s="212">
        <v>12.541</v>
      </c>
      <c r="G339" s="212">
        <v>0</v>
      </c>
      <c r="H339" s="212">
        <v>13.161</v>
      </c>
      <c r="I339" s="212">
        <v>0</v>
      </c>
      <c r="J339" s="212">
        <v>0</v>
      </c>
      <c r="K339" s="216">
        <f t="shared" si="10"/>
        <v>25.701999999999998</v>
      </c>
      <c r="M339" s="202">
        <v>1.1910000000000001</v>
      </c>
    </row>
    <row r="340" spans="1:13" x14ac:dyDescent="0.2">
      <c r="A340" s="125">
        <f t="shared" si="11"/>
        <v>11</v>
      </c>
      <c r="B340" s="208">
        <v>43432</v>
      </c>
      <c r="C340" s="212">
        <v>0</v>
      </c>
      <c r="D340" s="212">
        <v>0</v>
      </c>
      <c r="E340" s="212">
        <v>0</v>
      </c>
      <c r="F340" s="212">
        <v>12.259</v>
      </c>
      <c r="G340" s="212">
        <v>0</v>
      </c>
      <c r="H340" s="212">
        <v>0</v>
      </c>
      <c r="I340" s="212">
        <v>12.61</v>
      </c>
      <c r="J340" s="212">
        <v>0</v>
      </c>
      <c r="K340" s="216">
        <f t="shared" si="10"/>
        <v>24.869</v>
      </c>
      <c r="M340" s="202">
        <v>1.264</v>
      </c>
    </row>
    <row r="341" spans="1:13" x14ac:dyDescent="0.2">
      <c r="A341" s="125">
        <f t="shared" si="11"/>
        <v>11</v>
      </c>
      <c r="B341" s="208">
        <v>43433</v>
      </c>
      <c r="C341" s="212">
        <v>0</v>
      </c>
      <c r="D341" s="212">
        <v>0</v>
      </c>
      <c r="E341" s="212">
        <v>0</v>
      </c>
      <c r="F341" s="212">
        <v>0</v>
      </c>
      <c r="G341" s="212">
        <v>0</v>
      </c>
      <c r="H341" s="212">
        <v>12.055999999999999</v>
      </c>
      <c r="I341" s="212">
        <v>12.193</v>
      </c>
      <c r="J341" s="212">
        <v>0</v>
      </c>
      <c r="K341" s="216">
        <f t="shared" si="10"/>
        <v>24.248999999999999</v>
      </c>
      <c r="M341" s="202">
        <v>1.276</v>
      </c>
    </row>
    <row r="342" spans="1:13" x14ac:dyDescent="0.2">
      <c r="A342" s="125">
        <f t="shared" si="11"/>
        <v>11</v>
      </c>
      <c r="B342" s="208">
        <v>43434</v>
      </c>
      <c r="C342" s="212">
        <v>0</v>
      </c>
      <c r="D342" s="212">
        <v>0</v>
      </c>
      <c r="E342" s="212">
        <v>0</v>
      </c>
      <c r="F342" s="212">
        <v>4.5170000000000003</v>
      </c>
      <c r="G342" s="212">
        <v>0</v>
      </c>
      <c r="H342" s="212">
        <v>12.757</v>
      </c>
      <c r="I342" s="212">
        <v>8.5050000000000008</v>
      </c>
      <c r="J342" s="212">
        <v>0</v>
      </c>
      <c r="K342" s="216">
        <f t="shared" si="10"/>
        <v>25.779000000000003</v>
      </c>
      <c r="M342" s="202">
        <v>1.198</v>
      </c>
    </row>
    <row r="343" spans="1:13" x14ac:dyDescent="0.2">
      <c r="A343" s="125">
        <f t="shared" si="11"/>
        <v>12</v>
      </c>
      <c r="B343" s="208">
        <v>43435</v>
      </c>
      <c r="C343" s="212">
        <v>0</v>
      </c>
      <c r="D343" s="212">
        <v>0</v>
      </c>
      <c r="E343" s="212">
        <v>0</v>
      </c>
      <c r="F343" s="212">
        <v>0</v>
      </c>
      <c r="G343" s="212">
        <v>0</v>
      </c>
      <c r="H343" s="212">
        <v>12.622</v>
      </c>
      <c r="I343" s="212">
        <v>12.835000000000001</v>
      </c>
      <c r="J343" s="212">
        <v>0</v>
      </c>
      <c r="K343" s="216">
        <f t="shared" si="10"/>
        <v>25.457000000000001</v>
      </c>
      <c r="M343" s="202">
        <v>1.2569999999999999</v>
      </c>
    </row>
    <row r="344" spans="1:13" x14ac:dyDescent="0.2">
      <c r="A344" s="125">
        <f t="shared" si="11"/>
        <v>12</v>
      </c>
      <c r="B344" s="208">
        <v>43436</v>
      </c>
      <c r="C344" s="212">
        <v>0</v>
      </c>
      <c r="D344" s="212">
        <v>0</v>
      </c>
      <c r="E344" s="212">
        <v>0</v>
      </c>
      <c r="F344" s="212">
        <v>0</v>
      </c>
      <c r="G344" s="212">
        <v>0</v>
      </c>
      <c r="H344" s="212">
        <v>13.255000000000001</v>
      </c>
      <c r="I344" s="212">
        <v>13.486000000000001</v>
      </c>
      <c r="J344" s="212">
        <v>0</v>
      </c>
      <c r="K344" s="216">
        <f t="shared" si="10"/>
        <v>26.741</v>
      </c>
      <c r="M344" s="202">
        <v>1.2869999999999999</v>
      </c>
    </row>
    <row r="345" spans="1:13" x14ac:dyDescent="0.2">
      <c r="A345" s="125">
        <f t="shared" si="11"/>
        <v>12</v>
      </c>
      <c r="B345" s="208">
        <v>43437</v>
      </c>
      <c r="C345" s="212">
        <v>0</v>
      </c>
      <c r="D345" s="212">
        <v>0</v>
      </c>
      <c r="E345" s="212">
        <v>0</v>
      </c>
      <c r="F345" s="212">
        <v>8.6829999999999998</v>
      </c>
      <c r="G345" s="212">
        <v>0</v>
      </c>
      <c r="H345" s="212">
        <v>4.7880000000000003</v>
      </c>
      <c r="I345" s="212">
        <v>13.791</v>
      </c>
      <c r="J345" s="212">
        <v>0</v>
      </c>
      <c r="K345" s="216">
        <f t="shared" si="10"/>
        <v>27.262</v>
      </c>
      <c r="M345" s="202">
        <v>1.3620000000000001</v>
      </c>
    </row>
    <row r="346" spans="1:13" x14ac:dyDescent="0.2">
      <c r="A346" s="125">
        <f t="shared" si="11"/>
        <v>12</v>
      </c>
      <c r="B346" s="208">
        <v>43438</v>
      </c>
      <c r="C346" s="212">
        <v>0</v>
      </c>
      <c r="D346" s="212">
        <v>0</v>
      </c>
      <c r="E346" s="212">
        <v>0</v>
      </c>
      <c r="F346" s="212">
        <v>11.851000000000001</v>
      </c>
      <c r="G346" s="212">
        <v>0</v>
      </c>
      <c r="H346" s="212">
        <v>13.176</v>
      </c>
      <c r="I346" s="212">
        <v>1.889</v>
      </c>
      <c r="J346" s="212">
        <v>0</v>
      </c>
      <c r="K346" s="216">
        <f t="shared" si="10"/>
        <v>26.916</v>
      </c>
      <c r="M346" s="202">
        <v>1.349</v>
      </c>
    </row>
    <row r="347" spans="1:13" x14ac:dyDescent="0.2">
      <c r="A347" s="125">
        <f t="shared" si="11"/>
        <v>12</v>
      </c>
      <c r="B347" s="208">
        <v>43439</v>
      </c>
      <c r="C347" s="212">
        <v>0</v>
      </c>
      <c r="D347" s="212">
        <v>0</v>
      </c>
      <c r="E347" s="212">
        <v>0</v>
      </c>
      <c r="F347" s="212">
        <v>13.497</v>
      </c>
      <c r="G347" s="212">
        <v>0</v>
      </c>
      <c r="H347" s="212">
        <v>14.398999999999999</v>
      </c>
      <c r="I347" s="212">
        <v>0</v>
      </c>
      <c r="J347" s="212">
        <v>0</v>
      </c>
      <c r="K347" s="216">
        <f t="shared" si="10"/>
        <v>27.896000000000001</v>
      </c>
      <c r="M347" s="202">
        <v>1.335</v>
      </c>
    </row>
    <row r="348" spans="1:13" x14ac:dyDescent="0.2">
      <c r="A348" s="125">
        <f t="shared" si="11"/>
        <v>12</v>
      </c>
      <c r="B348" s="208">
        <v>43440</v>
      </c>
      <c r="C348" s="212">
        <v>0</v>
      </c>
      <c r="D348" s="212">
        <v>0</v>
      </c>
      <c r="E348" s="212">
        <v>0</v>
      </c>
      <c r="F348" s="212">
        <v>14</v>
      </c>
      <c r="G348" s="212">
        <v>0</v>
      </c>
      <c r="H348" s="212">
        <v>0</v>
      </c>
      <c r="I348" s="212">
        <v>14.180999999999999</v>
      </c>
      <c r="J348" s="212">
        <v>0</v>
      </c>
      <c r="K348" s="216">
        <f t="shared" si="10"/>
        <v>28.180999999999997</v>
      </c>
      <c r="M348" s="202">
        <v>1.4339999999999999</v>
      </c>
    </row>
    <row r="349" spans="1:13" x14ac:dyDescent="0.2">
      <c r="A349" s="125">
        <f t="shared" si="11"/>
        <v>12</v>
      </c>
      <c r="B349" s="208">
        <v>43441</v>
      </c>
      <c r="C349" s="212">
        <v>0</v>
      </c>
      <c r="D349" s="212">
        <v>0</v>
      </c>
      <c r="E349" s="212">
        <v>0</v>
      </c>
      <c r="F349" s="212">
        <v>0</v>
      </c>
      <c r="G349" s="212">
        <v>0</v>
      </c>
      <c r="H349" s="212">
        <v>13.567</v>
      </c>
      <c r="I349" s="212">
        <v>13.89</v>
      </c>
      <c r="J349" s="212">
        <v>0</v>
      </c>
      <c r="K349" s="216">
        <f t="shared" si="10"/>
        <v>27.457000000000001</v>
      </c>
      <c r="M349" s="202">
        <v>1.371</v>
      </c>
    </row>
    <row r="350" spans="1:13" x14ac:dyDescent="0.2">
      <c r="A350" s="125">
        <f t="shared" si="11"/>
        <v>12</v>
      </c>
      <c r="B350" s="208">
        <v>43442</v>
      </c>
      <c r="C350" s="212">
        <v>0</v>
      </c>
      <c r="D350" s="212">
        <v>0</v>
      </c>
      <c r="E350" s="212">
        <v>0</v>
      </c>
      <c r="F350" s="212">
        <v>13.651999999999999</v>
      </c>
      <c r="G350" s="212">
        <v>0</v>
      </c>
      <c r="H350" s="212">
        <v>14.234</v>
      </c>
      <c r="I350" s="212">
        <v>0</v>
      </c>
      <c r="J350" s="212">
        <v>0</v>
      </c>
      <c r="K350" s="216">
        <f t="shared" si="10"/>
        <v>27.885999999999999</v>
      </c>
      <c r="M350" s="202">
        <v>1.2809999999999999</v>
      </c>
    </row>
    <row r="351" spans="1:13" x14ac:dyDescent="0.2">
      <c r="A351" s="125">
        <f t="shared" si="11"/>
        <v>12</v>
      </c>
      <c r="B351" s="208">
        <v>43443</v>
      </c>
      <c r="C351" s="212">
        <v>0</v>
      </c>
      <c r="D351" s="212">
        <v>0</v>
      </c>
      <c r="E351" s="212">
        <v>0</v>
      </c>
      <c r="F351" s="212">
        <v>13.62</v>
      </c>
      <c r="G351" s="212">
        <v>0</v>
      </c>
      <c r="H351" s="212">
        <v>13.074</v>
      </c>
      <c r="I351" s="212">
        <v>13.975</v>
      </c>
      <c r="J351" s="212">
        <v>0</v>
      </c>
      <c r="K351" s="216">
        <f t="shared" si="10"/>
        <v>40.668999999999997</v>
      </c>
      <c r="M351" s="202">
        <v>1.3440000000000001</v>
      </c>
    </row>
    <row r="352" spans="1:13" x14ac:dyDescent="0.2">
      <c r="A352" s="125">
        <f t="shared" si="11"/>
        <v>12</v>
      </c>
      <c r="B352" s="208">
        <v>43444</v>
      </c>
      <c r="C352" s="212">
        <v>0</v>
      </c>
      <c r="D352" s="212">
        <v>0</v>
      </c>
      <c r="E352" s="212">
        <v>0</v>
      </c>
      <c r="F352" s="212">
        <v>0</v>
      </c>
      <c r="G352" s="212">
        <v>0</v>
      </c>
      <c r="H352" s="212">
        <v>0</v>
      </c>
      <c r="I352" s="212">
        <v>13.24</v>
      </c>
      <c r="J352" s="212">
        <v>0</v>
      </c>
      <c r="K352" s="216">
        <f t="shared" si="10"/>
        <v>13.24</v>
      </c>
      <c r="M352" s="202">
        <v>1.32</v>
      </c>
    </row>
    <row r="353" spans="1:13" x14ac:dyDescent="0.2">
      <c r="A353" s="125">
        <f t="shared" si="11"/>
        <v>12</v>
      </c>
      <c r="B353" s="208">
        <v>43445</v>
      </c>
      <c r="C353" s="212">
        <v>0</v>
      </c>
      <c r="D353" s="212">
        <v>0</v>
      </c>
      <c r="E353" s="212">
        <v>0</v>
      </c>
      <c r="F353" s="212">
        <v>13.182</v>
      </c>
      <c r="G353" s="212">
        <v>0</v>
      </c>
      <c r="H353" s="212">
        <v>13.913</v>
      </c>
      <c r="I353" s="212">
        <v>0</v>
      </c>
      <c r="J353" s="212">
        <v>0</v>
      </c>
      <c r="K353" s="216">
        <f t="shared" si="10"/>
        <v>27.094999999999999</v>
      </c>
      <c r="M353" s="202">
        <v>1.3540000000000001</v>
      </c>
    </row>
    <row r="354" spans="1:13" x14ac:dyDescent="0.2">
      <c r="A354" s="125">
        <f t="shared" si="11"/>
        <v>12</v>
      </c>
      <c r="B354" s="208">
        <v>43446</v>
      </c>
      <c r="C354" s="212">
        <v>0</v>
      </c>
      <c r="D354" s="212">
        <v>0</v>
      </c>
      <c r="E354" s="212">
        <v>0</v>
      </c>
      <c r="F354" s="212">
        <v>13.696</v>
      </c>
      <c r="G354" s="212">
        <v>0</v>
      </c>
      <c r="H354" s="212">
        <v>0</v>
      </c>
      <c r="I354" s="212">
        <v>14.225</v>
      </c>
      <c r="J354" s="212">
        <v>0</v>
      </c>
      <c r="K354" s="216">
        <f t="shared" si="10"/>
        <v>27.920999999999999</v>
      </c>
      <c r="M354" s="202">
        <v>1.357</v>
      </c>
    </row>
    <row r="355" spans="1:13" x14ac:dyDescent="0.2">
      <c r="A355" s="125">
        <f t="shared" si="11"/>
        <v>12</v>
      </c>
      <c r="B355" s="208">
        <v>43447</v>
      </c>
      <c r="C355" s="212">
        <v>0</v>
      </c>
      <c r="D355" s="212">
        <v>0</v>
      </c>
      <c r="E355" s="212">
        <v>0</v>
      </c>
      <c r="F355" s="212">
        <v>0</v>
      </c>
      <c r="G355" s="212">
        <v>0</v>
      </c>
      <c r="H355" s="212">
        <v>13.007999999999999</v>
      </c>
      <c r="I355" s="212">
        <v>13.323</v>
      </c>
      <c r="J355" s="212">
        <v>0</v>
      </c>
      <c r="K355" s="216">
        <f t="shared" si="10"/>
        <v>26.331</v>
      </c>
      <c r="M355" s="202">
        <v>1.2649999999999999</v>
      </c>
    </row>
    <row r="356" spans="1:13" x14ac:dyDescent="0.2">
      <c r="A356" s="125">
        <f t="shared" si="11"/>
        <v>12</v>
      </c>
      <c r="B356" s="208">
        <v>43448</v>
      </c>
      <c r="C356" s="212">
        <v>0</v>
      </c>
      <c r="D356" s="212">
        <v>0</v>
      </c>
      <c r="E356" s="212">
        <v>0</v>
      </c>
      <c r="F356" s="212">
        <v>12.093</v>
      </c>
      <c r="G356" s="212">
        <v>0</v>
      </c>
      <c r="H356" s="212">
        <v>12.772</v>
      </c>
      <c r="I356" s="212">
        <v>0</v>
      </c>
      <c r="J356" s="212">
        <v>0</v>
      </c>
      <c r="K356" s="216">
        <f t="shared" si="10"/>
        <v>24.865000000000002</v>
      </c>
      <c r="M356" s="202">
        <v>1.167</v>
      </c>
    </row>
    <row r="357" spans="1:13" x14ac:dyDescent="0.2">
      <c r="A357" s="125">
        <f t="shared" si="11"/>
        <v>12</v>
      </c>
      <c r="B357" s="208">
        <v>43449</v>
      </c>
      <c r="C357" s="212">
        <v>0</v>
      </c>
      <c r="D357" s="212">
        <v>0</v>
      </c>
      <c r="E357" s="212">
        <v>0</v>
      </c>
      <c r="F357" s="212">
        <v>12.112</v>
      </c>
      <c r="G357" s="212">
        <v>0</v>
      </c>
      <c r="H357" s="212">
        <v>0</v>
      </c>
      <c r="I357" s="212">
        <v>12.58</v>
      </c>
      <c r="J357" s="212">
        <v>0</v>
      </c>
      <c r="K357" s="216">
        <f t="shared" si="10"/>
        <v>24.692</v>
      </c>
      <c r="M357" s="202">
        <v>1.2589999999999999</v>
      </c>
    </row>
    <row r="358" spans="1:13" x14ac:dyDescent="0.2">
      <c r="A358" s="125">
        <f t="shared" si="11"/>
        <v>12</v>
      </c>
      <c r="B358" s="208">
        <v>43450</v>
      </c>
      <c r="C358" s="212">
        <v>0</v>
      </c>
      <c r="D358" s="212">
        <v>0</v>
      </c>
      <c r="E358" s="212">
        <v>0</v>
      </c>
      <c r="F358" s="212">
        <v>0</v>
      </c>
      <c r="G358" s="212">
        <v>0</v>
      </c>
      <c r="H358" s="212">
        <v>12.554</v>
      </c>
      <c r="I358" s="212">
        <v>12.785</v>
      </c>
      <c r="J358" s="212">
        <v>0</v>
      </c>
      <c r="K358" s="216">
        <f t="shared" si="10"/>
        <v>25.338999999999999</v>
      </c>
      <c r="M358" s="202">
        <v>1.23</v>
      </c>
    </row>
    <row r="359" spans="1:13" x14ac:dyDescent="0.2">
      <c r="A359" s="125">
        <f t="shared" si="11"/>
        <v>12</v>
      </c>
      <c r="B359" s="208">
        <v>43451</v>
      </c>
      <c r="C359" s="212">
        <v>0</v>
      </c>
      <c r="D359" s="212">
        <v>0</v>
      </c>
      <c r="E359" s="212">
        <v>0</v>
      </c>
      <c r="F359" s="212">
        <v>11.922000000000001</v>
      </c>
      <c r="G359" s="212">
        <v>0</v>
      </c>
      <c r="H359" s="212">
        <v>12.536</v>
      </c>
      <c r="I359" s="212">
        <v>0</v>
      </c>
      <c r="J359" s="212">
        <v>0</v>
      </c>
      <c r="K359" s="216">
        <f t="shared" si="10"/>
        <v>24.457999999999998</v>
      </c>
      <c r="M359" s="202">
        <v>1.2090000000000001</v>
      </c>
    </row>
    <row r="360" spans="1:13" x14ac:dyDescent="0.2">
      <c r="A360" s="125">
        <f t="shared" si="11"/>
        <v>12</v>
      </c>
      <c r="B360" s="208">
        <v>43452</v>
      </c>
      <c r="C360" s="212">
        <v>0</v>
      </c>
      <c r="D360" s="212">
        <v>0</v>
      </c>
      <c r="E360" s="212">
        <v>0</v>
      </c>
      <c r="F360" s="212">
        <v>11.788</v>
      </c>
      <c r="G360" s="212">
        <v>0</v>
      </c>
      <c r="H360" s="212">
        <v>0</v>
      </c>
      <c r="I360" s="212">
        <v>12.334</v>
      </c>
      <c r="J360" s="212">
        <v>0</v>
      </c>
      <c r="K360" s="216">
        <f t="shared" si="10"/>
        <v>24.122</v>
      </c>
      <c r="M360" s="202">
        <v>1.288</v>
      </c>
    </row>
    <row r="361" spans="1:13" x14ac:dyDescent="0.2">
      <c r="A361" s="125">
        <f t="shared" si="11"/>
        <v>12</v>
      </c>
      <c r="B361" s="208">
        <v>43453</v>
      </c>
      <c r="C361" s="212">
        <v>0</v>
      </c>
      <c r="D361" s="212">
        <v>0</v>
      </c>
      <c r="E361" s="212">
        <v>0</v>
      </c>
      <c r="F361" s="212">
        <v>0</v>
      </c>
      <c r="G361" s="212">
        <v>0</v>
      </c>
      <c r="H361" s="212">
        <v>12.583</v>
      </c>
      <c r="I361" s="212">
        <v>12.994999999999999</v>
      </c>
      <c r="J361" s="212">
        <v>0</v>
      </c>
      <c r="K361" s="216">
        <f t="shared" si="10"/>
        <v>25.577999999999999</v>
      </c>
      <c r="M361" s="202">
        <v>1.2010000000000001</v>
      </c>
    </row>
    <row r="362" spans="1:13" x14ac:dyDescent="0.2">
      <c r="A362" s="125">
        <f t="shared" si="11"/>
        <v>12</v>
      </c>
      <c r="B362" s="208">
        <v>43454</v>
      </c>
      <c r="C362" s="212">
        <v>0</v>
      </c>
      <c r="D362" s="212">
        <v>0</v>
      </c>
      <c r="E362" s="212">
        <v>0</v>
      </c>
      <c r="F362" s="212">
        <v>12.36</v>
      </c>
      <c r="G362" s="212">
        <v>0</v>
      </c>
      <c r="H362" s="212">
        <v>12.978</v>
      </c>
      <c r="I362" s="212">
        <v>0</v>
      </c>
      <c r="J362" s="212">
        <v>0</v>
      </c>
      <c r="K362" s="216">
        <f t="shared" si="10"/>
        <v>25.338000000000001</v>
      </c>
      <c r="M362" s="202">
        <v>1.22</v>
      </c>
    </row>
    <row r="363" spans="1:13" x14ac:dyDescent="0.2">
      <c r="A363" s="125">
        <f t="shared" si="11"/>
        <v>12</v>
      </c>
      <c r="B363" s="208">
        <v>43455</v>
      </c>
      <c r="C363" s="212">
        <v>0</v>
      </c>
      <c r="D363" s="212">
        <v>0</v>
      </c>
      <c r="E363" s="212">
        <v>0</v>
      </c>
      <c r="F363" s="212">
        <v>12.25</v>
      </c>
      <c r="G363" s="212">
        <v>0</v>
      </c>
      <c r="H363" s="212">
        <v>0</v>
      </c>
      <c r="I363" s="212">
        <v>12.814</v>
      </c>
      <c r="J363" s="212">
        <v>0</v>
      </c>
      <c r="K363" s="216">
        <f t="shared" si="10"/>
        <v>25.064</v>
      </c>
      <c r="M363" s="202">
        <v>1.1910000000000001</v>
      </c>
    </row>
    <row r="364" spans="1:13" x14ac:dyDescent="0.2">
      <c r="A364" s="125">
        <f t="shared" si="11"/>
        <v>12</v>
      </c>
      <c r="B364" s="208">
        <v>43456</v>
      </c>
      <c r="C364" s="212">
        <v>0</v>
      </c>
      <c r="D364" s="212">
        <v>0</v>
      </c>
      <c r="E364" s="212">
        <v>0</v>
      </c>
      <c r="F364" s="212">
        <v>0</v>
      </c>
      <c r="G364" s="212">
        <v>0</v>
      </c>
      <c r="H364" s="212">
        <v>11.298999999999999</v>
      </c>
      <c r="I364" s="212">
        <v>11.568</v>
      </c>
      <c r="J364" s="212">
        <v>0</v>
      </c>
      <c r="K364" s="216">
        <f t="shared" si="10"/>
        <v>22.866999999999997</v>
      </c>
      <c r="M364" s="202">
        <v>1.125</v>
      </c>
    </row>
    <row r="365" spans="1:13" x14ac:dyDescent="0.2">
      <c r="A365" s="125">
        <f t="shared" si="11"/>
        <v>12</v>
      </c>
      <c r="B365" s="208">
        <v>43457</v>
      </c>
      <c r="C365" s="212">
        <v>0</v>
      </c>
      <c r="D365" s="212">
        <v>0</v>
      </c>
      <c r="E365" s="212">
        <v>0</v>
      </c>
      <c r="F365" s="212">
        <v>11.526999999999999</v>
      </c>
      <c r="G365" s="212">
        <v>0</v>
      </c>
      <c r="H365" s="212">
        <v>12.164999999999999</v>
      </c>
      <c r="I365" s="212">
        <v>0</v>
      </c>
      <c r="J365" s="212">
        <v>0</v>
      </c>
      <c r="K365" s="216">
        <f t="shared" si="10"/>
        <v>23.692</v>
      </c>
      <c r="M365" s="202">
        <v>1.177</v>
      </c>
    </row>
    <row r="366" spans="1:13" x14ac:dyDescent="0.2">
      <c r="A366" s="125">
        <f t="shared" si="11"/>
        <v>12</v>
      </c>
      <c r="B366" s="208">
        <v>43458</v>
      </c>
      <c r="C366" s="212">
        <v>0</v>
      </c>
      <c r="D366" s="212">
        <v>0</v>
      </c>
      <c r="E366" s="212">
        <v>0</v>
      </c>
      <c r="F366" s="212">
        <v>11.73</v>
      </c>
      <c r="G366" s="212">
        <v>0</v>
      </c>
      <c r="H366" s="212">
        <v>0</v>
      </c>
      <c r="I366" s="212">
        <v>12.151</v>
      </c>
      <c r="J366" s="212">
        <v>0</v>
      </c>
      <c r="K366" s="216">
        <f t="shared" si="10"/>
        <v>23.881</v>
      </c>
      <c r="M366" s="202">
        <v>1.1970000000000001</v>
      </c>
    </row>
    <row r="367" spans="1:13" x14ac:dyDescent="0.2">
      <c r="A367" s="125">
        <f t="shared" si="11"/>
        <v>12</v>
      </c>
      <c r="B367" s="208">
        <v>43459</v>
      </c>
      <c r="C367" s="212">
        <v>0</v>
      </c>
      <c r="D367" s="212">
        <v>0</v>
      </c>
      <c r="E367" s="212">
        <v>0</v>
      </c>
      <c r="F367" s="212">
        <v>0</v>
      </c>
      <c r="G367" s="212">
        <v>0</v>
      </c>
      <c r="H367" s="212">
        <v>11.417999999999999</v>
      </c>
      <c r="I367" s="212">
        <v>11.755000000000001</v>
      </c>
      <c r="J367" s="212">
        <v>0</v>
      </c>
      <c r="K367" s="216">
        <f t="shared" si="10"/>
        <v>23.173000000000002</v>
      </c>
      <c r="M367" s="202">
        <v>1.1279999999999999</v>
      </c>
    </row>
    <row r="368" spans="1:13" x14ac:dyDescent="0.2">
      <c r="A368" s="125">
        <f t="shared" si="11"/>
        <v>12</v>
      </c>
      <c r="B368" s="208">
        <v>43460</v>
      </c>
      <c r="C368" s="212">
        <v>0</v>
      </c>
      <c r="D368" s="212">
        <v>0</v>
      </c>
      <c r="E368" s="212">
        <v>0</v>
      </c>
      <c r="F368" s="212">
        <v>11.935</v>
      </c>
      <c r="G368" s="212">
        <v>0</v>
      </c>
      <c r="H368" s="212">
        <v>12.397</v>
      </c>
      <c r="I368" s="212">
        <v>0</v>
      </c>
      <c r="J368" s="212">
        <v>0</v>
      </c>
      <c r="K368" s="216">
        <f t="shared" si="10"/>
        <v>24.332000000000001</v>
      </c>
      <c r="M368" s="202">
        <v>1.1719999999999999</v>
      </c>
    </row>
    <row r="369" spans="1:13" x14ac:dyDescent="0.2">
      <c r="A369" s="125">
        <f t="shared" si="11"/>
        <v>12</v>
      </c>
      <c r="B369" s="208">
        <v>43461</v>
      </c>
      <c r="C369" s="212">
        <v>0</v>
      </c>
      <c r="D369" s="212">
        <v>0</v>
      </c>
      <c r="E369" s="212">
        <v>0</v>
      </c>
      <c r="F369" s="212">
        <v>11.917</v>
      </c>
      <c r="G369" s="212">
        <v>0</v>
      </c>
      <c r="H369" s="212">
        <v>0</v>
      </c>
      <c r="I369" s="212">
        <v>13.247999999999999</v>
      </c>
      <c r="J369" s="212">
        <v>0</v>
      </c>
      <c r="K369" s="216">
        <f t="shared" si="10"/>
        <v>25.164999999999999</v>
      </c>
      <c r="M369" s="202">
        <v>1.224</v>
      </c>
    </row>
    <row r="370" spans="1:13" x14ac:dyDescent="0.2">
      <c r="A370" s="125">
        <f t="shared" si="11"/>
        <v>12</v>
      </c>
      <c r="B370" s="208">
        <v>43462</v>
      </c>
      <c r="C370" s="212">
        <v>0</v>
      </c>
      <c r="D370" s="212">
        <v>0</v>
      </c>
      <c r="E370" s="212">
        <v>0</v>
      </c>
      <c r="F370" s="212">
        <v>0</v>
      </c>
      <c r="G370" s="212">
        <v>0</v>
      </c>
      <c r="H370" s="212">
        <v>11.41</v>
      </c>
      <c r="I370" s="212">
        <v>10.565</v>
      </c>
      <c r="J370" s="212">
        <v>0</v>
      </c>
      <c r="K370" s="216">
        <f t="shared" si="10"/>
        <v>21.975000000000001</v>
      </c>
      <c r="M370" s="202">
        <v>1.133</v>
      </c>
    </row>
    <row r="371" spans="1:13" x14ac:dyDescent="0.2">
      <c r="A371" s="125">
        <f t="shared" si="11"/>
        <v>12</v>
      </c>
      <c r="B371" s="208">
        <v>43463</v>
      </c>
      <c r="C371" s="212">
        <v>0</v>
      </c>
      <c r="D371" s="212">
        <v>0</v>
      </c>
      <c r="E371" s="212">
        <v>0</v>
      </c>
      <c r="F371" s="212">
        <v>11.233000000000001</v>
      </c>
      <c r="G371" s="212">
        <v>0</v>
      </c>
      <c r="H371" s="212">
        <v>11.884</v>
      </c>
      <c r="I371" s="212">
        <v>0</v>
      </c>
      <c r="J371" s="212">
        <v>0</v>
      </c>
      <c r="K371" s="216">
        <f t="shared" si="10"/>
        <v>23.117000000000001</v>
      </c>
      <c r="M371" s="202">
        <v>1.145</v>
      </c>
    </row>
    <row r="372" spans="1:13" x14ac:dyDescent="0.2">
      <c r="A372" s="125">
        <f t="shared" si="11"/>
        <v>12</v>
      </c>
      <c r="B372" s="208">
        <v>43464</v>
      </c>
      <c r="C372" s="212">
        <v>0</v>
      </c>
      <c r="D372" s="212">
        <v>0</v>
      </c>
      <c r="E372" s="212">
        <v>0</v>
      </c>
      <c r="F372" s="212">
        <v>12.307</v>
      </c>
      <c r="G372" s="212">
        <v>0</v>
      </c>
      <c r="H372" s="212">
        <v>0</v>
      </c>
      <c r="I372" s="212">
        <v>12.802</v>
      </c>
      <c r="J372" s="212">
        <v>0</v>
      </c>
      <c r="K372" s="216">
        <f t="shared" si="10"/>
        <v>25.109000000000002</v>
      </c>
      <c r="M372" s="202">
        <v>1.319</v>
      </c>
    </row>
    <row r="373" spans="1:13" x14ac:dyDescent="0.2">
      <c r="A373" s="125">
        <f t="shared" si="11"/>
        <v>12</v>
      </c>
      <c r="B373" s="209">
        <v>43465</v>
      </c>
      <c r="C373" s="223">
        <v>0</v>
      </c>
      <c r="D373" s="223">
        <v>0</v>
      </c>
      <c r="E373" s="223">
        <v>0</v>
      </c>
      <c r="F373" s="223">
        <v>0</v>
      </c>
      <c r="G373" s="212">
        <v>0</v>
      </c>
      <c r="H373" s="212">
        <v>11.801</v>
      </c>
      <c r="I373" s="223">
        <v>12.093999999999999</v>
      </c>
      <c r="J373" s="223">
        <v>0</v>
      </c>
      <c r="K373" s="224">
        <f t="shared" si="10"/>
        <v>23.895</v>
      </c>
      <c r="M373" s="203">
        <v>1.1910000000000001</v>
      </c>
    </row>
    <row r="374" spans="1:13" s="107" customFormat="1" x14ac:dyDescent="0.2">
      <c r="A374" s="125"/>
      <c r="B374" s="198" t="s">
        <v>4</v>
      </c>
      <c r="C374" s="199">
        <f t="shared" ref="C374:I374" si="12">SUM(C9:C373)</f>
        <v>0</v>
      </c>
      <c r="D374" s="199">
        <f t="shared" si="12"/>
        <v>0</v>
      </c>
      <c r="E374" s="199">
        <f t="shared" si="12"/>
        <v>0</v>
      </c>
      <c r="F374" s="199">
        <f t="shared" si="12"/>
        <v>2686.1729999999993</v>
      </c>
      <c r="G374" s="199">
        <f t="shared" si="12"/>
        <v>0</v>
      </c>
      <c r="H374" s="199">
        <f t="shared" si="12"/>
        <v>2567.8300000000004</v>
      </c>
      <c r="I374" s="199">
        <f t="shared" si="12"/>
        <v>2770.5510000000017</v>
      </c>
      <c r="J374" s="199">
        <f t="shared" ref="J374" si="13">SUM(J9:J373)</f>
        <v>332.42300000000012</v>
      </c>
      <c r="K374" s="230">
        <f>SUM($K$9:$K$373)</f>
        <v>8356.977000000008</v>
      </c>
      <c r="L374" s="4"/>
      <c r="M374" s="200">
        <f>+MAX(M9:M373)</f>
        <v>1.573</v>
      </c>
    </row>
    <row r="375" spans="1:13" x14ac:dyDescent="0.2">
      <c r="A375" s="125" t="str">
        <f>+IF(ISBLANK($B375),"",MONTH($B375))</f>
        <v/>
      </c>
      <c r="K375" s="222">
        <f>+SUM(C374:J374)-SUM(K9:K373)</f>
        <v>0</v>
      </c>
    </row>
    <row r="376" spans="1:13" x14ac:dyDescent="0.2">
      <c r="A376" s="125" t="str">
        <f>+IF(ISBLANK($B376),"",MONTH($B376))</f>
        <v/>
      </c>
    </row>
    <row r="377" spans="1:13" x14ac:dyDescent="0.2">
      <c r="A377" s="125"/>
    </row>
    <row r="378" spans="1:13" x14ac:dyDescent="0.2">
      <c r="A378" s="125" t="str">
        <f>+IF(ISBLANK($B378),"",MONTH($B378))</f>
        <v/>
      </c>
    </row>
    <row r="379" spans="1:13" x14ac:dyDescent="0.2">
      <c r="A379" s="125" t="str">
        <f>+IF(ISBLANK($B379),"",MONTH($B379))</f>
        <v/>
      </c>
    </row>
    <row r="380" spans="1:13" x14ac:dyDescent="0.2">
      <c r="A380" s="125" t="str">
        <f t="shared" ref="A380:A419" si="14">+IF(ISBLANK($B380),"",MONTH($B380))</f>
        <v/>
      </c>
      <c r="C380" s="107"/>
      <c r="D380" s="107"/>
      <c r="E380" s="107"/>
      <c r="F380" s="107"/>
      <c r="G380" s="107"/>
      <c r="H380" s="107"/>
      <c r="I380" s="107"/>
      <c r="J380" s="107"/>
      <c r="K380" s="107"/>
      <c r="M380" s="107"/>
    </row>
    <row r="381" spans="1:13" x14ac:dyDescent="0.2">
      <c r="A381" s="125" t="str">
        <f t="shared" si="14"/>
        <v/>
      </c>
      <c r="C381" s="107"/>
      <c r="D381" s="107"/>
      <c r="E381" s="107"/>
      <c r="F381" s="107"/>
      <c r="G381" s="107"/>
      <c r="H381" s="107"/>
      <c r="I381" s="107"/>
      <c r="J381" s="107"/>
      <c r="K381" s="107"/>
      <c r="M381" s="107"/>
    </row>
    <row r="382" spans="1:13" x14ac:dyDescent="0.2">
      <c r="A382" s="125" t="str">
        <f t="shared" si="14"/>
        <v/>
      </c>
      <c r="C382" s="107"/>
      <c r="D382" s="107"/>
      <c r="E382" s="107"/>
      <c r="F382" s="107"/>
      <c r="G382" s="107"/>
      <c r="H382" s="107"/>
      <c r="I382" s="107"/>
      <c r="J382" s="107"/>
      <c r="K382" s="107"/>
      <c r="M382" s="107"/>
    </row>
    <row r="383" spans="1:13" x14ac:dyDescent="0.2">
      <c r="A383" s="125" t="str">
        <f t="shared" si="14"/>
        <v/>
      </c>
      <c r="C383" s="107"/>
      <c r="D383" s="107"/>
      <c r="E383" s="107"/>
      <c r="F383" s="107"/>
      <c r="G383" s="107"/>
      <c r="H383" s="107"/>
      <c r="I383" s="107"/>
      <c r="J383" s="107"/>
      <c r="K383" s="107"/>
      <c r="M383" s="107"/>
    </row>
    <row r="384" spans="1:13" x14ac:dyDescent="0.2">
      <c r="A384" s="125" t="str">
        <f t="shared" si="14"/>
        <v/>
      </c>
      <c r="C384" s="107"/>
      <c r="D384" s="107"/>
      <c r="E384" s="107"/>
      <c r="F384" s="107"/>
      <c r="G384" s="107"/>
      <c r="H384" s="107"/>
      <c r="I384" s="107"/>
      <c r="J384" s="107"/>
      <c r="K384" s="107"/>
      <c r="M384" s="107"/>
    </row>
    <row r="385" spans="1:13" x14ac:dyDescent="0.2">
      <c r="A385" s="125" t="str">
        <f t="shared" si="14"/>
        <v/>
      </c>
      <c r="C385" s="107"/>
      <c r="D385" s="107"/>
      <c r="E385" s="107"/>
      <c r="F385" s="107"/>
      <c r="G385" s="107"/>
      <c r="H385" s="107"/>
      <c r="I385" s="107"/>
      <c r="J385" s="107"/>
      <c r="K385" s="107"/>
      <c r="M385" s="107"/>
    </row>
    <row r="386" spans="1:13" x14ac:dyDescent="0.2">
      <c r="A386" s="125" t="str">
        <f t="shared" si="14"/>
        <v/>
      </c>
      <c r="C386" s="107"/>
      <c r="D386" s="107"/>
      <c r="E386" s="107"/>
      <c r="F386" s="107"/>
      <c r="G386" s="107"/>
      <c r="H386" s="107"/>
      <c r="I386" s="107"/>
      <c r="J386" s="107"/>
      <c r="K386" s="107"/>
      <c r="M386" s="107"/>
    </row>
    <row r="387" spans="1:13" x14ac:dyDescent="0.2">
      <c r="A387" s="125" t="str">
        <f t="shared" si="14"/>
        <v/>
      </c>
      <c r="C387" s="107"/>
      <c r="D387" s="107"/>
      <c r="E387" s="107"/>
      <c r="F387" s="107"/>
      <c r="G387" s="107"/>
      <c r="H387" s="107"/>
      <c r="I387" s="107"/>
      <c r="J387" s="107"/>
      <c r="K387" s="107"/>
      <c r="M387" s="107"/>
    </row>
    <row r="388" spans="1:13" x14ac:dyDescent="0.2">
      <c r="A388" s="125" t="str">
        <f t="shared" si="14"/>
        <v/>
      </c>
      <c r="C388" s="107"/>
      <c r="D388" s="107"/>
      <c r="E388" s="107"/>
      <c r="F388" s="107"/>
      <c r="G388" s="107"/>
      <c r="H388" s="107"/>
      <c r="I388" s="107"/>
      <c r="J388" s="107"/>
      <c r="K388" s="107"/>
      <c r="M388" s="107"/>
    </row>
    <row r="389" spans="1:13" x14ac:dyDescent="0.2">
      <c r="A389" s="125" t="str">
        <f t="shared" si="14"/>
        <v/>
      </c>
      <c r="C389" s="107"/>
      <c r="D389" s="107"/>
      <c r="E389" s="107"/>
      <c r="F389" s="107"/>
      <c r="G389" s="107"/>
      <c r="H389" s="107"/>
      <c r="I389" s="107"/>
      <c r="J389" s="107"/>
      <c r="K389" s="107"/>
      <c r="M389" s="107"/>
    </row>
    <row r="390" spans="1:13" x14ac:dyDescent="0.2">
      <c r="A390" s="125" t="str">
        <f t="shared" si="14"/>
        <v/>
      </c>
      <c r="C390" s="107"/>
      <c r="D390" s="107"/>
      <c r="E390" s="107"/>
      <c r="F390" s="107"/>
      <c r="G390" s="107"/>
      <c r="H390" s="107"/>
      <c r="I390" s="107"/>
      <c r="J390" s="107"/>
      <c r="K390" s="107"/>
      <c r="M390" s="107"/>
    </row>
    <row r="391" spans="1:13" x14ac:dyDescent="0.2">
      <c r="A391" s="125" t="str">
        <f t="shared" si="14"/>
        <v/>
      </c>
      <c r="C391" s="107"/>
      <c r="D391" s="107"/>
      <c r="E391" s="107"/>
      <c r="F391" s="107"/>
      <c r="G391" s="107"/>
      <c r="H391" s="107"/>
      <c r="I391" s="107"/>
      <c r="J391" s="107"/>
      <c r="K391" s="107"/>
      <c r="M391" s="107"/>
    </row>
    <row r="392" spans="1:13" x14ac:dyDescent="0.2">
      <c r="A392" s="125" t="str">
        <f t="shared" si="14"/>
        <v/>
      </c>
      <c r="C392" s="107"/>
      <c r="D392" s="107"/>
      <c r="E392" s="107"/>
      <c r="F392" s="107"/>
      <c r="G392" s="107"/>
      <c r="H392" s="107"/>
      <c r="I392" s="107"/>
      <c r="J392" s="107"/>
      <c r="K392" s="107"/>
      <c r="M392" s="107"/>
    </row>
    <row r="393" spans="1:13" x14ac:dyDescent="0.2">
      <c r="A393" s="125" t="str">
        <f t="shared" si="14"/>
        <v/>
      </c>
      <c r="C393" s="107"/>
      <c r="D393" s="107"/>
      <c r="E393" s="107"/>
      <c r="F393" s="107"/>
      <c r="G393" s="107"/>
      <c r="H393" s="107"/>
      <c r="I393" s="107"/>
      <c r="J393" s="107"/>
      <c r="K393" s="107"/>
      <c r="M393" s="107"/>
    </row>
    <row r="394" spans="1:13" x14ac:dyDescent="0.2">
      <c r="A394" s="125" t="str">
        <f t="shared" si="14"/>
        <v/>
      </c>
      <c r="C394" s="107"/>
      <c r="D394" s="107"/>
      <c r="E394" s="107"/>
      <c r="F394" s="107"/>
      <c r="G394" s="107"/>
      <c r="H394" s="107"/>
      <c r="I394" s="107"/>
      <c r="J394" s="107"/>
      <c r="K394" s="107"/>
      <c r="M394" s="107"/>
    </row>
    <row r="395" spans="1:13" x14ac:dyDescent="0.2">
      <c r="A395" s="125" t="str">
        <f t="shared" si="14"/>
        <v/>
      </c>
      <c r="C395" s="107"/>
      <c r="D395" s="107"/>
      <c r="E395" s="107"/>
      <c r="F395" s="107"/>
      <c r="G395" s="107"/>
      <c r="H395" s="107"/>
      <c r="I395" s="107"/>
      <c r="J395" s="107"/>
      <c r="K395" s="107"/>
      <c r="M395" s="107"/>
    </row>
    <row r="396" spans="1:13" x14ac:dyDescent="0.2">
      <c r="A396" s="125" t="str">
        <f t="shared" si="14"/>
        <v/>
      </c>
      <c r="C396" s="107"/>
      <c r="D396" s="107"/>
      <c r="E396" s="107"/>
      <c r="F396" s="107"/>
      <c r="G396" s="107"/>
      <c r="H396" s="107"/>
      <c r="I396" s="107"/>
      <c r="J396" s="107"/>
      <c r="K396" s="107"/>
      <c r="M396" s="107"/>
    </row>
    <row r="397" spans="1:13" x14ac:dyDescent="0.2">
      <c r="A397" s="125" t="str">
        <f t="shared" si="14"/>
        <v/>
      </c>
    </row>
    <row r="398" spans="1:13" x14ac:dyDescent="0.2">
      <c r="A398" s="125" t="str">
        <f t="shared" si="14"/>
        <v/>
      </c>
    </row>
    <row r="399" spans="1:13" x14ac:dyDescent="0.2">
      <c r="A399" s="125" t="str">
        <f t="shared" si="14"/>
        <v/>
      </c>
    </row>
    <row r="400" spans="1:13" x14ac:dyDescent="0.2">
      <c r="A400" s="125" t="str">
        <f t="shared" si="14"/>
        <v/>
      </c>
    </row>
    <row r="401" spans="1:1" x14ac:dyDescent="0.2">
      <c r="A401" s="125" t="str">
        <f t="shared" si="14"/>
        <v/>
      </c>
    </row>
    <row r="402" spans="1:1" x14ac:dyDescent="0.2">
      <c r="A402" s="125" t="str">
        <f t="shared" si="14"/>
        <v/>
      </c>
    </row>
    <row r="403" spans="1:1" x14ac:dyDescent="0.2">
      <c r="A403" s="125" t="str">
        <f t="shared" si="14"/>
        <v/>
      </c>
    </row>
    <row r="404" spans="1:1" x14ac:dyDescent="0.2">
      <c r="A404" s="125" t="str">
        <f t="shared" si="14"/>
        <v/>
      </c>
    </row>
    <row r="405" spans="1:1" x14ac:dyDescent="0.2">
      <c r="A405" s="125" t="str">
        <f t="shared" si="14"/>
        <v/>
      </c>
    </row>
    <row r="406" spans="1:1" x14ac:dyDescent="0.2">
      <c r="A406" s="125" t="str">
        <f t="shared" si="14"/>
        <v/>
      </c>
    </row>
    <row r="407" spans="1:1" x14ac:dyDescent="0.2">
      <c r="A407" s="125" t="str">
        <f t="shared" si="14"/>
        <v/>
      </c>
    </row>
    <row r="408" spans="1:1" x14ac:dyDescent="0.2">
      <c r="A408" s="125" t="str">
        <f t="shared" si="14"/>
        <v/>
      </c>
    </row>
    <row r="409" spans="1:1" x14ac:dyDescent="0.2">
      <c r="A409" s="125" t="str">
        <f t="shared" si="14"/>
        <v/>
      </c>
    </row>
    <row r="410" spans="1:1" x14ac:dyDescent="0.2">
      <c r="A410" s="125" t="str">
        <f t="shared" si="14"/>
        <v/>
      </c>
    </row>
    <row r="411" spans="1:1" x14ac:dyDescent="0.2">
      <c r="A411" s="125" t="str">
        <f t="shared" si="14"/>
        <v/>
      </c>
    </row>
    <row r="412" spans="1:1" x14ac:dyDescent="0.2">
      <c r="A412" s="125" t="str">
        <f t="shared" si="14"/>
        <v/>
      </c>
    </row>
    <row r="413" spans="1:1" x14ac:dyDescent="0.2">
      <c r="A413" s="125" t="str">
        <f t="shared" si="14"/>
        <v/>
      </c>
    </row>
    <row r="414" spans="1:1" x14ac:dyDescent="0.2">
      <c r="A414" s="125" t="str">
        <f t="shared" si="14"/>
        <v/>
      </c>
    </row>
    <row r="415" spans="1:1" x14ac:dyDescent="0.2">
      <c r="A415" s="125" t="str">
        <f t="shared" si="14"/>
        <v/>
      </c>
    </row>
    <row r="416" spans="1:1" x14ac:dyDescent="0.2">
      <c r="A416" s="125" t="str">
        <f t="shared" si="14"/>
        <v/>
      </c>
    </row>
    <row r="417" spans="1:1" x14ac:dyDescent="0.2">
      <c r="A417" s="125" t="str">
        <f t="shared" si="14"/>
        <v/>
      </c>
    </row>
    <row r="418" spans="1:1" x14ac:dyDescent="0.2">
      <c r="A418" s="125" t="str">
        <f t="shared" si="14"/>
        <v/>
      </c>
    </row>
    <row r="419" spans="1:1" x14ac:dyDescent="0.2">
      <c r="A419" s="125" t="str">
        <f t="shared" si="14"/>
        <v/>
      </c>
    </row>
    <row r="420" spans="1:1" x14ac:dyDescent="0.2">
      <c r="A420" s="125"/>
    </row>
    <row r="421" spans="1:1" x14ac:dyDescent="0.2">
      <c r="A421" s="125"/>
    </row>
    <row r="422" spans="1:1" x14ac:dyDescent="0.2">
      <c r="A422" s="125" t="str">
        <f t="shared" ref="A422:A430" si="15">+IF(ISBLANK($B422),"",MONTH($B422))</f>
        <v/>
      </c>
    </row>
    <row r="423" spans="1:1" x14ac:dyDescent="0.2">
      <c r="A423" s="125" t="str">
        <f t="shared" si="15"/>
        <v/>
      </c>
    </row>
    <row r="424" spans="1:1" x14ac:dyDescent="0.2">
      <c r="A424" s="125" t="str">
        <f t="shared" si="15"/>
        <v/>
      </c>
    </row>
    <row r="425" spans="1:1" x14ac:dyDescent="0.2">
      <c r="A425" s="125" t="str">
        <f t="shared" si="15"/>
        <v/>
      </c>
    </row>
    <row r="426" spans="1:1" x14ac:dyDescent="0.2">
      <c r="A426" s="125" t="str">
        <f t="shared" si="15"/>
        <v/>
      </c>
    </row>
    <row r="427" spans="1:1" x14ac:dyDescent="0.2">
      <c r="A427" s="125" t="str">
        <f t="shared" si="15"/>
        <v/>
      </c>
    </row>
    <row r="428" spans="1:1" x14ac:dyDescent="0.2">
      <c r="A428" s="125" t="str">
        <f t="shared" si="15"/>
        <v/>
      </c>
    </row>
    <row r="429" spans="1:1" x14ac:dyDescent="0.2">
      <c r="A429" s="125" t="str">
        <f t="shared" si="15"/>
        <v/>
      </c>
    </row>
    <row r="430" spans="1:1" x14ac:dyDescent="0.2">
      <c r="A430" s="125" t="str">
        <f t="shared" si="15"/>
        <v/>
      </c>
    </row>
  </sheetData>
  <conditionalFormatting sqref="K375">
    <cfRule type="cellIs" dxfId="186" priority="3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430"/>
  <sheetViews>
    <sheetView showGridLines="0" zoomScaleNormal="100" workbookViewId="0">
      <pane xSplit="2" ySplit="8" topLeftCell="C114" activePane="bottomRight" state="frozen"/>
      <selection activeCell="J1" sqref="J1"/>
      <selection pane="topRight" activeCell="J1" sqref="J1"/>
      <selection pane="bottomLeft" activeCell="J1" sqref="J1"/>
      <selection pane="bottomRight"/>
    </sheetView>
  </sheetViews>
  <sheetFormatPr baseColWidth="10" defaultColWidth="11.7109375" defaultRowHeight="12.75" x14ac:dyDescent="0.2"/>
  <cols>
    <col min="1" max="1" width="2.7109375" style="126" bestFit="1" customWidth="1"/>
    <col min="2" max="2" width="31.28515625" style="108" bestFit="1" customWidth="1"/>
    <col min="3" max="6" width="11.5703125" style="108" bestFit="1" customWidth="1"/>
    <col min="7" max="7" width="8.42578125" style="108" bestFit="1" customWidth="1"/>
    <col min="8" max="8" width="4" bestFit="1" customWidth="1"/>
    <col min="9" max="9" width="11" style="108" bestFit="1" customWidth="1"/>
    <col min="10" max="16384" width="11.7109375" style="108"/>
  </cols>
  <sheetData>
    <row r="1" spans="1:9" x14ac:dyDescent="0.2">
      <c r="A1" s="125"/>
      <c r="B1" s="104" t="s">
        <v>13</v>
      </c>
      <c r="H1" s="147">
        <v>123</v>
      </c>
    </row>
    <row r="2" spans="1:9" x14ac:dyDescent="0.2">
      <c r="A2" s="125"/>
      <c r="B2" s="104" t="s">
        <v>35</v>
      </c>
    </row>
    <row r="3" spans="1:9" x14ac:dyDescent="0.2">
      <c r="A3" s="125"/>
      <c r="B3" s="104" t="s">
        <v>94</v>
      </c>
    </row>
    <row r="4" spans="1:9" x14ac:dyDescent="0.2">
      <c r="A4" s="125"/>
      <c r="B4" s="104" t="s">
        <v>20</v>
      </c>
    </row>
    <row r="5" spans="1:9" ht="13.5" thickBot="1" x14ac:dyDescent="0.25">
      <c r="A5" s="125"/>
      <c r="B5" s="109"/>
    </row>
    <row r="6" spans="1:9" s="109" customFormat="1" ht="13.5" thickTop="1" x14ac:dyDescent="0.2">
      <c r="A6" s="125"/>
      <c r="B6" s="204" t="s">
        <v>0</v>
      </c>
      <c r="C6" s="204" t="str">
        <f>VLOOKUP(C$8,'Información Unidades'!$B$5:$D$26,2,0)</f>
        <v>SAGESA</v>
      </c>
      <c r="D6" s="204" t="str">
        <f>VLOOKUP(D$8,'Información Unidades'!$B$5:$D$26,2,0)</f>
        <v>SAGESA</v>
      </c>
      <c r="E6" s="204" t="str">
        <f>VLOOKUP(E$8,'Información Unidades'!$B$5:$D$26,2,0)</f>
        <v>SAGESA</v>
      </c>
      <c r="F6" s="204" t="str">
        <f>VLOOKUP(F$8,'Información Unidades'!$B$5:$D$26,2,0)</f>
        <v>SAGESA</v>
      </c>
      <c r="G6" s="204" t="s">
        <v>1</v>
      </c>
      <c r="H6" s="2"/>
      <c r="I6" s="204" t="s">
        <v>54</v>
      </c>
    </row>
    <row r="7" spans="1:9" s="110" customFormat="1" x14ac:dyDescent="0.2">
      <c r="A7" s="125"/>
      <c r="B7" s="205" t="s">
        <v>2</v>
      </c>
      <c r="C7" s="205" t="str">
        <f>VLOOKUP(C$8,'Información Unidades'!$B$5:$D$26,3,0)</f>
        <v>DIESEL</v>
      </c>
      <c r="D7" s="205" t="str">
        <f>VLOOKUP(D$8,'Información Unidades'!$B$5:$D$26,3,0)</f>
        <v>DIESEL</v>
      </c>
      <c r="E7" s="205" t="str">
        <f>VLOOKUP(E$8,'Información Unidades'!$B$5:$D$26,3,0)</f>
        <v>DIESEL</v>
      </c>
      <c r="F7" s="205" t="str">
        <f>VLOOKUP(F$8,'Información Unidades'!$B$5:$D$26,3,0)</f>
        <v>DIESEL</v>
      </c>
      <c r="G7" s="205" t="s">
        <v>3</v>
      </c>
      <c r="H7" s="6"/>
      <c r="I7" s="205" t="s">
        <v>55</v>
      </c>
    </row>
    <row r="8" spans="1:9" s="110" customFormat="1" x14ac:dyDescent="0.2">
      <c r="A8" s="125"/>
      <c r="B8" s="206" t="s">
        <v>22</v>
      </c>
      <c r="C8" s="205" t="s">
        <v>88</v>
      </c>
      <c r="D8" s="206" t="s">
        <v>93</v>
      </c>
      <c r="E8" s="206" t="s">
        <v>87</v>
      </c>
      <c r="F8" s="206" t="s">
        <v>90</v>
      </c>
      <c r="G8" s="206"/>
      <c r="H8" s="6"/>
      <c r="I8" s="206" t="s">
        <v>56</v>
      </c>
    </row>
    <row r="9" spans="1:9" x14ac:dyDescent="0.2">
      <c r="A9" s="125">
        <f t="shared" ref="A9:A73" si="0">+IF(ISBLANK($B9),"",MONTH($B9))</f>
        <v>1</v>
      </c>
      <c r="B9" s="207">
        <v>43466</v>
      </c>
      <c r="C9" s="211">
        <v>11.632999999999999</v>
      </c>
      <c r="D9" s="211">
        <v>0</v>
      </c>
      <c r="E9" s="211">
        <v>0</v>
      </c>
      <c r="F9" s="211">
        <v>10.776999999999999</v>
      </c>
      <c r="G9" s="215">
        <f t="shared" ref="G9:G72" si="1">SUM(C9:F9)</f>
        <v>22.409999999999997</v>
      </c>
      <c r="I9" s="201">
        <v>1.0880000000000001</v>
      </c>
    </row>
    <row r="10" spans="1:9" x14ac:dyDescent="0.2">
      <c r="A10" s="125">
        <f t="shared" si="0"/>
        <v>1</v>
      </c>
      <c r="B10" s="208">
        <v>43467</v>
      </c>
      <c r="C10" s="212">
        <v>0</v>
      </c>
      <c r="D10" s="212">
        <v>0</v>
      </c>
      <c r="E10" s="212">
        <v>12.006</v>
      </c>
      <c r="F10" s="212">
        <v>11.116</v>
      </c>
      <c r="G10" s="216">
        <f t="shared" si="1"/>
        <v>23.122</v>
      </c>
      <c r="I10" s="202">
        <v>1.169</v>
      </c>
    </row>
    <row r="11" spans="1:9" x14ac:dyDescent="0.2">
      <c r="A11" s="125">
        <f t="shared" si="0"/>
        <v>1</v>
      </c>
      <c r="B11" s="208">
        <v>43468</v>
      </c>
      <c r="C11" s="212">
        <v>11.071</v>
      </c>
      <c r="D11" s="212">
        <v>0</v>
      </c>
      <c r="E11" s="212">
        <v>11.454000000000001</v>
      </c>
      <c r="F11" s="212">
        <v>0</v>
      </c>
      <c r="G11" s="216">
        <f t="shared" si="1"/>
        <v>22.524999999999999</v>
      </c>
      <c r="I11" s="202">
        <v>1.1140000000000001</v>
      </c>
    </row>
    <row r="12" spans="1:9" x14ac:dyDescent="0.2">
      <c r="A12" s="125">
        <f t="shared" si="0"/>
        <v>1</v>
      </c>
      <c r="B12" s="208">
        <v>43469</v>
      </c>
      <c r="C12" s="212">
        <v>11.864000000000001</v>
      </c>
      <c r="D12" s="212">
        <v>0</v>
      </c>
      <c r="E12" s="212">
        <v>0</v>
      </c>
      <c r="F12" s="212">
        <v>11.363</v>
      </c>
      <c r="G12" s="216">
        <f t="shared" si="1"/>
        <v>23.227</v>
      </c>
      <c r="I12" s="202">
        <v>1.1259999999999999</v>
      </c>
    </row>
    <row r="13" spans="1:9" x14ac:dyDescent="0.2">
      <c r="A13" s="125">
        <f t="shared" si="0"/>
        <v>1</v>
      </c>
      <c r="B13" s="208">
        <v>43470</v>
      </c>
      <c r="C13" s="212">
        <v>11.243</v>
      </c>
      <c r="D13" s="212">
        <v>0</v>
      </c>
      <c r="E13" s="212">
        <v>11.944000000000001</v>
      </c>
      <c r="F13" s="212">
        <v>11.516</v>
      </c>
      <c r="G13" s="216">
        <f t="shared" si="1"/>
        <v>34.703000000000003</v>
      </c>
      <c r="I13" s="202">
        <v>1.1970000000000001</v>
      </c>
    </row>
    <row r="14" spans="1:9" x14ac:dyDescent="0.2">
      <c r="A14" s="125">
        <f t="shared" si="0"/>
        <v>1</v>
      </c>
      <c r="B14" s="208">
        <v>43471</v>
      </c>
      <c r="C14" s="212">
        <v>0</v>
      </c>
      <c r="D14" s="212">
        <v>0</v>
      </c>
      <c r="E14" s="212">
        <v>11.388</v>
      </c>
      <c r="F14" s="212">
        <v>0</v>
      </c>
      <c r="G14" s="216">
        <f t="shared" si="1"/>
        <v>11.388</v>
      </c>
      <c r="I14" s="202">
        <v>1.089</v>
      </c>
    </row>
    <row r="15" spans="1:9" x14ac:dyDescent="0.2">
      <c r="A15" s="125">
        <f t="shared" si="0"/>
        <v>1</v>
      </c>
      <c r="B15" s="208">
        <v>43472</v>
      </c>
      <c r="C15" s="212">
        <v>10.468999999999999</v>
      </c>
      <c r="D15" s="212">
        <v>0</v>
      </c>
      <c r="E15" s="212">
        <v>1.6120000000000001</v>
      </c>
      <c r="F15" s="212">
        <v>11.231</v>
      </c>
      <c r="G15" s="216">
        <f t="shared" si="1"/>
        <v>23.311999999999998</v>
      </c>
      <c r="I15" s="202">
        <v>1.119</v>
      </c>
    </row>
    <row r="16" spans="1:9" x14ac:dyDescent="0.2">
      <c r="A16" s="125">
        <f t="shared" si="0"/>
        <v>1</v>
      </c>
      <c r="B16" s="208">
        <v>43473</v>
      </c>
      <c r="C16" s="212">
        <v>0</v>
      </c>
      <c r="D16" s="212">
        <v>0</v>
      </c>
      <c r="E16" s="212">
        <v>11.301</v>
      </c>
      <c r="F16" s="212">
        <v>11.170999999999999</v>
      </c>
      <c r="G16" s="216">
        <f t="shared" si="1"/>
        <v>22.472000000000001</v>
      </c>
      <c r="I16" s="202">
        <v>1.1240000000000001</v>
      </c>
    </row>
    <row r="17" spans="1:9" x14ac:dyDescent="0.2">
      <c r="A17" s="125">
        <f t="shared" si="0"/>
        <v>1</v>
      </c>
      <c r="B17" s="208">
        <v>43474</v>
      </c>
      <c r="C17" s="212">
        <v>10.930999999999999</v>
      </c>
      <c r="D17" s="212">
        <v>0</v>
      </c>
      <c r="E17" s="212">
        <v>11.148</v>
      </c>
      <c r="F17" s="212">
        <v>0</v>
      </c>
      <c r="G17" s="216">
        <f t="shared" si="1"/>
        <v>22.079000000000001</v>
      </c>
      <c r="I17" s="202">
        <v>1.1160000000000001</v>
      </c>
    </row>
    <row r="18" spans="1:9" x14ac:dyDescent="0.2">
      <c r="A18" s="125">
        <f t="shared" si="0"/>
        <v>1</v>
      </c>
      <c r="B18" s="208">
        <v>43475</v>
      </c>
      <c r="C18" s="212">
        <v>11.541</v>
      </c>
      <c r="D18" s="212">
        <v>0</v>
      </c>
      <c r="E18" s="212">
        <v>11.353</v>
      </c>
      <c r="F18" s="212">
        <v>10.847</v>
      </c>
      <c r="G18" s="216">
        <f t="shared" si="1"/>
        <v>33.741</v>
      </c>
      <c r="I18" s="202">
        <v>1.127</v>
      </c>
    </row>
    <row r="19" spans="1:9" x14ac:dyDescent="0.2">
      <c r="A19" s="125">
        <f t="shared" si="0"/>
        <v>1</v>
      </c>
      <c r="B19" s="208">
        <v>43476</v>
      </c>
      <c r="C19" s="212">
        <v>10.401999999999999</v>
      </c>
      <c r="D19" s="212">
        <v>0</v>
      </c>
      <c r="E19" s="212">
        <v>0</v>
      </c>
      <c r="F19" s="212">
        <v>10.805</v>
      </c>
      <c r="G19" s="216">
        <f t="shared" si="1"/>
        <v>21.207000000000001</v>
      </c>
      <c r="I19" s="202">
        <v>1.0980000000000001</v>
      </c>
    </row>
    <row r="20" spans="1:9" x14ac:dyDescent="0.2">
      <c r="A20" s="125">
        <f t="shared" si="0"/>
        <v>1</v>
      </c>
      <c r="B20" s="208">
        <v>43477</v>
      </c>
      <c r="C20" s="212">
        <v>0</v>
      </c>
      <c r="D20" s="212">
        <v>0</v>
      </c>
      <c r="E20" s="212">
        <v>10.747999999999999</v>
      </c>
      <c r="F20" s="212">
        <v>0</v>
      </c>
      <c r="G20" s="216">
        <f t="shared" si="1"/>
        <v>10.747999999999999</v>
      </c>
      <c r="I20" s="202">
        <v>1.0720000000000001</v>
      </c>
    </row>
    <row r="21" spans="1:9" x14ac:dyDescent="0.2">
      <c r="A21" s="125">
        <f t="shared" si="0"/>
        <v>1</v>
      </c>
      <c r="B21" s="208">
        <v>43478</v>
      </c>
      <c r="C21" s="212">
        <v>11.332000000000001</v>
      </c>
      <c r="D21" s="212">
        <v>0</v>
      </c>
      <c r="E21" s="212">
        <v>0</v>
      </c>
      <c r="F21" s="212">
        <v>10.685</v>
      </c>
      <c r="G21" s="216">
        <f t="shared" si="1"/>
        <v>22.017000000000003</v>
      </c>
      <c r="I21" s="202">
        <v>1.08</v>
      </c>
    </row>
    <row r="22" spans="1:9" x14ac:dyDescent="0.2">
      <c r="A22" s="125">
        <f t="shared" si="0"/>
        <v>1</v>
      </c>
      <c r="B22" s="208">
        <v>43479</v>
      </c>
      <c r="C22" s="212">
        <v>0</v>
      </c>
      <c r="D22" s="212">
        <v>0</v>
      </c>
      <c r="E22" s="212">
        <v>11.215</v>
      </c>
      <c r="F22" s="212">
        <v>0</v>
      </c>
      <c r="G22" s="216">
        <f t="shared" si="1"/>
        <v>11.215</v>
      </c>
      <c r="I22" s="202">
        <v>1.109</v>
      </c>
    </row>
    <row r="23" spans="1:9" x14ac:dyDescent="0.2">
      <c r="A23" s="125">
        <f t="shared" si="0"/>
        <v>1</v>
      </c>
      <c r="B23" s="208">
        <v>43480</v>
      </c>
      <c r="C23" s="212">
        <v>10.4</v>
      </c>
      <c r="D23" s="212">
        <v>0</v>
      </c>
      <c r="E23" s="212">
        <v>10.66</v>
      </c>
      <c r="F23" s="212">
        <v>10.78</v>
      </c>
      <c r="G23" s="216">
        <f t="shared" si="1"/>
        <v>31.840000000000003</v>
      </c>
      <c r="I23" s="202">
        <v>1.0449999999999999</v>
      </c>
    </row>
    <row r="24" spans="1:9" x14ac:dyDescent="0.2">
      <c r="A24" s="125">
        <f t="shared" si="0"/>
        <v>1</v>
      </c>
      <c r="B24" s="208">
        <v>43481</v>
      </c>
      <c r="C24" s="212">
        <v>10.71</v>
      </c>
      <c r="D24" s="212">
        <v>0</v>
      </c>
      <c r="E24" s="212">
        <v>0</v>
      </c>
      <c r="F24" s="212">
        <v>10.06</v>
      </c>
      <c r="G24" s="216">
        <f t="shared" si="1"/>
        <v>20.770000000000003</v>
      </c>
      <c r="I24" s="202">
        <v>0.99299999999999999</v>
      </c>
    </row>
    <row r="25" spans="1:9" x14ac:dyDescent="0.2">
      <c r="A25" s="125">
        <f t="shared" si="0"/>
        <v>1</v>
      </c>
      <c r="B25" s="208">
        <v>43482</v>
      </c>
      <c r="C25" s="212">
        <v>0</v>
      </c>
      <c r="D25" s="212">
        <v>0</v>
      </c>
      <c r="E25" s="212">
        <v>10.672000000000001</v>
      </c>
      <c r="F25" s="212">
        <v>10.24</v>
      </c>
      <c r="G25" s="216">
        <f t="shared" si="1"/>
        <v>20.911999999999999</v>
      </c>
      <c r="I25" s="202">
        <v>1.0720000000000001</v>
      </c>
    </row>
    <row r="26" spans="1:9" x14ac:dyDescent="0.2">
      <c r="A26" s="125">
        <f t="shared" si="0"/>
        <v>1</v>
      </c>
      <c r="B26" s="208">
        <v>43483</v>
      </c>
      <c r="C26" s="212">
        <v>10.119999999999999</v>
      </c>
      <c r="D26" s="212">
        <v>0</v>
      </c>
      <c r="E26" s="212">
        <v>10.367000000000001</v>
      </c>
      <c r="F26" s="212">
        <v>0</v>
      </c>
      <c r="G26" s="216">
        <f t="shared" si="1"/>
        <v>20.487000000000002</v>
      </c>
      <c r="I26" s="202">
        <v>1.0309999999999999</v>
      </c>
    </row>
    <row r="27" spans="1:9" x14ac:dyDescent="0.2">
      <c r="A27" s="125">
        <f t="shared" si="0"/>
        <v>1</v>
      </c>
      <c r="B27" s="208">
        <v>43484</v>
      </c>
      <c r="C27" s="212">
        <v>10.856999999999999</v>
      </c>
      <c r="D27" s="212">
        <v>0</v>
      </c>
      <c r="E27" s="212">
        <v>0</v>
      </c>
      <c r="F27" s="212">
        <v>10.148</v>
      </c>
      <c r="G27" s="216">
        <f t="shared" si="1"/>
        <v>21.004999999999999</v>
      </c>
      <c r="I27" s="202">
        <v>1.05</v>
      </c>
    </row>
    <row r="28" spans="1:9" x14ac:dyDescent="0.2">
      <c r="A28" s="125">
        <f t="shared" si="0"/>
        <v>1</v>
      </c>
      <c r="B28" s="208">
        <v>43485</v>
      </c>
      <c r="C28" s="212">
        <v>0</v>
      </c>
      <c r="D28" s="212">
        <v>0</v>
      </c>
      <c r="E28" s="212">
        <v>10.75</v>
      </c>
      <c r="F28" s="212">
        <v>10.252000000000001</v>
      </c>
      <c r="G28" s="216">
        <f t="shared" si="1"/>
        <v>21.002000000000002</v>
      </c>
      <c r="I28" s="202">
        <v>1.0509999999999999</v>
      </c>
    </row>
    <row r="29" spans="1:9" x14ac:dyDescent="0.2">
      <c r="A29" s="125">
        <f t="shared" si="0"/>
        <v>1</v>
      </c>
      <c r="B29" s="208">
        <v>43486</v>
      </c>
      <c r="C29" s="212">
        <v>9.9570000000000007</v>
      </c>
      <c r="D29" s="212">
        <v>0</v>
      </c>
      <c r="E29" s="212">
        <v>10.194000000000001</v>
      </c>
      <c r="F29" s="212">
        <v>0</v>
      </c>
      <c r="G29" s="216">
        <f t="shared" si="1"/>
        <v>20.151000000000003</v>
      </c>
      <c r="I29" s="202">
        <v>1.0149999999999999</v>
      </c>
    </row>
    <row r="30" spans="1:9" x14ac:dyDescent="0.2">
      <c r="A30" s="125">
        <f t="shared" si="0"/>
        <v>1</v>
      </c>
      <c r="B30" s="208">
        <v>43487</v>
      </c>
      <c r="C30" s="212">
        <v>10.877000000000001</v>
      </c>
      <c r="D30" s="212">
        <v>0</v>
      </c>
      <c r="E30" s="212">
        <v>0</v>
      </c>
      <c r="F30" s="212">
        <v>10.226000000000001</v>
      </c>
      <c r="G30" s="216">
        <f t="shared" si="1"/>
        <v>21.103000000000002</v>
      </c>
      <c r="I30" s="202">
        <v>1.0980000000000001</v>
      </c>
    </row>
    <row r="31" spans="1:9" x14ac:dyDescent="0.2">
      <c r="A31" s="125">
        <f t="shared" si="0"/>
        <v>1</v>
      </c>
      <c r="B31" s="208">
        <v>43488</v>
      </c>
      <c r="C31" s="212">
        <v>0</v>
      </c>
      <c r="D31" s="212">
        <v>0</v>
      </c>
      <c r="E31" s="212">
        <v>11.08</v>
      </c>
      <c r="F31" s="212">
        <v>0</v>
      </c>
      <c r="G31" s="216">
        <f t="shared" si="1"/>
        <v>11.08</v>
      </c>
      <c r="I31" s="202">
        <v>1.1459999999999999</v>
      </c>
    </row>
    <row r="32" spans="1:9" x14ac:dyDescent="0.2">
      <c r="A32" s="125">
        <f t="shared" si="0"/>
        <v>1</v>
      </c>
      <c r="B32" s="208">
        <v>43489</v>
      </c>
      <c r="C32" s="212">
        <v>10.436999999999999</v>
      </c>
      <c r="D32" s="212">
        <v>0</v>
      </c>
      <c r="E32" s="212">
        <v>10.773</v>
      </c>
      <c r="F32" s="212">
        <v>10.676</v>
      </c>
      <c r="G32" s="216">
        <f t="shared" si="1"/>
        <v>31.886000000000003</v>
      </c>
      <c r="I32" s="202">
        <v>1.0449999999999999</v>
      </c>
    </row>
    <row r="33" spans="1:9" x14ac:dyDescent="0.2">
      <c r="A33" s="125">
        <f t="shared" si="0"/>
        <v>1</v>
      </c>
      <c r="B33" s="208">
        <v>43490</v>
      </c>
      <c r="C33" s="212">
        <v>10.343</v>
      </c>
      <c r="D33" s="212">
        <v>0</v>
      </c>
      <c r="E33" s="212">
        <v>1.173</v>
      </c>
      <c r="F33" s="212">
        <v>10.744</v>
      </c>
      <c r="G33" s="216">
        <f t="shared" si="1"/>
        <v>22.259999999999998</v>
      </c>
      <c r="I33" s="202">
        <v>1.0760000000000001</v>
      </c>
    </row>
    <row r="34" spans="1:9" x14ac:dyDescent="0.2">
      <c r="A34" s="125">
        <f t="shared" si="0"/>
        <v>1</v>
      </c>
      <c r="B34" s="208">
        <v>43491</v>
      </c>
      <c r="C34" s="212">
        <v>0</v>
      </c>
      <c r="D34" s="212">
        <v>0</v>
      </c>
      <c r="E34" s="212">
        <v>10.939</v>
      </c>
      <c r="F34" s="212">
        <v>10.779</v>
      </c>
      <c r="G34" s="216">
        <f t="shared" si="1"/>
        <v>21.718</v>
      </c>
      <c r="I34" s="202">
        <v>1.1419999999999999</v>
      </c>
    </row>
    <row r="35" spans="1:9" x14ac:dyDescent="0.2">
      <c r="A35" s="125">
        <f t="shared" si="0"/>
        <v>1</v>
      </c>
      <c r="B35" s="208">
        <v>43492</v>
      </c>
      <c r="C35" s="212">
        <v>10.765000000000001</v>
      </c>
      <c r="D35" s="212">
        <v>0</v>
      </c>
      <c r="E35" s="212">
        <v>11.093999999999999</v>
      </c>
      <c r="F35" s="212">
        <v>0</v>
      </c>
      <c r="G35" s="216">
        <f t="shared" si="1"/>
        <v>21.859000000000002</v>
      </c>
      <c r="I35" s="202">
        <v>1.0860000000000001</v>
      </c>
    </row>
    <row r="36" spans="1:9" x14ac:dyDescent="0.2">
      <c r="A36" s="125">
        <f t="shared" si="0"/>
        <v>1</v>
      </c>
      <c r="B36" s="208">
        <v>43493</v>
      </c>
      <c r="C36" s="212">
        <v>12.025</v>
      </c>
      <c r="D36" s="212">
        <v>0</v>
      </c>
      <c r="E36" s="212">
        <v>0</v>
      </c>
      <c r="F36" s="212">
        <v>11.699</v>
      </c>
      <c r="G36" s="216">
        <f t="shared" si="1"/>
        <v>23.724</v>
      </c>
      <c r="I36" s="202">
        <v>1.167</v>
      </c>
    </row>
    <row r="37" spans="1:9" x14ac:dyDescent="0.2">
      <c r="A37" s="125">
        <f t="shared" si="0"/>
        <v>1</v>
      </c>
      <c r="B37" s="208">
        <v>43494</v>
      </c>
      <c r="C37" s="212">
        <v>0</v>
      </c>
      <c r="D37" s="212">
        <v>0</v>
      </c>
      <c r="E37" s="212">
        <v>11.78</v>
      </c>
      <c r="F37" s="212">
        <v>11.497</v>
      </c>
      <c r="G37" s="216">
        <f t="shared" si="1"/>
        <v>23.277000000000001</v>
      </c>
      <c r="I37" s="202">
        <v>1.1870000000000001</v>
      </c>
    </row>
    <row r="38" spans="1:9" x14ac:dyDescent="0.2">
      <c r="A38" s="125">
        <f t="shared" si="0"/>
        <v>1</v>
      </c>
      <c r="B38" s="208">
        <v>43495</v>
      </c>
      <c r="C38" s="212">
        <v>11.028</v>
      </c>
      <c r="D38" s="212">
        <v>0</v>
      </c>
      <c r="E38" s="212">
        <v>8.7219999999999995</v>
      </c>
      <c r="F38" s="212">
        <v>2.903</v>
      </c>
      <c r="G38" s="216">
        <f t="shared" si="1"/>
        <v>22.652999999999999</v>
      </c>
      <c r="I38" s="202">
        <v>1.1080000000000001</v>
      </c>
    </row>
    <row r="39" spans="1:9" x14ac:dyDescent="0.2">
      <c r="A39" s="125">
        <f t="shared" si="0"/>
        <v>1</v>
      </c>
      <c r="B39" s="208">
        <v>43496</v>
      </c>
      <c r="C39" s="212">
        <v>11.711</v>
      </c>
      <c r="D39" s="212">
        <v>0</v>
      </c>
      <c r="E39" s="212">
        <v>0</v>
      </c>
      <c r="F39" s="212">
        <v>10.771000000000001</v>
      </c>
      <c r="G39" s="216">
        <f t="shared" si="1"/>
        <v>22.481999999999999</v>
      </c>
      <c r="I39" s="202">
        <v>1.1579999999999999</v>
      </c>
    </row>
    <row r="40" spans="1:9" x14ac:dyDescent="0.2">
      <c r="A40" s="125">
        <f t="shared" si="0"/>
        <v>2</v>
      </c>
      <c r="B40" s="208">
        <v>43497</v>
      </c>
      <c r="C40" s="212">
        <v>0</v>
      </c>
      <c r="D40" s="212">
        <v>0</v>
      </c>
      <c r="E40" s="212">
        <v>11.773</v>
      </c>
      <c r="F40" s="212">
        <v>11.359</v>
      </c>
      <c r="G40" s="216">
        <f t="shared" si="1"/>
        <v>23.131999999999998</v>
      </c>
      <c r="I40" s="202">
        <v>1.1850000000000001</v>
      </c>
    </row>
    <row r="41" spans="1:9" x14ac:dyDescent="0.2">
      <c r="A41" s="125">
        <f t="shared" si="0"/>
        <v>2</v>
      </c>
      <c r="B41" s="208">
        <v>43498</v>
      </c>
      <c r="C41" s="212">
        <v>11.398999999999999</v>
      </c>
      <c r="D41" s="212">
        <v>0</v>
      </c>
      <c r="E41" s="212">
        <v>11.324999999999999</v>
      </c>
      <c r="F41" s="212">
        <v>0</v>
      </c>
      <c r="G41" s="216">
        <f t="shared" si="1"/>
        <v>22.723999999999997</v>
      </c>
      <c r="I41" s="202">
        <v>1.196</v>
      </c>
    </row>
    <row r="42" spans="1:9" x14ac:dyDescent="0.2">
      <c r="A42" s="125">
        <f t="shared" si="0"/>
        <v>2</v>
      </c>
      <c r="B42" s="208">
        <v>43499</v>
      </c>
      <c r="C42" s="212">
        <v>12.568</v>
      </c>
      <c r="D42" s="212">
        <v>0</v>
      </c>
      <c r="E42" s="212">
        <v>0</v>
      </c>
      <c r="F42" s="212">
        <v>12.326000000000001</v>
      </c>
      <c r="G42" s="216">
        <f t="shared" si="1"/>
        <v>24.893999999999998</v>
      </c>
      <c r="I42" s="202">
        <v>1.258</v>
      </c>
    </row>
    <row r="43" spans="1:9" x14ac:dyDescent="0.2">
      <c r="A43" s="125">
        <f t="shared" si="0"/>
        <v>2</v>
      </c>
      <c r="B43" s="208">
        <v>43500</v>
      </c>
      <c r="C43" s="212">
        <v>0</v>
      </c>
      <c r="D43" s="212">
        <v>0</v>
      </c>
      <c r="E43" s="212">
        <v>12.708</v>
      </c>
      <c r="F43" s="212">
        <v>12.07</v>
      </c>
      <c r="G43" s="216">
        <f t="shared" si="1"/>
        <v>24.777999999999999</v>
      </c>
      <c r="I43" s="202">
        <v>1.234</v>
      </c>
    </row>
    <row r="44" spans="1:9" x14ac:dyDescent="0.2">
      <c r="A44" s="125">
        <f t="shared" si="0"/>
        <v>2</v>
      </c>
      <c r="B44" s="208">
        <v>43501</v>
      </c>
      <c r="C44" s="212">
        <v>11.372</v>
      </c>
      <c r="D44" s="212">
        <v>0</v>
      </c>
      <c r="E44" s="212">
        <v>11.606999999999999</v>
      </c>
      <c r="F44" s="212">
        <v>0</v>
      </c>
      <c r="G44" s="216">
        <f t="shared" si="1"/>
        <v>22.978999999999999</v>
      </c>
      <c r="I44" s="202">
        <v>1.1499999999999999</v>
      </c>
    </row>
    <row r="45" spans="1:9" x14ac:dyDescent="0.2">
      <c r="A45" s="125">
        <f t="shared" si="0"/>
        <v>2</v>
      </c>
      <c r="B45" s="208">
        <v>43502</v>
      </c>
      <c r="C45" s="212">
        <v>11.818</v>
      </c>
      <c r="D45" s="212">
        <v>0</v>
      </c>
      <c r="E45" s="212">
        <v>0</v>
      </c>
      <c r="F45" s="212">
        <v>11.241</v>
      </c>
      <c r="G45" s="216">
        <f t="shared" si="1"/>
        <v>23.058999999999997</v>
      </c>
      <c r="I45" s="202">
        <v>1.1719999999999999</v>
      </c>
    </row>
    <row r="46" spans="1:9" x14ac:dyDescent="0.2">
      <c r="A46" s="125">
        <f t="shared" si="0"/>
        <v>2</v>
      </c>
      <c r="B46" s="208">
        <v>43503</v>
      </c>
      <c r="C46" s="212">
        <v>0</v>
      </c>
      <c r="D46" s="212">
        <v>0</v>
      </c>
      <c r="E46" s="212">
        <v>11.494</v>
      </c>
      <c r="F46" s="212">
        <v>11.105</v>
      </c>
      <c r="G46" s="216">
        <f t="shared" si="1"/>
        <v>22.599</v>
      </c>
      <c r="I46" s="202">
        <v>1.2170000000000001</v>
      </c>
    </row>
    <row r="47" spans="1:9" x14ac:dyDescent="0.2">
      <c r="A47" s="125">
        <f t="shared" si="0"/>
        <v>2</v>
      </c>
      <c r="B47" s="208">
        <v>43504</v>
      </c>
      <c r="C47" s="212">
        <v>10.701000000000001</v>
      </c>
      <c r="D47" s="212">
        <v>0</v>
      </c>
      <c r="E47" s="212">
        <v>11.005000000000001</v>
      </c>
      <c r="F47" s="212">
        <v>0</v>
      </c>
      <c r="G47" s="216">
        <f t="shared" si="1"/>
        <v>21.706000000000003</v>
      </c>
      <c r="I47" s="202">
        <v>1.141</v>
      </c>
    </row>
    <row r="48" spans="1:9" x14ac:dyDescent="0.2">
      <c r="A48" s="125">
        <f t="shared" si="0"/>
        <v>2</v>
      </c>
      <c r="B48" s="208">
        <v>43505</v>
      </c>
      <c r="C48" s="212">
        <v>11.311999999999999</v>
      </c>
      <c r="D48" s="212">
        <v>0</v>
      </c>
      <c r="E48" s="212">
        <v>0</v>
      </c>
      <c r="F48" s="212">
        <v>10.711</v>
      </c>
      <c r="G48" s="216">
        <f t="shared" si="1"/>
        <v>22.023</v>
      </c>
      <c r="I48" s="202">
        <v>1.127</v>
      </c>
    </row>
    <row r="49" spans="1:9" x14ac:dyDescent="0.2">
      <c r="A49" s="125">
        <f t="shared" si="0"/>
        <v>2</v>
      </c>
      <c r="B49" s="208">
        <v>43506</v>
      </c>
      <c r="C49" s="212">
        <v>0</v>
      </c>
      <c r="D49" s="212">
        <v>0</v>
      </c>
      <c r="E49" s="212">
        <v>11.321</v>
      </c>
      <c r="F49" s="212">
        <v>10.786</v>
      </c>
      <c r="G49" s="216">
        <f t="shared" si="1"/>
        <v>22.106999999999999</v>
      </c>
      <c r="I49" s="202">
        <v>1.181</v>
      </c>
    </row>
    <row r="50" spans="1:9" x14ac:dyDescent="0.2">
      <c r="A50" s="125">
        <f t="shared" si="0"/>
        <v>2</v>
      </c>
      <c r="B50" s="208">
        <v>43507</v>
      </c>
      <c r="C50" s="212">
        <v>10.391</v>
      </c>
      <c r="D50" s="212">
        <v>0</v>
      </c>
      <c r="E50" s="212">
        <v>10.784000000000001</v>
      </c>
      <c r="F50" s="212">
        <v>0</v>
      </c>
      <c r="G50" s="216">
        <f t="shared" si="1"/>
        <v>21.175000000000001</v>
      </c>
      <c r="I50" s="202">
        <v>1.0940000000000001</v>
      </c>
    </row>
    <row r="51" spans="1:9" x14ac:dyDescent="0.2">
      <c r="A51" s="125">
        <f t="shared" si="0"/>
        <v>2</v>
      </c>
      <c r="B51" s="208">
        <v>43508</v>
      </c>
      <c r="C51" s="212">
        <v>11.226000000000001</v>
      </c>
      <c r="D51" s="212">
        <v>0</v>
      </c>
      <c r="E51" s="212">
        <v>0</v>
      </c>
      <c r="F51" s="212">
        <v>10.605</v>
      </c>
      <c r="G51" s="216">
        <f t="shared" si="1"/>
        <v>21.831000000000003</v>
      </c>
      <c r="I51" s="202">
        <v>1.125</v>
      </c>
    </row>
    <row r="52" spans="1:9" x14ac:dyDescent="0.2">
      <c r="A52" s="125">
        <f t="shared" si="0"/>
        <v>2</v>
      </c>
      <c r="B52" s="208">
        <v>43509</v>
      </c>
      <c r="C52" s="212">
        <v>0</v>
      </c>
      <c r="D52" s="212">
        <v>0</v>
      </c>
      <c r="E52" s="212">
        <v>10.709</v>
      </c>
      <c r="F52" s="212">
        <v>10.198</v>
      </c>
      <c r="G52" s="216">
        <f t="shared" si="1"/>
        <v>20.907</v>
      </c>
      <c r="I52" s="202">
        <v>1.123</v>
      </c>
    </row>
    <row r="53" spans="1:9" x14ac:dyDescent="0.2">
      <c r="A53" s="125">
        <f t="shared" si="0"/>
        <v>2</v>
      </c>
      <c r="B53" s="208">
        <v>43510</v>
      </c>
      <c r="C53" s="212">
        <v>10.006</v>
      </c>
      <c r="D53" s="212">
        <v>0</v>
      </c>
      <c r="E53" s="212">
        <v>10.337</v>
      </c>
      <c r="F53" s="212">
        <v>0</v>
      </c>
      <c r="G53" s="216">
        <f t="shared" si="1"/>
        <v>20.343</v>
      </c>
      <c r="I53" s="202">
        <v>1.069</v>
      </c>
    </row>
    <row r="54" spans="1:9" x14ac:dyDescent="0.2">
      <c r="A54" s="125">
        <f t="shared" si="0"/>
        <v>2</v>
      </c>
      <c r="B54" s="208">
        <v>43511</v>
      </c>
      <c r="C54" s="212">
        <v>10.526</v>
      </c>
      <c r="D54" s="212">
        <v>0</v>
      </c>
      <c r="E54" s="212">
        <v>0</v>
      </c>
      <c r="F54" s="212">
        <v>9.9689999999999994</v>
      </c>
      <c r="G54" s="216">
        <f t="shared" si="1"/>
        <v>20.494999999999997</v>
      </c>
      <c r="I54" s="202">
        <v>1.077</v>
      </c>
    </row>
    <row r="55" spans="1:9" x14ac:dyDescent="0.2">
      <c r="A55" s="125">
        <f t="shared" si="0"/>
        <v>2</v>
      </c>
      <c r="B55" s="208">
        <v>43512</v>
      </c>
      <c r="C55" s="212">
        <v>0</v>
      </c>
      <c r="D55" s="212">
        <v>0</v>
      </c>
      <c r="E55" s="212">
        <v>9.8800000000000008</v>
      </c>
      <c r="F55" s="212">
        <v>9.4789999999999992</v>
      </c>
      <c r="G55" s="216">
        <f t="shared" si="1"/>
        <v>19.359000000000002</v>
      </c>
      <c r="I55" s="202">
        <v>1.0660000000000001</v>
      </c>
    </row>
    <row r="56" spans="1:9" x14ac:dyDescent="0.2">
      <c r="A56" s="125">
        <f t="shared" si="0"/>
        <v>2</v>
      </c>
      <c r="B56" s="208">
        <v>43513</v>
      </c>
      <c r="C56" s="212">
        <v>8.7289999999999992</v>
      </c>
      <c r="D56" s="212">
        <v>0</v>
      </c>
      <c r="E56" s="212">
        <v>9.4290000000000003</v>
      </c>
      <c r="F56" s="212">
        <v>0</v>
      </c>
      <c r="G56" s="216">
        <f t="shared" si="1"/>
        <v>18.158000000000001</v>
      </c>
      <c r="I56" s="202">
        <v>1.002</v>
      </c>
    </row>
    <row r="57" spans="1:9" x14ac:dyDescent="0.2">
      <c r="A57" s="125">
        <f t="shared" si="0"/>
        <v>2</v>
      </c>
      <c r="B57" s="208">
        <v>43514</v>
      </c>
      <c r="C57" s="212">
        <v>9.9</v>
      </c>
      <c r="D57" s="212">
        <v>0</v>
      </c>
      <c r="E57" s="212">
        <v>0</v>
      </c>
      <c r="F57" s="212">
        <v>9.6229999999999993</v>
      </c>
      <c r="G57" s="216">
        <f t="shared" si="1"/>
        <v>19.523</v>
      </c>
      <c r="I57" s="202">
        <v>1.0109999999999999</v>
      </c>
    </row>
    <row r="58" spans="1:9" x14ac:dyDescent="0.2">
      <c r="A58" s="125">
        <f t="shared" si="0"/>
        <v>2</v>
      </c>
      <c r="B58" s="208">
        <v>43515</v>
      </c>
      <c r="C58" s="212">
        <v>0</v>
      </c>
      <c r="D58" s="212">
        <v>0</v>
      </c>
      <c r="E58" s="212">
        <v>9.7739999999999991</v>
      </c>
      <c r="F58" s="212">
        <v>9.3000000000000007</v>
      </c>
      <c r="G58" s="216">
        <f t="shared" si="1"/>
        <v>19.073999999999998</v>
      </c>
      <c r="I58" s="202">
        <v>1.0289999999999999</v>
      </c>
    </row>
    <row r="59" spans="1:9" x14ac:dyDescent="0.2">
      <c r="A59" s="125">
        <f t="shared" si="0"/>
        <v>2</v>
      </c>
      <c r="B59" s="208">
        <v>43516</v>
      </c>
      <c r="C59" s="212">
        <v>9.1280000000000001</v>
      </c>
      <c r="D59" s="212">
        <v>0</v>
      </c>
      <c r="E59" s="212">
        <v>9.3919999999999995</v>
      </c>
      <c r="F59" s="212">
        <v>0</v>
      </c>
      <c r="G59" s="216">
        <f t="shared" si="1"/>
        <v>18.52</v>
      </c>
      <c r="I59" s="202">
        <v>0.94899999999999995</v>
      </c>
    </row>
    <row r="60" spans="1:9" x14ac:dyDescent="0.2">
      <c r="A60" s="125">
        <f t="shared" si="0"/>
        <v>2</v>
      </c>
      <c r="B60" s="208">
        <v>43517</v>
      </c>
      <c r="C60" s="212">
        <v>10.044</v>
      </c>
      <c r="D60" s="212">
        <v>0</v>
      </c>
      <c r="E60" s="212">
        <v>0</v>
      </c>
      <c r="F60" s="212">
        <v>9.5519999999999996</v>
      </c>
      <c r="G60" s="216">
        <f t="shared" si="1"/>
        <v>19.596</v>
      </c>
      <c r="I60" s="202">
        <v>1.038</v>
      </c>
    </row>
    <row r="61" spans="1:9" x14ac:dyDescent="0.2">
      <c r="A61" s="125">
        <f t="shared" si="0"/>
        <v>2</v>
      </c>
      <c r="B61" s="208">
        <v>43518</v>
      </c>
      <c r="C61" s="212">
        <v>0</v>
      </c>
      <c r="D61" s="212">
        <v>0</v>
      </c>
      <c r="E61" s="212">
        <v>9.4450000000000003</v>
      </c>
      <c r="F61" s="212">
        <v>9.1460000000000008</v>
      </c>
      <c r="G61" s="216">
        <f t="shared" si="1"/>
        <v>18.591000000000001</v>
      </c>
      <c r="I61" s="202">
        <v>0.996</v>
      </c>
    </row>
    <row r="62" spans="1:9" x14ac:dyDescent="0.2">
      <c r="A62" s="125">
        <f t="shared" si="0"/>
        <v>2</v>
      </c>
      <c r="B62" s="208">
        <v>43519</v>
      </c>
      <c r="C62" s="212">
        <v>8.8989999999999991</v>
      </c>
      <c r="D62" s="212">
        <v>0</v>
      </c>
      <c r="E62" s="212">
        <v>9.1639999999999997</v>
      </c>
      <c r="F62" s="212">
        <v>0</v>
      </c>
      <c r="G62" s="216">
        <f t="shared" si="1"/>
        <v>18.062999999999999</v>
      </c>
      <c r="I62" s="202">
        <v>0.95099999999999996</v>
      </c>
    </row>
    <row r="63" spans="1:9" x14ac:dyDescent="0.2">
      <c r="A63" s="125">
        <f t="shared" si="0"/>
        <v>2</v>
      </c>
      <c r="B63" s="208">
        <v>43520</v>
      </c>
      <c r="C63" s="212">
        <v>9.5890000000000004</v>
      </c>
      <c r="D63" s="212">
        <v>0</v>
      </c>
      <c r="E63" s="212">
        <v>0</v>
      </c>
      <c r="F63" s="212">
        <v>8.9909999999999997</v>
      </c>
      <c r="G63" s="216">
        <f t="shared" si="1"/>
        <v>18.579999999999998</v>
      </c>
      <c r="I63" s="202">
        <v>1</v>
      </c>
    </row>
    <row r="64" spans="1:9" x14ac:dyDescent="0.2">
      <c r="A64" s="125">
        <f t="shared" si="0"/>
        <v>2</v>
      </c>
      <c r="B64" s="208">
        <v>43521</v>
      </c>
      <c r="C64" s="212">
        <v>0</v>
      </c>
      <c r="D64" s="212">
        <v>0</v>
      </c>
      <c r="E64" s="212">
        <v>9.4920000000000009</v>
      </c>
      <c r="F64" s="212">
        <v>9.048</v>
      </c>
      <c r="G64" s="216">
        <f t="shared" si="1"/>
        <v>18.54</v>
      </c>
      <c r="I64" s="202">
        <v>0.996</v>
      </c>
    </row>
    <row r="65" spans="1:9" x14ac:dyDescent="0.2">
      <c r="A65" s="125">
        <f t="shared" si="0"/>
        <v>2</v>
      </c>
      <c r="B65" s="208">
        <v>43522</v>
      </c>
      <c r="C65" s="212">
        <v>8.9369999999999994</v>
      </c>
      <c r="D65" s="212">
        <v>0</v>
      </c>
      <c r="E65" s="212">
        <v>9.1880000000000006</v>
      </c>
      <c r="F65" s="212">
        <v>0</v>
      </c>
      <c r="G65" s="216">
        <f t="shared" si="1"/>
        <v>18.125</v>
      </c>
      <c r="I65" s="202">
        <v>0.96199999999999997</v>
      </c>
    </row>
    <row r="66" spans="1:9" x14ac:dyDescent="0.2">
      <c r="A66" s="125">
        <f t="shared" si="0"/>
        <v>2</v>
      </c>
      <c r="B66" s="208">
        <v>43523</v>
      </c>
      <c r="C66" s="212">
        <v>9.3569999999999993</v>
      </c>
      <c r="D66" s="212">
        <v>0</v>
      </c>
      <c r="E66" s="212">
        <v>0</v>
      </c>
      <c r="F66" s="212">
        <v>8.8710000000000004</v>
      </c>
      <c r="G66" s="216">
        <f t="shared" si="1"/>
        <v>18.228000000000002</v>
      </c>
      <c r="I66" s="202">
        <v>0.96399999999999997</v>
      </c>
    </row>
    <row r="67" spans="1:9" x14ac:dyDescent="0.2">
      <c r="A67" s="125">
        <f t="shared" si="0"/>
        <v>2</v>
      </c>
      <c r="B67" s="208">
        <v>43524</v>
      </c>
      <c r="C67" s="212">
        <v>0</v>
      </c>
      <c r="D67" s="212">
        <v>0</v>
      </c>
      <c r="E67" s="212">
        <v>9.1069999999999993</v>
      </c>
      <c r="F67" s="212">
        <v>8.8190000000000008</v>
      </c>
      <c r="G67" s="216">
        <f t="shared" si="1"/>
        <v>17.926000000000002</v>
      </c>
      <c r="I67" s="202">
        <v>0.96799999999999997</v>
      </c>
    </row>
    <row r="68" spans="1:9" x14ac:dyDescent="0.2">
      <c r="A68" s="125">
        <f t="shared" si="0"/>
        <v>3</v>
      </c>
      <c r="B68" s="208">
        <v>43525</v>
      </c>
      <c r="C68" s="212">
        <v>8.8529999999999998</v>
      </c>
      <c r="D68" s="212">
        <v>0</v>
      </c>
      <c r="E68" s="212">
        <v>9.17</v>
      </c>
      <c r="F68" s="212">
        <v>0</v>
      </c>
      <c r="G68" s="216">
        <f t="shared" si="1"/>
        <v>18.023</v>
      </c>
      <c r="I68" s="202">
        <v>0.93100000000000005</v>
      </c>
    </row>
    <row r="69" spans="1:9" x14ac:dyDescent="0.2">
      <c r="A69" s="125">
        <f t="shared" si="0"/>
        <v>3</v>
      </c>
      <c r="B69" s="208">
        <v>43526</v>
      </c>
      <c r="C69" s="212">
        <v>0</v>
      </c>
      <c r="D69" s="212">
        <v>0</v>
      </c>
      <c r="E69" s="212">
        <v>9.4819999999999993</v>
      </c>
      <c r="F69" s="212">
        <v>9.09</v>
      </c>
      <c r="G69" s="216">
        <f t="shared" si="1"/>
        <v>18.571999999999999</v>
      </c>
      <c r="I69" s="202">
        <v>0.98099999999999998</v>
      </c>
    </row>
    <row r="70" spans="1:9" x14ac:dyDescent="0.2">
      <c r="A70" s="125">
        <f t="shared" si="0"/>
        <v>3</v>
      </c>
      <c r="B70" s="208">
        <v>43527</v>
      </c>
      <c r="C70" s="212">
        <v>9.7089999999999996</v>
      </c>
      <c r="D70" s="212">
        <v>0</v>
      </c>
      <c r="E70" s="212">
        <v>0</v>
      </c>
      <c r="F70" s="212">
        <v>9.1219999999999999</v>
      </c>
      <c r="G70" s="216">
        <f t="shared" si="1"/>
        <v>18.831</v>
      </c>
      <c r="I70" s="202">
        <v>0.97699999999999998</v>
      </c>
    </row>
    <row r="71" spans="1:9" x14ac:dyDescent="0.2">
      <c r="A71" s="125">
        <f t="shared" si="0"/>
        <v>3</v>
      </c>
      <c r="B71" s="208">
        <v>43528</v>
      </c>
      <c r="C71" s="212">
        <v>9.0510000000000002</v>
      </c>
      <c r="D71" s="212">
        <v>0</v>
      </c>
      <c r="E71" s="212">
        <v>9.3919999999999995</v>
      </c>
      <c r="F71" s="212">
        <v>0</v>
      </c>
      <c r="G71" s="216">
        <f t="shared" si="1"/>
        <v>18.442999999999998</v>
      </c>
      <c r="I71" s="202">
        <v>0.95399999999999996</v>
      </c>
    </row>
    <row r="72" spans="1:9" x14ac:dyDescent="0.2">
      <c r="A72" s="125">
        <f t="shared" si="0"/>
        <v>3</v>
      </c>
      <c r="B72" s="208">
        <v>43529</v>
      </c>
      <c r="C72" s="212">
        <v>0</v>
      </c>
      <c r="D72" s="212">
        <v>0</v>
      </c>
      <c r="E72" s="212">
        <v>9.7530000000000001</v>
      </c>
      <c r="F72" s="212">
        <v>9.4250000000000007</v>
      </c>
      <c r="G72" s="216">
        <f t="shared" si="1"/>
        <v>19.178000000000001</v>
      </c>
      <c r="I72" s="202">
        <v>0.96099999999999997</v>
      </c>
    </row>
    <row r="73" spans="1:9" x14ac:dyDescent="0.2">
      <c r="A73" s="125">
        <f t="shared" si="0"/>
        <v>3</v>
      </c>
      <c r="B73" s="208">
        <v>43530</v>
      </c>
      <c r="C73" s="212">
        <v>9.7110000000000003</v>
      </c>
      <c r="D73" s="212">
        <v>0</v>
      </c>
      <c r="E73" s="212">
        <v>0</v>
      </c>
      <c r="F73" s="212">
        <v>9.2119999999999997</v>
      </c>
      <c r="G73" s="216">
        <f t="shared" ref="G73:G136" si="2">SUM(C73:F73)</f>
        <v>18.923000000000002</v>
      </c>
      <c r="I73" s="202">
        <v>0.99099999999999999</v>
      </c>
    </row>
    <row r="74" spans="1:9" x14ac:dyDescent="0.2">
      <c r="A74" s="125">
        <f t="shared" ref="A74:A137" si="3">+IF(ISBLANK($B74),"",MONTH($B74))</f>
        <v>3</v>
      </c>
      <c r="B74" s="208">
        <v>43531</v>
      </c>
      <c r="C74" s="212">
        <v>8.8610000000000007</v>
      </c>
      <c r="D74" s="212">
        <v>0</v>
      </c>
      <c r="E74" s="212">
        <v>4.8449999999999998</v>
      </c>
      <c r="F74" s="212">
        <v>4.1959999999999997</v>
      </c>
      <c r="G74" s="216">
        <f t="shared" si="2"/>
        <v>17.902000000000001</v>
      </c>
      <c r="I74" s="202">
        <v>0.95299999999999996</v>
      </c>
    </row>
    <row r="75" spans="1:9" x14ac:dyDescent="0.2">
      <c r="A75" s="125">
        <f t="shared" si="3"/>
        <v>3</v>
      </c>
      <c r="B75" s="208">
        <v>43532</v>
      </c>
      <c r="C75" s="212">
        <v>0</v>
      </c>
      <c r="D75" s="212">
        <v>0</v>
      </c>
      <c r="E75" s="212">
        <v>8.7840000000000007</v>
      </c>
      <c r="F75" s="212">
        <v>8.3000000000000007</v>
      </c>
      <c r="G75" s="216">
        <f t="shared" si="2"/>
        <v>17.084000000000003</v>
      </c>
      <c r="I75" s="202">
        <v>0.996</v>
      </c>
    </row>
    <row r="76" spans="1:9" x14ac:dyDescent="0.2">
      <c r="A76" s="125">
        <f t="shared" si="3"/>
        <v>3</v>
      </c>
      <c r="B76" s="208">
        <v>43533</v>
      </c>
      <c r="C76" s="212">
        <v>9.26</v>
      </c>
      <c r="D76" s="212">
        <v>0</v>
      </c>
      <c r="E76" s="212">
        <v>0</v>
      </c>
      <c r="F76" s="212">
        <v>8.7870000000000008</v>
      </c>
      <c r="G76" s="216">
        <f t="shared" si="2"/>
        <v>18.047000000000001</v>
      </c>
      <c r="I76" s="202">
        <v>0.95</v>
      </c>
    </row>
    <row r="77" spans="1:9" x14ac:dyDescent="0.2">
      <c r="A77" s="125">
        <f t="shared" si="3"/>
        <v>3</v>
      </c>
      <c r="B77" s="208">
        <v>43534</v>
      </c>
      <c r="C77" s="212">
        <v>8.8919999999999995</v>
      </c>
      <c r="D77" s="212">
        <v>0</v>
      </c>
      <c r="E77" s="212">
        <v>9.14</v>
      </c>
      <c r="F77" s="212">
        <v>0</v>
      </c>
      <c r="G77" s="216">
        <f t="shared" si="2"/>
        <v>18.032</v>
      </c>
      <c r="I77" s="202">
        <v>0.96199999999999997</v>
      </c>
    </row>
    <row r="78" spans="1:9" x14ac:dyDescent="0.2">
      <c r="A78" s="125">
        <f t="shared" si="3"/>
        <v>3</v>
      </c>
      <c r="B78" s="208">
        <v>43535</v>
      </c>
      <c r="C78" s="212">
        <v>0</v>
      </c>
      <c r="D78" s="212">
        <v>0</v>
      </c>
      <c r="E78" s="212">
        <v>9.8339999999999996</v>
      </c>
      <c r="F78" s="212">
        <v>9.5350000000000001</v>
      </c>
      <c r="G78" s="216">
        <f t="shared" si="2"/>
        <v>19.369</v>
      </c>
      <c r="I78" s="202">
        <v>1.02</v>
      </c>
    </row>
    <row r="79" spans="1:9" x14ac:dyDescent="0.2">
      <c r="A79" s="125">
        <f t="shared" si="3"/>
        <v>3</v>
      </c>
      <c r="B79" s="208">
        <v>43536</v>
      </c>
      <c r="C79" s="212">
        <v>10.404999999999999</v>
      </c>
      <c r="D79" s="212">
        <v>0</v>
      </c>
      <c r="E79" s="212">
        <v>0</v>
      </c>
      <c r="F79" s="212">
        <v>9.8689999999999998</v>
      </c>
      <c r="G79" s="216">
        <f t="shared" si="2"/>
        <v>20.274000000000001</v>
      </c>
      <c r="I79" s="202">
        <v>0.99099999999999999</v>
      </c>
    </row>
    <row r="80" spans="1:9" x14ac:dyDescent="0.2">
      <c r="A80" s="125">
        <f t="shared" si="3"/>
        <v>3</v>
      </c>
      <c r="B80" s="208">
        <v>43537</v>
      </c>
      <c r="C80" s="212">
        <v>9.0180000000000007</v>
      </c>
      <c r="D80" s="212">
        <v>0</v>
      </c>
      <c r="E80" s="212">
        <v>9.39</v>
      </c>
      <c r="F80" s="212">
        <v>0</v>
      </c>
      <c r="G80" s="216">
        <f t="shared" si="2"/>
        <v>18.408000000000001</v>
      </c>
      <c r="I80" s="202">
        <v>0.93700000000000006</v>
      </c>
    </row>
    <row r="81" spans="1:9" x14ac:dyDescent="0.2">
      <c r="A81" s="125">
        <f t="shared" si="3"/>
        <v>3</v>
      </c>
      <c r="B81" s="208">
        <v>43538</v>
      </c>
      <c r="C81" s="212">
        <v>0</v>
      </c>
      <c r="D81" s="212">
        <v>0</v>
      </c>
      <c r="E81" s="212">
        <v>9.6280000000000001</v>
      </c>
      <c r="F81" s="212">
        <v>9.2149999999999999</v>
      </c>
      <c r="G81" s="216">
        <f t="shared" si="2"/>
        <v>18.843</v>
      </c>
      <c r="I81" s="202">
        <v>0.93200000000000005</v>
      </c>
    </row>
    <row r="82" spans="1:9" x14ac:dyDescent="0.2">
      <c r="A82" s="125">
        <f t="shared" si="3"/>
        <v>3</v>
      </c>
      <c r="B82" s="208">
        <v>43539</v>
      </c>
      <c r="C82" s="212">
        <v>9.6760000000000002</v>
      </c>
      <c r="D82" s="212">
        <v>0</v>
      </c>
      <c r="E82" s="212">
        <v>0</v>
      </c>
      <c r="F82" s="212">
        <v>9.0489999999999995</v>
      </c>
      <c r="G82" s="216">
        <f t="shared" si="2"/>
        <v>18.725000000000001</v>
      </c>
      <c r="I82" s="202">
        <v>1.0449999999999999</v>
      </c>
    </row>
    <row r="83" spans="1:9" x14ac:dyDescent="0.2">
      <c r="A83" s="125">
        <f t="shared" si="3"/>
        <v>3</v>
      </c>
      <c r="B83" s="208">
        <v>43540</v>
      </c>
      <c r="C83" s="212">
        <v>8.7330000000000005</v>
      </c>
      <c r="D83" s="212">
        <v>0</v>
      </c>
      <c r="E83" s="212">
        <v>9.1110000000000007</v>
      </c>
      <c r="F83" s="212">
        <v>0</v>
      </c>
      <c r="G83" s="216">
        <f t="shared" si="2"/>
        <v>17.844000000000001</v>
      </c>
      <c r="I83" s="202">
        <v>0.95699999999999996</v>
      </c>
    </row>
    <row r="84" spans="1:9" x14ac:dyDescent="0.2">
      <c r="A84" s="125">
        <f t="shared" si="3"/>
        <v>3</v>
      </c>
      <c r="B84" s="208">
        <v>43541</v>
      </c>
      <c r="C84" s="212">
        <v>0</v>
      </c>
      <c r="D84" s="212">
        <v>0</v>
      </c>
      <c r="E84" s="212">
        <v>9.48</v>
      </c>
      <c r="F84" s="212">
        <v>9.1479999999999997</v>
      </c>
      <c r="G84" s="216">
        <f t="shared" si="2"/>
        <v>18.628</v>
      </c>
      <c r="I84" s="202">
        <v>0.996</v>
      </c>
    </row>
    <row r="85" spans="1:9" x14ac:dyDescent="0.2">
      <c r="A85" s="125">
        <f t="shared" si="3"/>
        <v>3</v>
      </c>
      <c r="B85" s="208">
        <v>43542</v>
      </c>
      <c r="C85" s="212">
        <v>10.039999999999999</v>
      </c>
      <c r="D85" s="212">
        <v>0</v>
      </c>
      <c r="E85" s="212">
        <v>0</v>
      </c>
      <c r="F85" s="212">
        <v>9.4160000000000004</v>
      </c>
      <c r="G85" s="216">
        <f t="shared" si="2"/>
        <v>19.456</v>
      </c>
      <c r="I85" s="202">
        <v>0.95899999999999996</v>
      </c>
    </row>
    <row r="86" spans="1:9" x14ac:dyDescent="0.2">
      <c r="A86" s="125">
        <f t="shared" si="3"/>
        <v>3</v>
      </c>
      <c r="B86" s="208">
        <v>43543</v>
      </c>
      <c r="C86" s="212">
        <v>9.0860000000000003</v>
      </c>
      <c r="D86" s="212">
        <v>0</v>
      </c>
      <c r="E86" s="212">
        <v>9.6969999999999992</v>
      </c>
      <c r="F86" s="212">
        <v>0.48699999999999999</v>
      </c>
      <c r="G86" s="216">
        <f t="shared" si="2"/>
        <v>19.27</v>
      </c>
      <c r="I86" s="202">
        <v>0.94399999999999995</v>
      </c>
    </row>
    <row r="87" spans="1:9" x14ac:dyDescent="0.2">
      <c r="A87" s="125">
        <f t="shared" si="3"/>
        <v>3</v>
      </c>
      <c r="B87" s="208">
        <v>43544</v>
      </c>
      <c r="C87" s="212">
        <v>0</v>
      </c>
      <c r="D87" s="212">
        <v>0</v>
      </c>
      <c r="E87" s="212">
        <v>9.9960000000000004</v>
      </c>
      <c r="F87" s="212">
        <v>9.6020000000000003</v>
      </c>
      <c r="G87" s="216">
        <f t="shared" si="2"/>
        <v>19.597999999999999</v>
      </c>
      <c r="I87" s="202">
        <v>0.99299999999999999</v>
      </c>
    </row>
    <row r="88" spans="1:9" x14ac:dyDescent="0.2">
      <c r="A88" s="125">
        <f t="shared" si="3"/>
        <v>3</v>
      </c>
      <c r="B88" s="208">
        <v>43545</v>
      </c>
      <c r="C88" s="212">
        <v>10.148999999999999</v>
      </c>
      <c r="D88" s="212">
        <v>0</v>
      </c>
      <c r="E88" s="212">
        <v>0</v>
      </c>
      <c r="F88" s="212">
        <v>9.7629999999999999</v>
      </c>
      <c r="G88" s="216">
        <f t="shared" si="2"/>
        <v>19.911999999999999</v>
      </c>
      <c r="I88" s="202">
        <v>1.002</v>
      </c>
    </row>
    <row r="89" spans="1:9" x14ac:dyDescent="0.2">
      <c r="A89" s="125">
        <f t="shared" si="3"/>
        <v>3</v>
      </c>
      <c r="B89" s="208">
        <v>43546</v>
      </c>
      <c r="C89" s="212">
        <v>9.6020000000000003</v>
      </c>
      <c r="D89" s="212">
        <v>0</v>
      </c>
      <c r="E89" s="212">
        <v>9.8059999999999992</v>
      </c>
      <c r="F89" s="212">
        <v>0</v>
      </c>
      <c r="G89" s="216">
        <f t="shared" si="2"/>
        <v>19.408000000000001</v>
      </c>
      <c r="I89" s="202">
        <v>0.94499999999999995</v>
      </c>
    </row>
    <row r="90" spans="1:9" x14ac:dyDescent="0.2">
      <c r="A90" s="125">
        <f t="shared" si="3"/>
        <v>3</v>
      </c>
      <c r="B90" s="208">
        <v>43547</v>
      </c>
      <c r="C90" s="212">
        <v>0</v>
      </c>
      <c r="D90" s="212">
        <v>0</v>
      </c>
      <c r="E90" s="212">
        <v>9.4740000000000002</v>
      </c>
      <c r="F90" s="212">
        <v>9.1460000000000008</v>
      </c>
      <c r="G90" s="216">
        <f t="shared" si="2"/>
        <v>18.62</v>
      </c>
      <c r="I90" s="202">
        <v>0.996</v>
      </c>
    </row>
    <row r="91" spans="1:9" x14ac:dyDescent="0.2">
      <c r="A91" s="125">
        <f t="shared" si="3"/>
        <v>3</v>
      </c>
      <c r="B91" s="208">
        <v>43548</v>
      </c>
      <c r="C91" s="212">
        <v>9.3569999999999993</v>
      </c>
      <c r="D91" s="212">
        <v>0</v>
      </c>
      <c r="E91" s="212">
        <v>0</v>
      </c>
      <c r="F91" s="212">
        <v>8.8109999999999999</v>
      </c>
      <c r="G91" s="216">
        <f t="shared" si="2"/>
        <v>18.167999999999999</v>
      </c>
      <c r="I91" s="202">
        <v>0.97199999999999998</v>
      </c>
    </row>
    <row r="92" spans="1:9" x14ac:dyDescent="0.2">
      <c r="A92" s="125">
        <f t="shared" si="3"/>
        <v>3</v>
      </c>
      <c r="B92" s="208">
        <v>43549</v>
      </c>
      <c r="C92" s="212">
        <v>8.6649999999999991</v>
      </c>
      <c r="D92" s="212">
        <v>0</v>
      </c>
      <c r="E92" s="212">
        <v>8.9830000000000005</v>
      </c>
      <c r="F92" s="212">
        <v>0</v>
      </c>
      <c r="G92" s="216">
        <f t="shared" si="2"/>
        <v>17.648</v>
      </c>
      <c r="I92" s="202">
        <v>1.0069999999999999</v>
      </c>
    </row>
    <row r="93" spans="1:9" x14ac:dyDescent="0.2">
      <c r="A93" s="125">
        <f t="shared" si="3"/>
        <v>3</v>
      </c>
      <c r="B93" s="208">
        <v>43550</v>
      </c>
      <c r="C93" s="212">
        <v>0</v>
      </c>
      <c r="D93" s="212">
        <v>0</v>
      </c>
      <c r="E93" s="212">
        <v>9.4570000000000007</v>
      </c>
      <c r="F93" s="212">
        <v>9.0960000000000001</v>
      </c>
      <c r="G93" s="216">
        <f t="shared" si="2"/>
        <v>18.553000000000001</v>
      </c>
      <c r="I93" s="202"/>
    </row>
    <row r="94" spans="1:9" x14ac:dyDescent="0.2">
      <c r="A94" s="125">
        <f t="shared" si="3"/>
        <v>3</v>
      </c>
      <c r="B94" s="208">
        <v>43551</v>
      </c>
      <c r="C94" s="212">
        <v>9.8780000000000001</v>
      </c>
      <c r="D94" s="212">
        <v>0</v>
      </c>
      <c r="E94" s="212">
        <v>0</v>
      </c>
      <c r="F94" s="212">
        <v>9.2669999999999995</v>
      </c>
      <c r="G94" s="216">
        <f t="shared" si="2"/>
        <v>19.145</v>
      </c>
      <c r="I94" s="202"/>
    </row>
    <row r="95" spans="1:9" x14ac:dyDescent="0.2">
      <c r="A95" s="125">
        <f t="shared" si="3"/>
        <v>3</v>
      </c>
      <c r="B95" s="208">
        <v>43552</v>
      </c>
      <c r="C95" s="212">
        <v>9.1300000000000008</v>
      </c>
      <c r="D95" s="212">
        <v>0</v>
      </c>
      <c r="E95" s="212">
        <v>9.2940000000000005</v>
      </c>
      <c r="F95" s="212">
        <v>0</v>
      </c>
      <c r="G95" s="216">
        <f t="shared" si="2"/>
        <v>18.423999999999999</v>
      </c>
      <c r="I95" s="202"/>
    </row>
    <row r="96" spans="1:9" x14ac:dyDescent="0.2">
      <c r="A96" s="125">
        <f t="shared" si="3"/>
        <v>3</v>
      </c>
      <c r="B96" s="208">
        <v>43553</v>
      </c>
      <c r="C96" s="212">
        <v>0</v>
      </c>
      <c r="D96" s="212">
        <v>0</v>
      </c>
      <c r="E96" s="212">
        <v>9.7989999999999995</v>
      </c>
      <c r="F96" s="212">
        <v>9.4039999999999999</v>
      </c>
      <c r="G96" s="216">
        <f t="shared" si="2"/>
        <v>19.202999999999999</v>
      </c>
      <c r="I96" s="202"/>
    </row>
    <row r="97" spans="1:9" x14ac:dyDescent="0.2">
      <c r="A97" s="125">
        <f t="shared" si="3"/>
        <v>3</v>
      </c>
      <c r="B97" s="208">
        <v>43554</v>
      </c>
      <c r="C97" s="212">
        <v>9.8360000000000003</v>
      </c>
      <c r="D97" s="212">
        <v>0</v>
      </c>
      <c r="E97" s="212">
        <v>0</v>
      </c>
      <c r="F97" s="212">
        <v>9.2509999999999994</v>
      </c>
      <c r="G97" s="216">
        <f t="shared" si="2"/>
        <v>19.087</v>
      </c>
      <c r="I97" s="202"/>
    </row>
    <row r="98" spans="1:9" x14ac:dyDescent="0.2">
      <c r="A98" s="125">
        <f t="shared" si="3"/>
        <v>3</v>
      </c>
      <c r="B98" s="208">
        <v>43555</v>
      </c>
      <c r="C98" s="212">
        <v>9.1050000000000004</v>
      </c>
      <c r="D98" s="212">
        <v>0</v>
      </c>
      <c r="E98" s="212">
        <v>9.5050000000000008</v>
      </c>
      <c r="F98" s="212">
        <v>0</v>
      </c>
      <c r="G98" s="216">
        <f t="shared" si="2"/>
        <v>18.61</v>
      </c>
      <c r="I98" s="202"/>
    </row>
    <row r="99" spans="1:9" x14ac:dyDescent="0.2">
      <c r="A99" s="125">
        <f t="shared" si="3"/>
        <v>4</v>
      </c>
      <c r="B99" s="208">
        <v>43556</v>
      </c>
      <c r="C99" s="212">
        <v>0</v>
      </c>
      <c r="D99" s="212">
        <v>0</v>
      </c>
      <c r="E99" s="212">
        <v>9.218</v>
      </c>
      <c r="F99" s="212">
        <v>8.7309999999999999</v>
      </c>
      <c r="G99" s="216">
        <f t="shared" si="2"/>
        <v>17.948999999999998</v>
      </c>
      <c r="H99" s="5"/>
      <c r="I99" s="202">
        <v>0.93100000000000005</v>
      </c>
    </row>
    <row r="100" spans="1:9" x14ac:dyDescent="0.2">
      <c r="A100" s="125">
        <f t="shared" si="3"/>
        <v>4</v>
      </c>
      <c r="B100" s="208">
        <v>43557</v>
      </c>
      <c r="C100" s="212">
        <v>4.3360000000000003</v>
      </c>
      <c r="D100" s="212">
        <v>0</v>
      </c>
      <c r="E100" s="212">
        <v>5.2329999999999997</v>
      </c>
      <c r="F100" s="212">
        <v>8.8019999999999996</v>
      </c>
      <c r="G100" s="216">
        <f t="shared" si="2"/>
        <v>18.370999999999999</v>
      </c>
      <c r="I100" s="202">
        <v>0.92500000000000004</v>
      </c>
    </row>
    <row r="101" spans="1:9" x14ac:dyDescent="0.2">
      <c r="A101" s="125">
        <f t="shared" si="3"/>
        <v>4</v>
      </c>
      <c r="B101" s="208">
        <v>43558</v>
      </c>
      <c r="C101" s="212">
        <v>4.5419999999999998</v>
      </c>
      <c r="D101" s="212">
        <v>0</v>
      </c>
      <c r="E101" s="212">
        <v>9.5340000000000007</v>
      </c>
      <c r="F101" s="212">
        <v>4.6109999999999998</v>
      </c>
      <c r="G101" s="216">
        <f t="shared" si="2"/>
        <v>18.687000000000001</v>
      </c>
      <c r="I101" s="202">
        <v>1.0009999999999999</v>
      </c>
    </row>
    <row r="102" spans="1:9" x14ac:dyDescent="0.2">
      <c r="A102" s="125">
        <f t="shared" si="3"/>
        <v>4</v>
      </c>
      <c r="B102" s="208">
        <v>43559</v>
      </c>
      <c r="C102" s="212">
        <v>4.9160000000000004</v>
      </c>
      <c r="D102" s="212">
        <v>0</v>
      </c>
      <c r="E102" s="212">
        <v>4.7469999999999999</v>
      </c>
      <c r="F102" s="212">
        <v>9.0719999999999992</v>
      </c>
      <c r="G102" s="216">
        <f t="shared" si="2"/>
        <v>18.734999999999999</v>
      </c>
      <c r="I102" s="202">
        <v>0.98899999999999999</v>
      </c>
    </row>
    <row r="103" spans="1:9" x14ac:dyDescent="0.2">
      <c r="A103" s="125">
        <f t="shared" si="3"/>
        <v>4</v>
      </c>
      <c r="B103" s="208">
        <v>43560</v>
      </c>
      <c r="C103" s="212">
        <v>4.1509999999999998</v>
      </c>
      <c r="D103" s="212">
        <v>0</v>
      </c>
      <c r="E103" s="212">
        <v>9.1669999999999998</v>
      </c>
      <c r="F103" s="212">
        <v>4.6379999999999999</v>
      </c>
      <c r="G103" s="216">
        <f t="shared" si="2"/>
        <v>17.956</v>
      </c>
      <c r="I103" s="202">
        <v>0.95599999999999996</v>
      </c>
    </row>
    <row r="104" spans="1:9" x14ac:dyDescent="0.2">
      <c r="A104" s="125">
        <f t="shared" si="3"/>
        <v>4</v>
      </c>
      <c r="B104" s="208">
        <v>43561</v>
      </c>
      <c r="C104" s="212">
        <v>7.1539999999999999</v>
      </c>
      <c r="D104" s="212">
        <v>0</v>
      </c>
      <c r="E104" s="212">
        <v>0</v>
      </c>
      <c r="F104" s="212">
        <v>6.8490000000000002</v>
      </c>
      <c r="G104" s="216">
        <f t="shared" si="2"/>
        <v>14.003</v>
      </c>
      <c r="I104" s="202">
        <v>0.88800000000000001</v>
      </c>
    </row>
    <row r="105" spans="1:9" x14ac:dyDescent="0.2">
      <c r="A105" s="125">
        <f t="shared" si="3"/>
        <v>4</v>
      </c>
      <c r="B105" s="208">
        <v>43562</v>
      </c>
      <c r="C105" s="212">
        <v>9.5440000000000005</v>
      </c>
      <c r="D105" s="212">
        <v>0</v>
      </c>
      <c r="E105" s="212">
        <v>9.9049999999999994</v>
      </c>
      <c r="F105" s="212">
        <v>0</v>
      </c>
      <c r="G105" s="216">
        <f t="shared" si="2"/>
        <v>19.448999999999998</v>
      </c>
      <c r="I105" s="202">
        <v>0.92700000000000005</v>
      </c>
    </row>
    <row r="106" spans="1:9" x14ac:dyDescent="0.2">
      <c r="A106" s="125">
        <f t="shared" si="3"/>
        <v>4</v>
      </c>
      <c r="B106" s="208">
        <v>43563</v>
      </c>
      <c r="C106" s="212">
        <v>6.2329999999999997</v>
      </c>
      <c r="D106" s="212">
        <v>0</v>
      </c>
      <c r="E106" s="212">
        <v>9.2650000000000006</v>
      </c>
      <c r="F106" s="212">
        <v>8.9649999999999999</v>
      </c>
      <c r="G106" s="216">
        <f t="shared" si="2"/>
        <v>24.463000000000001</v>
      </c>
      <c r="I106" s="202">
        <v>1.0509999999999999</v>
      </c>
    </row>
    <row r="107" spans="1:9" x14ac:dyDescent="0.2">
      <c r="A107" s="125">
        <f t="shared" si="3"/>
        <v>4</v>
      </c>
      <c r="B107" s="208">
        <v>43564</v>
      </c>
      <c r="C107" s="212">
        <v>0</v>
      </c>
      <c r="D107" s="212">
        <v>0.999</v>
      </c>
      <c r="E107" s="212">
        <v>2.8460000000000001</v>
      </c>
      <c r="F107" s="212">
        <v>7.1319999999999997</v>
      </c>
      <c r="G107" s="216">
        <f t="shared" si="2"/>
        <v>10.977</v>
      </c>
      <c r="I107" s="202">
        <v>0.91500000000000004</v>
      </c>
    </row>
    <row r="108" spans="1:9" x14ac:dyDescent="0.2">
      <c r="A108" s="125">
        <f t="shared" si="3"/>
        <v>4</v>
      </c>
      <c r="B108" s="208">
        <v>43565</v>
      </c>
      <c r="C108" s="212">
        <v>0</v>
      </c>
      <c r="D108" s="212">
        <v>6.6369999999999996</v>
      </c>
      <c r="E108" s="212">
        <v>8.3699999999999992</v>
      </c>
      <c r="F108" s="212">
        <v>0</v>
      </c>
      <c r="G108" s="216">
        <f t="shared" si="2"/>
        <v>15.006999999999998</v>
      </c>
      <c r="I108" s="202">
        <v>0.91100000000000003</v>
      </c>
    </row>
    <row r="109" spans="1:9" x14ac:dyDescent="0.2">
      <c r="A109" s="125">
        <f t="shared" si="3"/>
        <v>4</v>
      </c>
      <c r="B109" s="208">
        <v>43566</v>
      </c>
      <c r="C109" s="212">
        <v>0.92100000000000004</v>
      </c>
      <c r="D109" s="212">
        <v>5.73</v>
      </c>
      <c r="E109" s="212">
        <v>8.1989999999999998</v>
      </c>
      <c r="F109" s="212">
        <v>0</v>
      </c>
      <c r="G109" s="216">
        <f t="shared" si="2"/>
        <v>14.850000000000001</v>
      </c>
      <c r="I109" s="202">
        <v>0.78200000000000003</v>
      </c>
    </row>
    <row r="110" spans="1:9" x14ac:dyDescent="0.2">
      <c r="A110" s="125">
        <f t="shared" si="3"/>
        <v>4</v>
      </c>
      <c r="B110" s="208">
        <v>43567</v>
      </c>
      <c r="C110" s="212">
        <v>7.8369999999999997</v>
      </c>
      <c r="D110" s="212">
        <v>0</v>
      </c>
      <c r="E110" s="212">
        <v>0</v>
      </c>
      <c r="F110" s="212">
        <v>7.3639999999999999</v>
      </c>
      <c r="G110" s="216">
        <f t="shared" si="2"/>
        <v>15.201000000000001</v>
      </c>
      <c r="I110" s="202">
        <v>0.85</v>
      </c>
    </row>
    <row r="111" spans="1:9" x14ac:dyDescent="0.2">
      <c r="A111" s="125">
        <f t="shared" si="3"/>
        <v>4</v>
      </c>
      <c r="B111" s="208">
        <v>43568</v>
      </c>
      <c r="C111" s="212">
        <v>8.3179999999999996</v>
      </c>
      <c r="D111" s="212">
        <v>0</v>
      </c>
      <c r="E111" s="212">
        <v>0</v>
      </c>
      <c r="F111" s="212">
        <v>7.67</v>
      </c>
      <c r="G111" s="216">
        <f t="shared" si="2"/>
        <v>15.988</v>
      </c>
      <c r="I111" s="202">
        <v>0.80100000000000005</v>
      </c>
    </row>
    <row r="112" spans="1:9" x14ac:dyDescent="0.2">
      <c r="A112" s="125">
        <f t="shared" si="3"/>
        <v>4</v>
      </c>
      <c r="B112" s="208">
        <v>43569</v>
      </c>
      <c r="C112" s="212">
        <v>0</v>
      </c>
      <c r="D112" s="212">
        <v>7.0270000000000001</v>
      </c>
      <c r="E112" s="212">
        <v>8.9160000000000004</v>
      </c>
      <c r="F112" s="212">
        <v>0</v>
      </c>
      <c r="G112" s="216">
        <f t="shared" si="2"/>
        <v>15.943000000000001</v>
      </c>
      <c r="I112" s="202">
        <v>0.80200000000000005</v>
      </c>
    </row>
    <row r="113" spans="1:9" x14ac:dyDescent="0.2">
      <c r="A113" s="125">
        <f t="shared" si="3"/>
        <v>4</v>
      </c>
      <c r="B113" s="208">
        <v>43570</v>
      </c>
      <c r="C113" s="212">
        <v>0</v>
      </c>
      <c r="D113" s="212">
        <v>6.258</v>
      </c>
      <c r="E113" s="212">
        <v>7.9580000000000002</v>
      </c>
      <c r="F113" s="212">
        <v>0</v>
      </c>
      <c r="G113" s="216">
        <f t="shared" si="2"/>
        <v>14.216000000000001</v>
      </c>
      <c r="I113" s="202">
        <v>0.72599999999999998</v>
      </c>
    </row>
    <row r="114" spans="1:9" x14ac:dyDescent="0.2">
      <c r="A114" s="125">
        <f t="shared" si="3"/>
        <v>4</v>
      </c>
      <c r="B114" s="208">
        <v>43571</v>
      </c>
      <c r="C114" s="212">
        <v>7.4950000000000001</v>
      </c>
      <c r="D114" s="212">
        <v>0</v>
      </c>
      <c r="E114" s="212">
        <v>0</v>
      </c>
      <c r="F114" s="212">
        <v>6.9669999999999996</v>
      </c>
      <c r="G114" s="216">
        <f t="shared" si="2"/>
        <v>14.462</v>
      </c>
      <c r="I114" s="202">
        <v>0.70499999999999996</v>
      </c>
    </row>
    <row r="115" spans="1:9" x14ac:dyDescent="0.2">
      <c r="A115" s="125">
        <f t="shared" si="3"/>
        <v>4</v>
      </c>
      <c r="B115" s="208">
        <v>43572</v>
      </c>
      <c r="C115" s="212">
        <v>7.8220000000000001</v>
      </c>
      <c r="D115" s="212">
        <v>0</v>
      </c>
      <c r="E115" s="212">
        <v>0</v>
      </c>
      <c r="F115" s="212">
        <v>7.2649999999999997</v>
      </c>
      <c r="G115" s="216">
        <f t="shared" si="2"/>
        <v>15.087</v>
      </c>
      <c r="I115" s="202">
        <v>0.76400000000000001</v>
      </c>
    </row>
    <row r="116" spans="1:9" x14ac:dyDescent="0.2">
      <c r="A116" s="125">
        <f t="shared" si="3"/>
        <v>4</v>
      </c>
      <c r="B116" s="208">
        <v>43573</v>
      </c>
      <c r="C116" s="212">
        <v>0</v>
      </c>
      <c r="D116" s="212">
        <v>6.3220000000000001</v>
      </c>
      <c r="E116" s="212">
        <v>8.0589999999999993</v>
      </c>
      <c r="F116" s="212">
        <v>0</v>
      </c>
      <c r="G116" s="216">
        <f t="shared" si="2"/>
        <v>14.381</v>
      </c>
      <c r="I116" s="202">
        <v>0.75700000000000001</v>
      </c>
    </row>
    <row r="117" spans="1:9" x14ac:dyDescent="0.2">
      <c r="A117" s="125">
        <f t="shared" si="3"/>
        <v>4</v>
      </c>
      <c r="B117" s="208">
        <v>43574</v>
      </c>
      <c r="C117" s="212">
        <v>0</v>
      </c>
      <c r="D117" s="212">
        <v>6.54</v>
      </c>
      <c r="E117" s="212">
        <v>8.2739999999999991</v>
      </c>
      <c r="F117" s="212">
        <v>0</v>
      </c>
      <c r="G117" s="216">
        <f t="shared" si="2"/>
        <v>14.814</v>
      </c>
      <c r="I117" s="202">
        <v>0.752</v>
      </c>
    </row>
    <row r="118" spans="1:9" x14ac:dyDescent="0.2">
      <c r="A118" s="125">
        <f t="shared" si="3"/>
        <v>4</v>
      </c>
      <c r="B118" s="208">
        <v>43575</v>
      </c>
      <c r="C118" s="212">
        <v>8.1449999999999996</v>
      </c>
      <c r="D118" s="212">
        <v>0</v>
      </c>
      <c r="E118" s="212">
        <v>0</v>
      </c>
      <c r="F118" s="212">
        <v>7.5190000000000001</v>
      </c>
      <c r="G118" s="216">
        <f t="shared" si="2"/>
        <v>15.664</v>
      </c>
      <c r="I118" s="202">
        <v>0.78800000000000003</v>
      </c>
    </row>
    <row r="119" spans="1:9" x14ac:dyDescent="0.2">
      <c r="A119" s="125">
        <f t="shared" si="3"/>
        <v>4</v>
      </c>
      <c r="B119" s="208">
        <v>43576</v>
      </c>
      <c r="C119" s="212">
        <v>7.8869999999999996</v>
      </c>
      <c r="D119" s="212">
        <v>0</v>
      </c>
      <c r="E119" s="212">
        <v>0</v>
      </c>
      <c r="F119" s="212">
        <v>7.2190000000000003</v>
      </c>
      <c r="G119" s="216">
        <f t="shared" si="2"/>
        <v>15.106</v>
      </c>
      <c r="I119" s="202">
        <v>0.747</v>
      </c>
    </row>
    <row r="120" spans="1:9" x14ac:dyDescent="0.2">
      <c r="A120" s="125">
        <f t="shared" si="3"/>
        <v>4</v>
      </c>
      <c r="B120" s="208">
        <v>43577</v>
      </c>
      <c r="C120" s="212">
        <v>0</v>
      </c>
      <c r="D120" s="212">
        <v>6.0410000000000004</v>
      </c>
      <c r="E120" s="212">
        <v>7.7140000000000004</v>
      </c>
      <c r="F120" s="212">
        <v>0</v>
      </c>
      <c r="G120" s="216">
        <f t="shared" si="2"/>
        <v>13.755000000000001</v>
      </c>
      <c r="I120" s="202">
        <v>0.81499999999999995</v>
      </c>
    </row>
    <row r="121" spans="1:9" x14ac:dyDescent="0.2">
      <c r="A121" s="125">
        <f t="shared" si="3"/>
        <v>4</v>
      </c>
      <c r="B121" s="208">
        <v>43578</v>
      </c>
      <c r="C121" s="212">
        <v>0</v>
      </c>
      <c r="D121" s="212">
        <v>7.16</v>
      </c>
      <c r="E121" s="212">
        <v>9.0329999999999995</v>
      </c>
      <c r="F121" s="212">
        <v>0</v>
      </c>
      <c r="G121" s="216">
        <f t="shared" si="2"/>
        <v>16.192999999999998</v>
      </c>
      <c r="I121" s="202">
        <v>0.85399999999999998</v>
      </c>
    </row>
    <row r="122" spans="1:9" x14ac:dyDescent="0.2">
      <c r="A122" s="125">
        <f t="shared" si="3"/>
        <v>4</v>
      </c>
      <c r="B122" s="208">
        <v>43579</v>
      </c>
      <c r="C122" s="212">
        <v>8.6890000000000001</v>
      </c>
      <c r="D122" s="212">
        <v>0</v>
      </c>
      <c r="E122" s="212">
        <v>0</v>
      </c>
      <c r="F122" s="212">
        <v>8.1519999999999992</v>
      </c>
      <c r="G122" s="216">
        <f t="shared" si="2"/>
        <v>16.841000000000001</v>
      </c>
      <c r="I122" s="202">
        <v>0.90500000000000003</v>
      </c>
    </row>
    <row r="123" spans="1:9" x14ac:dyDescent="0.2">
      <c r="A123" s="125">
        <f t="shared" si="3"/>
        <v>4</v>
      </c>
      <c r="B123" s="208">
        <v>43580</v>
      </c>
      <c r="C123" s="212">
        <v>9.0640000000000001</v>
      </c>
      <c r="D123" s="212">
        <v>0</v>
      </c>
      <c r="E123" s="212">
        <v>0</v>
      </c>
      <c r="F123" s="212">
        <v>8.4870000000000001</v>
      </c>
      <c r="G123" s="216">
        <f t="shared" si="2"/>
        <v>17.551000000000002</v>
      </c>
      <c r="I123" s="202">
        <v>0.90800000000000003</v>
      </c>
    </row>
    <row r="124" spans="1:9" x14ac:dyDescent="0.2">
      <c r="A124" s="125">
        <f t="shared" si="3"/>
        <v>4</v>
      </c>
      <c r="B124" s="208">
        <v>43581</v>
      </c>
      <c r="C124" s="212">
        <v>0</v>
      </c>
      <c r="D124" s="212">
        <v>7.6980000000000004</v>
      </c>
      <c r="E124" s="212">
        <v>9.7070000000000007</v>
      </c>
      <c r="F124" s="212">
        <v>0</v>
      </c>
      <c r="G124" s="216">
        <f t="shared" si="2"/>
        <v>17.405000000000001</v>
      </c>
      <c r="I124" s="202">
        <v>0.93700000000000006</v>
      </c>
    </row>
    <row r="125" spans="1:9" x14ac:dyDescent="0.2">
      <c r="A125" s="125">
        <f t="shared" si="3"/>
        <v>4</v>
      </c>
      <c r="B125" s="208">
        <v>43582</v>
      </c>
      <c r="C125" s="212">
        <v>0</v>
      </c>
      <c r="D125" s="212">
        <v>8.3559999999999999</v>
      </c>
      <c r="E125" s="212">
        <v>10.492000000000001</v>
      </c>
      <c r="F125" s="212">
        <v>0</v>
      </c>
      <c r="G125" s="216">
        <f t="shared" si="2"/>
        <v>18.847999999999999</v>
      </c>
      <c r="I125" s="202">
        <v>0.95199999999999996</v>
      </c>
    </row>
    <row r="126" spans="1:9" x14ac:dyDescent="0.2">
      <c r="A126" s="125">
        <f t="shared" si="3"/>
        <v>4</v>
      </c>
      <c r="B126" s="208">
        <v>43583</v>
      </c>
      <c r="C126" s="212">
        <v>10.016</v>
      </c>
      <c r="D126" s="212">
        <v>0</v>
      </c>
      <c r="E126" s="212">
        <v>0</v>
      </c>
      <c r="F126" s="212">
        <v>9.2579999999999991</v>
      </c>
      <c r="G126" s="216">
        <f t="shared" si="2"/>
        <v>19.274000000000001</v>
      </c>
      <c r="I126" s="202">
        <v>0.95599999999999996</v>
      </c>
    </row>
    <row r="127" spans="1:9" x14ac:dyDescent="0.2">
      <c r="A127" s="125">
        <f t="shared" si="3"/>
        <v>4</v>
      </c>
      <c r="B127" s="208">
        <v>43584</v>
      </c>
      <c r="C127" s="212">
        <v>9.8360000000000003</v>
      </c>
      <c r="D127" s="212">
        <v>0</v>
      </c>
      <c r="E127" s="212">
        <v>0</v>
      </c>
      <c r="F127" s="212">
        <v>9.0779999999999994</v>
      </c>
      <c r="G127" s="216">
        <f t="shared" si="2"/>
        <v>18.914000000000001</v>
      </c>
      <c r="I127" s="202">
        <v>0.99</v>
      </c>
    </row>
    <row r="128" spans="1:9" x14ac:dyDescent="0.2">
      <c r="A128" s="125">
        <f t="shared" si="3"/>
        <v>4</v>
      </c>
      <c r="B128" s="208">
        <v>43585</v>
      </c>
      <c r="C128" s="212">
        <v>3.992</v>
      </c>
      <c r="D128" s="212">
        <v>5.0439999999999996</v>
      </c>
      <c r="E128" s="212">
        <v>10.265000000000001</v>
      </c>
      <c r="F128" s="212">
        <v>0</v>
      </c>
      <c r="G128" s="216">
        <f t="shared" si="2"/>
        <v>19.301000000000002</v>
      </c>
      <c r="I128" s="202">
        <v>1.014</v>
      </c>
    </row>
    <row r="129" spans="1:9" x14ac:dyDescent="0.2">
      <c r="A129" s="125">
        <f t="shared" si="3"/>
        <v>5</v>
      </c>
      <c r="B129" s="208">
        <v>43586</v>
      </c>
      <c r="C129" s="212"/>
      <c r="D129" s="212"/>
      <c r="E129" s="212"/>
      <c r="F129" s="212"/>
      <c r="G129" s="216">
        <f t="shared" si="2"/>
        <v>0</v>
      </c>
      <c r="I129" s="202"/>
    </row>
    <row r="130" spans="1:9" x14ac:dyDescent="0.2">
      <c r="A130" s="125">
        <f t="shared" si="3"/>
        <v>5</v>
      </c>
      <c r="B130" s="208">
        <v>43587</v>
      </c>
      <c r="C130" s="212"/>
      <c r="D130" s="212"/>
      <c r="E130" s="212"/>
      <c r="F130" s="212"/>
      <c r="G130" s="216">
        <f t="shared" si="2"/>
        <v>0</v>
      </c>
      <c r="I130" s="202"/>
    </row>
    <row r="131" spans="1:9" x14ac:dyDescent="0.2">
      <c r="A131" s="125">
        <f t="shared" si="3"/>
        <v>5</v>
      </c>
      <c r="B131" s="208">
        <v>43588</v>
      </c>
      <c r="C131" s="212"/>
      <c r="D131" s="212"/>
      <c r="E131" s="212"/>
      <c r="F131" s="212"/>
      <c r="G131" s="216">
        <f t="shared" si="2"/>
        <v>0</v>
      </c>
      <c r="I131" s="202"/>
    </row>
    <row r="132" spans="1:9" x14ac:dyDescent="0.2">
      <c r="A132" s="125">
        <f t="shared" si="3"/>
        <v>5</v>
      </c>
      <c r="B132" s="208">
        <v>43589</v>
      </c>
      <c r="C132" s="212"/>
      <c r="D132" s="212"/>
      <c r="E132" s="212"/>
      <c r="F132" s="212"/>
      <c r="G132" s="216">
        <f t="shared" si="2"/>
        <v>0</v>
      </c>
      <c r="I132" s="202"/>
    </row>
    <row r="133" spans="1:9" x14ac:dyDescent="0.2">
      <c r="A133" s="125">
        <f t="shared" si="3"/>
        <v>5</v>
      </c>
      <c r="B133" s="208">
        <v>43590</v>
      </c>
      <c r="C133" s="212"/>
      <c r="D133" s="212"/>
      <c r="E133" s="212"/>
      <c r="F133" s="212"/>
      <c r="G133" s="216">
        <f t="shared" si="2"/>
        <v>0</v>
      </c>
      <c r="I133" s="202"/>
    </row>
    <row r="134" spans="1:9" x14ac:dyDescent="0.2">
      <c r="A134" s="125">
        <f t="shared" si="3"/>
        <v>5</v>
      </c>
      <c r="B134" s="208">
        <v>43591</v>
      </c>
      <c r="C134" s="212"/>
      <c r="D134" s="212"/>
      <c r="E134" s="212"/>
      <c r="F134" s="212"/>
      <c r="G134" s="216">
        <f t="shared" si="2"/>
        <v>0</v>
      </c>
      <c r="I134" s="202"/>
    </row>
    <row r="135" spans="1:9" x14ac:dyDescent="0.2">
      <c r="A135" s="125">
        <f t="shared" si="3"/>
        <v>5</v>
      </c>
      <c r="B135" s="208">
        <v>43592</v>
      </c>
      <c r="C135" s="212"/>
      <c r="D135" s="212"/>
      <c r="E135" s="212"/>
      <c r="F135" s="212"/>
      <c r="G135" s="216">
        <f t="shared" si="2"/>
        <v>0</v>
      </c>
      <c r="I135" s="202"/>
    </row>
    <row r="136" spans="1:9" x14ac:dyDescent="0.2">
      <c r="A136" s="125">
        <f t="shared" si="3"/>
        <v>5</v>
      </c>
      <c r="B136" s="208">
        <v>43593</v>
      </c>
      <c r="C136" s="212"/>
      <c r="D136" s="212"/>
      <c r="E136" s="212"/>
      <c r="F136" s="212"/>
      <c r="G136" s="216">
        <f t="shared" si="2"/>
        <v>0</v>
      </c>
      <c r="I136" s="202"/>
    </row>
    <row r="137" spans="1:9" x14ac:dyDescent="0.2">
      <c r="A137" s="125">
        <f t="shared" si="3"/>
        <v>5</v>
      </c>
      <c r="B137" s="208">
        <v>43594</v>
      </c>
      <c r="C137" s="212"/>
      <c r="D137" s="212"/>
      <c r="E137" s="212"/>
      <c r="F137" s="212"/>
      <c r="G137" s="216">
        <f t="shared" ref="G137:G200" si="4">SUM(C137:F137)</f>
        <v>0</v>
      </c>
      <c r="I137" s="202"/>
    </row>
    <row r="138" spans="1:9" x14ac:dyDescent="0.2">
      <c r="A138" s="125">
        <f t="shared" ref="A138:A201" si="5">+IF(ISBLANK($B138),"",MONTH($B138))</f>
        <v>5</v>
      </c>
      <c r="B138" s="208">
        <v>43595</v>
      </c>
      <c r="C138" s="212"/>
      <c r="D138" s="212"/>
      <c r="E138" s="212"/>
      <c r="F138" s="212"/>
      <c r="G138" s="216">
        <f t="shared" si="4"/>
        <v>0</v>
      </c>
      <c r="I138" s="202"/>
    </row>
    <row r="139" spans="1:9" x14ac:dyDescent="0.2">
      <c r="A139" s="125">
        <f t="shared" si="5"/>
        <v>5</v>
      </c>
      <c r="B139" s="208">
        <v>43596</v>
      </c>
      <c r="C139" s="212"/>
      <c r="D139" s="212"/>
      <c r="E139" s="212"/>
      <c r="F139" s="212"/>
      <c r="G139" s="216">
        <f t="shared" si="4"/>
        <v>0</v>
      </c>
      <c r="I139" s="202"/>
    </row>
    <row r="140" spans="1:9" x14ac:dyDescent="0.2">
      <c r="A140" s="125">
        <f t="shared" si="5"/>
        <v>5</v>
      </c>
      <c r="B140" s="208">
        <v>43597</v>
      </c>
      <c r="C140" s="212"/>
      <c r="D140" s="212"/>
      <c r="E140" s="212"/>
      <c r="F140" s="212"/>
      <c r="G140" s="216">
        <f t="shared" si="4"/>
        <v>0</v>
      </c>
      <c r="I140" s="202"/>
    </row>
    <row r="141" spans="1:9" x14ac:dyDescent="0.2">
      <c r="A141" s="125">
        <f t="shared" si="5"/>
        <v>5</v>
      </c>
      <c r="B141" s="208">
        <v>43598</v>
      </c>
      <c r="C141" s="212"/>
      <c r="D141" s="212"/>
      <c r="E141" s="212"/>
      <c r="F141" s="212"/>
      <c r="G141" s="216">
        <f t="shared" si="4"/>
        <v>0</v>
      </c>
      <c r="I141" s="202"/>
    </row>
    <row r="142" spans="1:9" x14ac:dyDescent="0.2">
      <c r="A142" s="125">
        <f t="shared" si="5"/>
        <v>5</v>
      </c>
      <c r="B142" s="208">
        <v>43599</v>
      </c>
      <c r="C142" s="212"/>
      <c r="D142" s="212"/>
      <c r="E142" s="212"/>
      <c r="F142" s="212"/>
      <c r="G142" s="216">
        <f t="shared" si="4"/>
        <v>0</v>
      </c>
      <c r="I142" s="202"/>
    </row>
    <row r="143" spans="1:9" x14ac:dyDescent="0.2">
      <c r="A143" s="125">
        <f t="shared" si="5"/>
        <v>5</v>
      </c>
      <c r="B143" s="208">
        <v>43600</v>
      </c>
      <c r="C143" s="212"/>
      <c r="D143" s="212"/>
      <c r="E143" s="212"/>
      <c r="F143" s="212"/>
      <c r="G143" s="216">
        <f t="shared" si="4"/>
        <v>0</v>
      </c>
      <c r="I143" s="202"/>
    </row>
    <row r="144" spans="1:9" x14ac:dyDescent="0.2">
      <c r="A144" s="125">
        <f t="shared" si="5"/>
        <v>5</v>
      </c>
      <c r="B144" s="208">
        <v>43601</v>
      </c>
      <c r="C144" s="212"/>
      <c r="D144" s="212"/>
      <c r="E144" s="212"/>
      <c r="F144" s="212"/>
      <c r="G144" s="216">
        <f t="shared" si="4"/>
        <v>0</v>
      </c>
      <c r="I144" s="202"/>
    </row>
    <row r="145" spans="1:9" x14ac:dyDescent="0.2">
      <c r="A145" s="125">
        <f t="shared" si="5"/>
        <v>5</v>
      </c>
      <c r="B145" s="208">
        <v>43602</v>
      </c>
      <c r="C145" s="212"/>
      <c r="D145" s="212"/>
      <c r="E145" s="212"/>
      <c r="F145" s="212"/>
      <c r="G145" s="216">
        <f t="shared" si="4"/>
        <v>0</v>
      </c>
      <c r="I145" s="202"/>
    </row>
    <row r="146" spans="1:9" x14ac:dyDescent="0.2">
      <c r="A146" s="125">
        <f t="shared" si="5"/>
        <v>5</v>
      </c>
      <c r="B146" s="208">
        <v>43603</v>
      </c>
      <c r="C146" s="212"/>
      <c r="D146" s="212"/>
      <c r="E146" s="212"/>
      <c r="F146" s="212"/>
      <c r="G146" s="216">
        <f t="shared" si="4"/>
        <v>0</v>
      </c>
      <c r="I146" s="202"/>
    </row>
    <row r="147" spans="1:9" x14ac:dyDescent="0.2">
      <c r="A147" s="125">
        <f t="shared" si="5"/>
        <v>5</v>
      </c>
      <c r="B147" s="208">
        <v>43604</v>
      </c>
      <c r="C147" s="212"/>
      <c r="D147" s="212"/>
      <c r="E147" s="212"/>
      <c r="F147" s="212"/>
      <c r="G147" s="216">
        <f t="shared" si="4"/>
        <v>0</v>
      </c>
      <c r="I147" s="202"/>
    </row>
    <row r="148" spans="1:9" x14ac:dyDescent="0.2">
      <c r="A148" s="125">
        <f t="shared" si="5"/>
        <v>5</v>
      </c>
      <c r="B148" s="208">
        <v>43605</v>
      </c>
      <c r="C148" s="212"/>
      <c r="D148" s="212"/>
      <c r="E148" s="212"/>
      <c r="F148" s="212"/>
      <c r="G148" s="216">
        <f t="shared" si="4"/>
        <v>0</v>
      </c>
      <c r="I148" s="202"/>
    </row>
    <row r="149" spans="1:9" x14ac:dyDescent="0.2">
      <c r="A149" s="125">
        <f t="shared" si="5"/>
        <v>5</v>
      </c>
      <c r="B149" s="208">
        <v>43606</v>
      </c>
      <c r="C149" s="212"/>
      <c r="D149" s="212"/>
      <c r="E149" s="212"/>
      <c r="F149" s="212"/>
      <c r="G149" s="216">
        <f t="shared" si="4"/>
        <v>0</v>
      </c>
      <c r="I149" s="202"/>
    </row>
    <row r="150" spans="1:9" x14ac:dyDescent="0.2">
      <c r="A150" s="125">
        <f t="shared" si="5"/>
        <v>5</v>
      </c>
      <c r="B150" s="208">
        <v>43607</v>
      </c>
      <c r="C150" s="212"/>
      <c r="D150" s="212"/>
      <c r="E150" s="212"/>
      <c r="F150" s="212"/>
      <c r="G150" s="216">
        <f t="shared" si="4"/>
        <v>0</v>
      </c>
      <c r="I150" s="202"/>
    </row>
    <row r="151" spans="1:9" x14ac:dyDescent="0.2">
      <c r="A151" s="125">
        <f t="shared" si="5"/>
        <v>5</v>
      </c>
      <c r="B151" s="208">
        <v>43608</v>
      </c>
      <c r="C151" s="212"/>
      <c r="D151" s="212"/>
      <c r="E151" s="212"/>
      <c r="F151" s="212"/>
      <c r="G151" s="216">
        <f t="shared" si="4"/>
        <v>0</v>
      </c>
      <c r="I151" s="202"/>
    </row>
    <row r="152" spans="1:9" x14ac:dyDescent="0.2">
      <c r="A152" s="125">
        <f t="shared" si="5"/>
        <v>5</v>
      </c>
      <c r="B152" s="208">
        <v>43609</v>
      </c>
      <c r="C152" s="212"/>
      <c r="D152" s="212"/>
      <c r="E152" s="212"/>
      <c r="F152" s="212"/>
      <c r="G152" s="216">
        <f t="shared" si="4"/>
        <v>0</v>
      </c>
      <c r="I152" s="202"/>
    </row>
    <row r="153" spans="1:9" x14ac:dyDescent="0.2">
      <c r="A153" s="125">
        <f t="shared" si="5"/>
        <v>5</v>
      </c>
      <c r="B153" s="208">
        <v>43610</v>
      </c>
      <c r="C153" s="212"/>
      <c r="D153" s="212"/>
      <c r="E153" s="212"/>
      <c r="F153" s="212"/>
      <c r="G153" s="216">
        <f t="shared" si="4"/>
        <v>0</v>
      </c>
      <c r="I153" s="202"/>
    </row>
    <row r="154" spans="1:9" x14ac:dyDescent="0.2">
      <c r="A154" s="125">
        <f t="shared" si="5"/>
        <v>5</v>
      </c>
      <c r="B154" s="208">
        <v>43611</v>
      </c>
      <c r="C154" s="212"/>
      <c r="D154" s="212"/>
      <c r="E154" s="212"/>
      <c r="F154" s="212"/>
      <c r="G154" s="216">
        <f t="shared" si="4"/>
        <v>0</v>
      </c>
      <c r="I154" s="202"/>
    </row>
    <row r="155" spans="1:9" x14ac:dyDescent="0.2">
      <c r="A155" s="125">
        <f t="shared" si="5"/>
        <v>5</v>
      </c>
      <c r="B155" s="208">
        <v>43612</v>
      </c>
      <c r="C155" s="212"/>
      <c r="D155" s="212"/>
      <c r="E155" s="212"/>
      <c r="F155" s="212"/>
      <c r="G155" s="216">
        <f t="shared" si="4"/>
        <v>0</v>
      </c>
      <c r="I155" s="202"/>
    </row>
    <row r="156" spans="1:9" x14ac:dyDescent="0.2">
      <c r="A156" s="125">
        <f t="shared" si="5"/>
        <v>5</v>
      </c>
      <c r="B156" s="208">
        <v>43613</v>
      </c>
      <c r="C156" s="212"/>
      <c r="D156" s="212"/>
      <c r="E156" s="212"/>
      <c r="F156" s="212"/>
      <c r="G156" s="216">
        <f t="shared" si="4"/>
        <v>0</v>
      </c>
      <c r="I156" s="202"/>
    </row>
    <row r="157" spans="1:9" x14ac:dyDescent="0.2">
      <c r="A157" s="125">
        <f t="shared" si="5"/>
        <v>5</v>
      </c>
      <c r="B157" s="208">
        <v>43614</v>
      </c>
      <c r="C157" s="212"/>
      <c r="D157" s="212"/>
      <c r="E157" s="212"/>
      <c r="F157" s="212"/>
      <c r="G157" s="216">
        <f t="shared" si="4"/>
        <v>0</v>
      </c>
      <c r="I157" s="202"/>
    </row>
    <row r="158" spans="1:9" x14ac:dyDescent="0.2">
      <c r="A158" s="125">
        <f t="shared" si="5"/>
        <v>5</v>
      </c>
      <c r="B158" s="208">
        <v>43615</v>
      </c>
      <c r="C158" s="212"/>
      <c r="D158" s="212"/>
      <c r="E158" s="212"/>
      <c r="F158" s="212"/>
      <c r="G158" s="216">
        <f t="shared" si="4"/>
        <v>0</v>
      </c>
      <c r="I158" s="202"/>
    </row>
    <row r="159" spans="1:9" x14ac:dyDescent="0.2">
      <c r="A159" s="125">
        <f t="shared" si="5"/>
        <v>5</v>
      </c>
      <c r="B159" s="208">
        <v>43616</v>
      </c>
      <c r="C159" s="212"/>
      <c r="D159" s="212"/>
      <c r="E159" s="212"/>
      <c r="F159" s="212"/>
      <c r="G159" s="216">
        <f t="shared" si="4"/>
        <v>0</v>
      </c>
      <c r="I159" s="202"/>
    </row>
    <row r="160" spans="1:9" x14ac:dyDescent="0.2">
      <c r="A160" s="125">
        <f t="shared" si="5"/>
        <v>6</v>
      </c>
      <c r="B160" s="208">
        <v>43617</v>
      </c>
      <c r="C160" s="212"/>
      <c r="D160" s="212"/>
      <c r="E160" s="212"/>
      <c r="F160" s="212"/>
      <c r="G160" s="216">
        <f t="shared" si="4"/>
        <v>0</v>
      </c>
      <c r="I160" s="202"/>
    </row>
    <row r="161" spans="1:9" x14ac:dyDescent="0.2">
      <c r="A161" s="125">
        <f t="shared" si="5"/>
        <v>6</v>
      </c>
      <c r="B161" s="208">
        <v>43618</v>
      </c>
      <c r="C161" s="212"/>
      <c r="D161" s="212"/>
      <c r="E161" s="212"/>
      <c r="F161" s="212"/>
      <c r="G161" s="216">
        <f t="shared" si="4"/>
        <v>0</v>
      </c>
      <c r="I161" s="202"/>
    </row>
    <row r="162" spans="1:9" x14ac:dyDescent="0.2">
      <c r="A162" s="125">
        <f t="shared" si="5"/>
        <v>6</v>
      </c>
      <c r="B162" s="208">
        <v>43619</v>
      </c>
      <c r="C162" s="212"/>
      <c r="D162" s="212"/>
      <c r="E162" s="212"/>
      <c r="F162" s="212"/>
      <c r="G162" s="216">
        <f t="shared" si="4"/>
        <v>0</v>
      </c>
      <c r="I162" s="202"/>
    </row>
    <row r="163" spans="1:9" x14ac:dyDescent="0.2">
      <c r="A163" s="125">
        <f t="shared" si="5"/>
        <v>6</v>
      </c>
      <c r="B163" s="208">
        <v>43620</v>
      </c>
      <c r="C163" s="212"/>
      <c r="D163" s="212"/>
      <c r="E163" s="212"/>
      <c r="F163" s="212"/>
      <c r="G163" s="216">
        <f t="shared" si="4"/>
        <v>0</v>
      </c>
      <c r="I163" s="202"/>
    </row>
    <row r="164" spans="1:9" x14ac:dyDescent="0.2">
      <c r="A164" s="125">
        <f t="shared" si="5"/>
        <v>6</v>
      </c>
      <c r="B164" s="208">
        <v>43621</v>
      </c>
      <c r="C164" s="212"/>
      <c r="D164" s="212"/>
      <c r="E164" s="212"/>
      <c r="F164" s="212"/>
      <c r="G164" s="216">
        <f t="shared" si="4"/>
        <v>0</v>
      </c>
      <c r="I164" s="202"/>
    </row>
    <row r="165" spans="1:9" x14ac:dyDescent="0.2">
      <c r="A165" s="125">
        <f t="shared" si="5"/>
        <v>6</v>
      </c>
      <c r="B165" s="208">
        <v>43622</v>
      </c>
      <c r="C165" s="212"/>
      <c r="D165" s="212"/>
      <c r="E165" s="212"/>
      <c r="F165" s="212"/>
      <c r="G165" s="216">
        <f t="shared" si="4"/>
        <v>0</v>
      </c>
      <c r="I165" s="202"/>
    </row>
    <row r="166" spans="1:9" x14ac:dyDescent="0.2">
      <c r="A166" s="125">
        <f t="shared" si="5"/>
        <v>6</v>
      </c>
      <c r="B166" s="208">
        <v>43623</v>
      </c>
      <c r="C166" s="212"/>
      <c r="D166" s="212"/>
      <c r="E166" s="212"/>
      <c r="F166" s="212"/>
      <c r="G166" s="216">
        <f t="shared" si="4"/>
        <v>0</v>
      </c>
      <c r="I166" s="202"/>
    </row>
    <row r="167" spans="1:9" x14ac:dyDescent="0.2">
      <c r="A167" s="125">
        <f t="shared" si="5"/>
        <v>6</v>
      </c>
      <c r="B167" s="208">
        <v>43624</v>
      </c>
      <c r="C167" s="212"/>
      <c r="D167" s="212"/>
      <c r="E167" s="212"/>
      <c r="F167" s="212"/>
      <c r="G167" s="216">
        <f t="shared" si="4"/>
        <v>0</v>
      </c>
      <c r="I167" s="202"/>
    </row>
    <row r="168" spans="1:9" x14ac:dyDescent="0.2">
      <c r="A168" s="125">
        <f t="shared" si="5"/>
        <v>6</v>
      </c>
      <c r="B168" s="208">
        <v>43625</v>
      </c>
      <c r="C168" s="212"/>
      <c r="D168" s="212"/>
      <c r="E168" s="212"/>
      <c r="F168" s="212"/>
      <c r="G168" s="216">
        <f t="shared" si="4"/>
        <v>0</v>
      </c>
      <c r="I168" s="202"/>
    </row>
    <row r="169" spans="1:9" x14ac:dyDescent="0.2">
      <c r="A169" s="125">
        <f t="shared" si="5"/>
        <v>6</v>
      </c>
      <c r="B169" s="208">
        <v>43626</v>
      </c>
      <c r="C169" s="212"/>
      <c r="D169" s="212"/>
      <c r="E169" s="212"/>
      <c r="F169" s="212"/>
      <c r="G169" s="216">
        <f t="shared" si="4"/>
        <v>0</v>
      </c>
      <c r="I169" s="202"/>
    </row>
    <row r="170" spans="1:9" x14ac:dyDescent="0.2">
      <c r="A170" s="125">
        <f t="shared" si="5"/>
        <v>6</v>
      </c>
      <c r="B170" s="208">
        <v>43627</v>
      </c>
      <c r="C170" s="212"/>
      <c r="D170" s="212"/>
      <c r="E170" s="212"/>
      <c r="F170" s="212"/>
      <c r="G170" s="216">
        <f t="shared" si="4"/>
        <v>0</v>
      </c>
      <c r="I170" s="202"/>
    </row>
    <row r="171" spans="1:9" x14ac:dyDescent="0.2">
      <c r="A171" s="125">
        <f t="shared" si="5"/>
        <v>6</v>
      </c>
      <c r="B171" s="208">
        <v>43628</v>
      </c>
      <c r="C171" s="212"/>
      <c r="D171" s="212"/>
      <c r="E171" s="212"/>
      <c r="F171" s="212"/>
      <c r="G171" s="216">
        <f t="shared" si="4"/>
        <v>0</v>
      </c>
      <c r="I171" s="202"/>
    </row>
    <row r="172" spans="1:9" x14ac:dyDescent="0.2">
      <c r="A172" s="125">
        <f t="shared" si="5"/>
        <v>6</v>
      </c>
      <c r="B172" s="208">
        <v>43629</v>
      </c>
      <c r="C172" s="212"/>
      <c r="D172" s="212"/>
      <c r="E172" s="212"/>
      <c r="F172" s="212"/>
      <c r="G172" s="216">
        <f t="shared" si="4"/>
        <v>0</v>
      </c>
      <c r="I172" s="202"/>
    </row>
    <row r="173" spans="1:9" x14ac:dyDescent="0.2">
      <c r="A173" s="125">
        <f t="shared" si="5"/>
        <v>6</v>
      </c>
      <c r="B173" s="208">
        <v>43630</v>
      </c>
      <c r="C173" s="212"/>
      <c r="D173" s="212"/>
      <c r="E173" s="212"/>
      <c r="F173" s="212"/>
      <c r="G173" s="216">
        <f t="shared" si="4"/>
        <v>0</v>
      </c>
      <c r="I173" s="202"/>
    </row>
    <row r="174" spans="1:9" x14ac:dyDescent="0.2">
      <c r="A174" s="125">
        <f t="shared" si="5"/>
        <v>6</v>
      </c>
      <c r="B174" s="208">
        <v>43631</v>
      </c>
      <c r="C174" s="212"/>
      <c r="D174" s="212"/>
      <c r="E174" s="212"/>
      <c r="F174" s="212"/>
      <c r="G174" s="216">
        <f t="shared" si="4"/>
        <v>0</v>
      </c>
      <c r="I174" s="202"/>
    </row>
    <row r="175" spans="1:9" x14ac:dyDescent="0.2">
      <c r="A175" s="125">
        <f t="shared" si="5"/>
        <v>6</v>
      </c>
      <c r="B175" s="208">
        <v>43632</v>
      </c>
      <c r="C175" s="212"/>
      <c r="D175" s="212"/>
      <c r="E175" s="212"/>
      <c r="F175" s="212"/>
      <c r="G175" s="216">
        <f t="shared" si="4"/>
        <v>0</v>
      </c>
      <c r="I175" s="202"/>
    </row>
    <row r="176" spans="1:9" x14ac:dyDescent="0.2">
      <c r="A176" s="125">
        <f t="shared" si="5"/>
        <v>6</v>
      </c>
      <c r="B176" s="208">
        <v>43633</v>
      </c>
      <c r="C176" s="212"/>
      <c r="D176" s="212"/>
      <c r="E176" s="212"/>
      <c r="F176" s="212"/>
      <c r="G176" s="216">
        <f t="shared" si="4"/>
        <v>0</v>
      </c>
      <c r="I176" s="202"/>
    </row>
    <row r="177" spans="1:9" x14ac:dyDescent="0.2">
      <c r="A177" s="125">
        <f t="shared" si="5"/>
        <v>6</v>
      </c>
      <c r="B177" s="208">
        <v>43634</v>
      </c>
      <c r="C177" s="212"/>
      <c r="D177" s="212"/>
      <c r="E177" s="212"/>
      <c r="F177" s="212"/>
      <c r="G177" s="216">
        <f t="shared" si="4"/>
        <v>0</v>
      </c>
      <c r="I177" s="202"/>
    </row>
    <row r="178" spans="1:9" x14ac:dyDescent="0.2">
      <c r="A178" s="125">
        <f t="shared" si="5"/>
        <v>6</v>
      </c>
      <c r="B178" s="208">
        <v>43635</v>
      </c>
      <c r="C178" s="212"/>
      <c r="D178" s="212"/>
      <c r="E178" s="212"/>
      <c r="F178" s="212"/>
      <c r="G178" s="216">
        <f t="shared" si="4"/>
        <v>0</v>
      </c>
      <c r="I178" s="202"/>
    </row>
    <row r="179" spans="1:9" x14ac:dyDescent="0.2">
      <c r="A179" s="125">
        <f t="shared" si="5"/>
        <v>6</v>
      </c>
      <c r="B179" s="208">
        <v>43636</v>
      </c>
      <c r="C179" s="212"/>
      <c r="D179" s="212"/>
      <c r="E179" s="212"/>
      <c r="F179" s="212"/>
      <c r="G179" s="216">
        <f t="shared" si="4"/>
        <v>0</v>
      </c>
      <c r="I179" s="202"/>
    </row>
    <row r="180" spans="1:9" x14ac:dyDescent="0.2">
      <c r="A180" s="125">
        <f t="shared" si="5"/>
        <v>6</v>
      </c>
      <c r="B180" s="208">
        <v>43637</v>
      </c>
      <c r="C180" s="212"/>
      <c r="D180" s="212"/>
      <c r="E180" s="212"/>
      <c r="F180" s="212"/>
      <c r="G180" s="216">
        <f t="shared" si="4"/>
        <v>0</v>
      </c>
      <c r="I180" s="202"/>
    </row>
    <row r="181" spans="1:9" x14ac:dyDescent="0.2">
      <c r="A181" s="125">
        <f t="shared" si="5"/>
        <v>6</v>
      </c>
      <c r="B181" s="208">
        <v>43638</v>
      </c>
      <c r="C181" s="212"/>
      <c r="D181" s="212"/>
      <c r="E181" s="212"/>
      <c r="F181" s="212"/>
      <c r="G181" s="216">
        <f t="shared" si="4"/>
        <v>0</v>
      </c>
      <c r="I181" s="202"/>
    </row>
    <row r="182" spans="1:9" x14ac:dyDescent="0.2">
      <c r="A182" s="125">
        <f t="shared" si="5"/>
        <v>6</v>
      </c>
      <c r="B182" s="208">
        <v>43639</v>
      </c>
      <c r="C182" s="212"/>
      <c r="D182" s="212"/>
      <c r="E182" s="212"/>
      <c r="F182" s="212"/>
      <c r="G182" s="216">
        <f t="shared" si="4"/>
        <v>0</v>
      </c>
      <c r="I182" s="202"/>
    </row>
    <row r="183" spans="1:9" x14ac:dyDescent="0.2">
      <c r="A183" s="125">
        <f t="shared" si="5"/>
        <v>6</v>
      </c>
      <c r="B183" s="208">
        <v>43640</v>
      </c>
      <c r="C183" s="212"/>
      <c r="D183" s="212"/>
      <c r="E183" s="212"/>
      <c r="F183" s="212"/>
      <c r="G183" s="216">
        <f t="shared" si="4"/>
        <v>0</v>
      </c>
      <c r="I183" s="202"/>
    </row>
    <row r="184" spans="1:9" x14ac:dyDescent="0.2">
      <c r="A184" s="125">
        <f t="shared" si="5"/>
        <v>6</v>
      </c>
      <c r="B184" s="208">
        <v>43641</v>
      </c>
      <c r="C184" s="212"/>
      <c r="D184" s="212"/>
      <c r="E184" s="212"/>
      <c r="F184" s="212"/>
      <c r="G184" s="216">
        <f t="shared" si="4"/>
        <v>0</v>
      </c>
      <c r="I184" s="202"/>
    </row>
    <row r="185" spans="1:9" x14ac:dyDescent="0.2">
      <c r="A185" s="125">
        <f t="shared" si="5"/>
        <v>6</v>
      </c>
      <c r="B185" s="208">
        <v>43642</v>
      </c>
      <c r="C185" s="212"/>
      <c r="D185" s="212"/>
      <c r="E185" s="212"/>
      <c r="F185" s="212"/>
      <c r="G185" s="216">
        <f t="shared" si="4"/>
        <v>0</v>
      </c>
      <c r="I185" s="202"/>
    </row>
    <row r="186" spans="1:9" x14ac:dyDescent="0.2">
      <c r="A186" s="125">
        <f t="shared" si="5"/>
        <v>6</v>
      </c>
      <c r="B186" s="208">
        <v>43643</v>
      </c>
      <c r="C186" s="212"/>
      <c r="D186" s="212"/>
      <c r="E186" s="212"/>
      <c r="F186" s="212"/>
      <c r="G186" s="216">
        <f t="shared" si="4"/>
        <v>0</v>
      </c>
      <c r="I186" s="202"/>
    </row>
    <row r="187" spans="1:9" x14ac:dyDescent="0.2">
      <c r="A187" s="125">
        <f t="shared" si="5"/>
        <v>6</v>
      </c>
      <c r="B187" s="208">
        <v>43644</v>
      </c>
      <c r="C187" s="212"/>
      <c r="D187" s="212"/>
      <c r="E187" s="212"/>
      <c r="F187" s="212"/>
      <c r="G187" s="216">
        <f t="shared" si="4"/>
        <v>0</v>
      </c>
      <c r="I187" s="202"/>
    </row>
    <row r="188" spans="1:9" x14ac:dyDescent="0.2">
      <c r="A188" s="125">
        <f t="shared" si="5"/>
        <v>6</v>
      </c>
      <c r="B188" s="208">
        <v>43645</v>
      </c>
      <c r="C188" s="212"/>
      <c r="D188" s="212"/>
      <c r="E188" s="212"/>
      <c r="F188" s="212"/>
      <c r="G188" s="216">
        <f t="shared" si="4"/>
        <v>0</v>
      </c>
      <c r="I188" s="202"/>
    </row>
    <row r="189" spans="1:9" x14ac:dyDescent="0.2">
      <c r="A189" s="125">
        <f t="shared" si="5"/>
        <v>6</v>
      </c>
      <c r="B189" s="208">
        <v>43646</v>
      </c>
      <c r="C189" s="212"/>
      <c r="D189" s="212"/>
      <c r="E189" s="212"/>
      <c r="F189" s="212"/>
      <c r="G189" s="216">
        <f t="shared" si="4"/>
        <v>0</v>
      </c>
      <c r="I189" s="202"/>
    </row>
    <row r="190" spans="1:9" x14ac:dyDescent="0.2">
      <c r="A190" s="125">
        <f t="shared" si="5"/>
        <v>7</v>
      </c>
      <c r="B190" s="208">
        <v>43647</v>
      </c>
      <c r="C190" s="212"/>
      <c r="D190" s="212"/>
      <c r="E190" s="212"/>
      <c r="F190" s="212"/>
      <c r="G190" s="216">
        <f t="shared" si="4"/>
        <v>0</v>
      </c>
      <c r="I190" s="202"/>
    </row>
    <row r="191" spans="1:9" x14ac:dyDescent="0.2">
      <c r="A191" s="125">
        <f t="shared" si="5"/>
        <v>7</v>
      </c>
      <c r="B191" s="208">
        <v>43648</v>
      </c>
      <c r="C191" s="212"/>
      <c r="D191" s="212"/>
      <c r="E191" s="212"/>
      <c r="F191" s="212"/>
      <c r="G191" s="216">
        <f t="shared" si="4"/>
        <v>0</v>
      </c>
      <c r="I191" s="202"/>
    </row>
    <row r="192" spans="1:9" x14ac:dyDescent="0.2">
      <c r="A192" s="125">
        <f t="shared" si="5"/>
        <v>7</v>
      </c>
      <c r="B192" s="208">
        <v>43649</v>
      </c>
      <c r="C192" s="212"/>
      <c r="D192" s="212"/>
      <c r="E192" s="212"/>
      <c r="F192" s="212"/>
      <c r="G192" s="216">
        <f t="shared" si="4"/>
        <v>0</v>
      </c>
      <c r="I192" s="202"/>
    </row>
    <row r="193" spans="1:9" x14ac:dyDescent="0.2">
      <c r="A193" s="125">
        <f t="shared" si="5"/>
        <v>7</v>
      </c>
      <c r="B193" s="208">
        <v>43650</v>
      </c>
      <c r="C193" s="212"/>
      <c r="D193" s="212"/>
      <c r="E193" s="212"/>
      <c r="F193" s="212"/>
      <c r="G193" s="216">
        <f t="shared" si="4"/>
        <v>0</v>
      </c>
      <c r="I193" s="202"/>
    </row>
    <row r="194" spans="1:9" x14ac:dyDescent="0.2">
      <c r="A194" s="125">
        <f t="shared" si="5"/>
        <v>7</v>
      </c>
      <c r="B194" s="208">
        <v>43651</v>
      </c>
      <c r="C194" s="212"/>
      <c r="D194" s="212"/>
      <c r="E194" s="212"/>
      <c r="F194" s="212"/>
      <c r="G194" s="216">
        <f t="shared" si="4"/>
        <v>0</v>
      </c>
      <c r="I194" s="202"/>
    </row>
    <row r="195" spans="1:9" x14ac:dyDescent="0.2">
      <c r="A195" s="125">
        <f t="shared" si="5"/>
        <v>7</v>
      </c>
      <c r="B195" s="208">
        <v>43652</v>
      </c>
      <c r="C195" s="212"/>
      <c r="D195" s="212"/>
      <c r="E195" s="212"/>
      <c r="F195" s="212"/>
      <c r="G195" s="216">
        <f t="shared" si="4"/>
        <v>0</v>
      </c>
      <c r="I195" s="202"/>
    </row>
    <row r="196" spans="1:9" x14ac:dyDescent="0.2">
      <c r="A196" s="125">
        <f t="shared" si="5"/>
        <v>7</v>
      </c>
      <c r="B196" s="208">
        <v>43653</v>
      </c>
      <c r="C196" s="212"/>
      <c r="D196" s="212"/>
      <c r="E196" s="212"/>
      <c r="F196" s="212"/>
      <c r="G196" s="216">
        <f t="shared" si="4"/>
        <v>0</v>
      </c>
      <c r="I196" s="202"/>
    </row>
    <row r="197" spans="1:9" x14ac:dyDescent="0.2">
      <c r="A197" s="125">
        <f t="shared" si="5"/>
        <v>7</v>
      </c>
      <c r="B197" s="208">
        <v>43654</v>
      </c>
      <c r="C197" s="212"/>
      <c r="D197" s="212"/>
      <c r="E197" s="212"/>
      <c r="F197" s="212"/>
      <c r="G197" s="216">
        <f t="shared" si="4"/>
        <v>0</v>
      </c>
      <c r="I197" s="202"/>
    </row>
    <row r="198" spans="1:9" x14ac:dyDescent="0.2">
      <c r="A198" s="125">
        <f t="shared" si="5"/>
        <v>7</v>
      </c>
      <c r="B198" s="208">
        <v>43655</v>
      </c>
      <c r="C198" s="212"/>
      <c r="D198" s="212"/>
      <c r="E198" s="212"/>
      <c r="F198" s="212"/>
      <c r="G198" s="216">
        <f t="shared" si="4"/>
        <v>0</v>
      </c>
      <c r="I198" s="202"/>
    </row>
    <row r="199" spans="1:9" x14ac:dyDescent="0.2">
      <c r="A199" s="125">
        <f t="shared" si="5"/>
        <v>7</v>
      </c>
      <c r="B199" s="208">
        <v>43656</v>
      </c>
      <c r="C199" s="212"/>
      <c r="D199" s="212"/>
      <c r="E199" s="212"/>
      <c r="F199" s="212"/>
      <c r="G199" s="216">
        <f t="shared" si="4"/>
        <v>0</v>
      </c>
      <c r="I199" s="202"/>
    </row>
    <row r="200" spans="1:9" x14ac:dyDescent="0.2">
      <c r="A200" s="125">
        <f t="shared" si="5"/>
        <v>7</v>
      </c>
      <c r="B200" s="208">
        <v>43657</v>
      </c>
      <c r="C200" s="212"/>
      <c r="D200" s="212"/>
      <c r="E200" s="212"/>
      <c r="F200" s="212"/>
      <c r="G200" s="216">
        <f t="shared" si="4"/>
        <v>0</v>
      </c>
      <c r="I200" s="202"/>
    </row>
    <row r="201" spans="1:9" x14ac:dyDescent="0.2">
      <c r="A201" s="125">
        <f t="shared" si="5"/>
        <v>7</v>
      </c>
      <c r="B201" s="208">
        <v>43658</v>
      </c>
      <c r="C201" s="212"/>
      <c r="D201" s="212"/>
      <c r="E201" s="212"/>
      <c r="F201" s="212"/>
      <c r="G201" s="216">
        <f t="shared" ref="G201:G264" si="6">SUM(C201:F201)</f>
        <v>0</v>
      </c>
      <c r="I201" s="202"/>
    </row>
    <row r="202" spans="1:9" x14ac:dyDescent="0.2">
      <c r="A202" s="125">
        <f t="shared" ref="A202:A265" si="7">+IF(ISBLANK($B202),"",MONTH($B202))</f>
        <v>7</v>
      </c>
      <c r="B202" s="208">
        <v>43659</v>
      </c>
      <c r="C202" s="212"/>
      <c r="D202" s="212"/>
      <c r="E202" s="212"/>
      <c r="F202" s="212"/>
      <c r="G202" s="216">
        <f t="shared" si="6"/>
        <v>0</v>
      </c>
      <c r="I202" s="202"/>
    </row>
    <row r="203" spans="1:9" x14ac:dyDescent="0.2">
      <c r="A203" s="125">
        <f t="shared" si="7"/>
        <v>7</v>
      </c>
      <c r="B203" s="208">
        <v>43660</v>
      </c>
      <c r="C203" s="212"/>
      <c r="D203" s="212"/>
      <c r="E203" s="212"/>
      <c r="F203" s="212"/>
      <c r="G203" s="216">
        <f t="shared" si="6"/>
        <v>0</v>
      </c>
      <c r="I203" s="202"/>
    </row>
    <row r="204" spans="1:9" x14ac:dyDescent="0.2">
      <c r="A204" s="125">
        <f t="shared" si="7"/>
        <v>7</v>
      </c>
      <c r="B204" s="208">
        <v>43661</v>
      </c>
      <c r="C204" s="212"/>
      <c r="D204" s="212"/>
      <c r="E204" s="212"/>
      <c r="F204" s="212"/>
      <c r="G204" s="216">
        <f t="shared" si="6"/>
        <v>0</v>
      </c>
      <c r="I204" s="202"/>
    </row>
    <row r="205" spans="1:9" x14ac:dyDescent="0.2">
      <c r="A205" s="125">
        <f t="shared" si="7"/>
        <v>7</v>
      </c>
      <c r="B205" s="208">
        <v>43662</v>
      </c>
      <c r="C205" s="212"/>
      <c r="D205" s="212"/>
      <c r="E205" s="212"/>
      <c r="F205" s="212"/>
      <c r="G205" s="216">
        <f t="shared" si="6"/>
        <v>0</v>
      </c>
      <c r="I205" s="202"/>
    </row>
    <row r="206" spans="1:9" x14ac:dyDescent="0.2">
      <c r="A206" s="125">
        <f t="shared" si="7"/>
        <v>7</v>
      </c>
      <c r="B206" s="208">
        <v>43663</v>
      </c>
      <c r="C206" s="212"/>
      <c r="D206" s="212"/>
      <c r="E206" s="212"/>
      <c r="F206" s="212"/>
      <c r="G206" s="216">
        <f t="shared" si="6"/>
        <v>0</v>
      </c>
      <c r="I206" s="202"/>
    </row>
    <row r="207" spans="1:9" x14ac:dyDescent="0.2">
      <c r="A207" s="125">
        <f t="shared" si="7"/>
        <v>7</v>
      </c>
      <c r="B207" s="208">
        <v>43664</v>
      </c>
      <c r="C207" s="212"/>
      <c r="D207" s="212"/>
      <c r="E207" s="212"/>
      <c r="F207" s="212"/>
      <c r="G207" s="216">
        <f t="shared" si="6"/>
        <v>0</v>
      </c>
      <c r="I207" s="202"/>
    </row>
    <row r="208" spans="1:9" x14ac:dyDescent="0.2">
      <c r="A208" s="125">
        <f t="shared" si="7"/>
        <v>7</v>
      </c>
      <c r="B208" s="208">
        <v>43665</v>
      </c>
      <c r="C208" s="212"/>
      <c r="D208" s="212"/>
      <c r="E208" s="212"/>
      <c r="F208" s="212"/>
      <c r="G208" s="216">
        <f t="shared" si="6"/>
        <v>0</v>
      </c>
      <c r="I208" s="202"/>
    </row>
    <row r="209" spans="1:9" x14ac:dyDescent="0.2">
      <c r="A209" s="125">
        <f t="shared" si="7"/>
        <v>7</v>
      </c>
      <c r="B209" s="208">
        <v>43666</v>
      </c>
      <c r="C209" s="212"/>
      <c r="D209" s="212"/>
      <c r="E209" s="212"/>
      <c r="F209" s="212"/>
      <c r="G209" s="216">
        <f t="shared" si="6"/>
        <v>0</v>
      </c>
      <c r="I209" s="202"/>
    </row>
    <row r="210" spans="1:9" x14ac:dyDescent="0.2">
      <c r="A210" s="125">
        <f t="shared" si="7"/>
        <v>7</v>
      </c>
      <c r="B210" s="208">
        <v>43667</v>
      </c>
      <c r="C210" s="212"/>
      <c r="D210" s="212"/>
      <c r="E210" s="212"/>
      <c r="F210" s="212"/>
      <c r="G210" s="216">
        <f t="shared" si="6"/>
        <v>0</v>
      </c>
      <c r="I210" s="202"/>
    </row>
    <row r="211" spans="1:9" x14ac:dyDescent="0.2">
      <c r="A211" s="125">
        <f t="shared" si="7"/>
        <v>7</v>
      </c>
      <c r="B211" s="208">
        <v>43668</v>
      </c>
      <c r="C211" s="212"/>
      <c r="D211" s="212"/>
      <c r="E211" s="212"/>
      <c r="F211" s="212"/>
      <c r="G211" s="216">
        <f t="shared" si="6"/>
        <v>0</v>
      </c>
      <c r="I211" s="202"/>
    </row>
    <row r="212" spans="1:9" x14ac:dyDescent="0.2">
      <c r="A212" s="125">
        <f t="shared" si="7"/>
        <v>7</v>
      </c>
      <c r="B212" s="208">
        <v>43669</v>
      </c>
      <c r="C212" s="212"/>
      <c r="D212" s="212"/>
      <c r="E212" s="212"/>
      <c r="F212" s="212"/>
      <c r="G212" s="216">
        <f t="shared" si="6"/>
        <v>0</v>
      </c>
      <c r="I212" s="202"/>
    </row>
    <row r="213" spans="1:9" x14ac:dyDescent="0.2">
      <c r="A213" s="125">
        <f t="shared" si="7"/>
        <v>7</v>
      </c>
      <c r="B213" s="208">
        <v>43670</v>
      </c>
      <c r="C213" s="212"/>
      <c r="D213" s="212"/>
      <c r="E213" s="212"/>
      <c r="F213" s="212"/>
      <c r="G213" s="216">
        <f t="shared" si="6"/>
        <v>0</v>
      </c>
      <c r="I213" s="202"/>
    </row>
    <row r="214" spans="1:9" x14ac:dyDescent="0.2">
      <c r="A214" s="125">
        <f t="shared" si="7"/>
        <v>7</v>
      </c>
      <c r="B214" s="208">
        <v>43671</v>
      </c>
      <c r="C214" s="212"/>
      <c r="D214" s="212"/>
      <c r="E214" s="212"/>
      <c r="F214" s="212"/>
      <c r="G214" s="216">
        <f t="shared" si="6"/>
        <v>0</v>
      </c>
      <c r="I214" s="202"/>
    </row>
    <row r="215" spans="1:9" x14ac:dyDescent="0.2">
      <c r="A215" s="125">
        <f t="shared" si="7"/>
        <v>7</v>
      </c>
      <c r="B215" s="208">
        <v>43672</v>
      </c>
      <c r="C215" s="212"/>
      <c r="D215" s="212"/>
      <c r="E215" s="212"/>
      <c r="F215" s="212"/>
      <c r="G215" s="216">
        <f t="shared" si="6"/>
        <v>0</v>
      </c>
      <c r="I215" s="202"/>
    </row>
    <row r="216" spans="1:9" x14ac:dyDescent="0.2">
      <c r="A216" s="125">
        <f t="shared" si="7"/>
        <v>7</v>
      </c>
      <c r="B216" s="208">
        <v>43673</v>
      </c>
      <c r="C216" s="212"/>
      <c r="D216" s="212"/>
      <c r="E216" s="212"/>
      <c r="F216" s="212"/>
      <c r="G216" s="216">
        <f t="shared" si="6"/>
        <v>0</v>
      </c>
      <c r="I216" s="202"/>
    </row>
    <row r="217" spans="1:9" x14ac:dyDescent="0.2">
      <c r="A217" s="125">
        <f t="shared" si="7"/>
        <v>7</v>
      </c>
      <c r="B217" s="208">
        <v>43674</v>
      </c>
      <c r="C217" s="212"/>
      <c r="D217" s="212"/>
      <c r="E217" s="212"/>
      <c r="F217" s="212"/>
      <c r="G217" s="216">
        <f t="shared" si="6"/>
        <v>0</v>
      </c>
      <c r="I217" s="202"/>
    </row>
    <row r="218" spans="1:9" x14ac:dyDescent="0.2">
      <c r="A218" s="125">
        <f t="shared" si="7"/>
        <v>7</v>
      </c>
      <c r="B218" s="208">
        <v>43675</v>
      </c>
      <c r="C218" s="212"/>
      <c r="D218" s="212"/>
      <c r="E218" s="212"/>
      <c r="F218" s="212"/>
      <c r="G218" s="216">
        <f t="shared" si="6"/>
        <v>0</v>
      </c>
      <c r="I218" s="202"/>
    </row>
    <row r="219" spans="1:9" x14ac:dyDescent="0.2">
      <c r="A219" s="125">
        <f t="shared" si="7"/>
        <v>7</v>
      </c>
      <c r="B219" s="208">
        <v>43676</v>
      </c>
      <c r="C219" s="212"/>
      <c r="D219" s="212"/>
      <c r="E219" s="212"/>
      <c r="F219" s="212"/>
      <c r="G219" s="216">
        <f t="shared" si="6"/>
        <v>0</v>
      </c>
      <c r="I219" s="202"/>
    </row>
    <row r="220" spans="1:9" x14ac:dyDescent="0.2">
      <c r="A220" s="125">
        <f t="shared" si="7"/>
        <v>7</v>
      </c>
      <c r="B220" s="208">
        <v>43677</v>
      </c>
      <c r="C220" s="212"/>
      <c r="D220" s="212"/>
      <c r="E220" s="212"/>
      <c r="F220" s="212"/>
      <c r="G220" s="216">
        <f t="shared" si="6"/>
        <v>0</v>
      </c>
      <c r="I220" s="202"/>
    </row>
    <row r="221" spans="1:9" x14ac:dyDescent="0.2">
      <c r="A221" s="125">
        <f t="shared" si="7"/>
        <v>8</v>
      </c>
      <c r="B221" s="208">
        <v>43678</v>
      </c>
      <c r="C221" s="212"/>
      <c r="D221" s="212"/>
      <c r="E221" s="212"/>
      <c r="F221" s="212"/>
      <c r="G221" s="216">
        <f t="shared" si="6"/>
        <v>0</v>
      </c>
      <c r="I221" s="202"/>
    </row>
    <row r="222" spans="1:9" x14ac:dyDescent="0.2">
      <c r="A222" s="125">
        <f t="shared" si="7"/>
        <v>8</v>
      </c>
      <c r="B222" s="208">
        <v>43679</v>
      </c>
      <c r="C222" s="212"/>
      <c r="D222" s="212"/>
      <c r="E222" s="212"/>
      <c r="F222" s="212"/>
      <c r="G222" s="216">
        <f t="shared" si="6"/>
        <v>0</v>
      </c>
      <c r="I222" s="202"/>
    </row>
    <row r="223" spans="1:9" x14ac:dyDescent="0.2">
      <c r="A223" s="125">
        <f t="shared" si="7"/>
        <v>8</v>
      </c>
      <c r="B223" s="208">
        <v>43680</v>
      </c>
      <c r="C223" s="212"/>
      <c r="D223" s="212"/>
      <c r="E223" s="212"/>
      <c r="F223" s="212"/>
      <c r="G223" s="216">
        <f t="shared" si="6"/>
        <v>0</v>
      </c>
      <c r="I223" s="202"/>
    </row>
    <row r="224" spans="1:9" x14ac:dyDescent="0.2">
      <c r="A224" s="125">
        <f t="shared" si="7"/>
        <v>8</v>
      </c>
      <c r="B224" s="208">
        <v>43681</v>
      </c>
      <c r="C224" s="212"/>
      <c r="D224" s="212"/>
      <c r="E224" s="212"/>
      <c r="F224" s="212"/>
      <c r="G224" s="216">
        <f t="shared" si="6"/>
        <v>0</v>
      </c>
      <c r="H224" s="7"/>
      <c r="I224" s="202"/>
    </row>
    <row r="225" spans="1:9" x14ac:dyDescent="0.2">
      <c r="A225" s="125">
        <f t="shared" si="7"/>
        <v>8</v>
      </c>
      <c r="B225" s="208">
        <v>43682</v>
      </c>
      <c r="C225" s="212"/>
      <c r="D225" s="212"/>
      <c r="E225" s="212"/>
      <c r="F225" s="212"/>
      <c r="G225" s="216">
        <f t="shared" si="6"/>
        <v>0</v>
      </c>
      <c r="H225" s="7"/>
      <c r="I225" s="202"/>
    </row>
    <row r="226" spans="1:9" x14ac:dyDescent="0.2">
      <c r="A226" s="125">
        <f t="shared" si="7"/>
        <v>8</v>
      </c>
      <c r="B226" s="208">
        <v>43683</v>
      </c>
      <c r="C226" s="212"/>
      <c r="D226" s="212"/>
      <c r="E226" s="212"/>
      <c r="F226" s="212"/>
      <c r="G226" s="216">
        <f t="shared" si="6"/>
        <v>0</v>
      </c>
      <c r="H226" s="7"/>
      <c r="I226" s="202"/>
    </row>
    <row r="227" spans="1:9" x14ac:dyDescent="0.2">
      <c r="A227" s="125">
        <f t="shared" si="7"/>
        <v>8</v>
      </c>
      <c r="B227" s="208">
        <v>43684</v>
      </c>
      <c r="C227" s="212"/>
      <c r="D227" s="212"/>
      <c r="E227" s="212"/>
      <c r="F227" s="212"/>
      <c r="G227" s="216">
        <f t="shared" si="6"/>
        <v>0</v>
      </c>
      <c r="H227" s="7"/>
      <c r="I227" s="202"/>
    </row>
    <row r="228" spans="1:9" x14ac:dyDescent="0.2">
      <c r="A228" s="125">
        <f t="shared" si="7"/>
        <v>8</v>
      </c>
      <c r="B228" s="208">
        <v>43685</v>
      </c>
      <c r="C228" s="212"/>
      <c r="D228" s="212"/>
      <c r="E228" s="212"/>
      <c r="F228" s="212"/>
      <c r="G228" s="216">
        <f t="shared" si="6"/>
        <v>0</v>
      </c>
      <c r="H228" s="7"/>
      <c r="I228" s="202"/>
    </row>
    <row r="229" spans="1:9" x14ac:dyDescent="0.2">
      <c r="A229" s="125">
        <f t="shared" si="7"/>
        <v>8</v>
      </c>
      <c r="B229" s="208">
        <v>43686</v>
      </c>
      <c r="C229" s="212"/>
      <c r="D229" s="212"/>
      <c r="E229" s="212"/>
      <c r="F229" s="212"/>
      <c r="G229" s="216">
        <f t="shared" si="6"/>
        <v>0</v>
      </c>
      <c r="H229" s="7"/>
      <c r="I229" s="202"/>
    </row>
    <row r="230" spans="1:9" x14ac:dyDescent="0.2">
      <c r="A230" s="125">
        <f t="shared" si="7"/>
        <v>8</v>
      </c>
      <c r="B230" s="208">
        <v>43687</v>
      </c>
      <c r="C230" s="212"/>
      <c r="D230" s="212"/>
      <c r="E230" s="212"/>
      <c r="F230" s="212"/>
      <c r="G230" s="216">
        <f t="shared" si="6"/>
        <v>0</v>
      </c>
      <c r="H230" s="7"/>
      <c r="I230" s="202"/>
    </row>
    <row r="231" spans="1:9" x14ac:dyDescent="0.2">
      <c r="A231" s="125">
        <f t="shared" si="7"/>
        <v>8</v>
      </c>
      <c r="B231" s="208">
        <v>43688</v>
      </c>
      <c r="C231" s="212"/>
      <c r="D231" s="212"/>
      <c r="E231" s="212"/>
      <c r="F231" s="212"/>
      <c r="G231" s="216">
        <f t="shared" si="6"/>
        <v>0</v>
      </c>
      <c r="H231" s="7"/>
      <c r="I231" s="202"/>
    </row>
    <row r="232" spans="1:9" x14ac:dyDescent="0.2">
      <c r="A232" s="125">
        <f t="shared" si="7"/>
        <v>8</v>
      </c>
      <c r="B232" s="208">
        <v>43689</v>
      </c>
      <c r="C232" s="212"/>
      <c r="D232" s="212"/>
      <c r="E232" s="212"/>
      <c r="F232" s="212"/>
      <c r="G232" s="216">
        <f t="shared" si="6"/>
        <v>0</v>
      </c>
      <c r="H232" s="7"/>
      <c r="I232" s="202"/>
    </row>
    <row r="233" spans="1:9" x14ac:dyDescent="0.2">
      <c r="A233" s="125">
        <f t="shared" si="7"/>
        <v>8</v>
      </c>
      <c r="B233" s="208">
        <v>43690</v>
      </c>
      <c r="C233" s="212"/>
      <c r="D233" s="212"/>
      <c r="E233" s="212"/>
      <c r="F233" s="212"/>
      <c r="G233" s="216">
        <f t="shared" si="6"/>
        <v>0</v>
      </c>
      <c r="H233" s="7"/>
      <c r="I233" s="202"/>
    </row>
    <row r="234" spans="1:9" x14ac:dyDescent="0.2">
      <c r="A234" s="125">
        <f t="shared" si="7"/>
        <v>8</v>
      </c>
      <c r="B234" s="208">
        <v>43691</v>
      </c>
      <c r="C234" s="212"/>
      <c r="D234" s="212"/>
      <c r="E234" s="212"/>
      <c r="F234" s="212"/>
      <c r="G234" s="216">
        <f t="shared" si="6"/>
        <v>0</v>
      </c>
      <c r="H234" s="7"/>
      <c r="I234" s="202"/>
    </row>
    <row r="235" spans="1:9" x14ac:dyDescent="0.2">
      <c r="A235" s="125">
        <f t="shared" si="7"/>
        <v>8</v>
      </c>
      <c r="B235" s="208">
        <v>43692</v>
      </c>
      <c r="C235" s="212"/>
      <c r="D235" s="212"/>
      <c r="E235" s="212"/>
      <c r="F235" s="212"/>
      <c r="G235" s="216">
        <f t="shared" si="6"/>
        <v>0</v>
      </c>
      <c r="H235" s="7"/>
      <c r="I235" s="202"/>
    </row>
    <row r="236" spans="1:9" x14ac:dyDescent="0.2">
      <c r="A236" s="125">
        <f t="shared" si="7"/>
        <v>8</v>
      </c>
      <c r="B236" s="208">
        <v>43693</v>
      </c>
      <c r="C236" s="212"/>
      <c r="D236" s="212"/>
      <c r="E236" s="212"/>
      <c r="F236" s="212"/>
      <c r="G236" s="216">
        <f t="shared" si="6"/>
        <v>0</v>
      </c>
      <c r="H236" s="7"/>
      <c r="I236" s="202"/>
    </row>
    <row r="237" spans="1:9" x14ac:dyDescent="0.2">
      <c r="A237" s="125">
        <f t="shared" si="7"/>
        <v>8</v>
      </c>
      <c r="B237" s="208">
        <v>43694</v>
      </c>
      <c r="C237" s="212"/>
      <c r="D237" s="212"/>
      <c r="E237" s="212"/>
      <c r="F237" s="212"/>
      <c r="G237" s="216">
        <f t="shared" si="6"/>
        <v>0</v>
      </c>
      <c r="H237" s="7"/>
      <c r="I237" s="202"/>
    </row>
    <row r="238" spans="1:9" x14ac:dyDescent="0.2">
      <c r="A238" s="125">
        <f t="shared" si="7"/>
        <v>8</v>
      </c>
      <c r="B238" s="208">
        <v>43695</v>
      </c>
      <c r="C238" s="212"/>
      <c r="D238" s="212"/>
      <c r="E238" s="212"/>
      <c r="F238" s="212"/>
      <c r="G238" s="216">
        <f t="shared" si="6"/>
        <v>0</v>
      </c>
      <c r="H238" s="7"/>
      <c r="I238" s="202"/>
    </row>
    <row r="239" spans="1:9" x14ac:dyDescent="0.2">
      <c r="A239" s="125">
        <f t="shared" si="7"/>
        <v>8</v>
      </c>
      <c r="B239" s="208">
        <v>43696</v>
      </c>
      <c r="C239" s="212"/>
      <c r="D239" s="212"/>
      <c r="E239" s="212"/>
      <c r="F239" s="212"/>
      <c r="G239" s="216">
        <f t="shared" si="6"/>
        <v>0</v>
      </c>
      <c r="H239" s="7"/>
      <c r="I239" s="202"/>
    </row>
    <row r="240" spans="1:9" x14ac:dyDescent="0.2">
      <c r="A240" s="125">
        <f t="shared" si="7"/>
        <v>8</v>
      </c>
      <c r="B240" s="208">
        <v>43697</v>
      </c>
      <c r="C240" s="212"/>
      <c r="D240" s="212"/>
      <c r="E240" s="212"/>
      <c r="F240" s="212"/>
      <c r="G240" s="216">
        <f t="shared" si="6"/>
        <v>0</v>
      </c>
      <c r="H240" s="7"/>
      <c r="I240" s="202"/>
    </row>
    <row r="241" spans="1:9" x14ac:dyDescent="0.2">
      <c r="A241" s="125">
        <f t="shared" si="7"/>
        <v>8</v>
      </c>
      <c r="B241" s="208">
        <v>43698</v>
      </c>
      <c r="C241" s="212"/>
      <c r="D241" s="212"/>
      <c r="E241" s="212"/>
      <c r="F241" s="212"/>
      <c r="G241" s="216">
        <f t="shared" si="6"/>
        <v>0</v>
      </c>
      <c r="H241" s="7"/>
      <c r="I241" s="202"/>
    </row>
    <row r="242" spans="1:9" x14ac:dyDescent="0.2">
      <c r="A242" s="125">
        <f t="shared" si="7"/>
        <v>8</v>
      </c>
      <c r="B242" s="208">
        <v>43699</v>
      </c>
      <c r="C242" s="212"/>
      <c r="D242" s="212"/>
      <c r="E242" s="212"/>
      <c r="F242" s="212"/>
      <c r="G242" s="216">
        <f t="shared" si="6"/>
        <v>0</v>
      </c>
      <c r="H242" s="7"/>
      <c r="I242" s="202"/>
    </row>
    <row r="243" spans="1:9" x14ac:dyDescent="0.2">
      <c r="A243" s="125">
        <f t="shared" si="7"/>
        <v>8</v>
      </c>
      <c r="B243" s="208">
        <v>43700</v>
      </c>
      <c r="C243" s="212"/>
      <c r="D243" s="212"/>
      <c r="E243" s="212"/>
      <c r="F243" s="212"/>
      <c r="G243" s="216">
        <f t="shared" si="6"/>
        <v>0</v>
      </c>
      <c r="H243" s="7"/>
      <c r="I243" s="202"/>
    </row>
    <row r="244" spans="1:9" x14ac:dyDescent="0.2">
      <c r="A244" s="125">
        <f t="shared" si="7"/>
        <v>8</v>
      </c>
      <c r="B244" s="208">
        <v>43701</v>
      </c>
      <c r="C244" s="212"/>
      <c r="D244" s="212"/>
      <c r="E244" s="212"/>
      <c r="F244" s="212"/>
      <c r="G244" s="216">
        <f t="shared" si="6"/>
        <v>0</v>
      </c>
      <c r="H244" s="7"/>
      <c r="I244" s="202"/>
    </row>
    <row r="245" spans="1:9" x14ac:dyDescent="0.2">
      <c r="A245" s="125">
        <f t="shared" si="7"/>
        <v>8</v>
      </c>
      <c r="B245" s="208">
        <v>43702</v>
      </c>
      <c r="C245" s="212"/>
      <c r="D245" s="212"/>
      <c r="E245" s="212"/>
      <c r="F245" s="212"/>
      <c r="G245" s="216">
        <f t="shared" si="6"/>
        <v>0</v>
      </c>
      <c r="I245" s="202"/>
    </row>
    <row r="246" spans="1:9" x14ac:dyDescent="0.2">
      <c r="A246" s="125">
        <f t="shared" si="7"/>
        <v>8</v>
      </c>
      <c r="B246" s="208">
        <v>43703</v>
      </c>
      <c r="C246" s="212"/>
      <c r="D246" s="212"/>
      <c r="E246" s="212"/>
      <c r="F246" s="212"/>
      <c r="G246" s="216">
        <f t="shared" si="6"/>
        <v>0</v>
      </c>
      <c r="I246" s="202"/>
    </row>
    <row r="247" spans="1:9" x14ac:dyDescent="0.2">
      <c r="A247" s="125">
        <f t="shared" si="7"/>
        <v>8</v>
      </c>
      <c r="B247" s="208">
        <v>43704</v>
      </c>
      <c r="C247" s="212"/>
      <c r="D247" s="212"/>
      <c r="E247" s="212"/>
      <c r="F247" s="212"/>
      <c r="G247" s="216">
        <f t="shared" si="6"/>
        <v>0</v>
      </c>
      <c r="I247" s="202"/>
    </row>
    <row r="248" spans="1:9" x14ac:dyDescent="0.2">
      <c r="A248" s="125">
        <f t="shared" si="7"/>
        <v>8</v>
      </c>
      <c r="B248" s="208">
        <v>43705</v>
      </c>
      <c r="C248" s="212"/>
      <c r="D248" s="212"/>
      <c r="E248" s="212"/>
      <c r="F248" s="212"/>
      <c r="G248" s="216">
        <f t="shared" si="6"/>
        <v>0</v>
      </c>
      <c r="I248" s="202"/>
    </row>
    <row r="249" spans="1:9" x14ac:dyDescent="0.2">
      <c r="A249" s="125">
        <f t="shared" si="7"/>
        <v>8</v>
      </c>
      <c r="B249" s="208">
        <v>43706</v>
      </c>
      <c r="C249" s="212"/>
      <c r="D249" s="212"/>
      <c r="E249" s="212"/>
      <c r="F249" s="212"/>
      <c r="G249" s="216">
        <f t="shared" si="6"/>
        <v>0</v>
      </c>
      <c r="I249" s="202"/>
    </row>
    <row r="250" spans="1:9" x14ac:dyDescent="0.2">
      <c r="A250" s="125">
        <f t="shared" si="7"/>
        <v>8</v>
      </c>
      <c r="B250" s="208">
        <v>43707</v>
      </c>
      <c r="C250" s="212"/>
      <c r="D250" s="212"/>
      <c r="E250" s="212"/>
      <c r="F250" s="212"/>
      <c r="G250" s="216">
        <f t="shared" si="6"/>
        <v>0</v>
      </c>
      <c r="I250" s="202"/>
    </row>
    <row r="251" spans="1:9" x14ac:dyDescent="0.2">
      <c r="A251" s="125">
        <f t="shared" si="7"/>
        <v>8</v>
      </c>
      <c r="B251" s="208">
        <v>43708</v>
      </c>
      <c r="C251" s="212"/>
      <c r="D251" s="212"/>
      <c r="E251" s="212"/>
      <c r="F251" s="212"/>
      <c r="G251" s="216">
        <f t="shared" si="6"/>
        <v>0</v>
      </c>
      <c r="I251" s="202"/>
    </row>
    <row r="252" spans="1:9" x14ac:dyDescent="0.2">
      <c r="A252" s="125">
        <f t="shared" si="7"/>
        <v>9</v>
      </c>
      <c r="B252" s="208">
        <v>43709</v>
      </c>
      <c r="C252" s="212"/>
      <c r="D252" s="212"/>
      <c r="E252" s="212"/>
      <c r="F252" s="212"/>
      <c r="G252" s="216">
        <f t="shared" si="6"/>
        <v>0</v>
      </c>
      <c r="I252" s="202"/>
    </row>
    <row r="253" spans="1:9" x14ac:dyDescent="0.2">
      <c r="A253" s="125">
        <f t="shared" si="7"/>
        <v>9</v>
      </c>
      <c r="B253" s="208">
        <v>43710</v>
      </c>
      <c r="C253" s="212"/>
      <c r="D253" s="212"/>
      <c r="E253" s="212"/>
      <c r="F253" s="212"/>
      <c r="G253" s="216">
        <f t="shared" si="6"/>
        <v>0</v>
      </c>
      <c r="I253" s="202"/>
    </row>
    <row r="254" spans="1:9" x14ac:dyDescent="0.2">
      <c r="A254" s="125">
        <f t="shared" si="7"/>
        <v>9</v>
      </c>
      <c r="B254" s="208">
        <v>43711</v>
      </c>
      <c r="C254" s="212"/>
      <c r="D254" s="212"/>
      <c r="E254" s="212"/>
      <c r="F254" s="212"/>
      <c r="G254" s="216">
        <f t="shared" si="6"/>
        <v>0</v>
      </c>
      <c r="I254" s="202"/>
    </row>
    <row r="255" spans="1:9" x14ac:dyDescent="0.2">
      <c r="A255" s="125">
        <f t="shared" si="7"/>
        <v>9</v>
      </c>
      <c r="B255" s="208">
        <v>43712</v>
      </c>
      <c r="C255" s="212"/>
      <c r="D255" s="212"/>
      <c r="E255" s="212"/>
      <c r="F255" s="212"/>
      <c r="G255" s="216">
        <f t="shared" si="6"/>
        <v>0</v>
      </c>
      <c r="I255" s="202"/>
    </row>
    <row r="256" spans="1:9" x14ac:dyDescent="0.2">
      <c r="A256" s="125">
        <f t="shared" si="7"/>
        <v>9</v>
      </c>
      <c r="B256" s="208">
        <v>43713</v>
      </c>
      <c r="C256" s="212"/>
      <c r="D256" s="212"/>
      <c r="E256" s="212"/>
      <c r="F256" s="212"/>
      <c r="G256" s="216">
        <f t="shared" si="6"/>
        <v>0</v>
      </c>
      <c r="I256" s="202"/>
    </row>
    <row r="257" spans="1:9" x14ac:dyDescent="0.2">
      <c r="A257" s="125">
        <f t="shared" si="7"/>
        <v>9</v>
      </c>
      <c r="B257" s="208">
        <v>43714</v>
      </c>
      <c r="C257" s="212"/>
      <c r="D257" s="212"/>
      <c r="E257" s="212"/>
      <c r="F257" s="212"/>
      <c r="G257" s="216">
        <f t="shared" si="6"/>
        <v>0</v>
      </c>
      <c r="I257" s="202"/>
    </row>
    <row r="258" spans="1:9" x14ac:dyDescent="0.2">
      <c r="A258" s="125">
        <f t="shared" si="7"/>
        <v>9</v>
      </c>
      <c r="B258" s="208">
        <v>43715</v>
      </c>
      <c r="C258" s="212"/>
      <c r="D258" s="212"/>
      <c r="E258" s="212"/>
      <c r="F258" s="212"/>
      <c r="G258" s="216">
        <f t="shared" si="6"/>
        <v>0</v>
      </c>
      <c r="I258" s="202"/>
    </row>
    <row r="259" spans="1:9" x14ac:dyDescent="0.2">
      <c r="A259" s="125">
        <f t="shared" si="7"/>
        <v>9</v>
      </c>
      <c r="B259" s="208">
        <v>43716</v>
      </c>
      <c r="C259" s="212"/>
      <c r="D259" s="212"/>
      <c r="E259" s="212"/>
      <c r="F259" s="212"/>
      <c r="G259" s="216">
        <f t="shared" si="6"/>
        <v>0</v>
      </c>
      <c r="I259" s="202"/>
    </row>
    <row r="260" spans="1:9" x14ac:dyDescent="0.2">
      <c r="A260" s="125">
        <f t="shared" si="7"/>
        <v>9</v>
      </c>
      <c r="B260" s="208">
        <v>43717</v>
      </c>
      <c r="C260" s="212"/>
      <c r="D260" s="212"/>
      <c r="E260" s="212"/>
      <c r="F260" s="212"/>
      <c r="G260" s="216">
        <f t="shared" si="6"/>
        <v>0</v>
      </c>
      <c r="I260" s="202"/>
    </row>
    <row r="261" spans="1:9" x14ac:dyDescent="0.2">
      <c r="A261" s="125">
        <f t="shared" si="7"/>
        <v>9</v>
      </c>
      <c r="B261" s="208">
        <v>43718</v>
      </c>
      <c r="C261" s="212"/>
      <c r="D261" s="212"/>
      <c r="E261" s="212"/>
      <c r="F261" s="212"/>
      <c r="G261" s="216">
        <f t="shared" si="6"/>
        <v>0</v>
      </c>
      <c r="I261" s="202"/>
    </row>
    <row r="262" spans="1:9" x14ac:dyDescent="0.2">
      <c r="A262" s="125">
        <f t="shared" si="7"/>
        <v>9</v>
      </c>
      <c r="B262" s="208">
        <v>43719</v>
      </c>
      <c r="C262" s="212"/>
      <c r="D262" s="212"/>
      <c r="E262" s="212"/>
      <c r="F262" s="212"/>
      <c r="G262" s="216">
        <f t="shared" si="6"/>
        <v>0</v>
      </c>
      <c r="I262" s="202"/>
    </row>
    <row r="263" spans="1:9" x14ac:dyDescent="0.2">
      <c r="A263" s="125">
        <f t="shared" si="7"/>
        <v>9</v>
      </c>
      <c r="B263" s="208">
        <v>43720</v>
      </c>
      <c r="C263" s="212"/>
      <c r="D263" s="212"/>
      <c r="E263" s="212"/>
      <c r="F263" s="212"/>
      <c r="G263" s="216">
        <f t="shared" si="6"/>
        <v>0</v>
      </c>
      <c r="I263" s="202"/>
    </row>
    <row r="264" spans="1:9" x14ac:dyDescent="0.2">
      <c r="A264" s="125">
        <f t="shared" si="7"/>
        <v>9</v>
      </c>
      <c r="B264" s="208">
        <v>43721</v>
      </c>
      <c r="C264" s="212"/>
      <c r="D264" s="212"/>
      <c r="E264" s="212"/>
      <c r="F264" s="212"/>
      <c r="G264" s="216">
        <f t="shared" si="6"/>
        <v>0</v>
      </c>
      <c r="I264" s="202"/>
    </row>
    <row r="265" spans="1:9" x14ac:dyDescent="0.2">
      <c r="A265" s="125">
        <f t="shared" si="7"/>
        <v>9</v>
      </c>
      <c r="B265" s="208">
        <v>43722</v>
      </c>
      <c r="C265" s="212"/>
      <c r="D265" s="212"/>
      <c r="E265" s="212"/>
      <c r="F265" s="212"/>
      <c r="G265" s="216">
        <f t="shared" ref="G265:G328" si="8">SUM(C265:F265)</f>
        <v>0</v>
      </c>
      <c r="I265" s="202"/>
    </row>
    <row r="266" spans="1:9" x14ac:dyDescent="0.2">
      <c r="A266" s="125">
        <f t="shared" ref="A266:A329" si="9">+IF(ISBLANK($B266),"",MONTH($B266))</f>
        <v>9</v>
      </c>
      <c r="B266" s="208">
        <v>43723</v>
      </c>
      <c r="C266" s="212"/>
      <c r="D266" s="212"/>
      <c r="E266" s="212"/>
      <c r="F266" s="212"/>
      <c r="G266" s="216">
        <f t="shared" si="8"/>
        <v>0</v>
      </c>
      <c r="I266" s="202"/>
    </row>
    <row r="267" spans="1:9" x14ac:dyDescent="0.2">
      <c r="A267" s="125">
        <f t="shared" si="9"/>
        <v>9</v>
      </c>
      <c r="B267" s="208">
        <v>43724</v>
      </c>
      <c r="C267" s="212"/>
      <c r="D267" s="212"/>
      <c r="E267" s="212"/>
      <c r="F267" s="212"/>
      <c r="G267" s="216">
        <f t="shared" si="8"/>
        <v>0</v>
      </c>
      <c r="I267" s="202"/>
    </row>
    <row r="268" spans="1:9" x14ac:dyDescent="0.2">
      <c r="A268" s="125">
        <f t="shared" si="9"/>
        <v>9</v>
      </c>
      <c r="B268" s="208">
        <v>43725</v>
      </c>
      <c r="C268" s="212"/>
      <c r="D268" s="212"/>
      <c r="E268" s="212"/>
      <c r="F268" s="212"/>
      <c r="G268" s="216">
        <f t="shared" si="8"/>
        <v>0</v>
      </c>
      <c r="I268" s="202"/>
    </row>
    <row r="269" spans="1:9" x14ac:dyDescent="0.2">
      <c r="A269" s="125">
        <f t="shared" si="9"/>
        <v>9</v>
      </c>
      <c r="B269" s="208">
        <v>43726</v>
      </c>
      <c r="C269" s="212"/>
      <c r="D269" s="212"/>
      <c r="E269" s="212"/>
      <c r="F269" s="212"/>
      <c r="G269" s="216">
        <f t="shared" si="8"/>
        <v>0</v>
      </c>
      <c r="I269" s="202"/>
    </row>
    <row r="270" spans="1:9" x14ac:dyDescent="0.2">
      <c r="A270" s="125">
        <f t="shared" si="9"/>
        <v>9</v>
      </c>
      <c r="B270" s="208">
        <v>43727</v>
      </c>
      <c r="C270" s="212"/>
      <c r="D270" s="212"/>
      <c r="E270" s="212"/>
      <c r="F270" s="212"/>
      <c r="G270" s="216">
        <f t="shared" si="8"/>
        <v>0</v>
      </c>
      <c r="I270" s="202"/>
    </row>
    <row r="271" spans="1:9" x14ac:dyDescent="0.2">
      <c r="A271" s="125">
        <f t="shared" si="9"/>
        <v>9</v>
      </c>
      <c r="B271" s="208">
        <v>43728</v>
      </c>
      <c r="C271" s="212"/>
      <c r="D271" s="212"/>
      <c r="E271" s="212"/>
      <c r="F271" s="212"/>
      <c r="G271" s="216">
        <f t="shared" si="8"/>
        <v>0</v>
      </c>
      <c r="I271" s="202"/>
    </row>
    <row r="272" spans="1:9" x14ac:dyDescent="0.2">
      <c r="A272" s="125">
        <f t="shared" si="9"/>
        <v>9</v>
      </c>
      <c r="B272" s="208">
        <v>43729</v>
      </c>
      <c r="C272" s="212"/>
      <c r="D272" s="212"/>
      <c r="E272" s="212"/>
      <c r="F272" s="212"/>
      <c r="G272" s="216">
        <f t="shared" si="8"/>
        <v>0</v>
      </c>
      <c r="I272" s="202"/>
    </row>
    <row r="273" spans="1:9" x14ac:dyDescent="0.2">
      <c r="A273" s="125">
        <f t="shared" si="9"/>
        <v>9</v>
      </c>
      <c r="B273" s="208">
        <v>43730</v>
      </c>
      <c r="C273" s="212"/>
      <c r="D273" s="212"/>
      <c r="E273" s="212"/>
      <c r="F273" s="212"/>
      <c r="G273" s="216">
        <f t="shared" si="8"/>
        <v>0</v>
      </c>
      <c r="I273" s="202"/>
    </row>
    <row r="274" spans="1:9" x14ac:dyDescent="0.2">
      <c r="A274" s="125">
        <f t="shared" si="9"/>
        <v>9</v>
      </c>
      <c r="B274" s="208">
        <v>43731</v>
      </c>
      <c r="C274" s="212"/>
      <c r="D274" s="212"/>
      <c r="E274" s="212"/>
      <c r="F274" s="212"/>
      <c r="G274" s="216">
        <f t="shared" si="8"/>
        <v>0</v>
      </c>
      <c r="I274" s="202"/>
    </row>
    <row r="275" spans="1:9" x14ac:dyDescent="0.2">
      <c r="A275" s="125">
        <f t="shared" si="9"/>
        <v>9</v>
      </c>
      <c r="B275" s="208">
        <v>43732</v>
      </c>
      <c r="C275" s="212"/>
      <c r="D275" s="212"/>
      <c r="E275" s="212"/>
      <c r="F275" s="212"/>
      <c r="G275" s="216">
        <f t="shared" si="8"/>
        <v>0</v>
      </c>
      <c r="I275" s="202"/>
    </row>
    <row r="276" spans="1:9" x14ac:dyDescent="0.2">
      <c r="A276" s="125">
        <f t="shared" si="9"/>
        <v>9</v>
      </c>
      <c r="B276" s="208">
        <v>43733</v>
      </c>
      <c r="C276" s="212"/>
      <c r="D276" s="212"/>
      <c r="E276" s="212"/>
      <c r="F276" s="212"/>
      <c r="G276" s="216">
        <f t="shared" si="8"/>
        <v>0</v>
      </c>
      <c r="I276" s="202"/>
    </row>
    <row r="277" spans="1:9" x14ac:dyDescent="0.2">
      <c r="A277" s="125">
        <f t="shared" si="9"/>
        <v>9</v>
      </c>
      <c r="B277" s="208">
        <v>43734</v>
      </c>
      <c r="C277" s="212"/>
      <c r="D277" s="212"/>
      <c r="E277" s="212"/>
      <c r="F277" s="212"/>
      <c r="G277" s="216">
        <f t="shared" si="8"/>
        <v>0</v>
      </c>
      <c r="I277" s="202"/>
    </row>
    <row r="278" spans="1:9" x14ac:dyDescent="0.2">
      <c r="A278" s="125">
        <f t="shared" si="9"/>
        <v>9</v>
      </c>
      <c r="B278" s="208">
        <v>43735</v>
      </c>
      <c r="C278" s="212"/>
      <c r="D278" s="212"/>
      <c r="E278" s="212"/>
      <c r="F278" s="212"/>
      <c r="G278" s="216">
        <f t="shared" si="8"/>
        <v>0</v>
      </c>
      <c r="I278" s="202"/>
    </row>
    <row r="279" spans="1:9" x14ac:dyDescent="0.2">
      <c r="A279" s="125">
        <f t="shared" si="9"/>
        <v>9</v>
      </c>
      <c r="B279" s="208">
        <v>43736</v>
      </c>
      <c r="C279" s="212"/>
      <c r="D279" s="212"/>
      <c r="E279" s="212"/>
      <c r="F279" s="212"/>
      <c r="G279" s="216">
        <f t="shared" si="8"/>
        <v>0</v>
      </c>
      <c r="I279" s="202"/>
    </row>
    <row r="280" spans="1:9" x14ac:dyDescent="0.2">
      <c r="A280" s="125">
        <f t="shared" si="9"/>
        <v>9</v>
      </c>
      <c r="B280" s="208">
        <v>43737</v>
      </c>
      <c r="C280" s="212"/>
      <c r="D280" s="212"/>
      <c r="E280" s="212"/>
      <c r="F280" s="212"/>
      <c r="G280" s="216">
        <f t="shared" si="8"/>
        <v>0</v>
      </c>
      <c r="I280" s="202"/>
    </row>
    <row r="281" spans="1:9" x14ac:dyDescent="0.2">
      <c r="A281" s="125">
        <f t="shared" si="9"/>
        <v>9</v>
      </c>
      <c r="B281" s="208">
        <v>43738</v>
      </c>
      <c r="C281" s="212"/>
      <c r="D281" s="212"/>
      <c r="E281" s="212"/>
      <c r="F281" s="212"/>
      <c r="G281" s="216">
        <f t="shared" si="8"/>
        <v>0</v>
      </c>
      <c r="I281" s="202"/>
    </row>
    <row r="282" spans="1:9" x14ac:dyDescent="0.2">
      <c r="A282" s="125">
        <f t="shared" si="9"/>
        <v>10</v>
      </c>
      <c r="B282" s="208">
        <v>43739</v>
      </c>
      <c r="C282" s="212"/>
      <c r="D282" s="212"/>
      <c r="E282" s="212"/>
      <c r="F282" s="212"/>
      <c r="G282" s="216">
        <f t="shared" si="8"/>
        <v>0</v>
      </c>
      <c r="I282" s="202"/>
    </row>
    <row r="283" spans="1:9" x14ac:dyDescent="0.2">
      <c r="A283" s="125">
        <f t="shared" si="9"/>
        <v>10</v>
      </c>
      <c r="B283" s="208">
        <v>43740</v>
      </c>
      <c r="C283" s="212"/>
      <c r="D283" s="212"/>
      <c r="E283" s="212"/>
      <c r="F283" s="212"/>
      <c r="G283" s="216">
        <f t="shared" si="8"/>
        <v>0</v>
      </c>
      <c r="I283" s="202"/>
    </row>
    <row r="284" spans="1:9" x14ac:dyDescent="0.2">
      <c r="A284" s="125">
        <f t="shared" si="9"/>
        <v>10</v>
      </c>
      <c r="B284" s="208">
        <v>43741</v>
      </c>
      <c r="C284" s="212"/>
      <c r="D284" s="212"/>
      <c r="E284" s="212"/>
      <c r="F284" s="212"/>
      <c r="G284" s="216">
        <f t="shared" si="8"/>
        <v>0</v>
      </c>
      <c r="I284" s="202"/>
    </row>
    <row r="285" spans="1:9" x14ac:dyDescent="0.2">
      <c r="A285" s="125">
        <f t="shared" si="9"/>
        <v>10</v>
      </c>
      <c r="B285" s="208">
        <v>43742</v>
      </c>
      <c r="C285" s="212"/>
      <c r="D285" s="212"/>
      <c r="E285" s="212"/>
      <c r="F285" s="212"/>
      <c r="G285" s="216">
        <f t="shared" si="8"/>
        <v>0</v>
      </c>
      <c r="I285" s="202"/>
    </row>
    <row r="286" spans="1:9" x14ac:dyDescent="0.2">
      <c r="A286" s="125">
        <f t="shared" si="9"/>
        <v>10</v>
      </c>
      <c r="B286" s="208">
        <v>43743</v>
      </c>
      <c r="C286" s="212"/>
      <c r="D286" s="212"/>
      <c r="E286" s="212"/>
      <c r="F286" s="212"/>
      <c r="G286" s="216">
        <f t="shared" si="8"/>
        <v>0</v>
      </c>
      <c r="I286" s="202"/>
    </row>
    <row r="287" spans="1:9" x14ac:dyDescent="0.2">
      <c r="A287" s="125">
        <f t="shared" si="9"/>
        <v>10</v>
      </c>
      <c r="B287" s="208">
        <v>43744</v>
      </c>
      <c r="C287" s="212"/>
      <c r="D287" s="212"/>
      <c r="E287" s="212"/>
      <c r="F287" s="212"/>
      <c r="G287" s="216">
        <f t="shared" si="8"/>
        <v>0</v>
      </c>
      <c r="I287" s="202"/>
    </row>
    <row r="288" spans="1:9" x14ac:dyDescent="0.2">
      <c r="A288" s="125">
        <f t="shared" si="9"/>
        <v>10</v>
      </c>
      <c r="B288" s="208">
        <v>43745</v>
      </c>
      <c r="C288" s="212"/>
      <c r="D288" s="212"/>
      <c r="E288" s="212"/>
      <c r="F288" s="212"/>
      <c r="G288" s="216">
        <f t="shared" si="8"/>
        <v>0</v>
      </c>
      <c r="I288" s="202"/>
    </row>
    <row r="289" spans="1:9" x14ac:dyDescent="0.2">
      <c r="A289" s="125">
        <f t="shared" si="9"/>
        <v>10</v>
      </c>
      <c r="B289" s="208">
        <v>43746</v>
      </c>
      <c r="C289" s="212"/>
      <c r="D289" s="212"/>
      <c r="E289" s="212"/>
      <c r="F289" s="212"/>
      <c r="G289" s="216">
        <f t="shared" si="8"/>
        <v>0</v>
      </c>
      <c r="I289" s="202"/>
    </row>
    <row r="290" spans="1:9" x14ac:dyDescent="0.2">
      <c r="A290" s="125">
        <f t="shared" si="9"/>
        <v>10</v>
      </c>
      <c r="B290" s="208">
        <v>43747</v>
      </c>
      <c r="C290" s="212"/>
      <c r="D290" s="212"/>
      <c r="E290" s="212"/>
      <c r="F290" s="212"/>
      <c r="G290" s="216">
        <f t="shared" si="8"/>
        <v>0</v>
      </c>
      <c r="I290" s="202"/>
    </row>
    <row r="291" spans="1:9" x14ac:dyDescent="0.2">
      <c r="A291" s="125">
        <f t="shared" si="9"/>
        <v>10</v>
      </c>
      <c r="B291" s="208">
        <v>43748</v>
      </c>
      <c r="C291" s="212"/>
      <c r="D291" s="212"/>
      <c r="E291" s="212"/>
      <c r="F291" s="212"/>
      <c r="G291" s="216">
        <f t="shared" si="8"/>
        <v>0</v>
      </c>
      <c r="I291" s="202"/>
    </row>
    <row r="292" spans="1:9" x14ac:dyDescent="0.2">
      <c r="A292" s="125">
        <f t="shared" si="9"/>
        <v>10</v>
      </c>
      <c r="B292" s="208">
        <v>43749</v>
      </c>
      <c r="C292" s="212"/>
      <c r="D292" s="212"/>
      <c r="E292" s="212"/>
      <c r="F292" s="212"/>
      <c r="G292" s="216">
        <f t="shared" si="8"/>
        <v>0</v>
      </c>
      <c r="I292" s="202"/>
    </row>
    <row r="293" spans="1:9" x14ac:dyDescent="0.2">
      <c r="A293" s="125">
        <f t="shared" si="9"/>
        <v>10</v>
      </c>
      <c r="B293" s="208">
        <v>43750</v>
      </c>
      <c r="C293" s="212"/>
      <c r="D293" s="212"/>
      <c r="E293" s="212"/>
      <c r="F293" s="212"/>
      <c r="G293" s="216">
        <f t="shared" si="8"/>
        <v>0</v>
      </c>
      <c r="I293" s="202"/>
    </row>
    <row r="294" spans="1:9" x14ac:dyDescent="0.2">
      <c r="A294" s="125">
        <f t="shared" si="9"/>
        <v>10</v>
      </c>
      <c r="B294" s="208">
        <v>43751</v>
      </c>
      <c r="C294" s="212"/>
      <c r="D294" s="212"/>
      <c r="E294" s="212"/>
      <c r="F294" s="212"/>
      <c r="G294" s="216">
        <f t="shared" si="8"/>
        <v>0</v>
      </c>
      <c r="I294" s="202"/>
    </row>
    <row r="295" spans="1:9" x14ac:dyDescent="0.2">
      <c r="A295" s="125">
        <f t="shared" si="9"/>
        <v>10</v>
      </c>
      <c r="B295" s="208">
        <v>43752</v>
      </c>
      <c r="C295" s="212"/>
      <c r="D295" s="212"/>
      <c r="E295" s="212"/>
      <c r="F295" s="212"/>
      <c r="G295" s="216">
        <f t="shared" si="8"/>
        <v>0</v>
      </c>
      <c r="I295" s="202"/>
    </row>
    <row r="296" spans="1:9" x14ac:dyDescent="0.2">
      <c r="A296" s="125">
        <f t="shared" si="9"/>
        <v>10</v>
      </c>
      <c r="B296" s="208">
        <v>43753</v>
      </c>
      <c r="C296" s="212"/>
      <c r="D296" s="212"/>
      <c r="E296" s="212"/>
      <c r="F296" s="212"/>
      <c r="G296" s="216">
        <f t="shared" si="8"/>
        <v>0</v>
      </c>
      <c r="I296" s="202"/>
    </row>
    <row r="297" spans="1:9" x14ac:dyDescent="0.2">
      <c r="A297" s="125">
        <f t="shared" si="9"/>
        <v>10</v>
      </c>
      <c r="B297" s="208">
        <v>43754</v>
      </c>
      <c r="C297" s="212"/>
      <c r="D297" s="212"/>
      <c r="E297" s="212"/>
      <c r="F297" s="212"/>
      <c r="G297" s="216">
        <f t="shared" si="8"/>
        <v>0</v>
      </c>
      <c r="I297" s="202"/>
    </row>
    <row r="298" spans="1:9" x14ac:dyDescent="0.2">
      <c r="A298" s="125">
        <f t="shared" si="9"/>
        <v>10</v>
      </c>
      <c r="B298" s="208">
        <v>43755</v>
      </c>
      <c r="C298" s="212"/>
      <c r="D298" s="212"/>
      <c r="E298" s="212"/>
      <c r="F298" s="212"/>
      <c r="G298" s="216">
        <f t="shared" si="8"/>
        <v>0</v>
      </c>
      <c r="I298" s="202"/>
    </row>
    <row r="299" spans="1:9" x14ac:dyDescent="0.2">
      <c r="A299" s="125">
        <f t="shared" si="9"/>
        <v>10</v>
      </c>
      <c r="B299" s="208">
        <v>43756</v>
      </c>
      <c r="C299" s="212"/>
      <c r="D299" s="212"/>
      <c r="E299" s="212"/>
      <c r="F299" s="212"/>
      <c r="G299" s="216">
        <f t="shared" si="8"/>
        <v>0</v>
      </c>
      <c r="I299" s="202"/>
    </row>
    <row r="300" spans="1:9" x14ac:dyDescent="0.2">
      <c r="A300" s="125">
        <f t="shared" si="9"/>
        <v>10</v>
      </c>
      <c r="B300" s="208">
        <v>43757</v>
      </c>
      <c r="C300" s="212"/>
      <c r="D300" s="212"/>
      <c r="E300" s="212"/>
      <c r="F300" s="212"/>
      <c r="G300" s="216">
        <f t="shared" si="8"/>
        <v>0</v>
      </c>
      <c r="I300" s="202"/>
    </row>
    <row r="301" spans="1:9" x14ac:dyDescent="0.2">
      <c r="A301" s="125">
        <f t="shared" si="9"/>
        <v>10</v>
      </c>
      <c r="B301" s="208">
        <v>43758</v>
      </c>
      <c r="C301" s="212"/>
      <c r="D301" s="212"/>
      <c r="E301" s="212"/>
      <c r="F301" s="212"/>
      <c r="G301" s="216">
        <f t="shared" si="8"/>
        <v>0</v>
      </c>
      <c r="I301" s="202"/>
    </row>
    <row r="302" spans="1:9" x14ac:dyDescent="0.2">
      <c r="A302" s="125">
        <f t="shared" si="9"/>
        <v>10</v>
      </c>
      <c r="B302" s="208">
        <v>43759</v>
      </c>
      <c r="C302" s="212"/>
      <c r="D302" s="212"/>
      <c r="E302" s="212"/>
      <c r="F302" s="212"/>
      <c r="G302" s="216">
        <f t="shared" si="8"/>
        <v>0</v>
      </c>
      <c r="I302" s="202"/>
    </row>
    <row r="303" spans="1:9" x14ac:dyDescent="0.2">
      <c r="A303" s="125">
        <f t="shared" si="9"/>
        <v>10</v>
      </c>
      <c r="B303" s="208">
        <v>43760</v>
      </c>
      <c r="C303" s="212"/>
      <c r="D303" s="212"/>
      <c r="E303" s="212"/>
      <c r="F303" s="212"/>
      <c r="G303" s="216">
        <f t="shared" si="8"/>
        <v>0</v>
      </c>
      <c r="I303" s="202"/>
    </row>
    <row r="304" spans="1:9" x14ac:dyDescent="0.2">
      <c r="A304" s="125">
        <f t="shared" si="9"/>
        <v>10</v>
      </c>
      <c r="B304" s="208">
        <v>43761</v>
      </c>
      <c r="C304" s="212"/>
      <c r="D304" s="212"/>
      <c r="E304" s="212"/>
      <c r="F304" s="212"/>
      <c r="G304" s="216">
        <f t="shared" si="8"/>
        <v>0</v>
      </c>
      <c r="I304" s="202"/>
    </row>
    <row r="305" spans="1:9" x14ac:dyDescent="0.2">
      <c r="A305" s="125">
        <f t="shared" si="9"/>
        <v>10</v>
      </c>
      <c r="B305" s="208">
        <v>43762</v>
      </c>
      <c r="C305" s="212"/>
      <c r="D305" s="212"/>
      <c r="E305" s="212"/>
      <c r="F305" s="212"/>
      <c r="G305" s="216">
        <f t="shared" si="8"/>
        <v>0</v>
      </c>
      <c r="I305" s="202"/>
    </row>
    <row r="306" spans="1:9" x14ac:dyDescent="0.2">
      <c r="A306" s="125">
        <f t="shared" si="9"/>
        <v>10</v>
      </c>
      <c r="B306" s="208">
        <v>43763</v>
      </c>
      <c r="C306" s="212"/>
      <c r="D306" s="212"/>
      <c r="E306" s="212"/>
      <c r="F306" s="212"/>
      <c r="G306" s="216">
        <f t="shared" si="8"/>
        <v>0</v>
      </c>
      <c r="I306" s="202"/>
    </row>
    <row r="307" spans="1:9" x14ac:dyDescent="0.2">
      <c r="A307" s="125">
        <f t="shared" si="9"/>
        <v>10</v>
      </c>
      <c r="B307" s="208">
        <v>43764</v>
      </c>
      <c r="C307" s="212"/>
      <c r="D307" s="212"/>
      <c r="E307" s="212"/>
      <c r="F307" s="212"/>
      <c r="G307" s="216">
        <f t="shared" si="8"/>
        <v>0</v>
      </c>
      <c r="I307" s="202"/>
    </row>
    <row r="308" spans="1:9" x14ac:dyDescent="0.2">
      <c r="A308" s="125">
        <f t="shared" si="9"/>
        <v>10</v>
      </c>
      <c r="B308" s="208">
        <v>43765</v>
      </c>
      <c r="C308" s="212"/>
      <c r="D308" s="212"/>
      <c r="E308" s="212"/>
      <c r="F308" s="212"/>
      <c r="G308" s="216">
        <f t="shared" si="8"/>
        <v>0</v>
      </c>
      <c r="I308" s="202"/>
    </row>
    <row r="309" spans="1:9" x14ac:dyDescent="0.2">
      <c r="A309" s="125">
        <f t="shared" si="9"/>
        <v>10</v>
      </c>
      <c r="B309" s="208">
        <v>43766</v>
      </c>
      <c r="C309" s="212"/>
      <c r="D309" s="212"/>
      <c r="E309" s="212"/>
      <c r="F309" s="212"/>
      <c r="G309" s="216">
        <f t="shared" si="8"/>
        <v>0</v>
      </c>
      <c r="I309" s="202"/>
    </row>
    <row r="310" spans="1:9" x14ac:dyDescent="0.2">
      <c r="A310" s="125">
        <f t="shared" si="9"/>
        <v>10</v>
      </c>
      <c r="B310" s="208">
        <v>43767</v>
      </c>
      <c r="C310" s="212"/>
      <c r="D310" s="212"/>
      <c r="E310" s="212"/>
      <c r="F310" s="212"/>
      <c r="G310" s="216">
        <f t="shared" si="8"/>
        <v>0</v>
      </c>
      <c r="I310" s="202"/>
    </row>
    <row r="311" spans="1:9" x14ac:dyDescent="0.2">
      <c r="A311" s="125">
        <f t="shared" si="9"/>
        <v>10</v>
      </c>
      <c r="B311" s="208">
        <v>43768</v>
      </c>
      <c r="C311" s="212"/>
      <c r="D311" s="212"/>
      <c r="E311" s="212"/>
      <c r="F311" s="212"/>
      <c r="G311" s="216">
        <f t="shared" si="8"/>
        <v>0</v>
      </c>
      <c r="I311" s="202"/>
    </row>
    <row r="312" spans="1:9" x14ac:dyDescent="0.2">
      <c r="A312" s="125">
        <f t="shared" si="9"/>
        <v>10</v>
      </c>
      <c r="B312" s="208">
        <v>43769</v>
      </c>
      <c r="C312" s="212"/>
      <c r="D312" s="212"/>
      <c r="E312" s="212"/>
      <c r="F312" s="212"/>
      <c r="G312" s="216">
        <f t="shared" si="8"/>
        <v>0</v>
      </c>
      <c r="I312" s="202"/>
    </row>
    <row r="313" spans="1:9" x14ac:dyDescent="0.2">
      <c r="A313" s="125">
        <f t="shared" si="9"/>
        <v>11</v>
      </c>
      <c r="B313" s="208">
        <v>43770</v>
      </c>
      <c r="C313" s="212"/>
      <c r="D313" s="212"/>
      <c r="E313" s="212"/>
      <c r="F313" s="212"/>
      <c r="G313" s="216">
        <f t="shared" si="8"/>
        <v>0</v>
      </c>
      <c r="I313" s="202"/>
    </row>
    <row r="314" spans="1:9" x14ac:dyDescent="0.2">
      <c r="A314" s="125">
        <f t="shared" si="9"/>
        <v>11</v>
      </c>
      <c r="B314" s="208">
        <v>43771</v>
      </c>
      <c r="C314" s="212"/>
      <c r="D314" s="212"/>
      <c r="E314" s="212"/>
      <c r="F314" s="212"/>
      <c r="G314" s="216">
        <f t="shared" si="8"/>
        <v>0</v>
      </c>
      <c r="I314" s="202"/>
    </row>
    <row r="315" spans="1:9" x14ac:dyDescent="0.2">
      <c r="A315" s="125">
        <f t="shared" si="9"/>
        <v>11</v>
      </c>
      <c r="B315" s="208">
        <v>43772</v>
      </c>
      <c r="C315" s="212"/>
      <c r="D315" s="212"/>
      <c r="E315" s="212"/>
      <c r="F315" s="212"/>
      <c r="G315" s="216">
        <f t="shared" si="8"/>
        <v>0</v>
      </c>
      <c r="I315" s="202"/>
    </row>
    <row r="316" spans="1:9" x14ac:dyDescent="0.2">
      <c r="A316" s="125">
        <f t="shared" si="9"/>
        <v>11</v>
      </c>
      <c r="B316" s="208">
        <v>43773</v>
      </c>
      <c r="C316" s="212"/>
      <c r="D316" s="212"/>
      <c r="E316" s="212"/>
      <c r="F316" s="212"/>
      <c r="G316" s="216">
        <f t="shared" si="8"/>
        <v>0</v>
      </c>
      <c r="I316" s="202"/>
    </row>
    <row r="317" spans="1:9" x14ac:dyDescent="0.2">
      <c r="A317" s="125">
        <f t="shared" si="9"/>
        <v>11</v>
      </c>
      <c r="B317" s="208">
        <v>43774</v>
      </c>
      <c r="C317" s="212"/>
      <c r="D317" s="212"/>
      <c r="E317" s="212"/>
      <c r="F317" s="212"/>
      <c r="G317" s="216">
        <f t="shared" si="8"/>
        <v>0</v>
      </c>
      <c r="I317" s="202"/>
    </row>
    <row r="318" spans="1:9" x14ac:dyDescent="0.2">
      <c r="A318" s="125">
        <f t="shared" si="9"/>
        <v>11</v>
      </c>
      <c r="B318" s="208">
        <v>43775</v>
      </c>
      <c r="C318" s="212"/>
      <c r="D318" s="212"/>
      <c r="E318" s="212"/>
      <c r="F318" s="212"/>
      <c r="G318" s="216">
        <f t="shared" si="8"/>
        <v>0</v>
      </c>
      <c r="I318" s="202"/>
    </row>
    <row r="319" spans="1:9" x14ac:dyDescent="0.2">
      <c r="A319" s="125">
        <f t="shared" si="9"/>
        <v>11</v>
      </c>
      <c r="B319" s="208">
        <v>43776</v>
      </c>
      <c r="C319" s="212"/>
      <c r="D319" s="212"/>
      <c r="E319" s="212"/>
      <c r="F319" s="212"/>
      <c r="G319" s="216">
        <f t="shared" si="8"/>
        <v>0</v>
      </c>
      <c r="I319" s="202"/>
    </row>
    <row r="320" spans="1:9" x14ac:dyDescent="0.2">
      <c r="A320" s="125">
        <f t="shared" si="9"/>
        <v>11</v>
      </c>
      <c r="B320" s="208">
        <v>43777</v>
      </c>
      <c r="C320" s="212"/>
      <c r="D320" s="212"/>
      <c r="E320" s="212"/>
      <c r="F320" s="212"/>
      <c r="G320" s="216">
        <f t="shared" si="8"/>
        <v>0</v>
      </c>
      <c r="I320" s="202"/>
    </row>
    <row r="321" spans="1:9" x14ac:dyDescent="0.2">
      <c r="A321" s="125">
        <f t="shared" si="9"/>
        <v>11</v>
      </c>
      <c r="B321" s="208">
        <v>43778</v>
      </c>
      <c r="C321" s="212"/>
      <c r="D321" s="212"/>
      <c r="E321" s="212"/>
      <c r="F321" s="212"/>
      <c r="G321" s="216">
        <f t="shared" si="8"/>
        <v>0</v>
      </c>
      <c r="I321" s="202"/>
    </row>
    <row r="322" spans="1:9" x14ac:dyDescent="0.2">
      <c r="A322" s="125">
        <f t="shared" si="9"/>
        <v>11</v>
      </c>
      <c r="B322" s="208">
        <v>43779</v>
      </c>
      <c r="C322" s="212"/>
      <c r="D322" s="212"/>
      <c r="E322" s="212"/>
      <c r="F322" s="212"/>
      <c r="G322" s="216">
        <f t="shared" si="8"/>
        <v>0</v>
      </c>
      <c r="I322" s="202"/>
    </row>
    <row r="323" spans="1:9" x14ac:dyDescent="0.2">
      <c r="A323" s="125">
        <f t="shared" si="9"/>
        <v>11</v>
      </c>
      <c r="B323" s="208">
        <v>43780</v>
      </c>
      <c r="C323" s="212"/>
      <c r="D323" s="212"/>
      <c r="E323" s="212"/>
      <c r="F323" s="212"/>
      <c r="G323" s="216">
        <f t="shared" si="8"/>
        <v>0</v>
      </c>
      <c r="I323" s="202"/>
    </row>
    <row r="324" spans="1:9" x14ac:dyDescent="0.2">
      <c r="A324" s="125">
        <f t="shared" si="9"/>
        <v>11</v>
      </c>
      <c r="B324" s="208">
        <v>43781</v>
      </c>
      <c r="C324" s="212"/>
      <c r="D324" s="212"/>
      <c r="E324" s="212"/>
      <c r="F324" s="212"/>
      <c r="G324" s="216">
        <f t="shared" si="8"/>
        <v>0</v>
      </c>
      <c r="I324" s="202"/>
    </row>
    <row r="325" spans="1:9" x14ac:dyDescent="0.2">
      <c r="A325" s="125">
        <f t="shared" si="9"/>
        <v>11</v>
      </c>
      <c r="B325" s="208">
        <v>43782</v>
      </c>
      <c r="C325" s="212"/>
      <c r="D325" s="212"/>
      <c r="E325" s="212"/>
      <c r="F325" s="212"/>
      <c r="G325" s="216">
        <f t="shared" si="8"/>
        <v>0</v>
      </c>
      <c r="I325" s="202"/>
    </row>
    <row r="326" spans="1:9" x14ac:dyDescent="0.2">
      <c r="A326" s="125">
        <f t="shared" si="9"/>
        <v>11</v>
      </c>
      <c r="B326" s="208">
        <v>43783</v>
      </c>
      <c r="C326" s="212"/>
      <c r="D326" s="212"/>
      <c r="E326" s="212"/>
      <c r="F326" s="212"/>
      <c r="G326" s="216">
        <f t="shared" si="8"/>
        <v>0</v>
      </c>
      <c r="I326" s="202"/>
    </row>
    <row r="327" spans="1:9" x14ac:dyDescent="0.2">
      <c r="A327" s="125">
        <f t="shared" si="9"/>
        <v>11</v>
      </c>
      <c r="B327" s="208">
        <v>43784</v>
      </c>
      <c r="C327" s="212"/>
      <c r="D327" s="212"/>
      <c r="E327" s="212"/>
      <c r="F327" s="212"/>
      <c r="G327" s="216">
        <f t="shared" si="8"/>
        <v>0</v>
      </c>
      <c r="I327" s="202"/>
    </row>
    <row r="328" spans="1:9" x14ac:dyDescent="0.2">
      <c r="A328" s="125">
        <f t="shared" si="9"/>
        <v>11</v>
      </c>
      <c r="B328" s="208">
        <v>43785</v>
      </c>
      <c r="C328" s="212"/>
      <c r="D328" s="212"/>
      <c r="E328" s="212"/>
      <c r="F328" s="212"/>
      <c r="G328" s="216">
        <f t="shared" si="8"/>
        <v>0</v>
      </c>
      <c r="I328" s="202"/>
    </row>
    <row r="329" spans="1:9" x14ac:dyDescent="0.2">
      <c r="A329" s="125">
        <f t="shared" si="9"/>
        <v>11</v>
      </c>
      <c r="B329" s="208">
        <v>43786</v>
      </c>
      <c r="C329" s="212"/>
      <c r="D329" s="212"/>
      <c r="E329" s="212"/>
      <c r="F329" s="212"/>
      <c r="G329" s="216">
        <f t="shared" ref="G329:G392" si="10">SUM(C329:F329)</f>
        <v>0</v>
      </c>
      <c r="I329" s="202"/>
    </row>
    <row r="330" spans="1:9" x14ac:dyDescent="0.2">
      <c r="A330" s="125">
        <f t="shared" ref="A330:A373" si="11">+IF(ISBLANK($B330),"",MONTH($B330))</f>
        <v>11</v>
      </c>
      <c r="B330" s="208">
        <v>43787</v>
      </c>
      <c r="C330" s="212"/>
      <c r="D330" s="212"/>
      <c r="E330" s="212"/>
      <c r="F330" s="212"/>
      <c r="G330" s="216">
        <f t="shared" si="10"/>
        <v>0</v>
      </c>
      <c r="I330" s="202"/>
    </row>
    <row r="331" spans="1:9" x14ac:dyDescent="0.2">
      <c r="A331" s="125">
        <f t="shared" si="11"/>
        <v>11</v>
      </c>
      <c r="B331" s="208">
        <v>43788</v>
      </c>
      <c r="C331" s="212"/>
      <c r="D331" s="212"/>
      <c r="E331" s="212"/>
      <c r="F331" s="212"/>
      <c r="G331" s="216">
        <f t="shared" si="10"/>
        <v>0</v>
      </c>
      <c r="I331" s="202"/>
    </row>
    <row r="332" spans="1:9" x14ac:dyDescent="0.2">
      <c r="A332" s="125">
        <f t="shared" si="11"/>
        <v>11</v>
      </c>
      <c r="B332" s="208">
        <v>43789</v>
      </c>
      <c r="C332" s="212"/>
      <c r="D332" s="212"/>
      <c r="E332" s="212"/>
      <c r="F332" s="212"/>
      <c r="G332" s="216">
        <f t="shared" si="10"/>
        <v>0</v>
      </c>
      <c r="I332" s="202"/>
    </row>
    <row r="333" spans="1:9" x14ac:dyDescent="0.2">
      <c r="A333" s="125">
        <f t="shared" si="11"/>
        <v>11</v>
      </c>
      <c r="B333" s="208">
        <v>43790</v>
      </c>
      <c r="C333" s="212"/>
      <c r="D333" s="212"/>
      <c r="E333" s="212"/>
      <c r="F333" s="212"/>
      <c r="G333" s="216">
        <f t="shared" si="10"/>
        <v>0</v>
      </c>
      <c r="I333" s="202"/>
    </row>
    <row r="334" spans="1:9" x14ac:dyDescent="0.2">
      <c r="A334" s="125">
        <f t="shared" si="11"/>
        <v>11</v>
      </c>
      <c r="B334" s="208">
        <v>43791</v>
      </c>
      <c r="C334" s="212"/>
      <c r="D334" s="212"/>
      <c r="E334" s="212"/>
      <c r="F334" s="212"/>
      <c r="G334" s="216">
        <f t="shared" si="10"/>
        <v>0</v>
      </c>
      <c r="I334" s="202"/>
    </row>
    <row r="335" spans="1:9" x14ac:dyDescent="0.2">
      <c r="A335" s="125">
        <f t="shared" si="11"/>
        <v>11</v>
      </c>
      <c r="B335" s="208">
        <v>43792</v>
      </c>
      <c r="C335" s="212"/>
      <c r="D335" s="212"/>
      <c r="E335" s="212"/>
      <c r="F335" s="212"/>
      <c r="G335" s="216">
        <f t="shared" si="10"/>
        <v>0</v>
      </c>
      <c r="I335" s="202"/>
    </row>
    <row r="336" spans="1:9" x14ac:dyDescent="0.2">
      <c r="A336" s="125">
        <f t="shared" si="11"/>
        <v>11</v>
      </c>
      <c r="B336" s="208">
        <v>43793</v>
      </c>
      <c r="C336" s="212"/>
      <c r="D336" s="212"/>
      <c r="E336" s="212"/>
      <c r="F336" s="212"/>
      <c r="G336" s="216">
        <f t="shared" si="10"/>
        <v>0</v>
      </c>
      <c r="I336" s="202"/>
    </row>
    <row r="337" spans="1:9" x14ac:dyDescent="0.2">
      <c r="A337" s="125">
        <f t="shared" si="11"/>
        <v>11</v>
      </c>
      <c r="B337" s="208">
        <v>43794</v>
      </c>
      <c r="C337" s="212"/>
      <c r="D337" s="212"/>
      <c r="E337" s="212"/>
      <c r="F337" s="212"/>
      <c r="G337" s="216">
        <f t="shared" si="10"/>
        <v>0</v>
      </c>
      <c r="I337" s="202"/>
    </row>
    <row r="338" spans="1:9" x14ac:dyDescent="0.2">
      <c r="A338" s="125">
        <f t="shared" si="11"/>
        <v>11</v>
      </c>
      <c r="B338" s="208">
        <v>43795</v>
      </c>
      <c r="C338" s="212"/>
      <c r="D338" s="212"/>
      <c r="E338" s="212"/>
      <c r="F338" s="212"/>
      <c r="G338" s="216">
        <f t="shared" si="10"/>
        <v>0</v>
      </c>
      <c r="I338" s="202"/>
    </row>
    <row r="339" spans="1:9" x14ac:dyDescent="0.2">
      <c r="A339" s="125">
        <f t="shared" si="11"/>
        <v>11</v>
      </c>
      <c r="B339" s="208">
        <v>43796</v>
      </c>
      <c r="C339" s="212"/>
      <c r="D339" s="212"/>
      <c r="E339" s="212"/>
      <c r="F339" s="212"/>
      <c r="G339" s="216">
        <f t="shared" si="10"/>
        <v>0</v>
      </c>
      <c r="I339" s="202"/>
    </row>
    <row r="340" spans="1:9" x14ac:dyDescent="0.2">
      <c r="A340" s="125">
        <f t="shared" si="11"/>
        <v>11</v>
      </c>
      <c r="B340" s="208">
        <v>43797</v>
      </c>
      <c r="C340" s="212"/>
      <c r="D340" s="212"/>
      <c r="E340" s="212"/>
      <c r="F340" s="212"/>
      <c r="G340" s="216">
        <f t="shared" si="10"/>
        <v>0</v>
      </c>
      <c r="I340" s="202"/>
    </row>
    <row r="341" spans="1:9" x14ac:dyDescent="0.2">
      <c r="A341" s="125">
        <f t="shared" si="11"/>
        <v>11</v>
      </c>
      <c r="B341" s="208">
        <v>43798</v>
      </c>
      <c r="C341" s="212"/>
      <c r="D341" s="212"/>
      <c r="E341" s="212"/>
      <c r="F341" s="212"/>
      <c r="G341" s="216">
        <f t="shared" si="10"/>
        <v>0</v>
      </c>
      <c r="I341" s="202"/>
    </row>
    <row r="342" spans="1:9" x14ac:dyDescent="0.2">
      <c r="A342" s="125">
        <f t="shared" si="11"/>
        <v>11</v>
      </c>
      <c r="B342" s="208">
        <v>43799</v>
      </c>
      <c r="C342" s="212"/>
      <c r="D342" s="212"/>
      <c r="E342" s="212"/>
      <c r="F342" s="212"/>
      <c r="G342" s="216">
        <f t="shared" si="10"/>
        <v>0</v>
      </c>
      <c r="I342" s="202"/>
    </row>
    <row r="343" spans="1:9" x14ac:dyDescent="0.2">
      <c r="A343" s="125">
        <f t="shared" si="11"/>
        <v>12</v>
      </c>
      <c r="B343" s="208">
        <v>43800</v>
      </c>
      <c r="C343" s="212"/>
      <c r="D343" s="212"/>
      <c r="E343" s="212"/>
      <c r="F343" s="212"/>
      <c r="G343" s="216">
        <f t="shared" si="10"/>
        <v>0</v>
      </c>
      <c r="I343" s="202"/>
    </row>
    <row r="344" spans="1:9" x14ac:dyDescent="0.2">
      <c r="A344" s="125">
        <f t="shared" si="11"/>
        <v>12</v>
      </c>
      <c r="B344" s="208">
        <v>43801</v>
      </c>
      <c r="C344" s="212"/>
      <c r="D344" s="212"/>
      <c r="E344" s="212"/>
      <c r="F344" s="212"/>
      <c r="G344" s="216">
        <f t="shared" si="10"/>
        <v>0</v>
      </c>
      <c r="I344" s="202"/>
    </row>
    <row r="345" spans="1:9" x14ac:dyDescent="0.2">
      <c r="A345" s="125">
        <f t="shared" si="11"/>
        <v>12</v>
      </c>
      <c r="B345" s="208">
        <v>43802</v>
      </c>
      <c r="C345" s="212"/>
      <c r="D345" s="212"/>
      <c r="E345" s="212"/>
      <c r="F345" s="212"/>
      <c r="G345" s="216">
        <f t="shared" si="10"/>
        <v>0</v>
      </c>
      <c r="I345" s="202"/>
    </row>
    <row r="346" spans="1:9" x14ac:dyDescent="0.2">
      <c r="A346" s="125">
        <f t="shared" si="11"/>
        <v>12</v>
      </c>
      <c r="B346" s="208">
        <v>43803</v>
      </c>
      <c r="C346" s="212"/>
      <c r="D346" s="212"/>
      <c r="E346" s="212"/>
      <c r="F346" s="212"/>
      <c r="G346" s="216">
        <f t="shared" si="10"/>
        <v>0</v>
      </c>
      <c r="I346" s="202"/>
    </row>
    <row r="347" spans="1:9" x14ac:dyDescent="0.2">
      <c r="A347" s="125">
        <f t="shared" si="11"/>
        <v>12</v>
      </c>
      <c r="B347" s="208">
        <v>43804</v>
      </c>
      <c r="C347" s="212"/>
      <c r="D347" s="212"/>
      <c r="E347" s="212"/>
      <c r="F347" s="212"/>
      <c r="G347" s="216">
        <f t="shared" si="10"/>
        <v>0</v>
      </c>
      <c r="I347" s="202"/>
    </row>
    <row r="348" spans="1:9" x14ac:dyDescent="0.2">
      <c r="A348" s="125">
        <f t="shared" si="11"/>
        <v>12</v>
      </c>
      <c r="B348" s="208">
        <v>43805</v>
      </c>
      <c r="C348" s="212"/>
      <c r="D348" s="212"/>
      <c r="E348" s="212"/>
      <c r="F348" s="212"/>
      <c r="G348" s="216">
        <f t="shared" si="10"/>
        <v>0</v>
      </c>
      <c r="I348" s="202"/>
    </row>
    <row r="349" spans="1:9" x14ac:dyDescent="0.2">
      <c r="A349" s="125">
        <f t="shared" si="11"/>
        <v>12</v>
      </c>
      <c r="B349" s="208">
        <v>43806</v>
      </c>
      <c r="C349" s="212"/>
      <c r="D349" s="212"/>
      <c r="E349" s="212"/>
      <c r="F349" s="212"/>
      <c r="G349" s="216">
        <f t="shared" si="10"/>
        <v>0</v>
      </c>
      <c r="I349" s="202"/>
    </row>
    <row r="350" spans="1:9" x14ac:dyDescent="0.2">
      <c r="A350" s="125">
        <f t="shared" si="11"/>
        <v>12</v>
      </c>
      <c r="B350" s="208">
        <v>43807</v>
      </c>
      <c r="C350" s="212"/>
      <c r="D350" s="212"/>
      <c r="E350" s="212"/>
      <c r="F350" s="212"/>
      <c r="G350" s="216">
        <f t="shared" si="10"/>
        <v>0</v>
      </c>
      <c r="I350" s="202"/>
    </row>
    <row r="351" spans="1:9" x14ac:dyDescent="0.2">
      <c r="A351" s="125">
        <f t="shared" si="11"/>
        <v>12</v>
      </c>
      <c r="B351" s="208">
        <v>43808</v>
      </c>
      <c r="C351" s="212"/>
      <c r="D351" s="212"/>
      <c r="E351" s="212"/>
      <c r="F351" s="212"/>
      <c r="G351" s="216">
        <f t="shared" si="10"/>
        <v>0</v>
      </c>
      <c r="I351" s="202"/>
    </row>
    <row r="352" spans="1:9" x14ac:dyDescent="0.2">
      <c r="A352" s="125">
        <f t="shared" si="11"/>
        <v>12</v>
      </c>
      <c r="B352" s="208">
        <v>43809</v>
      </c>
      <c r="C352" s="212"/>
      <c r="D352" s="212"/>
      <c r="E352" s="212"/>
      <c r="F352" s="212"/>
      <c r="G352" s="216">
        <f t="shared" si="10"/>
        <v>0</v>
      </c>
      <c r="I352" s="202"/>
    </row>
    <row r="353" spans="1:9" x14ac:dyDescent="0.2">
      <c r="A353" s="125">
        <f t="shared" si="11"/>
        <v>12</v>
      </c>
      <c r="B353" s="208">
        <v>43810</v>
      </c>
      <c r="C353" s="212"/>
      <c r="D353" s="212"/>
      <c r="E353" s="212"/>
      <c r="F353" s="212"/>
      <c r="G353" s="216">
        <f t="shared" si="10"/>
        <v>0</v>
      </c>
      <c r="I353" s="202"/>
    </row>
    <row r="354" spans="1:9" x14ac:dyDescent="0.2">
      <c r="A354" s="125">
        <f t="shared" si="11"/>
        <v>12</v>
      </c>
      <c r="B354" s="208">
        <v>43811</v>
      </c>
      <c r="C354" s="212"/>
      <c r="D354" s="212"/>
      <c r="E354" s="212"/>
      <c r="F354" s="212"/>
      <c r="G354" s="216">
        <f t="shared" si="10"/>
        <v>0</v>
      </c>
      <c r="I354" s="202"/>
    </row>
    <row r="355" spans="1:9" x14ac:dyDescent="0.2">
      <c r="A355" s="125">
        <f t="shared" si="11"/>
        <v>12</v>
      </c>
      <c r="B355" s="208">
        <v>43812</v>
      </c>
      <c r="C355" s="212"/>
      <c r="D355" s="212"/>
      <c r="E355" s="212"/>
      <c r="F355" s="212"/>
      <c r="G355" s="216">
        <f t="shared" si="10"/>
        <v>0</v>
      </c>
      <c r="I355" s="202"/>
    </row>
    <row r="356" spans="1:9" x14ac:dyDescent="0.2">
      <c r="A356" s="125">
        <f t="shared" si="11"/>
        <v>12</v>
      </c>
      <c r="B356" s="208">
        <v>43813</v>
      </c>
      <c r="C356" s="212"/>
      <c r="D356" s="212"/>
      <c r="E356" s="212"/>
      <c r="F356" s="212"/>
      <c r="G356" s="216">
        <f t="shared" si="10"/>
        <v>0</v>
      </c>
      <c r="I356" s="202"/>
    </row>
    <row r="357" spans="1:9" x14ac:dyDescent="0.2">
      <c r="A357" s="125">
        <f t="shared" si="11"/>
        <v>12</v>
      </c>
      <c r="B357" s="208">
        <v>43814</v>
      </c>
      <c r="C357" s="212"/>
      <c r="D357" s="212"/>
      <c r="E357" s="212"/>
      <c r="F357" s="212"/>
      <c r="G357" s="216">
        <f t="shared" si="10"/>
        <v>0</v>
      </c>
      <c r="I357" s="202"/>
    </row>
    <row r="358" spans="1:9" x14ac:dyDescent="0.2">
      <c r="A358" s="125">
        <f t="shared" si="11"/>
        <v>12</v>
      </c>
      <c r="B358" s="208">
        <v>43815</v>
      </c>
      <c r="C358" s="212"/>
      <c r="D358" s="212"/>
      <c r="E358" s="212"/>
      <c r="F358" s="212"/>
      <c r="G358" s="216">
        <f t="shared" si="10"/>
        <v>0</v>
      </c>
      <c r="I358" s="202"/>
    </row>
    <row r="359" spans="1:9" x14ac:dyDescent="0.2">
      <c r="A359" s="125">
        <f t="shared" si="11"/>
        <v>12</v>
      </c>
      <c r="B359" s="208">
        <v>43816</v>
      </c>
      <c r="C359" s="212"/>
      <c r="D359" s="212"/>
      <c r="E359" s="212"/>
      <c r="F359" s="212"/>
      <c r="G359" s="216">
        <f t="shared" si="10"/>
        <v>0</v>
      </c>
      <c r="I359" s="202"/>
    </row>
    <row r="360" spans="1:9" x14ac:dyDescent="0.2">
      <c r="A360" s="125">
        <f t="shared" si="11"/>
        <v>12</v>
      </c>
      <c r="B360" s="208">
        <v>43817</v>
      </c>
      <c r="C360" s="212"/>
      <c r="D360" s="212"/>
      <c r="E360" s="212"/>
      <c r="F360" s="212"/>
      <c r="G360" s="216">
        <f t="shared" si="10"/>
        <v>0</v>
      </c>
      <c r="I360" s="202"/>
    </row>
    <row r="361" spans="1:9" x14ac:dyDescent="0.2">
      <c r="A361" s="125">
        <f t="shared" si="11"/>
        <v>12</v>
      </c>
      <c r="B361" s="208">
        <v>43818</v>
      </c>
      <c r="C361" s="212"/>
      <c r="D361" s="212"/>
      <c r="E361" s="212"/>
      <c r="F361" s="212"/>
      <c r="G361" s="216">
        <f t="shared" si="10"/>
        <v>0</v>
      </c>
      <c r="I361" s="202"/>
    </row>
    <row r="362" spans="1:9" x14ac:dyDescent="0.2">
      <c r="A362" s="125">
        <f t="shared" si="11"/>
        <v>12</v>
      </c>
      <c r="B362" s="208">
        <v>43819</v>
      </c>
      <c r="C362" s="212"/>
      <c r="D362" s="212"/>
      <c r="E362" s="212"/>
      <c r="F362" s="212"/>
      <c r="G362" s="216">
        <f t="shared" si="10"/>
        <v>0</v>
      </c>
      <c r="I362" s="202"/>
    </row>
    <row r="363" spans="1:9" x14ac:dyDescent="0.2">
      <c r="A363" s="125">
        <f t="shared" si="11"/>
        <v>12</v>
      </c>
      <c r="B363" s="208">
        <v>43820</v>
      </c>
      <c r="C363" s="212"/>
      <c r="D363" s="212"/>
      <c r="E363" s="212"/>
      <c r="F363" s="212"/>
      <c r="G363" s="216">
        <f t="shared" si="10"/>
        <v>0</v>
      </c>
      <c r="I363" s="202"/>
    </row>
    <row r="364" spans="1:9" x14ac:dyDescent="0.2">
      <c r="A364" s="125">
        <f t="shared" si="11"/>
        <v>12</v>
      </c>
      <c r="B364" s="208">
        <v>43821</v>
      </c>
      <c r="C364" s="212"/>
      <c r="D364" s="212"/>
      <c r="E364" s="212"/>
      <c r="F364" s="212"/>
      <c r="G364" s="216">
        <f t="shared" si="10"/>
        <v>0</v>
      </c>
      <c r="I364" s="202"/>
    </row>
    <row r="365" spans="1:9" x14ac:dyDescent="0.2">
      <c r="A365" s="125">
        <f t="shared" si="11"/>
        <v>12</v>
      </c>
      <c r="B365" s="208">
        <v>43822</v>
      </c>
      <c r="C365" s="212"/>
      <c r="D365" s="212"/>
      <c r="E365" s="212"/>
      <c r="F365" s="212"/>
      <c r="G365" s="216">
        <f t="shared" si="10"/>
        <v>0</v>
      </c>
      <c r="I365" s="202"/>
    </row>
    <row r="366" spans="1:9" x14ac:dyDescent="0.2">
      <c r="A366" s="125">
        <f t="shared" si="11"/>
        <v>12</v>
      </c>
      <c r="B366" s="208">
        <v>43823</v>
      </c>
      <c r="C366" s="212"/>
      <c r="D366" s="212"/>
      <c r="E366" s="212"/>
      <c r="F366" s="212"/>
      <c r="G366" s="216">
        <f t="shared" si="10"/>
        <v>0</v>
      </c>
      <c r="I366" s="202"/>
    </row>
    <row r="367" spans="1:9" x14ac:dyDescent="0.2">
      <c r="A367" s="125">
        <f t="shared" si="11"/>
        <v>12</v>
      </c>
      <c r="B367" s="208">
        <v>43824</v>
      </c>
      <c r="C367" s="212"/>
      <c r="D367" s="212"/>
      <c r="E367" s="212"/>
      <c r="F367" s="212"/>
      <c r="G367" s="216">
        <f t="shared" si="10"/>
        <v>0</v>
      </c>
      <c r="I367" s="202"/>
    </row>
    <row r="368" spans="1:9" x14ac:dyDescent="0.2">
      <c r="A368" s="125">
        <f t="shared" si="11"/>
        <v>12</v>
      </c>
      <c r="B368" s="208">
        <v>43825</v>
      </c>
      <c r="C368" s="212"/>
      <c r="D368" s="212"/>
      <c r="E368" s="212"/>
      <c r="F368" s="212"/>
      <c r="G368" s="216">
        <f t="shared" si="10"/>
        <v>0</v>
      </c>
      <c r="I368" s="202"/>
    </row>
    <row r="369" spans="1:9" x14ac:dyDescent="0.2">
      <c r="A369" s="125">
        <f t="shared" si="11"/>
        <v>12</v>
      </c>
      <c r="B369" s="208">
        <v>43826</v>
      </c>
      <c r="C369" s="212"/>
      <c r="D369" s="212"/>
      <c r="E369" s="212"/>
      <c r="F369" s="212"/>
      <c r="G369" s="216">
        <f t="shared" si="10"/>
        <v>0</v>
      </c>
      <c r="I369" s="202"/>
    </row>
    <row r="370" spans="1:9" x14ac:dyDescent="0.2">
      <c r="A370" s="125">
        <f t="shared" si="11"/>
        <v>12</v>
      </c>
      <c r="B370" s="208">
        <v>43827</v>
      </c>
      <c r="C370" s="212"/>
      <c r="D370" s="212"/>
      <c r="E370" s="212"/>
      <c r="F370" s="212"/>
      <c r="G370" s="216">
        <f t="shared" si="10"/>
        <v>0</v>
      </c>
      <c r="I370" s="202"/>
    </row>
    <row r="371" spans="1:9" x14ac:dyDescent="0.2">
      <c r="A371" s="125">
        <f t="shared" si="11"/>
        <v>12</v>
      </c>
      <c r="B371" s="208">
        <v>43828</v>
      </c>
      <c r="C371" s="212"/>
      <c r="D371" s="212"/>
      <c r="E371" s="212"/>
      <c r="F371" s="212"/>
      <c r="G371" s="216">
        <f t="shared" si="10"/>
        <v>0</v>
      </c>
      <c r="I371" s="202"/>
    </row>
    <row r="372" spans="1:9" x14ac:dyDescent="0.2">
      <c r="A372" s="125">
        <f t="shared" si="11"/>
        <v>12</v>
      </c>
      <c r="B372" s="208">
        <v>43829</v>
      </c>
      <c r="C372" s="212"/>
      <c r="D372" s="212"/>
      <c r="E372" s="212"/>
      <c r="F372" s="212"/>
      <c r="G372" s="216">
        <f t="shared" si="10"/>
        <v>0</v>
      </c>
      <c r="I372" s="202"/>
    </row>
    <row r="373" spans="1:9" x14ac:dyDescent="0.2">
      <c r="A373" s="125">
        <f t="shared" si="11"/>
        <v>12</v>
      </c>
      <c r="B373" s="209">
        <v>43830</v>
      </c>
      <c r="C373" s="223"/>
      <c r="D373" s="223"/>
      <c r="E373" s="223"/>
      <c r="F373" s="223"/>
      <c r="G373" s="224">
        <f t="shared" si="10"/>
        <v>0</v>
      </c>
      <c r="I373" s="203"/>
    </row>
    <row r="374" spans="1:9" s="107" customFormat="1" x14ac:dyDescent="0.2">
      <c r="A374" s="125"/>
      <c r="B374" s="198" t="s">
        <v>4</v>
      </c>
      <c r="C374" s="199">
        <f t="shared" ref="C374:F374" si="12">SUM(C9:C373)</f>
        <v>743.53299999999967</v>
      </c>
      <c r="D374" s="199">
        <f t="shared" si="12"/>
        <v>73.811999999999998</v>
      </c>
      <c r="E374" s="199">
        <f t="shared" si="12"/>
        <v>771.2289999999997</v>
      </c>
      <c r="F374" s="199">
        <f t="shared" si="12"/>
        <v>750.45500000000027</v>
      </c>
      <c r="G374" s="230">
        <f>SUM($G$9:$G$373)</f>
        <v>2339.0289999999995</v>
      </c>
      <c r="H374" s="4"/>
      <c r="I374" s="200">
        <f>+MAX(I9:I373)</f>
        <v>1.258</v>
      </c>
    </row>
    <row r="375" spans="1:9" x14ac:dyDescent="0.2">
      <c r="A375" s="125" t="str">
        <f>+IF(ISBLANK($B375),"",MONTH($B375))</f>
        <v/>
      </c>
      <c r="G375" s="222">
        <f>+SUM(C374:F374)-SUM(G9:G373)</f>
        <v>0</v>
      </c>
    </row>
    <row r="376" spans="1:9" x14ac:dyDescent="0.2">
      <c r="A376" s="125" t="str">
        <f>+IF(ISBLANK($B376),"",MONTH($B376))</f>
        <v/>
      </c>
    </row>
    <row r="377" spans="1:9" x14ac:dyDescent="0.2">
      <c r="A377" s="125"/>
    </row>
    <row r="378" spans="1:9" x14ac:dyDescent="0.2">
      <c r="A378" s="125" t="str">
        <f>+IF(ISBLANK($B378),"",MONTH($B378))</f>
        <v/>
      </c>
    </row>
    <row r="379" spans="1:9" x14ac:dyDescent="0.2">
      <c r="A379" s="125" t="str">
        <f>+IF(ISBLANK($B379),"",MONTH($B379))</f>
        <v/>
      </c>
    </row>
    <row r="380" spans="1:9" x14ac:dyDescent="0.2">
      <c r="A380" s="125" t="str">
        <f t="shared" ref="A380:A419" si="13">+IF(ISBLANK($B380),"",MONTH($B380))</f>
        <v/>
      </c>
      <c r="C380" s="107"/>
      <c r="D380" s="107"/>
      <c r="E380" s="107"/>
      <c r="F380" s="107"/>
      <c r="G380" s="107"/>
      <c r="I380" s="107"/>
    </row>
    <row r="381" spans="1:9" x14ac:dyDescent="0.2">
      <c r="A381" s="125" t="str">
        <f t="shared" si="13"/>
        <v/>
      </c>
      <c r="C381" s="107"/>
      <c r="D381" s="107"/>
      <c r="E381" s="107"/>
      <c r="F381" s="107"/>
      <c r="G381" s="107"/>
      <c r="I381" s="107"/>
    </row>
    <row r="382" spans="1:9" x14ac:dyDescent="0.2">
      <c r="A382" s="125" t="str">
        <f t="shared" si="13"/>
        <v/>
      </c>
      <c r="C382" s="107"/>
      <c r="D382" s="107"/>
      <c r="E382" s="107"/>
      <c r="F382" s="107"/>
      <c r="G382" s="107"/>
      <c r="I382" s="107"/>
    </row>
    <row r="383" spans="1:9" x14ac:dyDescent="0.2">
      <c r="A383" s="125" t="str">
        <f t="shared" si="13"/>
        <v/>
      </c>
      <c r="C383" s="107"/>
      <c r="D383" s="107"/>
      <c r="E383" s="107"/>
      <c r="F383" s="107"/>
      <c r="G383" s="107"/>
      <c r="I383" s="107"/>
    </row>
    <row r="384" spans="1:9" x14ac:dyDescent="0.2">
      <c r="A384" s="125" t="str">
        <f t="shared" si="13"/>
        <v/>
      </c>
      <c r="C384" s="107"/>
      <c r="D384" s="107"/>
      <c r="E384" s="107"/>
      <c r="F384" s="107"/>
      <c r="G384" s="107"/>
      <c r="I384" s="107"/>
    </row>
    <row r="385" spans="1:9" x14ac:dyDescent="0.2">
      <c r="A385" s="125" t="str">
        <f t="shared" si="13"/>
        <v/>
      </c>
      <c r="C385" s="107"/>
      <c r="D385" s="107"/>
      <c r="E385" s="107"/>
      <c r="F385" s="107"/>
      <c r="G385" s="107"/>
      <c r="I385" s="107"/>
    </row>
    <row r="386" spans="1:9" x14ac:dyDescent="0.2">
      <c r="A386" s="125" t="str">
        <f t="shared" si="13"/>
        <v/>
      </c>
      <c r="C386" s="107"/>
      <c r="D386" s="107"/>
      <c r="E386" s="107"/>
      <c r="F386" s="107"/>
      <c r="G386" s="107"/>
      <c r="I386" s="107"/>
    </row>
    <row r="387" spans="1:9" x14ac:dyDescent="0.2">
      <c r="A387" s="125" t="str">
        <f t="shared" si="13"/>
        <v/>
      </c>
      <c r="C387" s="107"/>
      <c r="D387" s="107"/>
      <c r="E387" s="107"/>
      <c r="F387" s="107"/>
      <c r="G387" s="107"/>
      <c r="I387" s="107"/>
    </row>
    <row r="388" spans="1:9" x14ac:dyDescent="0.2">
      <c r="A388" s="125" t="str">
        <f t="shared" si="13"/>
        <v/>
      </c>
      <c r="C388" s="107"/>
      <c r="D388" s="107"/>
      <c r="E388" s="107"/>
      <c r="F388" s="107"/>
      <c r="G388" s="107"/>
      <c r="I388" s="107"/>
    </row>
    <row r="389" spans="1:9" x14ac:dyDescent="0.2">
      <c r="A389" s="125" t="str">
        <f t="shared" si="13"/>
        <v/>
      </c>
      <c r="C389" s="107"/>
      <c r="D389" s="107"/>
      <c r="E389" s="107"/>
      <c r="F389" s="107"/>
      <c r="G389" s="107"/>
      <c r="I389" s="107"/>
    </row>
    <row r="390" spans="1:9" x14ac:dyDescent="0.2">
      <c r="A390" s="125" t="str">
        <f t="shared" si="13"/>
        <v/>
      </c>
      <c r="C390" s="107"/>
      <c r="D390" s="107"/>
      <c r="E390" s="107"/>
      <c r="F390" s="107"/>
      <c r="G390" s="107"/>
      <c r="I390" s="107"/>
    </row>
    <row r="391" spans="1:9" x14ac:dyDescent="0.2">
      <c r="A391" s="125" t="str">
        <f t="shared" si="13"/>
        <v/>
      </c>
      <c r="C391" s="107"/>
      <c r="D391" s="107"/>
      <c r="E391" s="107"/>
      <c r="F391" s="107"/>
      <c r="G391" s="107"/>
      <c r="I391" s="107"/>
    </row>
    <row r="392" spans="1:9" x14ac:dyDescent="0.2">
      <c r="A392" s="125" t="str">
        <f t="shared" si="13"/>
        <v/>
      </c>
      <c r="C392" s="107"/>
      <c r="D392" s="107"/>
      <c r="E392" s="107"/>
      <c r="F392" s="107"/>
      <c r="G392" s="107"/>
      <c r="I392" s="107"/>
    </row>
    <row r="393" spans="1:9" x14ac:dyDescent="0.2">
      <c r="A393" s="125" t="str">
        <f t="shared" si="13"/>
        <v/>
      </c>
      <c r="C393" s="107"/>
      <c r="D393" s="107"/>
      <c r="E393" s="107"/>
      <c r="F393" s="107"/>
      <c r="G393" s="107"/>
      <c r="I393" s="107"/>
    </row>
    <row r="394" spans="1:9" x14ac:dyDescent="0.2">
      <c r="A394" s="125" t="str">
        <f t="shared" si="13"/>
        <v/>
      </c>
      <c r="C394" s="107"/>
      <c r="D394" s="107"/>
      <c r="E394" s="107"/>
      <c r="F394" s="107"/>
      <c r="G394" s="107"/>
      <c r="I394" s="107"/>
    </row>
    <row r="395" spans="1:9" x14ac:dyDescent="0.2">
      <c r="A395" s="125" t="str">
        <f t="shared" si="13"/>
        <v/>
      </c>
      <c r="C395" s="107"/>
      <c r="D395" s="107"/>
      <c r="E395" s="107"/>
      <c r="F395" s="107"/>
      <c r="G395" s="107"/>
      <c r="I395" s="107"/>
    </row>
    <row r="396" spans="1:9" x14ac:dyDescent="0.2">
      <c r="A396" s="125" t="str">
        <f t="shared" si="13"/>
        <v/>
      </c>
      <c r="C396" s="107"/>
      <c r="D396" s="107"/>
      <c r="E396" s="107"/>
      <c r="F396" s="107"/>
      <c r="G396" s="107"/>
      <c r="I396" s="107"/>
    </row>
    <row r="397" spans="1:9" x14ac:dyDescent="0.2">
      <c r="A397" s="125" t="str">
        <f t="shared" si="13"/>
        <v/>
      </c>
    </row>
    <row r="398" spans="1:9" x14ac:dyDescent="0.2">
      <c r="A398" s="125" t="str">
        <f t="shared" si="13"/>
        <v/>
      </c>
    </row>
    <row r="399" spans="1:9" x14ac:dyDescent="0.2">
      <c r="A399" s="125" t="str">
        <f t="shared" si="13"/>
        <v/>
      </c>
    </row>
    <row r="400" spans="1:9" x14ac:dyDescent="0.2">
      <c r="A400" s="125" t="str">
        <f t="shared" si="13"/>
        <v/>
      </c>
    </row>
    <row r="401" spans="1:1" x14ac:dyDescent="0.2">
      <c r="A401" s="125" t="str">
        <f t="shared" si="13"/>
        <v/>
      </c>
    </row>
    <row r="402" spans="1:1" x14ac:dyDescent="0.2">
      <c r="A402" s="125" t="str">
        <f t="shared" si="13"/>
        <v/>
      </c>
    </row>
    <row r="403" spans="1:1" x14ac:dyDescent="0.2">
      <c r="A403" s="125" t="str">
        <f t="shared" si="13"/>
        <v/>
      </c>
    </row>
    <row r="404" spans="1:1" x14ac:dyDescent="0.2">
      <c r="A404" s="125" t="str">
        <f t="shared" si="13"/>
        <v/>
      </c>
    </row>
    <row r="405" spans="1:1" x14ac:dyDescent="0.2">
      <c r="A405" s="125" t="str">
        <f t="shared" si="13"/>
        <v/>
      </c>
    </row>
    <row r="406" spans="1:1" x14ac:dyDescent="0.2">
      <c r="A406" s="125" t="str">
        <f t="shared" si="13"/>
        <v/>
      </c>
    </row>
    <row r="407" spans="1:1" x14ac:dyDescent="0.2">
      <c r="A407" s="125" t="str">
        <f t="shared" si="13"/>
        <v/>
      </c>
    </row>
    <row r="408" spans="1:1" x14ac:dyDescent="0.2">
      <c r="A408" s="125" t="str">
        <f t="shared" si="13"/>
        <v/>
      </c>
    </row>
    <row r="409" spans="1:1" x14ac:dyDescent="0.2">
      <c r="A409" s="125" t="str">
        <f t="shared" si="13"/>
        <v/>
      </c>
    </row>
    <row r="410" spans="1:1" x14ac:dyDescent="0.2">
      <c r="A410" s="125" t="str">
        <f t="shared" si="13"/>
        <v/>
      </c>
    </row>
    <row r="411" spans="1:1" x14ac:dyDescent="0.2">
      <c r="A411" s="125" t="str">
        <f t="shared" si="13"/>
        <v/>
      </c>
    </row>
    <row r="412" spans="1:1" x14ac:dyDescent="0.2">
      <c r="A412" s="125" t="str">
        <f t="shared" si="13"/>
        <v/>
      </c>
    </row>
    <row r="413" spans="1:1" x14ac:dyDescent="0.2">
      <c r="A413" s="125" t="str">
        <f t="shared" si="13"/>
        <v/>
      </c>
    </row>
    <row r="414" spans="1:1" x14ac:dyDescent="0.2">
      <c r="A414" s="125" t="str">
        <f t="shared" si="13"/>
        <v/>
      </c>
    </row>
    <row r="415" spans="1:1" x14ac:dyDescent="0.2">
      <c r="A415" s="125" t="str">
        <f t="shared" si="13"/>
        <v/>
      </c>
    </row>
    <row r="416" spans="1:1" x14ac:dyDescent="0.2">
      <c r="A416" s="125" t="str">
        <f t="shared" si="13"/>
        <v/>
      </c>
    </row>
    <row r="417" spans="1:1" x14ac:dyDescent="0.2">
      <c r="A417" s="125" t="str">
        <f t="shared" si="13"/>
        <v/>
      </c>
    </row>
    <row r="418" spans="1:1" x14ac:dyDescent="0.2">
      <c r="A418" s="125" t="str">
        <f t="shared" si="13"/>
        <v/>
      </c>
    </row>
    <row r="419" spans="1:1" x14ac:dyDescent="0.2">
      <c r="A419" s="125" t="str">
        <f t="shared" si="13"/>
        <v/>
      </c>
    </row>
    <row r="420" spans="1:1" x14ac:dyDescent="0.2">
      <c r="A420" s="125"/>
    </row>
    <row r="421" spans="1:1" x14ac:dyDescent="0.2">
      <c r="A421" s="125"/>
    </row>
    <row r="422" spans="1:1" x14ac:dyDescent="0.2">
      <c r="A422" s="125" t="str">
        <f t="shared" ref="A422:A430" si="14">+IF(ISBLANK($B422),"",MONTH($B422))</f>
        <v/>
      </c>
    </row>
    <row r="423" spans="1:1" x14ac:dyDescent="0.2">
      <c r="A423" s="125" t="str">
        <f t="shared" si="14"/>
        <v/>
      </c>
    </row>
    <row r="424" spans="1:1" x14ac:dyDescent="0.2">
      <c r="A424" s="125" t="str">
        <f t="shared" si="14"/>
        <v/>
      </c>
    </row>
    <row r="425" spans="1:1" x14ac:dyDescent="0.2">
      <c r="A425" s="125" t="str">
        <f t="shared" si="14"/>
        <v/>
      </c>
    </row>
    <row r="426" spans="1:1" x14ac:dyDescent="0.2">
      <c r="A426" s="125" t="str">
        <f t="shared" si="14"/>
        <v/>
      </c>
    </row>
    <row r="427" spans="1:1" x14ac:dyDescent="0.2">
      <c r="A427" s="125" t="str">
        <f t="shared" si="14"/>
        <v/>
      </c>
    </row>
    <row r="428" spans="1:1" x14ac:dyDescent="0.2">
      <c r="A428" s="125" t="str">
        <f t="shared" si="14"/>
        <v/>
      </c>
    </row>
    <row r="429" spans="1:1" x14ac:dyDescent="0.2">
      <c r="A429" s="125" t="str">
        <f t="shared" si="14"/>
        <v/>
      </c>
    </row>
    <row r="430" spans="1:1" x14ac:dyDescent="0.2">
      <c r="A430" s="125" t="str">
        <f t="shared" si="14"/>
        <v/>
      </c>
    </row>
  </sheetData>
  <conditionalFormatting sqref="G375">
    <cfRule type="cellIs" dxfId="185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432"/>
  <sheetViews>
    <sheetView showGridLines="0" topLeftCell="B1" zoomScale="75" workbookViewId="0">
      <pane xSplit="1" ySplit="9" topLeftCell="C32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1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33.85546875" bestFit="1" customWidth="1"/>
  </cols>
  <sheetData>
    <row r="1" spans="1:6" ht="15.75" x14ac:dyDescent="0.25">
      <c r="A1" s="4"/>
      <c r="B1" s="58" t="s">
        <v>13</v>
      </c>
    </row>
    <row r="2" spans="1:6" ht="15.75" x14ac:dyDescent="0.25">
      <c r="A2" s="4"/>
      <c r="B2" s="59" t="s">
        <v>36</v>
      </c>
    </row>
    <row r="3" spans="1:6" ht="15.75" x14ac:dyDescent="0.25">
      <c r="A3" s="4"/>
      <c r="B3" s="59" t="s">
        <v>23</v>
      </c>
    </row>
    <row r="4" spans="1:6" ht="13.5" thickBot="1" x14ac:dyDescent="0.25">
      <c r="A4" s="4"/>
      <c r="B4" s="23" t="s">
        <v>20</v>
      </c>
    </row>
    <row r="5" spans="1:6" ht="16.5" thickBot="1" x14ac:dyDescent="0.3">
      <c r="A5" s="4"/>
      <c r="B5" s="3"/>
      <c r="C5" s="3"/>
    </row>
    <row r="6" spans="1:6" ht="4.5" customHeight="1" thickBot="1" x14ac:dyDescent="0.3">
      <c r="A6" s="4"/>
      <c r="B6" s="41"/>
      <c r="C6" s="42"/>
      <c r="D6" s="43"/>
      <c r="E6" s="43"/>
      <c r="F6" s="44"/>
    </row>
    <row r="7" spans="1:6" s="2" customFormat="1" x14ac:dyDescent="0.2">
      <c r="A7" s="4"/>
      <c r="B7" s="48" t="s">
        <v>0</v>
      </c>
      <c r="C7" s="45" t="str">
        <f>VLOOKUP(C$9,'Información Unidades'!$F$5:$H$26,2,0)</f>
        <v>SAGESA</v>
      </c>
      <c r="D7" s="38" t="str">
        <f>VLOOKUP(D$9,'Información Unidades'!$F$5:$H$26,2,0)</f>
        <v>SAGESA</v>
      </c>
      <c r="E7" s="49" t="str">
        <f>VLOOKUP(E$9,'Información Unidades'!$F$5:$H$26,2,0)</f>
        <v>SAGESA</v>
      </c>
      <c r="F7" s="52" t="s">
        <v>1</v>
      </c>
    </row>
    <row r="8" spans="1:6" s="6" customFormat="1" x14ac:dyDescent="0.2">
      <c r="A8" s="4"/>
      <c r="B8" s="20" t="s">
        <v>2</v>
      </c>
      <c r="C8" s="46" t="str">
        <f>VLOOKUP(C$9,'Información Unidades'!$F$5:$H$26,3,0)</f>
        <v>DIESEL</v>
      </c>
      <c r="D8" s="37" t="str">
        <f>VLOOKUP(D$9,'Información Unidades'!$F$5:$H$26,3,0)</f>
        <v>DIESEL</v>
      </c>
      <c r="E8" s="50" t="str">
        <f>VLOOKUP(E$9,'Información Unidades'!$F$5:$H$26,3,0)</f>
        <v>DIESEL</v>
      </c>
      <c r="F8" s="21" t="s">
        <v>3</v>
      </c>
    </row>
    <row r="9" spans="1:6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51" t="s">
        <v>52</v>
      </c>
      <c r="F9" s="23"/>
    </row>
    <row r="10" spans="1:6" x14ac:dyDescent="0.2">
      <c r="A10" s="4">
        <f t="shared" ref="A10:A73" si="0">+IF(ISBLANK($B10),"",MONTH($B10))</f>
        <v>1</v>
      </c>
      <c r="B10" s="29">
        <v>38353</v>
      </c>
      <c r="C10" s="81">
        <v>0.79901023086502032</v>
      </c>
      <c r="D10" s="82">
        <v>0</v>
      </c>
      <c r="E10" s="80">
        <v>5.7838443785261306</v>
      </c>
      <c r="F10" s="63">
        <f t="shared" ref="F10:F40" si="1">+SUM(C10:E10)</f>
        <v>6.5828546093911511</v>
      </c>
    </row>
    <row r="11" spans="1:6" x14ac:dyDescent="0.2">
      <c r="A11" s="4">
        <f t="shared" si="0"/>
        <v>1</v>
      </c>
      <c r="B11" s="30">
        <v>38354</v>
      </c>
      <c r="C11" s="83">
        <v>0.94048466535930497</v>
      </c>
      <c r="D11" s="76">
        <v>0</v>
      </c>
      <c r="E11" s="77">
        <v>5.9370604458740193</v>
      </c>
      <c r="F11" s="53">
        <f t="shared" si="1"/>
        <v>6.8775451112333243</v>
      </c>
    </row>
    <row r="12" spans="1:6" x14ac:dyDescent="0.2">
      <c r="A12" s="4">
        <f t="shared" si="0"/>
        <v>1</v>
      </c>
      <c r="B12" s="30">
        <v>38355</v>
      </c>
      <c r="C12" s="83">
        <v>5.8624392458367298</v>
      </c>
      <c r="D12" s="76">
        <v>0.81173147614242502</v>
      </c>
      <c r="E12" s="77">
        <v>0</v>
      </c>
      <c r="F12" s="53">
        <f t="shared" si="1"/>
        <v>6.6741707219791548</v>
      </c>
    </row>
    <row r="13" spans="1:6" x14ac:dyDescent="0.2">
      <c r="A13" s="4">
        <f t="shared" si="0"/>
        <v>1</v>
      </c>
      <c r="B13" s="30">
        <v>38356</v>
      </c>
      <c r="C13" s="83">
        <v>5.9683898530846591</v>
      </c>
      <c r="D13" s="76">
        <v>0.976187861571992</v>
      </c>
      <c r="E13" s="77">
        <v>0</v>
      </c>
      <c r="F13" s="53">
        <f t="shared" si="1"/>
        <v>6.944577714656651</v>
      </c>
    </row>
    <row r="14" spans="1:6" x14ac:dyDescent="0.2">
      <c r="A14" s="4">
        <f t="shared" si="0"/>
        <v>1</v>
      </c>
      <c r="B14" s="30">
        <v>38357</v>
      </c>
      <c r="C14" s="83">
        <v>0</v>
      </c>
      <c r="D14" s="76">
        <v>5.9590857721180397</v>
      </c>
      <c r="E14" s="77">
        <v>0.81702509770866427</v>
      </c>
      <c r="F14" s="53">
        <f t="shared" si="1"/>
        <v>6.7761108698267041</v>
      </c>
    </row>
    <row r="15" spans="1:6" x14ac:dyDescent="0.2">
      <c r="A15" s="4">
        <f t="shared" si="0"/>
        <v>1</v>
      </c>
      <c r="B15" s="30">
        <v>38358</v>
      </c>
      <c r="C15" s="83">
        <v>0</v>
      </c>
      <c r="D15" s="76">
        <v>5.888493427544665</v>
      </c>
      <c r="E15" s="77">
        <v>0.94984393451652438</v>
      </c>
      <c r="F15" s="53">
        <f t="shared" si="1"/>
        <v>6.8383373620611891</v>
      </c>
    </row>
    <row r="16" spans="1:6" x14ac:dyDescent="0.2">
      <c r="A16" s="4">
        <f t="shared" si="0"/>
        <v>1</v>
      </c>
      <c r="B16" s="30">
        <v>38359</v>
      </c>
      <c r="C16" s="83">
        <v>0.86714662748787796</v>
      </c>
      <c r="D16" s="76">
        <v>0</v>
      </c>
      <c r="E16" s="77">
        <v>5.9762497989826189</v>
      </c>
      <c r="F16" s="53">
        <f t="shared" si="1"/>
        <v>6.8433964264704965</v>
      </c>
    </row>
    <row r="17" spans="1:6" x14ac:dyDescent="0.2">
      <c r="A17" s="4">
        <f t="shared" si="0"/>
        <v>1</v>
      </c>
      <c r="B17" s="30">
        <v>38360</v>
      </c>
      <c r="C17" s="83">
        <v>0.82076420782504356</v>
      </c>
      <c r="D17" s="76">
        <v>0</v>
      </c>
      <c r="E17" s="77">
        <v>5.7782794076758917</v>
      </c>
      <c r="F17" s="53">
        <f t="shared" si="1"/>
        <v>6.5990436155009355</v>
      </c>
    </row>
    <row r="18" spans="1:6" x14ac:dyDescent="0.2">
      <c r="A18" s="4">
        <f t="shared" si="0"/>
        <v>1</v>
      </c>
      <c r="B18" s="30">
        <v>38361</v>
      </c>
      <c r="C18" s="83">
        <v>5.8490695172791307</v>
      </c>
      <c r="D18" s="76">
        <v>0.83850772538468776</v>
      </c>
      <c r="E18" s="77">
        <v>0</v>
      </c>
      <c r="F18" s="53">
        <f t="shared" si="1"/>
        <v>6.6875772426638189</v>
      </c>
    </row>
    <row r="19" spans="1:6" x14ac:dyDescent="0.2">
      <c r="A19" s="4">
        <f t="shared" si="0"/>
        <v>1</v>
      </c>
      <c r="B19" s="30">
        <v>38362</v>
      </c>
      <c r="C19" s="83">
        <v>5.7860289771926512</v>
      </c>
      <c r="D19" s="76">
        <v>0.87473522410183924</v>
      </c>
      <c r="E19" s="77">
        <v>0</v>
      </c>
      <c r="F19" s="53">
        <f t="shared" si="1"/>
        <v>6.6607642012944908</v>
      </c>
    </row>
    <row r="20" spans="1:6" x14ac:dyDescent="0.2">
      <c r="A20" s="4">
        <f t="shared" si="0"/>
        <v>1</v>
      </c>
      <c r="B20" s="30">
        <v>38363</v>
      </c>
      <c r="C20" s="83">
        <v>0</v>
      </c>
      <c r="D20" s="76">
        <v>5.9737202667779661</v>
      </c>
      <c r="E20" s="77">
        <v>0.96225703838286236</v>
      </c>
      <c r="F20" s="53">
        <f t="shared" si="1"/>
        <v>6.9359773051608284</v>
      </c>
    </row>
    <row r="21" spans="1:6" x14ac:dyDescent="0.2">
      <c r="A21" s="4">
        <f t="shared" si="0"/>
        <v>1</v>
      </c>
      <c r="B21" s="30">
        <v>38364</v>
      </c>
      <c r="C21" s="83">
        <v>0</v>
      </c>
      <c r="D21" s="76">
        <v>5.947413131849566</v>
      </c>
      <c r="E21" s="77">
        <v>0.87777066274742377</v>
      </c>
      <c r="F21" s="53">
        <f t="shared" si="1"/>
        <v>6.82518379459699</v>
      </c>
    </row>
    <row r="22" spans="1:6" x14ac:dyDescent="0.2">
      <c r="A22" s="4">
        <f t="shared" si="0"/>
        <v>1</v>
      </c>
      <c r="B22" s="30">
        <v>38365</v>
      </c>
      <c r="C22" s="83">
        <v>0.84033358611854714</v>
      </c>
      <c r="D22" s="76">
        <v>0</v>
      </c>
      <c r="E22" s="77">
        <v>5.8816452945285658</v>
      </c>
      <c r="F22" s="53">
        <f t="shared" si="1"/>
        <v>6.7219788806471126</v>
      </c>
    </row>
    <row r="23" spans="1:6" x14ac:dyDescent="0.2">
      <c r="A23" s="4">
        <f t="shared" si="0"/>
        <v>1</v>
      </c>
      <c r="B23" s="30">
        <v>38366</v>
      </c>
      <c r="C23" s="83">
        <v>0.90888390886466619</v>
      </c>
      <c r="D23" s="76">
        <v>0</v>
      </c>
      <c r="E23" s="77">
        <v>5.9076994762365</v>
      </c>
      <c r="F23" s="53">
        <f t="shared" si="1"/>
        <v>6.8165833851011666</v>
      </c>
    </row>
    <row r="24" spans="1:6" x14ac:dyDescent="0.2">
      <c r="A24" s="4">
        <f t="shared" si="0"/>
        <v>1</v>
      </c>
      <c r="B24" s="30">
        <v>38367</v>
      </c>
      <c r="C24" s="83">
        <v>5.7838443785261306</v>
      </c>
      <c r="D24" s="76">
        <v>0.79901023086502032</v>
      </c>
      <c r="E24" s="77">
        <v>0</v>
      </c>
      <c r="F24" s="53">
        <f t="shared" si="1"/>
        <v>6.5828546093911511</v>
      </c>
    </row>
    <row r="25" spans="1:6" x14ac:dyDescent="0.2">
      <c r="A25" s="4">
        <f t="shared" si="0"/>
        <v>1</v>
      </c>
      <c r="B25" s="30">
        <v>38368</v>
      </c>
      <c r="C25" s="83">
        <v>5.9370604458740193</v>
      </c>
      <c r="D25" s="76">
        <v>0.94048466535930497</v>
      </c>
      <c r="E25" s="77">
        <v>0</v>
      </c>
      <c r="F25" s="53">
        <f t="shared" si="1"/>
        <v>6.8775451112333243</v>
      </c>
    </row>
    <row r="26" spans="1:6" x14ac:dyDescent="0.2">
      <c r="A26" s="4">
        <f t="shared" si="0"/>
        <v>1</v>
      </c>
      <c r="B26" s="30">
        <v>38369</v>
      </c>
      <c r="C26" s="83">
        <v>0</v>
      </c>
      <c r="D26" s="76">
        <v>5.8624392458367298</v>
      </c>
      <c r="E26" s="77">
        <v>0.81173147614242502</v>
      </c>
      <c r="F26" s="53">
        <f t="shared" si="1"/>
        <v>6.6741707219791548</v>
      </c>
    </row>
    <row r="27" spans="1:6" x14ac:dyDescent="0.2">
      <c r="A27" s="4">
        <f t="shared" si="0"/>
        <v>1</v>
      </c>
      <c r="B27" s="30">
        <v>38370</v>
      </c>
      <c r="C27" s="83">
        <v>0</v>
      </c>
      <c r="D27" s="76">
        <v>5.9683898530846591</v>
      </c>
      <c r="E27" s="77">
        <v>0.976187861571992</v>
      </c>
      <c r="F27" s="53">
        <f t="shared" si="1"/>
        <v>6.944577714656651</v>
      </c>
    </row>
    <row r="28" spans="1:6" x14ac:dyDescent="0.2">
      <c r="A28" s="4">
        <f t="shared" si="0"/>
        <v>1</v>
      </c>
      <c r="B28" s="30">
        <v>38371</v>
      </c>
      <c r="C28" s="83">
        <v>0.81702509770866427</v>
      </c>
      <c r="D28" s="76">
        <v>0</v>
      </c>
      <c r="E28" s="77">
        <v>5.9590857721180397</v>
      </c>
      <c r="F28" s="53">
        <f t="shared" si="1"/>
        <v>6.7761108698267041</v>
      </c>
    </row>
    <row r="29" spans="1:6" x14ac:dyDescent="0.2">
      <c r="A29" s="4">
        <f t="shared" si="0"/>
        <v>1</v>
      </c>
      <c r="B29" s="30">
        <v>38372</v>
      </c>
      <c r="C29" s="83">
        <v>0.94984393451652438</v>
      </c>
      <c r="D29" s="76">
        <v>0</v>
      </c>
      <c r="E29" s="77">
        <v>5.888493427544665</v>
      </c>
      <c r="F29" s="53">
        <f t="shared" si="1"/>
        <v>6.8383373620611891</v>
      </c>
    </row>
    <row r="30" spans="1:6" x14ac:dyDescent="0.2">
      <c r="A30" s="4">
        <f t="shared" si="0"/>
        <v>1</v>
      </c>
      <c r="B30" s="30">
        <v>38373</v>
      </c>
      <c r="C30" s="83">
        <v>5.9762497989826189</v>
      </c>
      <c r="D30" s="76">
        <v>0.86714662748787796</v>
      </c>
      <c r="E30" s="77">
        <v>0</v>
      </c>
      <c r="F30" s="53">
        <f t="shared" si="1"/>
        <v>6.8433964264704965</v>
      </c>
    </row>
    <row r="31" spans="1:6" x14ac:dyDescent="0.2">
      <c r="A31" s="4">
        <f t="shared" si="0"/>
        <v>1</v>
      </c>
      <c r="B31" s="30">
        <v>38374</v>
      </c>
      <c r="C31" s="83">
        <v>5.7782794076758917</v>
      </c>
      <c r="D31" s="76">
        <v>0.82076420782504356</v>
      </c>
      <c r="E31" s="77">
        <v>0</v>
      </c>
      <c r="F31" s="53">
        <f t="shared" si="1"/>
        <v>6.5990436155009355</v>
      </c>
    </row>
    <row r="32" spans="1:6" x14ac:dyDescent="0.2">
      <c r="A32" s="4">
        <f t="shared" si="0"/>
        <v>1</v>
      </c>
      <c r="B32" s="30">
        <v>38375</v>
      </c>
      <c r="C32" s="83">
        <v>0</v>
      </c>
      <c r="D32" s="76">
        <v>5.8490695172791307</v>
      </c>
      <c r="E32" s="77">
        <v>0.83850772538468776</v>
      </c>
      <c r="F32" s="53">
        <f t="shared" si="1"/>
        <v>6.6875772426638189</v>
      </c>
    </row>
    <row r="33" spans="1:6" x14ac:dyDescent="0.2">
      <c r="A33" s="4">
        <f t="shared" si="0"/>
        <v>1</v>
      </c>
      <c r="B33" s="30">
        <v>38376</v>
      </c>
      <c r="C33" s="83">
        <v>0</v>
      </c>
      <c r="D33" s="76">
        <v>5.7860289771926512</v>
      </c>
      <c r="E33" s="77">
        <v>0.87473522410183924</v>
      </c>
      <c r="F33" s="53">
        <f t="shared" si="1"/>
        <v>6.6607642012944908</v>
      </c>
    </row>
    <row r="34" spans="1:6" x14ac:dyDescent="0.2">
      <c r="A34" s="4">
        <f t="shared" si="0"/>
        <v>1</v>
      </c>
      <c r="B34" s="30">
        <v>38377</v>
      </c>
      <c r="C34" s="83">
        <v>0.83375680238644689</v>
      </c>
      <c r="D34" s="76">
        <v>0</v>
      </c>
      <c r="E34" s="77">
        <v>5.8143597378847733</v>
      </c>
      <c r="F34" s="53">
        <f t="shared" si="1"/>
        <v>6.6481165402712206</v>
      </c>
    </row>
    <row r="35" spans="1:6" x14ac:dyDescent="0.2">
      <c r="A35" s="4">
        <f t="shared" si="0"/>
        <v>1</v>
      </c>
      <c r="B35" s="30">
        <v>38378</v>
      </c>
      <c r="C35" s="83">
        <v>0.77554076955234075</v>
      </c>
      <c r="D35" s="76">
        <v>0</v>
      </c>
      <c r="E35" s="77">
        <v>5.7799948920285491</v>
      </c>
      <c r="F35" s="53">
        <f t="shared" si="1"/>
        <v>6.5555356615808895</v>
      </c>
    </row>
    <row r="36" spans="1:6" x14ac:dyDescent="0.2">
      <c r="A36" s="4">
        <f t="shared" si="0"/>
        <v>1</v>
      </c>
      <c r="B36" s="30">
        <v>38379</v>
      </c>
      <c r="C36" s="83">
        <v>5.8591508539706805</v>
      </c>
      <c r="D36" s="76">
        <v>0.96957428571282422</v>
      </c>
      <c r="E36" s="77">
        <v>0</v>
      </c>
      <c r="F36" s="53">
        <f t="shared" si="1"/>
        <v>6.8287251396835043</v>
      </c>
    </row>
    <row r="37" spans="1:6" x14ac:dyDescent="0.2">
      <c r="A37" s="4">
        <f t="shared" si="0"/>
        <v>1</v>
      </c>
      <c r="B37" s="30">
        <v>38380</v>
      </c>
      <c r="C37" s="83">
        <v>5.9539899155816656</v>
      </c>
      <c r="D37" s="76">
        <v>1.2343979114765475</v>
      </c>
      <c r="E37" s="77">
        <v>7.3999999999999769E-3</v>
      </c>
      <c r="F37" s="53">
        <f t="shared" si="1"/>
        <v>7.1957878270582123</v>
      </c>
    </row>
    <row r="38" spans="1:6" x14ac:dyDescent="0.2">
      <c r="A38" s="4">
        <f t="shared" si="0"/>
        <v>1</v>
      </c>
      <c r="B38" s="30">
        <v>38381</v>
      </c>
      <c r="C38" s="83">
        <v>0</v>
      </c>
      <c r="D38" s="76">
        <v>5.8444795671836882</v>
      </c>
      <c r="E38" s="77">
        <v>0.91847773517881703</v>
      </c>
      <c r="F38" s="53">
        <f t="shared" si="1"/>
        <v>6.7629573023625049</v>
      </c>
    </row>
    <row r="39" spans="1:6" x14ac:dyDescent="0.2">
      <c r="A39" s="4">
        <f t="shared" si="0"/>
        <v>1</v>
      </c>
      <c r="B39" s="30">
        <v>38382</v>
      </c>
      <c r="C39" s="83">
        <v>0</v>
      </c>
      <c r="D39" s="76">
        <v>5.8041174282904286</v>
      </c>
      <c r="E39" s="77">
        <v>0.69880396343366058</v>
      </c>
      <c r="F39" s="53">
        <f t="shared" si="1"/>
        <v>6.5029213917240893</v>
      </c>
    </row>
    <row r="40" spans="1:6" x14ac:dyDescent="0.2">
      <c r="A40" s="4">
        <f t="shared" si="0"/>
        <v>1</v>
      </c>
      <c r="B40" s="30">
        <v>38383</v>
      </c>
      <c r="C40" s="83">
        <v>0.92937311972236192</v>
      </c>
      <c r="D40" s="76">
        <v>0</v>
      </c>
      <c r="E40" s="77">
        <v>5.8781039494420506</v>
      </c>
      <c r="F40" s="53">
        <f t="shared" si="1"/>
        <v>6.8074770691644124</v>
      </c>
    </row>
    <row r="41" spans="1:6" x14ac:dyDescent="0.2">
      <c r="A41" s="4">
        <f t="shared" si="0"/>
        <v>2</v>
      </c>
      <c r="B41" s="30">
        <v>38384</v>
      </c>
      <c r="C41" s="83">
        <v>1.1360880962179103</v>
      </c>
      <c r="D41" s="76">
        <v>1.0927274355403938E-2</v>
      </c>
      <c r="E41" s="77">
        <v>5.9449939438772015</v>
      </c>
      <c r="F41" s="53">
        <f t="shared" ref="F41:F104" si="2">SUM(C41:E41)</f>
        <v>7.0920093144505154</v>
      </c>
    </row>
    <row r="42" spans="1:6" x14ac:dyDescent="0.2">
      <c r="A42" s="4">
        <f t="shared" si="0"/>
        <v>2</v>
      </c>
      <c r="B42" s="30">
        <v>38385</v>
      </c>
      <c r="C42" s="83">
        <v>1.0547018333446756</v>
      </c>
      <c r="D42" s="76">
        <v>0</v>
      </c>
      <c r="E42" s="77">
        <v>5.9543660667127352</v>
      </c>
      <c r="F42" s="53">
        <f t="shared" si="2"/>
        <v>7.0090679000574108</v>
      </c>
    </row>
    <row r="43" spans="1:6" x14ac:dyDescent="0.2">
      <c r="A43" s="4">
        <f t="shared" si="0"/>
        <v>2</v>
      </c>
      <c r="B43" s="30">
        <v>38386</v>
      </c>
      <c r="C43" s="83">
        <v>6.0238295012669614</v>
      </c>
      <c r="D43" s="76">
        <v>1.2283604197302407</v>
      </c>
      <c r="E43" s="77">
        <v>0</v>
      </c>
      <c r="F43" s="53">
        <f t="shared" si="2"/>
        <v>7.2521899209972016</v>
      </c>
    </row>
    <row r="44" spans="1:6" x14ac:dyDescent="0.2">
      <c r="A44" s="4">
        <f t="shared" si="0"/>
        <v>2</v>
      </c>
      <c r="B44" s="30">
        <v>38387</v>
      </c>
      <c r="C44" s="83">
        <v>6.0575038440060061</v>
      </c>
      <c r="D44" s="76">
        <v>1.1433660768354617</v>
      </c>
      <c r="E44" s="77">
        <v>0</v>
      </c>
      <c r="F44" s="53">
        <f t="shared" si="2"/>
        <v>7.2008699208414679</v>
      </c>
    </row>
    <row r="45" spans="1:6" x14ac:dyDescent="0.2">
      <c r="A45" s="4">
        <f t="shared" si="0"/>
        <v>2</v>
      </c>
      <c r="B45" s="30">
        <v>38388</v>
      </c>
      <c r="C45" s="83">
        <v>1.07798139622264E-3</v>
      </c>
      <c r="D45" s="76">
        <v>6.0336581873679878</v>
      </c>
      <c r="E45" s="77">
        <v>1.2226375906325606</v>
      </c>
      <c r="F45" s="53">
        <f t="shared" si="2"/>
        <v>7.2573737593967707</v>
      </c>
    </row>
    <row r="46" spans="1:6" x14ac:dyDescent="0.2">
      <c r="A46" s="4">
        <f t="shared" si="0"/>
        <v>2</v>
      </c>
      <c r="B46" s="30">
        <v>38389</v>
      </c>
      <c r="C46" s="83">
        <v>5.3399999999999975E-2</v>
      </c>
      <c r="D46" s="76">
        <v>6.1243547525022928</v>
      </c>
      <c r="E46" s="77">
        <v>1.1848161771738601</v>
      </c>
      <c r="F46" s="53">
        <f t="shared" si="2"/>
        <v>7.3625709296761528</v>
      </c>
    </row>
    <row r="47" spans="1:6" x14ac:dyDescent="0.2">
      <c r="A47" s="4">
        <f t="shared" si="0"/>
        <v>2</v>
      </c>
      <c r="B47" s="30">
        <v>38390</v>
      </c>
      <c r="C47" s="83">
        <v>1.3844557761317347</v>
      </c>
      <c r="D47" s="76">
        <v>0</v>
      </c>
      <c r="E47" s="77">
        <v>6.2052020246774173</v>
      </c>
      <c r="F47" s="53">
        <f t="shared" si="2"/>
        <v>7.5896578008091522</v>
      </c>
    </row>
    <row r="48" spans="1:6" x14ac:dyDescent="0.2">
      <c r="A48" s="4">
        <f t="shared" si="0"/>
        <v>2</v>
      </c>
      <c r="B48" s="30">
        <v>38391</v>
      </c>
      <c r="C48" s="83">
        <v>1.1360880962179103</v>
      </c>
      <c r="D48" s="76">
        <v>1.0927274355403938E-2</v>
      </c>
      <c r="E48" s="77">
        <v>5.9449939438772015</v>
      </c>
      <c r="F48" s="53">
        <f t="shared" si="2"/>
        <v>7.0920093144505154</v>
      </c>
    </row>
    <row r="49" spans="1:6" x14ac:dyDescent="0.2">
      <c r="A49" s="4">
        <f t="shared" si="0"/>
        <v>2</v>
      </c>
      <c r="B49" s="30">
        <v>38392</v>
      </c>
      <c r="C49" s="83">
        <v>5.9543660667127352</v>
      </c>
      <c r="D49" s="76">
        <v>1.0547018333446756</v>
      </c>
      <c r="E49" s="77">
        <v>0</v>
      </c>
      <c r="F49" s="53">
        <f t="shared" si="2"/>
        <v>7.0090679000574108</v>
      </c>
    </row>
    <row r="50" spans="1:6" x14ac:dyDescent="0.2">
      <c r="A50" s="4">
        <f t="shared" si="0"/>
        <v>2</v>
      </c>
      <c r="B50" s="30">
        <v>38393</v>
      </c>
      <c r="C50" s="83">
        <v>6.0238295012669614</v>
      </c>
      <c r="D50" s="76">
        <v>1.2283604197302407</v>
      </c>
      <c r="E50" s="77">
        <v>0</v>
      </c>
      <c r="F50" s="53">
        <f t="shared" si="2"/>
        <v>7.2521899209972016</v>
      </c>
    </row>
    <row r="51" spans="1:6" x14ac:dyDescent="0.2">
      <c r="A51" s="4">
        <f t="shared" si="0"/>
        <v>2</v>
      </c>
      <c r="B51" s="30">
        <v>38394</v>
      </c>
      <c r="C51" s="83">
        <v>0</v>
      </c>
      <c r="D51" s="76">
        <v>6.0575038440060061</v>
      </c>
      <c r="E51" s="77">
        <v>1.1433660768354617</v>
      </c>
      <c r="F51" s="53">
        <f t="shared" si="2"/>
        <v>7.2008699208414679</v>
      </c>
    </row>
    <row r="52" spans="1:6" x14ac:dyDescent="0.2">
      <c r="A52" s="4">
        <f t="shared" si="0"/>
        <v>2</v>
      </c>
      <c r="B52" s="30">
        <v>38395</v>
      </c>
      <c r="C52" s="83">
        <v>1.07798139622264E-3</v>
      </c>
      <c r="D52" s="76">
        <v>6.0336581873679878</v>
      </c>
      <c r="E52" s="77">
        <v>1.2226375906325606</v>
      </c>
      <c r="F52" s="53">
        <f t="shared" si="2"/>
        <v>7.2573737593967707</v>
      </c>
    </row>
    <row r="53" spans="1:6" x14ac:dyDescent="0.2">
      <c r="A53" s="4">
        <f t="shared" si="0"/>
        <v>2</v>
      </c>
      <c r="B53" s="30">
        <v>38396</v>
      </c>
      <c r="C53" s="83">
        <v>1.1848161771738601</v>
      </c>
      <c r="D53" s="76">
        <v>5.3399999999999975E-2</v>
      </c>
      <c r="E53" s="77">
        <v>6.1243547525022928</v>
      </c>
      <c r="F53" s="53">
        <f t="shared" si="2"/>
        <v>7.3625709296761528</v>
      </c>
    </row>
    <row r="54" spans="1:6" x14ac:dyDescent="0.2">
      <c r="A54" s="4">
        <f t="shared" si="0"/>
        <v>2</v>
      </c>
      <c r="B54" s="30">
        <v>38397</v>
      </c>
      <c r="C54" s="83">
        <v>1.3844557761317347</v>
      </c>
      <c r="D54" s="76">
        <v>0</v>
      </c>
      <c r="E54" s="77">
        <v>6.2052020246774173</v>
      </c>
      <c r="F54" s="53">
        <f t="shared" si="2"/>
        <v>7.5896578008091522</v>
      </c>
    </row>
    <row r="55" spans="1:6" x14ac:dyDescent="0.2">
      <c r="A55" s="4">
        <f t="shared" si="0"/>
        <v>2</v>
      </c>
      <c r="B55" s="30">
        <v>38398</v>
      </c>
      <c r="C55" s="83">
        <v>5.9449939438772015</v>
      </c>
      <c r="D55" s="76">
        <v>1.1360880962179103</v>
      </c>
      <c r="E55" s="77">
        <v>1.0927274355403938E-2</v>
      </c>
      <c r="F55" s="53">
        <f t="shared" si="2"/>
        <v>7.0920093144505154</v>
      </c>
    </row>
    <row r="56" spans="1:6" x14ac:dyDescent="0.2">
      <c r="A56" s="4">
        <f t="shared" si="0"/>
        <v>2</v>
      </c>
      <c r="B56" s="30">
        <v>38399</v>
      </c>
      <c r="C56" s="83">
        <v>5.9543660667127352</v>
      </c>
      <c r="D56" s="76">
        <v>1.0547018333446756</v>
      </c>
      <c r="E56" s="77">
        <v>0</v>
      </c>
      <c r="F56" s="53">
        <f t="shared" si="2"/>
        <v>7.0090679000574108</v>
      </c>
    </row>
    <row r="57" spans="1:6" x14ac:dyDescent="0.2">
      <c r="A57" s="4">
        <f t="shared" si="0"/>
        <v>2</v>
      </c>
      <c r="B57" s="30">
        <v>38400</v>
      </c>
      <c r="C57" s="83">
        <v>0</v>
      </c>
      <c r="D57" s="76">
        <v>6.0238295012669614</v>
      </c>
      <c r="E57" s="77">
        <v>1.2283604197302407</v>
      </c>
      <c r="F57" s="53">
        <f t="shared" si="2"/>
        <v>7.2521899209972016</v>
      </c>
    </row>
    <row r="58" spans="1:6" x14ac:dyDescent="0.2">
      <c r="A58" s="4">
        <f t="shared" si="0"/>
        <v>2</v>
      </c>
      <c r="B58" s="30">
        <v>38401</v>
      </c>
      <c r="C58" s="83">
        <v>0</v>
      </c>
      <c r="D58" s="76">
        <v>6.0575038440060061</v>
      </c>
      <c r="E58" s="77">
        <v>1.1433660768354617</v>
      </c>
      <c r="F58" s="53">
        <f t="shared" si="2"/>
        <v>7.2008699208414679</v>
      </c>
    </row>
    <row r="59" spans="1:6" x14ac:dyDescent="0.2">
      <c r="A59" s="4">
        <f t="shared" si="0"/>
        <v>2</v>
      </c>
      <c r="B59" s="30">
        <v>38402</v>
      </c>
      <c r="C59" s="83">
        <v>1.2226375906325606</v>
      </c>
      <c r="D59" s="76">
        <v>1.07798139622264E-3</v>
      </c>
      <c r="E59" s="77">
        <v>6.0336581873679878</v>
      </c>
      <c r="F59" s="53">
        <f t="shared" si="2"/>
        <v>7.2573737593967707</v>
      </c>
    </row>
    <row r="60" spans="1:6" x14ac:dyDescent="0.2">
      <c r="A60" s="4">
        <f t="shared" si="0"/>
        <v>2</v>
      </c>
      <c r="B60" s="30">
        <v>38403</v>
      </c>
      <c r="C60" s="83">
        <v>1.1848161771738601</v>
      </c>
      <c r="D60" s="76">
        <v>5.3399999999999975E-2</v>
      </c>
      <c r="E60" s="77">
        <v>6.1243547525022928</v>
      </c>
      <c r="F60" s="53">
        <f t="shared" si="2"/>
        <v>7.3625709296761528</v>
      </c>
    </row>
    <row r="61" spans="1:6" x14ac:dyDescent="0.2">
      <c r="A61" s="4">
        <f t="shared" si="0"/>
        <v>2</v>
      </c>
      <c r="B61" s="30">
        <v>38404</v>
      </c>
      <c r="C61" s="83">
        <v>6.2052020246774173</v>
      </c>
      <c r="D61" s="76">
        <v>1.3844557761317347</v>
      </c>
      <c r="E61" s="77">
        <v>0</v>
      </c>
      <c r="F61" s="53">
        <f t="shared" si="2"/>
        <v>7.5896578008091522</v>
      </c>
    </row>
    <row r="62" spans="1:6" x14ac:dyDescent="0.2">
      <c r="A62" s="4">
        <f t="shared" si="0"/>
        <v>2</v>
      </c>
      <c r="B62" s="30">
        <v>38405</v>
      </c>
      <c r="C62" s="83">
        <v>5.9449939438772015</v>
      </c>
      <c r="D62" s="76">
        <v>1.1360880962179103</v>
      </c>
      <c r="E62" s="77">
        <v>1.0927274355403938E-2</v>
      </c>
      <c r="F62" s="53">
        <f t="shared" si="2"/>
        <v>7.0920093144505154</v>
      </c>
    </row>
    <row r="63" spans="1:6" x14ac:dyDescent="0.2">
      <c r="A63" s="4">
        <f t="shared" si="0"/>
        <v>2</v>
      </c>
      <c r="B63" s="30">
        <v>38406</v>
      </c>
      <c r="C63" s="83">
        <v>0</v>
      </c>
      <c r="D63" s="76">
        <v>5.9543660667127352</v>
      </c>
      <c r="E63" s="77">
        <v>1.0547018333446756</v>
      </c>
      <c r="F63" s="53">
        <f t="shared" si="2"/>
        <v>7.0090679000574108</v>
      </c>
    </row>
    <row r="64" spans="1:6" x14ac:dyDescent="0.2">
      <c r="A64" s="4">
        <f t="shared" si="0"/>
        <v>2</v>
      </c>
      <c r="B64" s="30">
        <v>38407</v>
      </c>
      <c r="C64" s="83">
        <v>0</v>
      </c>
      <c r="D64" s="76">
        <v>5.9219876835735823</v>
      </c>
      <c r="E64" s="77">
        <v>1.1692440551169985</v>
      </c>
      <c r="F64" s="53">
        <f t="shared" si="2"/>
        <v>7.0912317386905812</v>
      </c>
    </row>
    <row r="65" spans="1:6" x14ac:dyDescent="0.2">
      <c r="A65" s="4">
        <f t="shared" si="0"/>
        <v>2</v>
      </c>
      <c r="B65" s="30">
        <v>38408</v>
      </c>
      <c r="C65" s="83">
        <v>1.1433660768354617</v>
      </c>
      <c r="D65" s="76">
        <v>0</v>
      </c>
      <c r="E65" s="77">
        <v>6.0575038440060061</v>
      </c>
      <c r="F65" s="53">
        <f t="shared" si="2"/>
        <v>7.2008699208414679</v>
      </c>
    </row>
    <row r="66" spans="1:6" x14ac:dyDescent="0.2">
      <c r="A66" s="4">
        <f t="shared" si="0"/>
        <v>2</v>
      </c>
      <c r="B66" s="30">
        <v>38409</v>
      </c>
      <c r="C66" s="83">
        <v>1.2226375906325606</v>
      </c>
      <c r="D66" s="76">
        <v>1.07798139622264E-3</v>
      </c>
      <c r="E66" s="77">
        <v>6.0336581873679878</v>
      </c>
      <c r="F66" s="53">
        <f t="shared" si="2"/>
        <v>7.2573737593967707</v>
      </c>
    </row>
    <row r="67" spans="1:6" x14ac:dyDescent="0.2">
      <c r="A67" s="4">
        <f t="shared" si="0"/>
        <v>2</v>
      </c>
      <c r="B67" s="30">
        <v>38410</v>
      </c>
      <c r="C67" s="83">
        <v>6.1243547525022928</v>
      </c>
      <c r="D67" s="76">
        <v>1.1848161771738601</v>
      </c>
      <c r="E67" s="77">
        <v>5.3399999999999975E-2</v>
      </c>
      <c r="F67" s="53">
        <f t="shared" si="2"/>
        <v>7.3625709296761528</v>
      </c>
    </row>
    <row r="68" spans="1:6" x14ac:dyDescent="0.2">
      <c r="A68" s="4">
        <f t="shared" si="0"/>
        <v>2</v>
      </c>
      <c r="B68" s="30">
        <v>38411</v>
      </c>
      <c r="C68" s="83">
        <v>6.2052020246774173</v>
      </c>
      <c r="D68" s="76">
        <v>1.3844557761317347</v>
      </c>
      <c r="E68" s="77">
        <v>0</v>
      </c>
      <c r="F68" s="53">
        <f t="shared" si="2"/>
        <v>7.5896578008091522</v>
      </c>
    </row>
    <row r="69" spans="1:6" x14ac:dyDescent="0.2">
      <c r="A69" s="4">
        <f t="shared" si="0"/>
        <v>3</v>
      </c>
      <c r="B69" s="30">
        <v>38412</v>
      </c>
      <c r="C69" s="83">
        <v>1.6241749619376624</v>
      </c>
      <c r="D69" s="76">
        <v>1.9430477525245352E-2</v>
      </c>
      <c r="E69" s="77">
        <v>6.2098989569777174</v>
      </c>
      <c r="F69" s="53">
        <f t="shared" si="2"/>
        <v>7.8535043964406253</v>
      </c>
    </row>
    <row r="70" spans="1:6" x14ac:dyDescent="0.2">
      <c r="A70" s="4">
        <f t="shared" si="0"/>
        <v>3</v>
      </c>
      <c r="B70" s="30">
        <v>38413</v>
      </c>
      <c r="C70" s="83">
        <v>1.7683997484414455</v>
      </c>
      <c r="D70" s="76">
        <v>4.5679924385033585E-2</v>
      </c>
      <c r="E70" s="77">
        <v>6.2293817265049833</v>
      </c>
      <c r="F70" s="53">
        <f t="shared" si="2"/>
        <v>8.0434613993314628</v>
      </c>
    </row>
    <row r="71" spans="1:6" x14ac:dyDescent="0.2">
      <c r="A71" s="4">
        <f t="shared" si="0"/>
        <v>3</v>
      </c>
      <c r="B71" s="30">
        <v>38414</v>
      </c>
      <c r="C71" s="83">
        <v>6.2537351884140646</v>
      </c>
      <c r="D71" s="76">
        <v>1.9943998749577221</v>
      </c>
      <c r="E71" s="77">
        <v>3.3990262668674401E-2</v>
      </c>
      <c r="F71" s="53">
        <f t="shared" si="2"/>
        <v>8.282125326040461</v>
      </c>
    </row>
    <row r="72" spans="1:6" x14ac:dyDescent="0.2">
      <c r="A72" s="4">
        <f t="shared" si="0"/>
        <v>3</v>
      </c>
      <c r="B72" s="30">
        <v>38415</v>
      </c>
      <c r="C72" s="83">
        <v>6.2350091687450817</v>
      </c>
      <c r="D72" s="76">
        <v>1.7115777441902555</v>
      </c>
      <c r="E72" s="77">
        <v>3.4042554670694586E-2</v>
      </c>
      <c r="F72" s="53">
        <f t="shared" si="2"/>
        <v>7.9806294676060316</v>
      </c>
    </row>
    <row r="73" spans="1:6" x14ac:dyDescent="0.2">
      <c r="A73" s="4">
        <f t="shared" si="0"/>
        <v>3</v>
      </c>
      <c r="B73" s="30">
        <v>38416</v>
      </c>
      <c r="C73" s="83">
        <v>5.6395447625029529E-2</v>
      </c>
      <c r="D73" s="76">
        <v>6.2654771421324442</v>
      </c>
      <c r="E73" s="77">
        <v>1.807069460874865</v>
      </c>
      <c r="F73" s="53">
        <f t="shared" si="2"/>
        <v>8.1289420506323395</v>
      </c>
    </row>
    <row r="74" spans="1:6" x14ac:dyDescent="0.2">
      <c r="A74" s="4">
        <f t="shared" ref="A74:A137" si="3">+IF(ISBLANK($B74),"",MONTH($B74))</f>
        <v>3</v>
      </c>
      <c r="B74" s="30">
        <v>38417</v>
      </c>
      <c r="C74" s="83">
        <v>3.5990831623420948E-2</v>
      </c>
      <c r="D74" s="76">
        <v>6.1789439143521738</v>
      </c>
      <c r="E74" s="77">
        <v>1.5382333873996143</v>
      </c>
      <c r="F74" s="53">
        <f t="shared" si="2"/>
        <v>7.7531681333752092</v>
      </c>
    </row>
    <row r="75" spans="1:6" x14ac:dyDescent="0.2">
      <c r="A75" s="4">
        <f t="shared" si="3"/>
        <v>3</v>
      </c>
      <c r="B75" s="30">
        <v>38418</v>
      </c>
      <c r="C75" s="83">
        <v>1.6850586167103665</v>
      </c>
      <c r="D75" s="76">
        <v>1.4072715905247491E-2</v>
      </c>
      <c r="E75" s="77">
        <v>6.2362006958395257</v>
      </c>
      <c r="F75" s="53">
        <f t="shared" si="2"/>
        <v>7.9353320284551394</v>
      </c>
    </row>
    <row r="76" spans="1:6" x14ac:dyDescent="0.2">
      <c r="A76" s="4">
        <f t="shared" si="3"/>
        <v>3</v>
      </c>
      <c r="B76" s="30">
        <v>38419</v>
      </c>
      <c r="C76" s="83">
        <v>1.6241749619376624</v>
      </c>
      <c r="D76" s="76">
        <v>1.9430477525245352E-2</v>
      </c>
      <c r="E76" s="77">
        <v>6.2098989569777174</v>
      </c>
      <c r="F76" s="53">
        <f t="shared" si="2"/>
        <v>7.8535043964406253</v>
      </c>
    </row>
    <row r="77" spans="1:6" x14ac:dyDescent="0.2">
      <c r="A77" s="4">
        <f t="shared" si="3"/>
        <v>3</v>
      </c>
      <c r="B77" s="30">
        <v>38420</v>
      </c>
      <c r="C77" s="83">
        <v>6.2293817265049833</v>
      </c>
      <c r="D77" s="76">
        <v>1.7683997484414455</v>
      </c>
      <c r="E77" s="77">
        <v>4.5679924385033585E-2</v>
      </c>
      <c r="F77" s="53">
        <f t="shared" si="2"/>
        <v>8.0434613993314628</v>
      </c>
    </row>
    <row r="78" spans="1:6" x14ac:dyDescent="0.2">
      <c r="A78" s="4">
        <f t="shared" si="3"/>
        <v>3</v>
      </c>
      <c r="B78" s="30">
        <v>38421</v>
      </c>
      <c r="C78" s="83">
        <v>6.2537351884140646</v>
      </c>
      <c r="D78" s="76">
        <v>1.9943998749577221</v>
      </c>
      <c r="E78" s="77">
        <v>3.3990262668674401E-2</v>
      </c>
      <c r="F78" s="53">
        <f t="shared" si="2"/>
        <v>8.282125326040461</v>
      </c>
    </row>
    <row r="79" spans="1:6" x14ac:dyDescent="0.2">
      <c r="A79" s="4">
        <f t="shared" si="3"/>
        <v>3</v>
      </c>
      <c r="B79" s="30">
        <v>38422</v>
      </c>
      <c r="C79" s="83">
        <v>3.4042554670694586E-2</v>
      </c>
      <c r="D79" s="76">
        <v>6.2350091687450817</v>
      </c>
      <c r="E79" s="77">
        <v>1.7115777441902555</v>
      </c>
      <c r="F79" s="53">
        <f t="shared" si="2"/>
        <v>7.9806294676060316</v>
      </c>
    </row>
    <row r="80" spans="1:6" x14ac:dyDescent="0.2">
      <c r="A80" s="4">
        <f t="shared" si="3"/>
        <v>3</v>
      </c>
      <c r="B80" s="30">
        <v>38423</v>
      </c>
      <c r="C80" s="83">
        <v>5.6395447625029529E-2</v>
      </c>
      <c r="D80" s="76">
        <v>6.2654771421324442</v>
      </c>
      <c r="E80" s="77">
        <v>1.807069460874865</v>
      </c>
      <c r="F80" s="53">
        <f t="shared" si="2"/>
        <v>8.1289420506323395</v>
      </c>
    </row>
    <row r="81" spans="1:6" x14ac:dyDescent="0.2">
      <c r="A81" s="4">
        <f t="shared" si="3"/>
        <v>3</v>
      </c>
      <c r="B81" s="30">
        <v>38424</v>
      </c>
      <c r="C81" s="83">
        <v>1.5800085372691937</v>
      </c>
      <c r="D81" s="76">
        <v>8.3131963722999441E-2</v>
      </c>
      <c r="E81" s="77">
        <v>6.1947475185920675</v>
      </c>
      <c r="F81" s="53">
        <f t="shared" si="2"/>
        <v>7.8578880195842604</v>
      </c>
    </row>
    <row r="82" spans="1:6" x14ac:dyDescent="0.2">
      <c r="A82" s="4">
        <f t="shared" si="3"/>
        <v>3</v>
      </c>
      <c r="B82" s="30">
        <v>38425</v>
      </c>
      <c r="C82" s="83">
        <v>2.2547645287668141</v>
      </c>
      <c r="D82" s="76">
        <v>0.11527853344298705</v>
      </c>
      <c r="E82" s="77">
        <v>6.2501083151287125</v>
      </c>
      <c r="F82" s="53">
        <f t="shared" si="2"/>
        <v>8.6201513773385141</v>
      </c>
    </row>
    <row r="83" spans="1:6" x14ac:dyDescent="0.2">
      <c r="A83" s="4">
        <f t="shared" si="3"/>
        <v>3</v>
      </c>
      <c r="B83" s="30">
        <v>38426</v>
      </c>
      <c r="C83" s="83">
        <v>6.2357136266013438</v>
      </c>
      <c r="D83" s="76">
        <v>1.8497926032197975</v>
      </c>
      <c r="E83" s="77">
        <v>0.13378716449388936</v>
      </c>
      <c r="F83" s="53">
        <f t="shared" si="2"/>
        <v>8.2192933943150308</v>
      </c>
    </row>
    <row r="84" spans="1:6" x14ac:dyDescent="0.2">
      <c r="A84" s="4">
        <f t="shared" si="3"/>
        <v>3</v>
      </c>
      <c r="B84" s="30">
        <v>38427</v>
      </c>
      <c r="C84" s="83">
        <v>6.2313300034577095</v>
      </c>
      <c r="D84" s="76">
        <v>1.8746331343670608</v>
      </c>
      <c r="E84" s="77">
        <v>0.12997647829048686</v>
      </c>
      <c r="F84" s="53">
        <f t="shared" si="2"/>
        <v>8.2359396161152567</v>
      </c>
    </row>
    <row r="85" spans="1:6" x14ac:dyDescent="0.2">
      <c r="A85" s="4">
        <f t="shared" si="3"/>
        <v>3</v>
      </c>
      <c r="B85" s="30">
        <v>38428</v>
      </c>
      <c r="C85" s="83">
        <v>1.6995131334337315E-2</v>
      </c>
      <c r="D85" s="76">
        <v>6.2366877650777068</v>
      </c>
      <c r="E85" s="77">
        <v>1.5248128373486096</v>
      </c>
      <c r="F85" s="53">
        <f t="shared" si="2"/>
        <v>7.7784957337606544</v>
      </c>
    </row>
    <row r="86" spans="1:6" x14ac:dyDescent="0.2">
      <c r="A86" s="4">
        <f t="shared" si="3"/>
        <v>3</v>
      </c>
      <c r="B86" s="30">
        <v>38429</v>
      </c>
      <c r="C86" s="83">
        <v>3.155491647776637E-2</v>
      </c>
      <c r="D86" s="76">
        <v>6.2359310152194247</v>
      </c>
      <c r="E86" s="77">
        <v>1.7180142282906565</v>
      </c>
      <c r="F86" s="53">
        <f t="shared" si="2"/>
        <v>7.9855001599878479</v>
      </c>
    </row>
    <row r="87" spans="1:6" x14ac:dyDescent="0.2">
      <c r="A87" s="4">
        <f t="shared" si="3"/>
        <v>3</v>
      </c>
      <c r="B87" s="30">
        <v>38430</v>
      </c>
      <c r="C87" s="83">
        <v>1.9275062927107771</v>
      </c>
      <c r="D87" s="76">
        <v>1.5481631617772563E-2</v>
      </c>
      <c r="E87" s="77">
        <v>6.1584347143465257</v>
      </c>
      <c r="F87" s="53">
        <f t="shared" si="2"/>
        <v>8.1014226386750749</v>
      </c>
    </row>
    <row r="88" spans="1:6" x14ac:dyDescent="0.2">
      <c r="A88" s="4">
        <f t="shared" si="3"/>
        <v>3</v>
      </c>
      <c r="B88" s="30">
        <v>38431</v>
      </c>
      <c r="C88" s="83">
        <v>1.5283791980219406</v>
      </c>
      <c r="D88" s="76">
        <v>5.1472463241193166E-2</v>
      </c>
      <c r="E88" s="77">
        <v>6.0817474553339288</v>
      </c>
      <c r="F88" s="53">
        <f t="shared" si="2"/>
        <v>7.6615991165970625</v>
      </c>
    </row>
    <row r="89" spans="1:6" x14ac:dyDescent="0.2">
      <c r="A89" s="4">
        <f t="shared" si="3"/>
        <v>3</v>
      </c>
      <c r="B89" s="30">
        <v>38432</v>
      </c>
      <c r="C89" s="83">
        <v>6.0973336709557406</v>
      </c>
      <c r="D89" s="76">
        <v>1.5079222900183122</v>
      </c>
      <c r="E89" s="77">
        <v>6.0239709528462866E-2</v>
      </c>
      <c r="F89" s="53">
        <f t="shared" si="2"/>
        <v>7.6654956705025157</v>
      </c>
    </row>
    <row r="90" spans="1:6" x14ac:dyDescent="0.2">
      <c r="A90" s="4">
        <f t="shared" si="3"/>
        <v>3</v>
      </c>
      <c r="B90" s="30">
        <v>38433</v>
      </c>
      <c r="C90" s="83">
        <v>6.1362992100102707</v>
      </c>
      <c r="D90" s="76">
        <v>1.4840036053453922</v>
      </c>
      <c r="E90" s="77">
        <v>9.3899778965015349E-2</v>
      </c>
      <c r="F90" s="53">
        <f t="shared" si="2"/>
        <v>7.7142025943206782</v>
      </c>
    </row>
    <row r="91" spans="1:6" x14ac:dyDescent="0.2">
      <c r="A91" s="4">
        <f t="shared" si="3"/>
        <v>3</v>
      </c>
      <c r="B91" s="30">
        <v>38434</v>
      </c>
      <c r="C91" s="83">
        <v>0.11868801811025889</v>
      </c>
      <c r="D91" s="76">
        <v>6.1867893141651003</v>
      </c>
      <c r="E91" s="77">
        <v>1.6936607663815744</v>
      </c>
      <c r="F91" s="53">
        <f t="shared" si="2"/>
        <v>7.9991380986569336</v>
      </c>
    </row>
    <row r="92" spans="1:6" x14ac:dyDescent="0.2">
      <c r="A92" s="4">
        <f t="shared" si="3"/>
        <v>3</v>
      </c>
      <c r="B92" s="30">
        <v>38435</v>
      </c>
      <c r="C92" s="83">
        <v>5.5908378386847632E-2</v>
      </c>
      <c r="D92" s="76">
        <v>6.2264593110758932</v>
      </c>
      <c r="E92" s="77">
        <v>1.7679126792032636</v>
      </c>
      <c r="F92" s="53">
        <f t="shared" si="2"/>
        <v>8.0502803686660052</v>
      </c>
    </row>
    <row r="93" spans="1:6" x14ac:dyDescent="0.2">
      <c r="A93" s="4">
        <f t="shared" si="3"/>
        <v>3</v>
      </c>
      <c r="B93" s="30">
        <v>38436</v>
      </c>
      <c r="C93" s="83">
        <v>1.3960091698505785</v>
      </c>
      <c r="D93" s="76">
        <v>0</v>
      </c>
      <c r="E93" s="77">
        <v>6.1116760674810893</v>
      </c>
      <c r="F93" s="53">
        <f t="shared" si="2"/>
        <v>7.5076852373316676</v>
      </c>
    </row>
    <row r="94" spans="1:6" x14ac:dyDescent="0.2">
      <c r="A94" s="4">
        <f t="shared" si="3"/>
        <v>3</v>
      </c>
      <c r="B94" s="30">
        <v>38437</v>
      </c>
      <c r="C94" s="83">
        <v>1.537633513547392</v>
      </c>
      <c r="D94" s="76">
        <v>3.2529054954129603E-2</v>
      </c>
      <c r="E94" s="77">
        <v>6.0359106549428354</v>
      </c>
      <c r="F94" s="53">
        <f t="shared" si="2"/>
        <v>7.6060732234443567</v>
      </c>
    </row>
    <row r="95" spans="1:6" x14ac:dyDescent="0.2">
      <c r="A95" s="4">
        <f t="shared" si="3"/>
        <v>3</v>
      </c>
      <c r="B95" s="30">
        <v>38438</v>
      </c>
      <c r="C95" s="83">
        <v>6.086835536333826</v>
      </c>
      <c r="D95" s="76">
        <v>1.4219807154802639</v>
      </c>
      <c r="E95" s="77">
        <v>6.6084540386642285E-2</v>
      </c>
      <c r="F95" s="53">
        <f t="shared" si="2"/>
        <v>7.5749007922007321</v>
      </c>
    </row>
    <row r="96" spans="1:6" x14ac:dyDescent="0.2">
      <c r="A96" s="4">
        <f t="shared" si="3"/>
        <v>3</v>
      </c>
      <c r="B96" s="30">
        <v>38439</v>
      </c>
      <c r="C96" s="83">
        <v>6.1874937720213632</v>
      </c>
      <c r="D96" s="76">
        <v>1.8751202036052426</v>
      </c>
      <c r="E96" s="77">
        <v>0.10115352553571995</v>
      </c>
      <c r="F96" s="53">
        <f t="shared" si="2"/>
        <v>8.1637675011623259</v>
      </c>
    </row>
    <row r="97" spans="1:6" x14ac:dyDescent="0.2">
      <c r="A97" s="4">
        <f t="shared" si="3"/>
        <v>3</v>
      </c>
      <c r="B97" s="30">
        <v>38440</v>
      </c>
      <c r="C97" s="83">
        <v>0.10456301020299122</v>
      </c>
      <c r="D97" s="76">
        <v>6.1389519448192607</v>
      </c>
      <c r="E97" s="77">
        <v>1.6489549804729047</v>
      </c>
      <c r="F97" s="53">
        <f t="shared" si="2"/>
        <v>7.8924699354951562</v>
      </c>
    </row>
    <row r="98" spans="1:6" x14ac:dyDescent="0.2">
      <c r="A98" s="4">
        <f t="shared" si="3"/>
        <v>3</v>
      </c>
      <c r="B98" s="30">
        <v>38441</v>
      </c>
      <c r="C98" s="83">
        <v>0.10943370258480775</v>
      </c>
      <c r="D98" s="76">
        <v>6.2284075880286203</v>
      </c>
      <c r="E98" s="77">
        <v>1.5327105291635557</v>
      </c>
      <c r="F98" s="53">
        <f t="shared" si="2"/>
        <v>7.870551819776983</v>
      </c>
    </row>
    <row r="99" spans="1:6" x14ac:dyDescent="0.2">
      <c r="A99" s="4">
        <f t="shared" si="3"/>
        <v>3</v>
      </c>
      <c r="B99" s="30">
        <v>38442</v>
      </c>
      <c r="C99" s="83">
        <v>2.0119866595342804</v>
      </c>
      <c r="D99" s="76">
        <v>0.11381732572844248</v>
      </c>
      <c r="E99" s="77">
        <v>6.2055153338340823</v>
      </c>
      <c r="F99" s="53">
        <f t="shared" si="2"/>
        <v>8.3313193190968047</v>
      </c>
    </row>
    <row r="100" spans="1:6" x14ac:dyDescent="0.2">
      <c r="A100" s="4">
        <f t="shared" si="3"/>
        <v>4</v>
      </c>
      <c r="B100" s="30">
        <v>38443</v>
      </c>
      <c r="C100" s="83">
        <v>1.5959855010510722</v>
      </c>
      <c r="D100" s="76">
        <v>7.3084360936299497E-2</v>
      </c>
      <c r="E100" s="77">
        <v>6.2208390882841043</v>
      </c>
      <c r="F100" s="53">
        <f t="shared" si="2"/>
        <v>7.8899089502714759</v>
      </c>
    </row>
    <row r="101" spans="1:6" x14ac:dyDescent="0.2">
      <c r="A101" s="4">
        <f t="shared" si="3"/>
        <v>4</v>
      </c>
      <c r="B101" s="30">
        <v>38444</v>
      </c>
      <c r="C101" s="83">
        <v>1.3087428780388628</v>
      </c>
      <c r="D101" s="76">
        <v>0</v>
      </c>
      <c r="E101" s="77">
        <v>6.1717318069310076</v>
      </c>
      <c r="F101" s="53">
        <f t="shared" si="2"/>
        <v>7.4804746849698702</v>
      </c>
    </row>
    <row r="102" spans="1:6" x14ac:dyDescent="0.2">
      <c r="A102" s="4">
        <f t="shared" si="3"/>
        <v>4</v>
      </c>
      <c r="B102" s="30">
        <v>38445</v>
      </c>
      <c r="C102" s="83">
        <v>6.1063206870690099</v>
      </c>
      <c r="D102" s="76">
        <v>1.817571097735637</v>
      </c>
      <c r="E102" s="77">
        <v>9.8314843984705483E-2</v>
      </c>
      <c r="F102" s="53">
        <f t="shared" si="2"/>
        <v>8.0222066287893536</v>
      </c>
    </row>
    <row r="103" spans="1:6" x14ac:dyDescent="0.2">
      <c r="A103" s="4">
        <f t="shared" si="3"/>
        <v>4</v>
      </c>
      <c r="B103" s="30">
        <v>38446</v>
      </c>
      <c r="C103" s="83">
        <v>6.2860281728174252</v>
      </c>
      <c r="D103" s="76">
        <v>1.9750013763887238</v>
      </c>
      <c r="E103" s="77">
        <v>0.16618502850316996</v>
      </c>
      <c r="F103" s="53">
        <f t="shared" si="2"/>
        <v>8.4272145777093197</v>
      </c>
    </row>
    <row r="104" spans="1:6" x14ac:dyDescent="0.2">
      <c r="A104" s="4">
        <f t="shared" si="3"/>
        <v>4</v>
      </c>
      <c r="B104" s="30">
        <v>38447</v>
      </c>
      <c r="C104" s="83">
        <v>0.1988791741677278</v>
      </c>
      <c r="D104" s="76">
        <v>6.222732328233052</v>
      </c>
      <c r="E104" s="77">
        <v>2.1453644164425669</v>
      </c>
      <c r="F104" s="53">
        <f t="shared" si="2"/>
        <v>8.5669759188433474</v>
      </c>
    </row>
    <row r="105" spans="1:6" x14ac:dyDescent="0.2">
      <c r="A105" s="4">
        <f t="shared" si="3"/>
        <v>4</v>
      </c>
      <c r="B105" s="30">
        <v>38448</v>
      </c>
      <c r="C105" s="83">
        <v>0.18594401440165223</v>
      </c>
      <c r="D105" s="76">
        <v>6.2355194644466749</v>
      </c>
      <c r="E105" s="77">
        <v>2.5487990436554591</v>
      </c>
      <c r="F105" s="53">
        <f t="shared" ref="F105:F168" si="4">SUM(C105:E105)</f>
        <v>8.970262522503786</v>
      </c>
    </row>
    <row r="106" spans="1:6" x14ac:dyDescent="0.2">
      <c r="A106" s="4">
        <f t="shared" si="3"/>
        <v>4</v>
      </c>
      <c r="B106" s="30">
        <v>38449</v>
      </c>
      <c r="C106" s="83">
        <v>2.3381550855095092</v>
      </c>
      <c r="D106" s="76">
        <v>0.17223480723113993</v>
      </c>
      <c r="E106" s="77">
        <v>6.1824036678670069</v>
      </c>
      <c r="F106" s="53">
        <f t="shared" si="4"/>
        <v>8.6927935606076563</v>
      </c>
    </row>
    <row r="107" spans="1:6" x14ac:dyDescent="0.2">
      <c r="A107" s="4">
        <f t="shared" si="3"/>
        <v>4</v>
      </c>
      <c r="B107" s="30">
        <v>38450</v>
      </c>
      <c r="C107" s="83">
        <v>2.1218815481559754</v>
      </c>
      <c r="D107" s="76">
        <v>0.10554401440165202</v>
      </c>
      <c r="E107" s="77">
        <v>6.2435603660367871</v>
      </c>
      <c r="F107" s="53">
        <f t="shared" si="4"/>
        <v>8.4709859285944145</v>
      </c>
    </row>
    <row r="108" spans="1:6" x14ac:dyDescent="0.2">
      <c r="A108" s="4">
        <f t="shared" si="3"/>
        <v>4</v>
      </c>
      <c r="B108" s="30">
        <v>38451</v>
      </c>
      <c r="C108" s="83">
        <v>6.2059868174321124</v>
      </c>
      <c r="D108" s="76">
        <v>1.9079906653173637</v>
      </c>
      <c r="E108" s="77">
        <v>0.10962654140444965</v>
      </c>
      <c r="F108" s="53">
        <f t="shared" si="4"/>
        <v>8.223604024153925</v>
      </c>
    </row>
    <row r="109" spans="1:6" x14ac:dyDescent="0.2">
      <c r="A109" s="4">
        <f t="shared" si="3"/>
        <v>4</v>
      </c>
      <c r="B109" s="30">
        <v>38452</v>
      </c>
      <c r="C109" s="83">
        <v>6.2320767739276226</v>
      </c>
      <c r="D109" s="76">
        <v>2.0558544629472011</v>
      </c>
      <c r="E109" s="77">
        <v>0.17026755550596726</v>
      </c>
      <c r="F109" s="53">
        <f t="shared" si="4"/>
        <v>8.4581987923807915</v>
      </c>
    </row>
    <row r="110" spans="1:6" x14ac:dyDescent="0.2">
      <c r="A110" s="4">
        <f t="shared" si="3"/>
        <v>4</v>
      </c>
      <c r="B110" s="30">
        <v>38453</v>
      </c>
      <c r="C110" s="83">
        <v>0.15487333108342557</v>
      </c>
      <c r="D110" s="76">
        <v>6.2975117649265897</v>
      </c>
      <c r="E110" s="77">
        <v>2.0210598972408653</v>
      </c>
      <c r="F110" s="53">
        <f t="shared" si="4"/>
        <v>8.4734449932508813</v>
      </c>
    </row>
    <row r="111" spans="1:6" x14ac:dyDescent="0.2">
      <c r="A111" s="4">
        <f t="shared" si="3"/>
        <v>4</v>
      </c>
      <c r="B111" s="30">
        <v>38454</v>
      </c>
      <c r="C111" s="83">
        <v>0.18397676267647922</v>
      </c>
      <c r="D111" s="76">
        <v>6.2755282065708471</v>
      </c>
      <c r="E111" s="77">
        <v>1.9756650840094374</v>
      </c>
      <c r="F111" s="53">
        <f t="shared" si="4"/>
        <v>8.4351700532567637</v>
      </c>
    </row>
    <row r="112" spans="1:6" x14ac:dyDescent="0.2">
      <c r="A112" s="4">
        <f t="shared" si="3"/>
        <v>4</v>
      </c>
      <c r="B112" s="30">
        <v>38455</v>
      </c>
      <c r="C112" s="83">
        <v>2.0566423229833974</v>
      </c>
      <c r="D112" s="76">
        <v>0.17798853885420693</v>
      </c>
      <c r="E112" s="77">
        <v>6.2889790504051843</v>
      </c>
      <c r="F112" s="53">
        <f t="shared" si="4"/>
        <v>8.5236099122427884</v>
      </c>
    </row>
    <row r="113" spans="1:6" x14ac:dyDescent="0.2">
      <c r="A113" s="4">
        <f t="shared" si="3"/>
        <v>4</v>
      </c>
      <c r="B113" s="30">
        <v>38456</v>
      </c>
      <c r="C113" s="83">
        <v>2.141921725923515</v>
      </c>
      <c r="D113" s="76">
        <v>0.22453991524172842</v>
      </c>
      <c r="E113" s="77">
        <v>6.2660118661868545</v>
      </c>
      <c r="F113" s="53">
        <f t="shared" si="4"/>
        <v>8.6324735073520973</v>
      </c>
    </row>
    <row r="114" spans="1:6" x14ac:dyDescent="0.2">
      <c r="A114" s="4">
        <f t="shared" si="3"/>
        <v>4</v>
      </c>
      <c r="B114" s="30">
        <v>38457</v>
      </c>
      <c r="C114" s="83">
        <v>6.2757001012602673</v>
      </c>
      <c r="D114" s="76">
        <v>2.1141844359447051</v>
      </c>
      <c r="E114" s="77">
        <v>0.10913472847315608</v>
      </c>
      <c r="F114" s="53">
        <f t="shared" si="4"/>
        <v>8.4990192656781289</v>
      </c>
    </row>
    <row r="115" spans="1:6" x14ac:dyDescent="0.2">
      <c r="A115" s="4">
        <f t="shared" si="3"/>
        <v>4</v>
      </c>
      <c r="B115" s="30">
        <v>38458</v>
      </c>
      <c r="C115" s="83">
        <v>6.1553300855089113</v>
      </c>
      <c r="D115" s="76">
        <v>1.9280069719479336</v>
      </c>
      <c r="E115" s="77">
        <v>0.16534942619303503</v>
      </c>
      <c r="F115" s="53">
        <f t="shared" si="4"/>
        <v>8.2486864836498803</v>
      </c>
    </row>
    <row r="116" spans="1:6" x14ac:dyDescent="0.2">
      <c r="A116" s="4">
        <f t="shared" si="3"/>
        <v>4</v>
      </c>
      <c r="B116" s="30">
        <v>38459</v>
      </c>
      <c r="C116" s="83">
        <v>0.14503707245756095</v>
      </c>
      <c r="D116" s="76">
        <v>6.1604201095112643</v>
      </c>
      <c r="E116" s="77">
        <v>1.893064382689146</v>
      </c>
      <c r="F116" s="53">
        <f t="shared" si="4"/>
        <v>8.1985215646579714</v>
      </c>
    </row>
    <row r="117" spans="1:6" x14ac:dyDescent="0.2">
      <c r="A117" s="4">
        <f t="shared" si="3"/>
        <v>4</v>
      </c>
      <c r="B117" s="30">
        <v>38460</v>
      </c>
      <c r="C117" s="83">
        <v>0.22977692019244647</v>
      </c>
      <c r="D117" s="76">
        <v>6.2301095222024498</v>
      </c>
      <c r="E117" s="77">
        <v>2.313564438944848</v>
      </c>
      <c r="F117" s="53">
        <f t="shared" si="4"/>
        <v>8.7734508813397447</v>
      </c>
    </row>
    <row r="118" spans="1:6" x14ac:dyDescent="0.2">
      <c r="A118" s="4">
        <f t="shared" si="3"/>
        <v>4</v>
      </c>
      <c r="B118" s="30">
        <v>38461</v>
      </c>
      <c r="C118" s="83">
        <v>2.2412679380447451</v>
      </c>
      <c r="D118" s="76">
        <v>0.19485820207062862</v>
      </c>
      <c r="E118" s="77">
        <v>6.2350276515153817</v>
      </c>
      <c r="F118" s="53">
        <f t="shared" si="4"/>
        <v>8.6711537916307559</v>
      </c>
    </row>
    <row r="119" spans="1:6" x14ac:dyDescent="0.2">
      <c r="A119" s="4">
        <f t="shared" si="3"/>
        <v>4</v>
      </c>
      <c r="B119" s="30">
        <v>38462</v>
      </c>
      <c r="C119" s="83">
        <v>2.1455124399950192</v>
      </c>
      <c r="D119" s="76">
        <v>0.18791126612682491</v>
      </c>
      <c r="E119" s="77">
        <v>6.2271586446146907</v>
      </c>
      <c r="F119" s="53">
        <f t="shared" si="4"/>
        <v>8.5605823507365351</v>
      </c>
    </row>
    <row r="120" spans="1:6" x14ac:dyDescent="0.2">
      <c r="A120" s="4">
        <f t="shared" si="3"/>
        <v>4</v>
      </c>
      <c r="B120" s="30">
        <v>38463</v>
      </c>
      <c r="C120" s="83">
        <v>6.2015843721874422</v>
      </c>
      <c r="D120" s="76">
        <v>2.0750351672676373</v>
      </c>
      <c r="E120" s="77">
        <v>0.20281367761807337</v>
      </c>
      <c r="F120" s="53">
        <f t="shared" si="4"/>
        <v>8.4794332170731526</v>
      </c>
    </row>
    <row r="121" spans="1:6" x14ac:dyDescent="0.2">
      <c r="A121" s="4">
        <f t="shared" si="3"/>
        <v>4</v>
      </c>
      <c r="B121" s="30">
        <v>38464</v>
      </c>
      <c r="C121" s="83">
        <v>6.1991253075309771</v>
      </c>
      <c r="D121" s="76">
        <v>2.2266615736583999</v>
      </c>
      <c r="E121" s="77">
        <v>0.1007739086411716</v>
      </c>
      <c r="F121" s="53">
        <f t="shared" si="4"/>
        <v>8.5265607898305493</v>
      </c>
    </row>
    <row r="122" spans="1:6" x14ac:dyDescent="0.2">
      <c r="A122" s="4">
        <f t="shared" si="3"/>
        <v>4</v>
      </c>
      <c r="B122" s="30">
        <v>38465</v>
      </c>
      <c r="C122" s="83">
        <v>8.242880663087078E-2</v>
      </c>
      <c r="D122" s="76">
        <v>6.1209031803183862</v>
      </c>
      <c r="E122" s="77">
        <v>1.6528877775286339</v>
      </c>
      <c r="F122" s="53">
        <f t="shared" si="4"/>
        <v>7.8562197644778911</v>
      </c>
    </row>
    <row r="123" spans="1:6" x14ac:dyDescent="0.2">
      <c r="A123" s="4">
        <f t="shared" si="3"/>
        <v>4</v>
      </c>
      <c r="B123" s="30">
        <v>38466</v>
      </c>
      <c r="C123" s="83">
        <v>7.9477929043111656E-2</v>
      </c>
      <c r="D123" s="76">
        <v>6.0230324069910344</v>
      </c>
      <c r="E123" s="77">
        <v>1.5353444869495547</v>
      </c>
      <c r="F123" s="53">
        <f t="shared" si="4"/>
        <v>7.6378548229837007</v>
      </c>
    </row>
    <row r="124" spans="1:6" x14ac:dyDescent="0.2">
      <c r="A124" s="4">
        <f t="shared" si="3"/>
        <v>4</v>
      </c>
      <c r="B124" s="30">
        <v>38467</v>
      </c>
      <c r="C124" s="83">
        <v>1.9094661041112428</v>
      </c>
      <c r="D124" s="76">
        <v>0.14961141239165146</v>
      </c>
      <c r="E124" s="77">
        <v>6.1453458033305948</v>
      </c>
      <c r="F124" s="53">
        <f t="shared" si="4"/>
        <v>8.2044233198334897</v>
      </c>
    </row>
    <row r="125" spans="1:6" x14ac:dyDescent="0.2">
      <c r="A125" s="4">
        <f t="shared" si="3"/>
        <v>4</v>
      </c>
      <c r="B125" s="30">
        <v>38468</v>
      </c>
      <c r="C125" s="83">
        <v>1.881752685269402</v>
      </c>
      <c r="D125" s="76">
        <v>0.17666112361277908</v>
      </c>
      <c r="E125" s="77">
        <v>6.1450258850887227</v>
      </c>
      <c r="F125" s="53">
        <f t="shared" si="4"/>
        <v>8.2034396939709033</v>
      </c>
    </row>
    <row r="126" spans="1:6" x14ac:dyDescent="0.2">
      <c r="A126" s="4">
        <f t="shared" si="3"/>
        <v>4</v>
      </c>
      <c r="B126" s="30">
        <v>38469</v>
      </c>
      <c r="C126" s="83">
        <v>6.1838791066608865</v>
      </c>
      <c r="D126" s="76">
        <v>2.2176609173426711</v>
      </c>
      <c r="E126" s="77">
        <v>0.21412537503781742</v>
      </c>
      <c r="F126" s="53">
        <f t="shared" si="4"/>
        <v>8.6156653990413741</v>
      </c>
    </row>
    <row r="127" spans="1:6" x14ac:dyDescent="0.2">
      <c r="A127" s="4">
        <f t="shared" si="3"/>
        <v>4</v>
      </c>
      <c r="B127" s="30">
        <v>38470</v>
      </c>
      <c r="C127" s="83">
        <v>6.1946989911493375</v>
      </c>
      <c r="D127" s="76">
        <v>2.1360199707479959</v>
      </c>
      <c r="E127" s="77">
        <v>0.18698919516993681</v>
      </c>
      <c r="F127" s="53">
        <f t="shared" si="4"/>
        <v>8.5177081570672701</v>
      </c>
    </row>
    <row r="128" spans="1:6" x14ac:dyDescent="0.2">
      <c r="A128" s="4">
        <f t="shared" si="3"/>
        <v>4</v>
      </c>
      <c r="B128" s="30">
        <v>38471</v>
      </c>
      <c r="C128" s="83">
        <v>7.5691449145217235E-2</v>
      </c>
      <c r="D128" s="76">
        <v>6.1710919704472635</v>
      </c>
      <c r="E128" s="77">
        <v>2.0835440106520733</v>
      </c>
      <c r="F128" s="53">
        <f t="shared" si="4"/>
        <v>8.3303274302445534</v>
      </c>
    </row>
    <row r="129" spans="1:6" x14ac:dyDescent="0.2">
      <c r="A129" s="4">
        <f t="shared" si="3"/>
        <v>4</v>
      </c>
      <c r="B129" s="30">
        <v>38472</v>
      </c>
      <c r="C129" s="83">
        <v>0</v>
      </c>
      <c r="D129" s="76">
        <v>6.077943560606454</v>
      </c>
      <c r="E129" s="77">
        <v>0.91268544479536939</v>
      </c>
      <c r="F129" s="53">
        <f t="shared" si="4"/>
        <v>6.9906290054018232</v>
      </c>
    </row>
    <row r="130" spans="1:6" x14ac:dyDescent="0.2">
      <c r="A130" s="4">
        <f t="shared" si="3"/>
        <v>5</v>
      </c>
      <c r="B130" s="30">
        <v>38473</v>
      </c>
      <c r="C130" s="83">
        <v>2.2324813531900909</v>
      </c>
      <c r="D130" s="76">
        <v>0.13830489184292696</v>
      </c>
      <c r="E130" s="77">
        <v>6.0496814470473277</v>
      </c>
      <c r="F130" s="53">
        <f t="shared" si="4"/>
        <v>8.4204676920803454</v>
      </c>
    </row>
    <row r="131" spans="1:6" x14ac:dyDescent="0.2">
      <c r="A131" s="4">
        <f t="shared" si="3"/>
        <v>5</v>
      </c>
      <c r="B131" s="30">
        <v>38474</v>
      </c>
      <c r="C131" s="83">
        <v>2.3655725308714013</v>
      </c>
      <c r="D131" s="76">
        <v>0.12847076899086221</v>
      </c>
      <c r="E131" s="77">
        <v>6.2617679814734855</v>
      </c>
      <c r="F131" s="53">
        <f t="shared" si="4"/>
        <v>8.7558112813357489</v>
      </c>
    </row>
    <row r="132" spans="1:6" x14ac:dyDescent="0.2">
      <c r="A132" s="4">
        <f t="shared" si="3"/>
        <v>5</v>
      </c>
      <c r="B132" s="30">
        <v>38475</v>
      </c>
      <c r="C132" s="83">
        <v>6.2445582664823727</v>
      </c>
      <c r="D132" s="76">
        <v>2.8267928926332333</v>
      </c>
      <c r="E132" s="77">
        <v>0.19780133509791814</v>
      </c>
      <c r="F132" s="53">
        <f t="shared" si="4"/>
        <v>9.2691524942135235</v>
      </c>
    </row>
    <row r="133" spans="1:6" x14ac:dyDescent="0.2">
      <c r="A133" s="4">
        <f t="shared" si="3"/>
        <v>5</v>
      </c>
      <c r="B133" s="30">
        <v>38476</v>
      </c>
      <c r="C133" s="83">
        <v>6.1678859746791233</v>
      </c>
      <c r="D133" s="76">
        <v>2.3797981425640411</v>
      </c>
      <c r="E133" s="77">
        <v>0.21550275623163428</v>
      </c>
      <c r="F133" s="53">
        <f t="shared" si="4"/>
        <v>8.7631868734747993</v>
      </c>
    </row>
    <row r="134" spans="1:6" x14ac:dyDescent="0.2">
      <c r="A134" s="4">
        <f t="shared" si="3"/>
        <v>5</v>
      </c>
      <c r="B134" s="30">
        <v>38477</v>
      </c>
      <c r="C134" s="83">
        <v>0.19288427367188593</v>
      </c>
      <c r="D134" s="76">
        <v>6.1821454528146171</v>
      </c>
      <c r="E134" s="77">
        <v>2.2549047823428192</v>
      </c>
      <c r="F134" s="53">
        <f t="shared" si="4"/>
        <v>8.6299345088293222</v>
      </c>
    </row>
    <row r="135" spans="1:6" x14ac:dyDescent="0.2">
      <c r="A135" s="4">
        <f t="shared" si="3"/>
        <v>5</v>
      </c>
      <c r="B135" s="30">
        <v>38478</v>
      </c>
      <c r="C135" s="83">
        <v>5.222245044450665E-2</v>
      </c>
      <c r="D135" s="76">
        <v>6.1669025623939158</v>
      </c>
      <c r="E135" s="77">
        <v>2.0095772836266614</v>
      </c>
      <c r="F135" s="53">
        <f t="shared" si="4"/>
        <v>8.2287022964650838</v>
      </c>
    </row>
    <row r="136" spans="1:6" x14ac:dyDescent="0.2">
      <c r="A136" s="4">
        <f t="shared" si="3"/>
        <v>5</v>
      </c>
      <c r="B136" s="30">
        <v>38479</v>
      </c>
      <c r="C136" s="83">
        <v>2.0483882024494622</v>
      </c>
      <c r="D136" s="76">
        <v>5.8580763855493954E-2</v>
      </c>
      <c r="E136" s="77">
        <v>6.0927226677465374</v>
      </c>
      <c r="F136" s="53">
        <f t="shared" si="4"/>
        <v>8.1996916340514936</v>
      </c>
    </row>
    <row r="137" spans="1:6" x14ac:dyDescent="0.2">
      <c r="A137" s="4">
        <f t="shared" si="3"/>
        <v>5</v>
      </c>
      <c r="B137" s="30">
        <v>38480</v>
      </c>
      <c r="C137" s="83">
        <v>1.8789785031012216</v>
      </c>
      <c r="D137" s="76">
        <v>6.3531691724380723E-2</v>
      </c>
      <c r="E137" s="77">
        <v>6.0843467301008562</v>
      </c>
      <c r="F137" s="53">
        <f t="shared" si="4"/>
        <v>8.0268569249264594</v>
      </c>
    </row>
    <row r="138" spans="1:6" x14ac:dyDescent="0.2">
      <c r="A138" s="4">
        <f t="shared" ref="A138:A201" si="5">+IF(ISBLANK($B138),"",MONTH($B138))</f>
        <v>5</v>
      </c>
      <c r="B138" s="30">
        <v>38481</v>
      </c>
      <c r="C138" s="83">
        <v>6.2617679814734855</v>
      </c>
      <c r="D138" s="76">
        <v>2.3655725308714013</v>
      </c>
      <c r="E138" s="77">
        <v>0.12847076899086221</v>
      </c>
      <c r="F138" s="53">
        <f t="shared" si="4"/>
        <v>8.7558112813357489</v>
      </c>
    </row>
    <row r="139" spans="1:6" x14ac:dyDescent="0.2">
      <c r="A139" s="4">
        <f t="shared" si="5"/>
        <v>5</v>
      </c>
      <c r="B139" s="30">
        <v>38482</v>
      </c>
      <c r="C139" s="83">
        <v>6.2209902380802724</v>
      </c>
      <c r="D139" s="76">
        <v>2.5179675686355485</v>
      </c>
      <c r="E139" s="77">
        <v>0.1973096289553149</v>
      </c>
      <c r="F139" s="53">
        <f t="shared" si="4"/>
        <v>8.9362674356711356</v>
      </c>
    </row>
    <row r="140" spans="1:6" x14ac:dyDescent="0.2">
      <c r="A140" s="4">
        <f t="shared" si="5"/>
        <v>5</v>
      </c>
      <c r="B140" s="30">
        <v>38483</v>
      </c>
      <c r="C140" s="83">
        <v>0.20321010266655357</v>
      </c>
      <c r="D140" s="76">
        <v>6.2160731766542394</v>
      </c>
      <c r="E140" s="77">
        <v>2.5651713583254585</v>
      </c>
      <c r="F140" s="53">
        <f t="shared" si="4"/>
        <v>8.9844546376462517</v>
      </c>
    </row>
    <row r="141" spans="1:6" x14ac:dyDescent="0.2">
      <c r="A141" s="4">
        <f t="shared" si="5"/>
        <v>5</v>
      </c>
      <c r="B141" s="30">
        <v>38484</v>
      </c>
      <c r="C141" s="83">
        <v>0.20911057637779254</v>
      </c>
      <c r="D141" s="76">
        <v>6.1909961633814747</v>
      </c>
      <c r="E141" s="77">
        <v>2.4102839234054412</v>
      </c>
      <c r="F141" s="53">
        <f t="shared" si="4"/>
        <v>8.8103906631647089</v>
      </c>
    </row>
    <row r="142" spans="1:6" x14ac:dyDescent="0.2">
      <c r="A142" s="4">
        <f t="shared" si="5"/>
        <v>5</v>
      </c>
      <c r="B142" s="30">
        <v>38485</v>
      </c>
      <c r="C142" s="83">
        <v>2.3072545533086366</v>
      </c>
      <c r="D142" s="76">
        <v>0.10732740485892305</v>
      </c>
      <c r="E142" s="77">
        <v>6.2242032612286202</v>
      </c>
      <c r="F142" s="53">
        <f t="shared" si="4"/>
        <v>8.6387852193961798</v>
      </c>
    </row>
    <row r="143" spans="1:6" x14ac:dyDescent="0.2">
      <c r="A143" s="4">
        <f t="shared" si="5"/>
        <v>5</v>
      </c>
      <c r="B143" s="30">
        <v>38486</v>
      </c>
      <c r="C143" s="83">
        <v>2.051304572862227</v>
      </c>
      <c r="D143" s="76">
        <v>0.13289612427429109</v>
      </c>
      <c r="E143" s="77">
        <v>6.1590691305551202</v>
      </c>
      <c r="F143" s="53">
        <f t="shared" si="4"/>
        <v>8.3432698276916391</v>
      </c>
    </row>
    <row r="144" spans="1:6" x14ac:dyDescent="0.2">
      <c r="A144" s="4">
        <f t="shared" si="5"/>
        <v>5</v>
      </c>
      <c r="B144" s="30">
        <v>38487</v>
      </c>
      <c r="C144" s="83">
        <v>6.1499895001383864</v>
      </c>
      <c r="D144" s="76">
        <v>2.1877360942131969</v>
      </c>
      <c r="E144" s="77">
        <v>0.14715560240978481</v>
      </c>
      <c r="F144" s="53">
        <f t="shared" si="4"/>
        <v>8.4848811967613678</v>
      </c>
    </row>
    <row r="145" spans="1:6" x14ac:dyDescent="0.2">
      <c r="A145" s="4">
        <f t="shared" si="5"/>
        <v>5</v>
      </c>
      <c r="B145" s="30">
        <v>38488</v>
      </c>
      <c r="C145" s="83">
        <v>6.1936836139443647</v>
      </c>
      <c r="D145" s="76">
        <v>2.7198298733956032</v>
      </c>
      <c r="E145" s="77">
        <v>0.17616626482337575</v>
      </c>
      <c r="F145" s="53">
        <f t="shared" si="4"/>
        <v>9.0896797521633435</v>
      </c>
    </row>
    <row r="146" spans="1:6" x14ac:dyDescent="0.2">
      <c r="A146" s="4">
        <f t="shared" si="5"/>
        <v>5</v>
      </c>
      <c r="B146" s="30">
        <v>38489</v>
      </c>
      <c r="C146" s="83">
        <v>0.16338190511569201</v>
      </c>
      <c r="D146" s="76">
        <v>6.1806703343868072</v>
      </c>
      <c r="E146" s="77">
        <v>2.5155090379225324</v>
      </c>
      <c r="F146" s="53">
        <f t="shared" si="4"/>
        <v>8.8595612774250316</v>
      </c>
    </row>
    <row r="147" spans="1:6" x14ac:dyDescent="0.2">
      <c r="A147" s="4">
        <f t="shared" si="5"/>
        <v>5</v>
      </c>
      <c r="B147" s="30">
        <v>38490</v>
      </c>
      <c r="C147" s="83">
        <v>0.1908835826586178</v>
      </c>
      <c r="D147" s="76">
        <v>6.1487094351175973</v>
      </c>
      <c r="E147" s="77">
        <v>2.4889907726648124</v>
      </c>
      <c r="F147" s="53">
        <f t="shared" si="4"/>
        <v>8.8285837904410265</v>
      </c>
    </row>
    <row r="148" spans="1:6" x14ac:dyDescent="0.2">
      <c r="A148" s="4">
        <f t="shared" si="5"/>
        <v>5</v>
      </c>
      <c r="B148" s="30">
        <v>38491</v>
      </c>
      <c r="C148" s="83">
        <v>2.5312436344858358</v>
      </c>
      <c r="D148" s="76">
        <v>0.24289732810597911</v>
      </c>
      <c r="E148" s="77">
        <v>6.1580518518270582</v>
      </c>
      <c r="F148" s="53">
        <f t="shared" si="4"/>
        <v>8.9321928144188725</v>
      </c>
    </row>
    <row r="149" spans="1:6" x14ac:dyDescent="0.2">
      <c r="A149" s="4">
        <f t="shared" si="5"/>
        <v>5</v>
      </c>
      <c r="B149" s="30">
        <v>38492</v>
      </c>
      <c r="C149" s="83">
        <v>2.1801654486671285</v>
      </c>
      <c r="D149" s="76">
        <v>9.8968400434667841E-2</v>
      </c>
      <c r="E149" s="77">
        <v>6.1905044572388714</v>
      </c>
      <c r="F149" s="53">
        <f t="shared" si="4"/>
        <v>8.4696383063406682</v>
      </c>
    </row>
    <row r="150" spans="1:6" x14ac:dyDescent="0.2">
      <c r="A150" s="4">
        <f t="shared" si="5"/>
        <v>5</v>
      </c>
      <c r="B150" s="30">
        <v>38493</v>
      </c>
      <c r="C150" s="83">
        <v>6.0678745743236471</v>
      </c>
      <c r="D150" s="76">
        <v>2.0417671027457462</v>
      </c>
      <c r="E150" s="77">
        <v>6.7923180564955152E-2</v>
      </c>
      <c r="F150" s="53">
        <f t="shared" si="4"/>
        <v>8.1775648576343496</v>
      </c>
    </row>
    <row r="151" spans="1:6" x14ac:dyDescent="0.2">
      <c r="A151" s="4">
        <f t="shared" si="5"/>
        <v>5</v>
      </c>
      <c r="B151" s="30">
        <v>38494</v>
      </c>
      <c r="C151" s="83">
        <v>6.0231293153467531</v>
      </c>
      <c r="D151" s="76">
        <v>2.0510417865694981</v>
      </c>
      <c r="E151" s="77">
        <v>0.14715560240978481</v>
      </c>
      <c r="F151" s="53">
        <f t="shared" si="4"/>
        <v>8.2213267043260352</v>
      </c>
    </row>
    <row r="152" spans="1:6" x14ac:dyDescent="0.2">
      <c r="A152" s="4">
        <f t="shared" si="5"/>
        <v>5</v>
      </c>
      <c r="B152" s="30">
        <v>38495</v>
      </c>
      <c r="C152" s="83">
        <v>0.17616626482337575</v>
      </c>
      <c r="D152" s="76">
        <v>6.1936836139443647</v>
      </c>
      <c r="E152" s="77">
        <v>2.7198298733956032</v>
      </c>
      <c r="F152" s="53">
        <f t="shared" si="4"/>
        <v>9.0896797521633435</v>
      </c>
    </row>
    <row r="153" spans="1:6" x14ac:dyDescent="0.2">
      <c r="A153" s="4">
        <f t="shared" si="5"/>
        <v>5</v>
      </c>
      <c r="B153" s="30">
        <v>38496</v>
      </c>
      <c r="C153" s="83">
        <v>0.16338190511569201</v>
      </c>
      <c r="D153" s="76">
        <v>6.1806703343868072</v>
      </c>
      <c r="E153" s="77">
        <v>2.5155090379225324</v>
      </c>
      <c r="F153" s="53">
        <f t="shared" si="4"/>
        <v>8.8595612774250316</v>
      </c>
    </row>
    <row r="154" spans="1:6" x14ac:dyDescent="0.2">
      <c r="A154" s="4">
        <f t="shared" si="5"/>
        <v>5</v>
      </c>
      <c r="B154" s="30">
        <v>38497</v>
      </c>
      <c r="C154" s="83">
        <v>2.4889907726648124</v>
      </c>
      <c r="D154" s="76">
        <v>0.1908835826586178</v>
      </c>
      <c r="E154" s="77">
        <v>6.1487094351175973</v>
      </c>
      <c r="F154" s="53">
        <f t="shared" si="4"/>
        <v>8.8285837904410265</v>
      </c>
    </row>
    <row r="155" spans="1:6" x14ac:dyDescent="0.2">
      <c r="A155" s="4">
        <f t="shared" si="5"/>
        <v>5</v>
      </c>
      <c r="B155" s="30">
        <v>38498</v>
      </c>
      <c r="C155" s="83">
        <v>2.5312436344858358</v>
      </c>
      <c r="D155" s="76">
        <v>0.24289732810597911</v>
      </c>
      <c r="E155" s="77">
        <v>6.1580518518270582</v>
      </c>
      <c r="F155" s="53">
        <f t="shared" si="4"/>
        <v>8.9321928144188725</v>
      </c>
    </row>
    <row r="156" spans="1:6" x14ac:dyDescent="0.2">
      <c r="A156" s="4">
        <f t="shared" si="5"/>
        <v>5</v>
      </c>
      <c r="B156" s="30">
        <v>38499</v>
      </c>
      <c r="C156" s="83">
        <v>6.1905044572388714</v>
      </c>
      <c r="D156" s="76">
        <v>2.1801654486671285</v>
      </c>
      <c r="E156" s="77">
        <v>9.8968400434667841E-2</v>
      </c>
      <c r="F156" s="53">
        <f t="shared" si="4"/>
        <v>8.4696383063406682</v>
      </c>
    </row>
    <row r="157" spans="1:6" x14ac:dyDescent="0.2">
      <c r="A157" s="4">
        <f t="shared" si="5"/>
        <v>5</v>
      </c>
      <c r="B157" s="30">
        <v>38500</v>
      </c>
      <c r="C157" s="83">
        <v>6.0678745743236471</v>
      </c>
      <c r="D157" s="76">
        <v>2.0417671027457462</v>
      </c>
      <c r="E157" s="77">
        <v>6.7923180564955152E-2</v>
      </c>
      <c r="F157" s="53">
        <f t="shared" si="4"/>
        <v>8.1775648576343496</v>
      </c>
    </row>
    <row r="158" spans="1:6" x14ac:dyDescent="0.2">
      <c r="A158" s="4">
        <f t="shared" si="5"/>
        <v>5</v>
      </c>
      <c r="B158" s="30">
        <v>38501</v>
      </c>
      <c r="C158" s="83">
        <v>0.14715560240978481</v>
      </c>
      <c r="D158" s="76">
        <v>6.0231293153467531</v>
      </c>
      <c r="E158" s="77">
        <v>2.0510417865694981</v>
      </c>
      <c r="F158" s="53">
        <f t="shared" si="4"/>
        <v>8.2213267043260352</v>
      </c>
    </row>
    <row r="159" spans="1:6" x14ac:dyDescent="0.2">
      <c r="A159" s="4">
        <f t="shared" si="5"/>
        <v>5</v>
      </c>
      <c r="B159" s="30">
        <v>38502</v>
      </c>
      <c r="C159" s="83">
        <v>0.17616626482337575</v>
      </c>
      <c r="D159" s="76">
        <v>6.1936836139443647</v>
      </c>
      <c r="E159" s="77">
        <v>2.7198298733956032</v>
      </c>
      <c r="F159" s="53">
        <f t="shared" si="4"/>
        <v>9.0896797521633435</v>
      </c>
    </row>
    <row r="160" spans="1:6" x14ac:dyDescent="0.2">
      <c r="A160" s="4">
        <f t="shared" si="5"/>
        <v>5</v>
      </c>
      <c r="B160" s="30">
        <v>38503</v>
      </c>
      <c r="C160" s="83">
        <v>2.5155090379225324</v>
      </c>
      <c r="D160" s="76">
        <v>0.16338190511569201</v>
      </c>
      <c r="E160" s="77">
        <v>6.1806703343868072</v>
      </c>
      <c r="F160" s="53">
        <f t="shared" si="4"/>
        <v>8.8595612774250316</v>
      </c>
    </row>
    <row r="161" spans="1:6" x14ac:dyDescent="0.2">
      <c r="A161" s="4">
        <f t="shared" si="5"/>
        <v>6</v>
      </c>
      <c r="B161" s="30">
        <v>38504</v>
      </c>
      <c r="C161" s="83">
        <v>2.4834995050191311</v>
      </c>
      <c r="D161" s="76">
        <v>0.22882777800784287</v>
      </c>
      <c r="E161" s="77">
        <v>6.1815635409823848</v>
      </c>
      <c r="F161" s="53">
        <f t="shared" si="4"/>
        <v>8.8938908240093593</v>
      </c>
    </row>
    <row r="162" spans="1:6" x14ac:dyDescent="0.2">
      <c r="A162" s="4">
        <f t="shared" si="5"/>
        <v>6</v>
      </c>
      <c r="B162" s="30">
        <v>38505</v>
      </c>
      <c r="C162" s="83">
        <v>2.4693115500218106</v>
      </c>
      <c r="D162" s="76">
        <v>0.19947338835821654</v>
      </c>
      <c r="E162" s="77">
        <v>6.1742249435699774</v>
      </c>
      <c r="F162" s="53">
        <f t="shared" si="4"/>
        <v>8.8430098819500049</v>
      </c>
    </row>
    <row r="163" spans="1:6" x14ac:dyDescent="0.2">
      <c r="A163" s="4">
        <f t="shared" si="5"/>
        <v>6</v>
      </c>
      <c r="B163" s="30">
        <v>38506</v>
      </c>
      <c r="C163" s="83">
        <v>6.1654186266750903</v>
      </c>
      <c r="D163" s="76">
        <v>2.4986659396714375</v>
      </c>
      <c r="E163" s="77">
        <v>0.21855374163047372</v>
      </c>
      <c r="F163" s="53">
        <f t="shared" si="4"/>
        <v>8.8826383079770022</v>
      </c>
    </row>
    <row r="164" spans="1:6" x14ac:dyDescent="0.2">
      <c r="A164" s="4">
        <f t="shared" si="5"/>
        <v>6</v>
      </c>
      <c r="B164" s="30">
        <v>38507</v>
      </c>
      <c r="C164" s="83">
        <v>6.1479041695335965</v>
      </c>
      <c r="D164" s="76">
        <v>1.8170566833243247</v>
      </c>
      <c r="E164" s="77">
        <v>0.26552076506987649</v>
      </c>
      <c r="F164" s="53">
        <f t="shared" si="4"/>
        <v>8.2304816179277971</v>
      </c>
    </row>
    <row r="165" spans="1:6" x14ac:dyDescent="0.2">
      <c r="A165" s="4">
        <f t="shared" si="5"/>
        <v>6</v>
      </c>
      <c r="B165" s="30">
        <v>38508</v>
      </c>
      <c r="C165" s="83">
        <v>0.20779046542561094</v>
      </c>
      <c r="D165" s="76">
        <v>6.1206631644656291</v>
      </c>
      <c r="E165" s="77">
        <v>2.4465519160371301</v>
      </c>
      <c r="F165" s="53">
        <f t="shared" si="4"/>
        <v>8.7750055459283693</v>
      </c>
    </row>
    <row r="166" spans="1:6" x14ac:dyDescent="0.2">
      <c r="A166" s="4">
        <f t="shared" si="5"/>
        <v>6</v>
      </c>
      <c r="B166" s="30">
        <v>38509</v>
      </c>
      <c r="C166" s="83">
        <v>0.20485502646064821</v>
      </c>
      <c r="D166" s="76">
        <v>6.156534097144359</v>
      </c>
      <c r="E166" s="77">
        <v>2.4610726855902594</v>
      </c>
      <c r="F166" s="53">
        <f t="shared" si="4"/>
        <v>8.822461809195266</v>
      </c>
    </row>
    <row r="167" spans="1:6" x14ac:dyDescent="0.2">
      <c r="A167" s="4">
        <f t="shared" si="5"/>
        <v>6</v>
      </c>
      <c r="B167" s="30">
        <v>38510</v>
      </c>
      <c r="C167" s="83">
        <v>2.4923840345498607</v>
      </c>
      <c r="D167" s="76">
        <v>0.21610754249300498</v>
      </c>
      <c r="E167" s="77">
        <v>6.1526201785244092</v>
      </c>
      <c r="F167" s="53">
        <f t="shared" si="4"/>
        <v>8.8611117555672756</v>
      </c>
    </row>
    <row r="168" spans="1:6" x14ac:dyDescent="0.2">
      <c r="A168" s="4">
        <f t="shared" si="5"/>
        <v>6</v>
      </c>
      <c r="B168" s="30">
        <v>38511</v>
      </c>
      <c r="C168" s="83">
        <v>2.4834995050191311</v>
      </c>
      <c r="D168" s="76">
        <v>0.22882777800784287</v>
      </c>
      <c r="E168" s="77">
        <v>6.1815635409823848</v>
      </c>
      <c r="F168" s="53">
        <f t="shared" si="4"/>
        <v>8.8938908240093593</v>
      </c>
    </row>
    <row r="169" spans="1:6" x14ac:dyDescent="0.2">
      <c r="A169" s="4">
        <f t="shared" si="5"/>
        <v>6</v>
      </c>
      <c r="B169" s="30">
        <v>38512</v>
      </c>
      <c r="C169" s="83">
        <v>6.1742249435699774</v>
      </c>
      <c r="D169" s="76">
        <v>2.4693115500218106</v>
      </c>
      <c r="E169" s="77">
        <v>0.19947338835821654</v>
      </c>
      <c r="F169" s="53">
        <f t="shared" ref="F169:F232" si="6">SUM(C169:E169)</f>
        <v>8.8430098819500049</v>
      </c>
    </row>
    <row r="170" spans="1:6" x14ac:dyDescent="0.2">
      <c r="A170" s="4">
        <f t="shared" si="5"/>
        <v>6</v>
      </c>
      <c r="B170" s="30">
        <v>38513</v>
      </c>
      <c r="C170" s="83">
        <v>6.1654186266750903</v>
      </c>
      <c r="D170" s="76">
        <v>2.4986659396714375</v>
      </c>
      <c r="E170" s="77">
        <v>0.21855374163047372</v>
      </c>
      <c r="F170" s="53">
        <f t="shared" si="6"/>
        <v>8.8826383079770022</v>
      </c>
    </row>
    <row r="171" spans="1:6" x14ac:dyDescent="0.2">
      <c r="A171" s="4">
        <f t="shared" si="5"/>
        <v>6</v>
      </c>
      <c r="B171" s="30">
        <v>38514</v>
      </c>
      <c r="C171" s="83">
        <v>0.26552076506987649</v>
      </c>
      <c r="D171" s="76">
        <v>6.1479041695335965</v>
      </c>
      <c r="E171" s="77">
        <v>1.8170566833243247</v>
      </c>
      <c r="F171" s="53">
        <f t="shared" si="6"/>
        <v>8.2304816179277971</v>
      </c>
    </row>
    <row r="172" spans="1:6" x14ac:dyDescent="0.2">
      <c r="A172" s="4">
        <f t="shared" si="5"/>
        <v>6</v>
      </c>
      <c r="B172" s="30">
        <v>38515</v>
      </c>
      <c r="C172" s="83">
        <v>0.20779046542561094</v>
      </c>
      <c r="D172" s="76">
        <v>6.1206631644656291</v>
      </c>
      <c r="E172" s="77">
        <v>2.4465519160371301</v>
      </c>
      <c r="F172" s="53">
        <f t="shared" si="6"/>
        <v>8.7750055459283693</v>
      </c>
    </row>
    <row r="173" spans="1:6" x14ac:dyDescent="0.2">
      <c r="A173" s="4">
        <f t="shared" si="5"/>
        <v>6</v>
      </c>
      <c r="B173" s="30">
        <v>38516</v>
      </c>
      <c r="C173" s="83">
        <v>2.4591157262802836</v>
      </c>
      <c r="D173" s="76">
        <v>0.26405304558739479</v>
      </c>
      <c r="E173" s="77">
        <v>6.156534097144359</v>
      </c>
      <c r="F173" s="53">
        <f t="shared" si="6"/>
        <v>8.8797028690120374</v>
      </c>
    </row>
    <row r="174" spans="1:6" x14ac:dyDescent="0.2">
      <c r="A174" s="4">
        <f t="shared" si="5"/>
        <v>6</v>
      </c>
      <c r="B174" s="30">
        <v>38517</v>
      </c>
      <c r="C174" s="83">
        <v>2.7052033595096536</v>
      </c>
      <c r="D174" s="76">
        <v>0.26013912696744501</v>
      </c>
      <c r="E174" s="77">
        <v>6.1809960885190485</v>
      </c>
      <c r="F174" s="53">
        <f t="shared" si="6"/>
        <v>9.1463385749961468</v>
      </c>
    </row>
    <row r="175" spans="1:6" x14ac:dyDescent="0.2">
      <c r="A175" s="4">
        <f t="shared" si="5"/>
        <v>6</v>
      </c>
      <c r="B175" s="30">
        <v>38518</v>
      </c>
      <c r="C175" s="83">
        <v>6.204557812874592</v>
      </c>
      <c r="D175" s="76">
        <v>2.469311550021811</v>
      </c>
      <c r="E175" s="77">
        <v>0.20876894508059832</v>
      </c>
      <c r="F175" s="53">
        <f t="shared" si="6"/>
        <v>8.8826383079770004</v>
      </c>
    </row>
    <row r="176" spans="1:6" x14ac:dyDescent="0.2">
      <c r="A176" s="4">
        <f t="shared" si="5"/>
        <v>6</v>
      </c>
      <c r="B176" s="30">
        <v>38519</v>
      </c>
      <c r="C176" s="83">
        <v>6.1780606495540864</v>
      </c>
      <c r="D176" s="76">
        <v>2.2771185104525991</v>
      </c>
      <c r="E176" s="77">
        <v>0.22931701783533698</v>
      </c>
      <c r="F176" s="53">
        <f t="shared" si="6"/>
        <v>8.6844961778420231</v>
      </c>
    </row>
    <row r="177" spans="1:6" x14ac:dyDescent="0.2">
      <c r="A177" s="4">
        <f t="shared" si="5"/>
        <v>6</v>
      </c>
      <c r="B177" s="30">
        <v>38520</v>
      </c>
      <c r="C177" s="83">
        <v>0.19311327060079747</v>
      </c>
      <c r="D177" s="76">
        <v>6.2251058856293309</v>
      </c>
      <c r="E177" s="77">
        <v>2.3000345697089641</v>
      </c>
      <c r="F177" s="53">
        <f t="shared" si="6"/>
        <v>8.7182537259390926</v>
      </c>
    </row>
    <row r="178" spans="1:6" x14ac:dyDescent="0.2">
      <c r="A178" s="4">
        <f t="shared" si="5"/>
        <v>6</v>
      </c>
      <c r="B178" s="30">
        <v>38521</v>
      </c>
      <c r="C178" s="83">
        <v>0.16669431991613395</v>
      </c>
      <c r="D178" s="76">
        <v>6.1986087223088244</v>
      </c>
      <c r="E178" s="77">
        <v>2.1738889068514125</v>
      </c>
      <c r="F178" s="53">
        <f t="shared" si="6"/>
        <v>8.5391919490763719</v>
      </c>
    </row>
    <row r="179" spans="1:6" x14ac:dyDescent="0.2">
      <c r="A179" s="4">
        <f t="shared" si="5"/>
        <v>6</v>
      </c>
      <c r="B179" s="30">
        <v>38522</v>
      </c>
      <c r="C179" s="83">
        <v>2.1195832859996036</v>
      </c>
      <c r="D179" s="76">
        <v>0.17501139698352791</v>
      </c>
      <c r="E179" s="77">
        <v>6.1345183049071403</v>
      </c>
      <c r="F179" s="53">
        <f t="shared" si="6"/>
        <v>8.4291129878902709</v>
      </c>
    </row>
    <row r="180" spans="1:6" x14ac:dyDescent="0.2">
      <c r="A180" s="4">
        <f t="shared" si="5"/>
        <v>6</v>
      </c>
      <c r="B180" s="30">
        <v>38523</v>
      </c>
      <c r="C180" s="83">
        <v>2.4164736486524836</v>
      </c>
      <c r="D180" s="76">
        <v>0.24154801352268113</v>
      </c>
      <c r="E180" s="77">
        <v>6.1913483375322604</v>
      </c>
      <c r="F180" s="53">
        <f t="shared" si="6"/>
        <v>8.8493699997074255</v>
      </c>
    </row>
    <row r="181" spans="1:6" x14ac:dyDescent="0.2">
      <c r="A181" s="4">
        <f t="shared" si="5"/>
        <v>6</v>
      </c>
      <c r="B181" s="30">
        <v>38524</v>
      </c>
      <c r="C181" s="83">
        <v>6.1972192154621855</v>
      </c>
      <c r="D181" s="76">
        <v>2.6669644403292967</v>
      </c>
      <c r="E181" s="77">
        <v>0.31687917121481396</v>
      </c>
      <c r="F181" s="53">
        <f t="shared" si="6"/>
        <v>9.1810628270062953</v>
      </c>
    </row>
    <row r="182" spans="1:6" x14ac:dyDescent="0.2">
      <c r="A182" s="4">
        <f t="shared" si="5"/>
        <v>6</v>
      </c>
      <c r="B182" s="30">
        <v>38525</v>
      </c>
      <c r="C182" s="83">
        <v>6.2216812068368741</v>
      </c>
      <c r="D182" s="76">
        <v>2.5064937769113378</v>
      </c>
      <c r="E182" s="77">
        <v>0.27677328110223309</v>
      </c>
      <c r="F182" s="53">
        <f t="shared" si="6"/>
        <v>9.0049482648504444</v>
      </c>
    </row>
    <row r="183" spans="1:6" x14ac:dyDescent="0.2">
      <c r="A183" s="4">
        <f t="shared" si="5"/>
        <v>6</v>
      </c>
      <c r="B183" s="30">
        <v>38526</v>
      </c>
      <c r="C183" s="83">
        <v>0.27383784213727064</v>
      </c>
      <c r="D183" s="76">
        <v>6.2226596864918617</v>
      </c>
      <c r="E183" s="77">
        <v>2.6341853718872135</v>
      </c>
      <c r="F183" s="53">
        <f t="shared" si="6"/>
        <v>9.1306829005163461</v>
      </c>
    </row>
    <row r="184" spans="1:6" x14ac:dyDescent="0.2">
      <c r="A184" s="4">
        <f t="shared" si="5"/>
        <v>6</v>
      </c>
      <c r="B184" s="30">
        <v>38527</v>
      </c>
      <c r="C184" s="83">
        <v>0.18675315284337829</v>
      </c>
      <c r="D184" s="76">
        <v>6.2588634337264013</v>
      </c>
      <c r="E184" s="77">
        <v>2.5204371119949109</v>
      </c>
      <c r="F184" s="53">
        <f t="shared" si="6"/>
        <v>8.966053698564691</v>
      </c>
    </row>
    <row r="185" spans="1:6" x14ac:dyDescent="0.2">
      <c r="A185" s="4">
        <f t="shared" si="5"/>
        <v>6</v>
      </c>
      <c r="B185" s="30">
        <v>38528</v>
      </c>
      <c r="C185" s="83">
        <v>2.3647706522098271</v>
      </c>
      <c r="D185" s="76">
        <v>0.21170438404556091</v>
      </c>
      <c r="E185" s="77">
        <v>6.1965735503630066</v>
      </c>
      <c r="F185" s="53">
        <f t="shared" si="6"/>
        <v>8.773048586618394</v>
      </c>
    </row>
    <row r="186" spans="1:6" x14ac:dyDescent="0.2">
      <c r="A186" s="4">
        <f t="shared" si="5"/>
        <v>6</v>
      </c>
      <c r="B186" s="30">
        <v>38529</v>
      </c>
      <c r="C186" s="83">
        <v>2.2049656179034871</v>
      </c>
      <c r="D186" s="76">
        <v>6.99812593440505E-2</v>
      </c>
      <c r="E186" s="77">
        <v>6.2216812068368741</v>
      </c>
      <c r="F186" s="53">
        <f t="shared" si="6"/>
        <v>8.4966280840844117</v>
      </c>
    </row>
    <row r="187" spans="1:6" x14ac:dyDescent="0.2">
      <c r="A187" s="4">
        <f t="shared" si="5"/>
        <v>6</v>
      </c>
      <c r="B187" s="30">
        <v>38530</v>
      </c>
      <c r="C187" s="83">
        <v>6.1853992469664929</v>
      </c>
      <c r="D187" s="76">
        <v>2.1365502546902007</v>
      </c>
      <c r="E187" s="77">
        <v>6.7535060206581302E-2</v>
      </c>
      <c r="F187" s="53">
        <f t="shared" si="6"/>
        <v>8.3894845618632736</v>
      </c>
    </row>
    <row r="188" spans="1:6" x14ac:dyDescent="0.2">
      <c r="A188" s="4">
        <f t="shared" si="5"/>
        <v>6</v>
      </c>
      <c r="B188" s="30">
        <v>38531</v>
      </c>
      <c r="C188" s="83">
        <v>5.9896251033331405</v>
      </c>
      <c r="D188" s="76">
        <v>2.0658451176111301</v>
      </c>
      <c r="E188" s="77">
        <v>0.18968859180834091</v>
      </c>
      <c r="F188" s="53">
        <f t="shared" si="6"/>
        <v>8.2451588127526119</v>
      </c>
    </row>
    <row r="189" spans="1:6" x14ac:dyDescent="0.2">
      <c r="A189" s="4">
        <f t="shared" si="5"/>
        <v>6</v>
      </c>
      <c r="B189" s="30">
        <v>38532</v>
      </c>
      <c r="C189" s="83">
        <v>0.19360251042829146</v>
      </c>
      <c r="D189" s="76">
        <v>6.0175899861361275</v>
      </c>
      <c r="E189" s="77">
        <v>2.0613637465278445</v>
      </c>
      <c r="F189" s="53">
        <f t="shared" si="6"/>
        <v>8.2725562430922626</v>
      </c>
    </row>
    <row r="190" spans="1:6" x14ac:dyDescent="0.2">
      <c r="A190" s="4">
        <f t="shared" si="5"/>
        <v>6</v>
      </c>
      <c r="B190" s="30">
        <v>38533</v>
      </c>
      <c r="C190" s="83">
        <v>0.19360251042829135</v>
      </c>
      <c r="D190" s="76">
        <v>6.0944006390526502</v>
      </c>
      <c r="E190" s="77">
        <v>2.8216424384531718</v>
      </c>
      <c r="F190" s="53">
        <f t="shared" si="6"/>
        <v>9.1096455879341125</v>
      </c>
    </row>
    <row r="191" spans="1:6" x14ac:dyDescent="0.2">
      <c r="A191" s="4">
        <f t="shared" si="5"/>
        <v>7</v>
      </c>
      <c r="B191" s="30">
        <v>38534</v>
      </c>
      <c r="C191" s="83">
        <v>2.6608361459104217</v>
      </c>
      <c r="D191" s="76">
        <v>0.26564311942806695</v>
      </c>
      <c r="E191" s="77">
        <v>6.3072000000000026</v>
      </c>
      <c r="F191" s="53">
        <f t="shared" si="6"/>
        <v>9.2336792653384911</v>
      </c>
    </row>
    <row r="192" spans="1:6" x14ac:dyDescent="0.2">
      <c r="A192" s="4">
        <f t="shared" si="5"/>
        <v>7</v>
      </c>
      <c r="B192" s="30">
        <v>38535</v>
      </c>
      <c r="C192" s="83">
        <v>2.0794198246913194</v>
      </c>
      <c r="D192" s="76">
        <v>0.13513717703468933</v>
      </c>
      <c r="E192" s="77">
        <v>6.1342407953844447</v>
      </c>
      <c r="F192" s="53">
        <f t="shared" si="6"/>
        <v>8.3487977971104534</v>
      </c>
    </row>
    <row r="193" spans="1:6" x14ac:dyDescent="0.2">
      <c r="A193" s="4">
        <f t="shared" si="5"/>
        <v>7</v>
      </c>
      <c r="B193" s="30">
        <v>38536</v>
      </c>
      <c r="C193" s="83">
        <v>6.125281362400588</v>
      </c>
      <c r="D193" s="76">
        <v>2.0663786589107969</v>
      </c>
      <c r="E193" s="77">
        <v>9.8793942729088369E-2</v>
      </c>
      <c r="F193" s="53">
        <f t="shared" si="6"/>
        <v>8.2904539640404735</v>
      </c>
    </row>
    <row r="194" spans="1:6" x14ac:dyDescent="0.2">
      <c r="A194" s="4">
        <f t="shared" si="5"/>
        <v>7</v>
      </c>
      <c r="B194" s="30">
        <v>38537</v>
      </c>
      <c r="C194" s="83">
        <v>6.0881798745397235</v>
      </c>
      <c r="D194" s="76">
        <v>2.0333589038465978</v>
      </c>
      <c r="E194" s="77">
        <v>0.1075006245278563</v>
      </c>
      <c r="F194" s="53">
        <f t="shared" si="6"/>
        <v>8.2290394029141787</v>
      </c>
    </row>
    <row r="195" spans="1:6" x14ac:dyDescent="0.2">
      <c r="A195" s="4">
        <f t="shared" si="5"/>
        <v>7</v>
      </c>
      <c r="B195" s="30">
        <v>38538</v>
      </c>
      <c r="C195" s="83">
        <v>0.14537293722240544</v>
      </c>
      <c r="D195" s="76">
        <v>6.0605433220328893</v>
      </c>
      <c r="E195" s="77">
        <v>2.1833127905966352</v>
      </c>
      <c r="F195" s="53">
        <f t="shared" si="6"/>
        <v>8.3892290498519309</v>
      </c>
    </row>
    <row r="196" spans="1:6" x14ac:dyDescent="0.2">
      <c r="A196" s="4">
        <f t="shared" si="5"/>
        <v>7</v>
      </c>
      <c r="B196" s="30">
        <v>38539</v>
      </c>
      <c r="C196" s="83">
        <v>0.17659200579493917</v>
      </c>
      <c r="D196" s="76">
        <v>6.1539414909261936</v>
      </c>
      <c r="E196" s="77">
        <v>2.2531749966974011</v>
      </c>
      <c r="F196" s="53">
        <f t="shared" si="6"/>
        <v>8.5837084934185341</v>
      </c>
    </row>
    <row r="197" spans="1:6" x14ac:dyDescent="0.2">
      <c r="A197" s="4">
        <f t="shared" si="5"/>
        <v>7</v>
      </c>
      <c r="B197" s="30">
        <v>38540</v>
      </c>
      <c r="C197" s="83">
        <v>2.0182643003893221</v>
      </c>
      <c r="D197" s="76">
        <v>0.12899572092206019</v>
      </c>
      <c r="E197" s="77">
        <v>6.1401232146727764</v>
      </c>
      <c r="F197" s="53">
        <f t="shared" si="6"/>
        <v>8.2873832359841586</v>
      </c>
    </row>
    <row r="198" spans="1:6" x14ac:dyDescent="0.2">
      <c r="A198" s="4">
        <f t="shared" si="5"/>
        <v>7</v>
      </c>
      <c r="B198" s="30">
        <v>38541</v>
      </c>
      <c r="C198" s="83">
        <v>1.9698971906827596</v>
      </c>
      <c r="D198" s="76">
        <v>0.13513717703468978</v>
      </c>
      <c r="E198" s="77">
        <v>6.1495944356660184</v>
      </c>
      <c r="F198" s="53">
        <f t="shared" si="6"/>
        <v>8.2546288033834685</v>
      </c>
    </row>
    <row r="199" spans="1:6" x14ac:dyDescent="0.2">
      <c r="A199" s="4">
        <f t="shared" si="5"/>
        <v>7</v>
      </c>
      <c r="B199" s="30">
        <v>38542</v>
      </c>
      <c r="C199" s="83">
        <v>6.1613655598818911</v>
      </c>
      <c r="D199" s="76">
        <v>1.8030731565406208</v>
      </c>
      <c r="E199" s="77">
        <v>2.6619262127271212E-2</v>
      </c>
      <c r="F199" s="53">
        <f t="shared" si="6"/>
        <v>7.9910579785497831</v>
      </c>
    </row>
    <row r="200" spans="1:6" x14ac:dyDescent="0.2">
      <c r="A200" s="4">
        <f t="shared" si="5"/>
        <v>7</v>
      </c>
      <c r="B200" s="30">
        <v>38543</v>
      </c>
      <c r="C200" s="83">
        <v>6.0843446072889336</v>
      </c>
      <c r="D200" s="76">
        <v>1.8365795570573651</v>
      </c>
      <c r="E200" s="77">
        <v>4.8638717809280252E-2</v>
      </c>
      <c r="F200" s="53">
        <f t="shared" si="6"/>
        <v>7.9695628821555786</v>
      </c>
    </row>
    <row r="201" spans="1:6" x14ac:dyDescent="0.2">
      <c r="A201" s="4">
        <f t="shared" si="5"/>
        <v>7</v>
      </c>
      <c r="B201" s="30">
        <v>38544</v>
      </c>
      <c r="C201" s="83">
        <v>0</v>
      </c>
      <c r="D201" s="76">
        <v>6.1802954305899558</v>
      </c>
      <c r="E201" s="77">
        <v>1.6725797854256637</v>
      </c>
      <c r="F201" s="53">
        <f t="shared" si="6"/>
        <v>7.8528752160156197</v>
      </c>
    </row>
    <row r="202" spans="1:6" x14ac:dyDescent="0.2">
      <c r="A202" s="4">
        <f t="shared" ref="A202:A265" si="7">+IF(ISBLANK($B202),"",MONTH($B202))</f>
        <v>7</v>
      </c>
      <c r="B202" s="30">
        <v>38545</v>
      </c>
      <c r="C202" s="83">
        <v>0.12797214490328862</v>
      </c>
      <c r="D202" s="76">
        <v>6.1127456989902411</v>
      </c>
      <c r="E202" s="77">
        <v>1.988321559020648</v>
      </c>
      <c r="F202" s="53">
        <f t="shared" si="6"/>
        <v>8.2290394029141769</v>
      </c>
    </row>
    <row r="203" spans="1:6" x14ac:dyDescent="0.2">
      <c r="A203" s="4">
        <f t="shared" si="7"/>
        <v>7</v>
      </c>
      <c r="B203" s="30">
        <v>38546</v>
      </c>
      <c r="C203" s="83">
        <v>2.2362922780268804</v>
      </c>
      <c r="D203" s="76">
        <v>0.29626234674177793</v>
      </c>
      <c r="E203" s="77">
        <v>6.154965066944964</v>
      </c>
      <c r="F203" s="53">
        <f t="shared" si="6"/>
        <v>8.6875196917136215</v>
      </c>
    </row>
    <row r="204" spans="1:6" x14ac:dyDescent="0.2">
      <c r="A204" s="4">
        <f t="shared" si="7"/>
        <v>7</v>
      </c>
      <c r="B204" s="30">
        <v>38547</v>
      </c>
      <c r="C204" s="83">
        <v>2.620392321890523</v>
      </c>
      <c r="D204" s="76">
        <v>0.32142801245111857</v>
      </c>
      <c r="E204" s="77">
        <v>6.2283972178330105</v>
      </c>
      <c r="F204" s="53">
        <f t="shared" si="6"/>
        <v>9.1702175521746518</v>
      </c>
    </row>
    <row r="205" spans="1:6" x14ac:dyDescent="0.2">
      <c r="A205" s="4">
        <f t="shared" si="7"/>
        <v>7</v>
      </c>
      <c r="B205" s="30">
        <v>38548</v>
      </c>
      <c r="C205" s="83">
        <v>6.2240501625728362</v>
      </c>
      <c r="D205" s="76">
        <v>2.4046705331148068</v>
      </c>
      <c r="E205" s="77">
        <v>0.26922563549376743</v>
      </c>
      <c r="F205" s="53">
        <f t="shared" si="6"/>
        <v>8.8979463311814122</v>
      </c>
    </row>
    <row r="206" spans="1:6" x14ac:dyDescent="0.2">
      <c r="A206" s="4">
        <f t="shared" si="7"/>
        <v>7</v>
      </c>
      <c r="B206" s="30">
        <v>38549</v>
      </c>
      <c r="C206" s="83">
        <v>6.1342407953844447</v>
      </c>
      <c r="D206" s="76">
        <v>2.0794198246913194</v>
      </c>
      <c r="E206" s="77">
        <v>0.13513717703468933</v>
      </c>
      <c r="F206" s="53">
        <f t="shared" si="6"/>
        <v>8.3487977971104534</v>
      </c>
    </row>
    <row r="207" spans="1:6" x14ac:dyDescent="0.2">
      <c r="A207" s="4">
        <f t="shared" si="7"/>
        <v>7</v>
      </c>
      <c r="B207" s="30">
        <v>38550</v>
      </c>
      <c r="C207" s="83">
        <v>9.8793942729088369E-2</v>
      </c>
      <c r="D207" s="76">
        <v>6.125281362400588</v>
      </c>
      <c r="E207" s="77">
        <v>2.0663786589107969</v>
      </c>
      <c r="F207" s="53">
        <f t="shared" si="6"/>
        <v>8.2904539640404735</v>
      </c>
    </row>
    <row r="208" spans="1:6" x14ac:dyDescent="0.2">
      <c r="A208" s="4">
        <f t="shared" si="7"/>
        <v>7</v>
      </c>
      <c r="B208" s="30">
        <v>38551</v>
      </c>
      <c r="C208" s="83">
        <v>0.1075006245278563</v>
      </c>
      <c r="D208" s="76">
        <v>6.0881798745397235</v>
      </c>
      <c r="E208" s="77">
        <v>2.0333589038465978</v>
      </c>
      <c r="F208" s="53">
        <f t="shared" si="6"/>
        <v>8.2290394029141769</v>
      </c>
    </row>
    <row r="209" spans="1:6" x14ac:dyDescent="0.2">
      <c r="A209" s="4">
        <f t="shared" si="7"/>
        <v>7</v>
      </c>
      <c r="B209" s="30">
        <v>38552</v>
      </c>
      <c r="C209" s="83">
        <v>2.1833127905966352</v>
      </c>
      <c r="D209" s="76">
        <v>0.14537293722240544</v>
      </c>
      <c r="E209" s="77">
        <v>6.0605433220328893</v>
      </c>
      <c r="F209" s="53">
        <f t="shared" si="6"/>
        <v>8.3892290498519309</v>
      </c>
    </row>
    <row r="210" spans="1:6" x14ac:dyDescent="0.2">
      <c r="A210" s="4">
        <f t="shared" si="7"/>
        <v>7</v>
      </c>
      <c r="B210" s="30">
        <v>38553</v>
      </c>
      <c r="C210" s="83">
        <v>2.2531749966974011</v>
      </c>
      <c r="D210" s="76">
        <v>0.17659200579493917</v>
      </c>
      <c r="E210" s="77">
        <v>6.1539414909261936</v>
      </c>
      <c r="F210" s="53">
        <f t="shared" si="6"/>
        <v>8.5837084934185341</v>
      </c>
    </row>
    <row r="211" spans="1:6" x14ac:dyDescent="0.2">
      <c r="A211" s="4">
        <f t="shared" si="7"/>
        <v>7</v>
      </c>
      <c r="B211" s="30">
        <v>38554</v>
      </c>
      <c r="C211" s="83">
        <v>6.1401232146727764</v>
      </c>
      <c r="D211" s="76">
        <v>2.0182643003893221</v>
      </c>
      <c r="E211" s="77">
        <v>0.12899572092206019</v>
      </c>
      <c r="F211" s="53">
        <f t="shared" si="6"/>
        <v>8.2873832359841586</v>
      </c>
    </row>
    <row r="212" spans="1:6" x14ac:dyDescent="0.2">
      <c r="A212" s="4">
        <f t="shared" si="7"/>
        <v>7</v>
      </c>
      <c r="B212" s="30">
        <v>38555</v>
      </c>
      <c r="C212" s="83">
        <v>6.1495944356660184</v>
      </c>
      <c r="D212" s="76">
        <v>1.9698971906827596</v>
      </c>
      <c r="E212" s="77">
        <v>0.13513717703468978</v>
      </c>
      <c r="F212" s="53">
        <f t="shared" si="6"/>
        <v>8.2546288033834667</v>
      </c>
    </row>
    <row r="213" spans="1:6" x14ac:dyDescent="0.2">
      <c r="A213" s="4">
        <f t="shared" si="7"/>
        <v>7</v>
      </c>
      <c r="B213" s="30">
        <v>38556</v>
      </c>
      <c r="C213" s="83">
        <v>2.6619262127271212E-2</v>
      </c>
      <c r="D213" s="76">
        <v>6.1613655598818911</v>
      </c>
      <c r="E213" s="77">
        <v>1.8030731565406208</v>
      </c>
      <c r="F213" s="53">
        <f t="shared" si="6"/>
        <v>7.9910579785497831</v>
      </c>
    </row>
    <row r="214" spans="1:6" x14ac:dyDescent="0.2">
      <c r="A214" s="4">
        <f t="shared" si="7"/>
        <v>7</v>
      </c>
      <c r="B214" s="30">
        <v>38557</v>
      </c>
      <c r="C214" s="83">
        <v>4.8638717809280252E-2</v>
      </c>
      <c r="D214" s="76">
        <v>6.0843446072889336</v>
      </c>
      <c r="E214" s="77">
        <v>1.8365795570573651</v>
      </c>
      <c r="F214" s="53">
        <f t="shared" si="6"/>
        <v>7.9695628821555786</v>
      </c>
    </row>
    <row r="215" spans="1:6" x14ac:dyDescent="0.2">
      <c r="A215" s="4">
        <f t="shared" si="7"/>
        <v>7</v>
      </c>
      <c r="B215" s="30">
        <v>38558</v>
      </c>
      <c r="C215" s="83">
        <v>1.6725797854256637</v>
      </c>
      <c r="D215" s="76">
        <v>0</v>
      </c>
      <c r="E215" s="77">
        <v>6.1802954305899558</v>
      </c>
      <c r="F215" s="53">
        <f t="shared" si="6"/>
        <v>7.8528752160156197</v>
      </c>
    </row>
    <row r="216" spans="1:6" x14ac:dyDescent="0.2">
      <c r="A216" s="4">
        <f t="shared" si="7"/>
        <v>7</v>
      </c>
      <c r="B216" s="30">
        <v>38559</v>
      </c>
      <c r="C216" s="83">
        <v>1.988321559020648</v>
      </c>
      <c r="D216" s="76">
        <v>0.12797214490328862</v>
      </c>
      <c r="E216" s="77">
        <v>6.1127456989902411</v>
      </c>
      <c r="F216" s="53">
        <f t="shared" si="6"/>
        <v>8.2290394029141787</v>
      </c>
    </row>
    <row r="217" spans="1:6" x14ac:dyDescent="0.2">
      <c r="A217" s="4">
        <f t="shared" si="7"/>
        <v>7</v>
      </c>
      <c r="B217" s="30">
        <v>38560</v>
      </c>
      <c r="C217" s="83">
        <v>6.1623828502614533</v>
      </c>
      <c r="D217" s="76">
        <v>1.8977602239162028</v>
      </c>
      <c r="E217" s="77">
        <v>1.4336349902012217E-2</v>
      </c>
      <c r="F217" s="53">
        <f t="shared" si="6"/>
        <v>8.0744794240796676</v>
      </c>
    </row>
    <row r="218" spans="1:6" x14ac:dyDescent="0.2">
      <c r="A218" s="4">
        <f t="shared" si="7"/>
        <v>7</v>
      </c>
      <c r="B218" s="30">
        <v>38561</v>
      </c>
      <c r="C218" s="83">
        <v>6.1639182142896107</v>
      </c>
      <c r="D218" s="76">
        <v>2.439213080928742</v>
      </c>
      <c r="E218" s="77">
        <v>0.2426126590057063</v>
      </c>
      <c r="F218" s="53">
        <f t="shared" si="6"/>
        <v>8.8457439542240586</v>
      </c>
    </row>
    <row r="219" spans="1:6" x14ac:dyDescent="0.2">
      <c r="A219" s="4">
        <f t="shared" si="7"/>
        <v>7</v>
      </c>
      <c r="B219" s="30">
        <v>38562</v>
      </c>
      <c r="C219" s="83">
        <v>0.17659200579493881</v>
      </c>
      <c r="D219" s="76">
        <v>6.2353094987793236</v>
      </c>
      <c r="E219" s="77">
        <v>2.3145958434629064</v>
      </c>
      <c r="F219" s="53">
        <f t="shared" si="6"/>
        <v>8.726497348037169</v>
      </c>
    </row>
    <row r="220" spans="1:6" x14ac:dyDescent="0.2">
      <c r="A220" s="4">
        <f t="shared" si="7"/>
        <v>7</v>
      </c>
      <c r="B220" s="30">
        <v>38563</v>
      </c>
      <c r="C220" s="83">
        <v>0.16584445759783739</v>
      </c>
      <c r="D220" s="76">
        <v>6.2225210841838887</v>
      </c>
      <c r="E220" s="77">
        <v>2.3284078340771135</v>
      </c>
      <c r="F220" s="53">
        <f t="shared" si="6"/>
        <v>8.716773375858839</v>
      </c>
    </row>
    <row r="221" spans="1:6" x14ac:dyDescent="0.2">
      <c r="A221" s="4">
        <f t="shared" si="7"/>
        <v>7</v>
      </c>
      <c r="B221" s="30">
        <v>38564</v>
      </c>
      <c r="C221" s="83">
        <v>2.1840899010695289</v>
      </c>
      <c r="D221" s="76">
        <v>0.19655173816098465</v>
      </c>
      <c r="E221" s="77">
        <v>6.1979489740941611</v>
      </c>
      <c r="F221" s="53">
        <f t="shared" si="6"/>
        <v>8.5785906133246748</v>
      </c>
    </row>
    <row r="222" spans="1:6" x14ac:dyDescent="0.2">
      <c r="A222" s="4">
        <f t="shared" si="7"/>
        <v>8</v>
      </c>
      <c r="B222" s="30">
        <v>38565</v>
      </c>
      <c r="C222" s="83">
        <v>2.2684604497273502</v>
      </c>
      <c r="D222" s="76">
        <v>0.16139616748541152</v>
      </c>
      <c r="E222" s="77">
        <v>6.0454200773280373</v>
      </c>
      <c r="F222" s="53">
        <f t="shared" si="6"/>
        <v>8.4752766945407991</v>
      </c>
    </row>
    <row r="223" spans="1:6" x14ac:dyDescent="0.2">
      <c r="A223" s="4">
        <f t="shared" si="7"/>
        <v>8</v>
      </c>
      <c r="B223" s="30">
        <v>38566</v>
      </c>
      <c r="C223" s="83">
        <v>2.4263584055313081</v>
      </c>
      <c r="D223" s="76">
        <v>0.25249657578317986</v>
      </c>
      <c r="E223" s="77">
        <v>6.0983754858906893</v>
      </c>
      <c r="F223" s="53">
        <f t="shared" si="6"/>
        <v>8.7772304672051771</v>
      </c>
    </row>
    <row r="224" spans="1:6" x14ac:dyDescent="0.2">
      <c r="A224" s="4">
        <f t="shared" si="7"/>
        <v>8</v>
      </c>
      <c r="B224" s="30">
        <v>38567</v>
      </c>
      <c r="C224" s="83">
        <v>6.0342133703691436</v>
      </c>
      <c r="D224" s="76">
        <v>2.5412134901862906</v>
      </c>
      <c r="E224" s="77">
        <v>0.19274254453410605</v>
      </c>
      <c r="F224" s="53">
        <f t="shared" si="6"/>
        <v>8.7681694050895409</v>
      </c>
    </row>
    <row r="225" spans="1:6" x14ac:dyDescent="0.2">
      <c r="A225" s="4">
        <f t="shared" si="7"/>
        <v>8</v>
      </c>
      <c r="B225" s="30">
        <v>38568</v>
      </c>
      <c r="C225" s="83">
        <v>6.1819133921434668</v>
      </c>
      <c r="D225" s="76">
        <v>2.4346555882883774</v>
      </c>
      <c r="E225" s="77">
        <v>0.20351786164459487</v>
      </c>
      <c r="F225" s="53">
        <f t="shared" si="6"/>
        <v>8.8200868420764387</v>
      </c>
    </row>
    <row r="226" spans="1:6" x14ac:dyDescent="0.2">
      <c r="A226" s="4">
        <f t="shared" si="7"/>
        <v>8</v>
      </c>
      <c r="B226" s="30">
        <v>38569</v>
      </c>
      <c r="C226" s="83">
        <v>1.7573939796910736E-2</v>
      </c>
      <c r="D226" s="76">
        <v>6.0822125102249567</v>
      </c>
      <c r="E226" s="77">
        <v>2.2246358049720896</v>
      </c>
      <c r="F226" s="53">
        <f t="shared" si="6"/>
        <v>8.3244222549939568</v>
      </c>
    </row>
    <row r="227" spans="1:6" x14ac:dyDescent="0.2">
      <c r="A227" s="4">
        <f t="shared" si="7"/>
        <v>8</v>
      </c>
      <c r="B227" s="30">
        <v>38570</v>
      </c>
      <c r="C227" s="83">
        <v>8.6948521994761899E-2</v>
      </c>
      <c r="D227" s="76">
        <v>6.0650115629834707</v>
      </c>
      <c r="E227" s="77">
        <v>1.8981813708396451</v>
      </c>
      <c r="F227" s="53">
        <f t="shared" si="6"/>
        <v>8.0501414558178777</v>
      </c>
    </row>
    <row r="228" spans="1:6" x14ac:dyDescent="0.2">
      <c r="A228" s="4">
        <f t="shared" si="7"/>
        <v>8</v>
      </c>
      <c r="B228" s="30">
        <v>38571</v>
      </c>
      <c r="C228" s="83">
        <v>1.7966202406938343</v>
      </c>
      <c r="D228" s="76">
        <v>9.2117698979188843E-4</v>
      </c>
      <c r="E228" s="77">
        <v>6.0346447602175486</v>
      </c>
      <c r="F228" s="53">
        <f t="shared" si="6"/>
        <v>7.8321861779011748</v>
      </c>
    </row>
    <row r="229" spans="1:6" x14ac:dyDescent="0.2">
      <c r="A229" s="4">
        <f t="shared" si="7"/>
        <v>8</v>
      </c>
      <c r="B229" s="30">
        <v>38572</v>
      </c>
      <c r="C229" s="83">
        <v>2.1905258969540196</v>
      </c>
      <c r="D229" s="76">
        <v>0.18245701456500296</v>
      </c>
      <c r="E229" s="77">
        <v>6.0807431488007984</v>
      </c>
      <c r="F229" s="53">
        <f t="shared" si="6"/>
        <v>8.4537260603198199</v>
      </c>
    </row>
    <row r="230" spans="1:6" x14ac:dyDescent="0.2">
      <c r="A230" s="4">
        <f t="shared" si="7"/>
        <v>8</v>
      </c>
      <c r="B230" s="30">
        <v>38573</v>
      </c>
      <c r="C230" s="83">
        <v>6.1409869671912585</v>
      </c>
      <c r="D230" s="76">
        <v>2.7390874953061752</v>
      </c>
      <c r="E230" s="77">
        <v>0.27698593285247275</v>
      </c>
      <c r="F230" s="53">
        <f t="shared" si="6"/>
        <v>9.1570603953499052</v>
      </c>
    </row>
    <row r="231" spans="1:6" x14ac:dyDescent="0.2">
      <c r="A231" s="4">
        <f t="shared" si="7"/>
        <v>8</v>
      </c>
      <c r="B231" s="30">
        <v>38574</v>
      </c>
      <c r="C231" s="83">
        <v>6.1667299907605058</v>
      </c>
      <c r="D231" s="76">
        <v>2.2876610485796416</v>
      </c>
      <c r="E231" s="77">
        <v>0.22470956504327499</v>
      </c>
      <c r="F231" s="53">
        <f t="shared" si="6"/>
        <v>8.6791006043834233</v>
      </c>
    </row>
    <row r="232" spans="1:6" x14ac:dyDescent="0.2">
      <c r="A232" s="4">
        <f t="shared" si="7"/>
        <v>8</v>
      </c>
      <c r="B232" s="30">
        <v>38575</v>
      </c>
      <c r="C232" s="83">
        <v>0.27159827429722849</v>
      </c>
      <c r="D232" s="76">
        <v>6.2122801949093898</v>
      </c>
      <c r="E232" s="77">
        <v>2.4552266482265832</v>
      </c>
      <c r="F232" s="53">
        <f t="shared" si="6"/>
        <v>8.9391051174332006</v>
      </c>
    </row>
    <row r="233" spans="1:6" x14ac:dyDescent="0.2">
      <c r="A233" s="4">
        <f t="shared" si="7"/>
        <v>8</v>
      </c>
      <c r="B233" s="30">
        <v>38576</v>
      </c>
      <c r="C233" s="83">
        <v>9.821362624663664E-2</v>
      </c>
      <c r="D233" s="76">
        <v>6.2127699820507756</v>
      </c>
      <c r="E233" s="77">
        <v>2.2250266917752319</v>
      </c>
      <c r="F233" s="53">
        <f t="shared" ref="F233:F296" si="8">SUM(C233:E233)</f>
        <v>8.5360103000726433</v>
      </c>
    </row>
    <row r="234" spans="1:6" x14ac:dyDescent="0.2">
      <c r="A234" s="4">
        <f t="shared" si="7"/>
        <v>8</v>
      </c>
      <c r="B234" s="30">
        <v>38577</v>
      </c>
      <c r="C234" s="83">
        <v>1.9666931733406852</v>
      </c>
      <c r="D234" s="76">
        <v>8.7006919287741874E-2</v>
      </c>
      <c r="E234" s="77">
        <v>6.1130107028392846</v>
      </c>
      <c r="F234" s="53">
        <f t="shared" si="8"/>
        <v>8.1667107954677114</v>
      </c>
    </row>
    <row r="235" spans="1:6" x14ac:dyDescent="0.2">
      <c r="A235" s="4">
        <f t="shared" si="7"/>
        <v>8</v>
      </c>
      <c r="B235" s="30">
        <v>38578</v>
      </c>
      <c r="C235" s="83">
        <v>2.0842420872732896</v>
      </c>
      <c r="D235" s="76">
        <v>0.11492478634673557</v>
      </c>
      <c r="E235" s="77">
        <v>6.0846030486389058</v>
      </c>
      <c r="F235" s="53">
        <f t="shared" si="8"/>
        <v>8.2837699222589301</v>
      </c>
    </row>
    <row r="236" spans="1:6" x14ac:dyDescent="0.2">
      <c r="A236" s="4">
        <f t="shared" si="7"/>
        <v>8</v>
      </c>
      <c r="B236" s="30">
        <v>38579</v>
      </c>
      <c r="C236" s="83">
        <v>6.1669456856847091</v>
      </c>
      <c r="D236" s="76">
        <v>2.3075850237452382</v>
      </c>
      <c r="E236" s="77">
        <v>0.16041659320263976</v>
      </c>
      <c r="F236" s="53">
        <f t="shared" si="8"/>
        <v>8.6349473026325878</v>
      </c>
    </row>
    <row r="237" spans="1:6" x14ac:dyDescent="0.2">
      <c r="A237" s="4">
        <f t="shared" si="7"/>
        <v>8</v>
      </c>
      <c r="B237" s="30">
        <v>38580</v>
      </c>
      <c r="C237" s="83">
        <v>6.1027835701631616</v>
      </c>
      <c r="D237" s="76">
        <v>2.1733833470055148</v>
      </c>
      <c r="E237" s="77">
        <v>0.19568126738242153</v>
      </c>
      <c r="F237" s="53">
        <f t="shared" si="8"/>
        <v>8.4718481845510993</v>
      </c>
    </row>
    <row r="238" spans="1:6" x14ac:dyDescent="0.2">
      <c r="A238" s="4">
        <f t="shared" si="7"/>
        <v>8</v>
      </c>
      <c r="B238" s="30">
        <v>38581</v>
      </c>
      <c r="C238" s="83">
        <v>0.22408892158280083</v>
      </c>
      <c r="D238" s="76">
        <v>6.1824031792848535</v>
      </c>
      <c r="E238" s="77">
        <v>2.1750684033538756</v>
      </c>
      <c r="F238" s="53">
        <f t="shared" si="8"/>
        <v>8.5815605042215299</v>
      </c>
    </row>
    <row r="239" spans="1:6" x14ac:dyDescent="0.2">
      <c r="A239" s="4">
        <f t="shared" si="7"/>
        <v>8</v>
      </c>
      <c r="B239" s="30">
        <v>38582</v>
      </c>
      <c r="C239" s="83">
        <v>0.16482467747511248</v>
      </c>
      <c r="D239" s="76">
        <v>6.1174771844047369</v>
      </c>
      <c r="E239" s="77">
        <v>2.2576267353238815</v>
      </c>
      <c r="F239" s="53">
        <f t="shared" si="8"/>
        <v>8.5399285972037315</v>
      </c>
    </row>
    <row r="240" spans="1:6" x14ac:dyDescent="0.2">
      <c r="A240" s="4">
        <f t="shared" si="7"/>
        <v>8</v>
      </c>
      <c r="B240" s="30">
        <v>38583</v>
      </c>
      <c r="C240" s="83">
        <v>2.3138938592902747</v>
      </c>
      <c r="D240" s="76">
        <v>8.6027345004970363E-2</v>
      </c>
      <c r="E240" s="77">
        <v>6.1439256900395742</v>
      </c>
      <c r="F240" s="53">
        <f t="shared" si="8"/>
        <v>8.5438468943348198</v>
      </c>
    </row>
    <row r="241" spans="1:6" x14ac:dyDescent="0.2">
      <c r="A241" s="4">
        <f t="shared" si="7"/>
        <v>8</v>
      </c>
      <c r="B241" s="30">
        <v>38584</v>
      </c>
      <c r="C241" s="83">
        <v>1.9666931733406852</v>
      </c>
      <c r="D241" s="76">
        <v>8.7006919287741874E-2</v>
      </c>
      <c r="E241" s="77">
        <v>6.1130107028392846</v>
      </c>
      <c r="F241" s="53">
        <f t="shared" si="8"/>
        <v>8.1667107954677114</v>
      </c>
    </row>
    <row r="242" spans="1:6" x14ac:dyDescent="0.2">
      <c r="A242" s="4">
        <f t="shared" si="7"/>
        <v>8</v>
      </c>
      <c r="B242" s="30">
        <v>38585</v>
      </c>
      <c r="C242" s="83">
        <v>6.0846030486389058</v>
      </c>
      <c r="D242" s="76">
        <v>2.0842420872732896</v>
      </c>
      <c r="E242" s="77">
        <v>0.11492478634673557</v>
      </c>
      <c r="F242" s="53">
        <f t="shared" si="8"/>
        <v>8.2837699222589318</v>
      </c>
    </row>
    <row r="243" spans="1:6" x14ac:dyDescent="0.2">
      <c r="A243" s="4">
        <f t="shared" si="7"/>
        <v>8</v>
      </c>
      <c r="B243" s="30">
        <v>38586</v>
      </c>
      <c r="C243" s="83">
        <v>6.1669456856847091</v>
      </c>
      <c r="D243" s="76">
        <v>2.3075850237452382</v>
      </c>
      <c r="E243" s="77">
        <v>0.16041659320263976</v>
      </c>
      <c r="F243" s="53">
        <f t="shared" si="8"/>
        <v>8.6349473026325878</v>
      </c>
    </row>
    <row r="244" spans="1:6" x14ac:dyDescent="0.2">
      <c r="A244" s="4">
        <f t="shared" si="7"/>
        <v>8</v>
      </c>
      <c r="B244" s="30">
        <v>38587</v>
      </c>
      <c r="C244" s="83">
        <v>0.19568126738242153</v>
      </c>
      <c r="D244" s="76">
        <v>6.1027835701631616</v>
      </c>
      <c r="E244" s="77">
        <v>2.1733833470055148</v>
      </c>
      <c r="F244" s="53">
        <f t="shared" si="8"/>
        <v>8.4718481845510976</v>
      </c>
    </row>
    <row r="245" spans="1:6" x14ac:dyDescent="0.2">
      <c r="A245" s="4">
        <f t="shared" si="7"/>
        <v>8</v>
      </c>
      <c r="B245" s="30">
        <v>38588</v>
      </c>
      <c r="C245" s="83">
        <v>0.13739659755750483</v>
      </c>
      <c r="D245" s="76">
        <v>6.1824031792848535</v>
      </c>
      <c r="E245" s="77">
        <v>2.1270692634980617</v>
      </c>
      <c r="F245" s="53">
        <f t="shared" si="8"/>
        <v>8.4468690403404203</v>
      </c>
    </row>
    <row r="246" spans="1:6" x14ac:dyDescent="0.2">
      <c r="A246" s="4">
        <f t="shared" si="7"/>
        <v>8</v>
      </c>
      <c r="B246" s="30">
        <v>38589</v>
      </c>
      <c r="C246" s="83">
        <v>2.4625734553473713</v>
      </c>
      <c r="D246" s="76">
        <v>0.22653785728973036</v>
      </c>
      <c r="E246" s="77">
        <v>6.1500772279533864</v>
      </c>
      <c r="F246" s="53">
        <f t="shared" si="8"/>
        <v>8.839188540590488</v>
      </c>
    </row>
    <row r="247" spans="1:6" x14ac:dyDescent="0.2">
      <c r="A247" s="4">
        <f t="shared" si="7"/>
        <v>8</v>
      </c>
      <c r="B247" s="30">
        <v>38590</v>
      </c>
      <c r="C247" s="83">
        <v>2.4723691981750879</v>
      </c>
      <c r="D247" s="76">
        <v>0.23143572870358833</v>
      </c>
      <c r="E247" s="77">
        <v>6.1970967935264287</v>
      </c>
      <c r="F247" s="53">
        <f t="shared" si="8"/>
        <v>8.9009017204051055</v>
      </c>
    </row>
    <row r="248" spans="1:6" x14ac:dyDescent="0.2">
      <c r="A248" s="4">
        <f t="shared" si="7"/>
        <v>8</v>
      </c>
      <c r="B248" s="30">
        <v>38591</v>
      </c>
      <c r="C248" s="83">
        <v>6.1926887092539564</v>
      </c>
      <c r="D248" s="76">
        <v>2.2861916871554842</v>
      </c>
      <c r="E248" s="77">
        <v>0.10414946923624689</v>
      </c>
      <c r="F248" s="53">
        <f t="shared" si="8"/>
        <v>8.5830298656456883</v>
      </c>
    </row>
    <row r="249" spans="1:6" x14ac:dyDescent="0.2">
      <c r="A249" s="4">
        <f t="shared" si="7"/>
        <v>8</v>
      </c>
      <c r="B249" s="30">
        <v>38592</v>
      </c>
      <c r="C249" s="83">
        <v>6.0228898688242882</v>
      </c>
      <c r="D249" s="76">
        <v>2.124952817301295</v>
      </c>
      <c r="E249" s="77">
        <v>0.18049786599945969</v>
      </c>
      <c r="F249" s="53">
        <f t="shared" si="8"/>
        <v>8.3283405521250433</v>
      </c>
    </row>
    <row r="250" spans="1:6" x14ac:dyDescent="0.2">
      <c r="A250" s="4">
        <f t="shared" si="7"/>
        <v>8</v>
      </c>
      <c r="B250" s="30">
        <v>38593</v>
      </c>
      <c r="C250" s="83">
        <v>7.2884098278078683E-3</v>
      </c>
      <c r="D250" s="76">
        <v>6.1192206380460785</v>
      </c>
      <c r="E250" s="77">
        <v>2.1249349230535786</v>
      </c>
      <c r="F250" s="53">
        <f t="shared" si="8"/>
        <v>8.2514439709274647</v>
      </c>
    </row>
    <row r="251" spans="1:6" x14ac:dyDescent="0.2">
      <c r="A251" s="4">
        <f t="shared" si="7"/>
        <v>8</v>
      </c>
      <c r="B251" s="30">
        <v>38594</v>
      </c>
      <c r="C251" s="83">
        <v>2.8219282623551862E-3</v>
      </c>
      <c r="D251" s="76">
        <v>6.1677095650432774</v>
      </c>
      <c r="E251" s="77">
        <v>2.0635250341026339</v>
      </c>
      <c r="F251" s="53">
        <f t="shared" si="8"/>
        <v>8.2340565274082671</v>
      </c>
    </row>
    <row r="252" spans="1:6" x14ac:dyDescent="0.2">
      <c r="A252" s="4">
        <f t="shared" si="7"/>
        <v>8</v>
      </c>
      <c r="B252" s="30">
        <v>38595</v>
      </c>
      <c r="C252" s="83">
        <v>2.1417628777396378</v>
      </c>
      <c r="D252" s="76">
        <v>0.21135445590676874</v>
      </c>
      <c r="E252" s="77">
        <v>6.1706482878915923</v>
      </c>
      <c r="F252" s="53">
        <f t="shared" si="8"/>
        <v>8.5237656215379989</v>
      </c>
    </row>
    <row r="253" spans="1:6" x14ac:dyDescent="0.2">
      <c r="A253" s="4">
        <f t="shared" si="7"/>
        <v>9</v>
      </c>
      <c r="B253" s="30">
        <v>38596</v>
      </c>
      <c r="C253" s="83">
        <v>2.1608341659979859</v>
      </c>
      <c r="D253" s="76">
        <v>0.16004810895872287</v>
      </c>
      <c r="E253" s="77">
        <v>6.1977564070076978</v>
      </c>
      <c r="F253" s="53">
        <f t="shared" si="8"/>
        <v>8.518638681964406</v>
      </c>
    </row>
    <row r="254" spans="1:6" x14ac:dyDescent="0.2">
      <c r="A254" s="4">
        <f t="shared" si="7"/>
        <v>9</v>
      </c>
      <c r="B254" s="30">
        <v>38597</v>
      </c>
      <c r="C254" s="83">
        <v>2.161535404351834</v>
      </c>
      <c r="D254" s="76">
        <v>0.13244779848718746</v>
      </c>
      <c r="E254" s="77">
        <v>6.1738906223652403</v>
      </c>
      <c r="F254" s="53">
        <f t="shared" si="8"/>
        <v>8.4678738252042614</v>
      </c>
    </row>
    <row r="255" spans="1:6" x14ac:dyDescent="0.2">
      <c r="A255" s="4">
        <f t="shared" si="7"/>
        <v>9</v>
      </c>
      <c r="B255" s="30">
        <v>38598</v>
      </c>
      <c r="C255" s="83">
        <v>6.144318861145738</v>
      </c>
      <c r="D255" s="76">
        <v>2.1095003351975712</v>
      </c>
      <c r="E255" s="77">
        <v>0.12435361982846405</v>
      </c>
      <c r="F255" s="53">
        <f t="shared" si="8"/>
        <v>8.378172816171773</v>
      </c>
    </row>
    <row r="256" spans="1:6" x14ac:dyDescent="0.2">
      <c r="A256" s="4">
        <f t="shared" si="7"/>
        <v>9</v>
      </c>
      <c r="B256" s="30">
        <v>38599</v>
      </c>
      <c r="C256" s="83">
        <v>6.14717184943426</v>
      </c>
      <c r="D256" s="76">
        <v>1.9502014994658263</v>
      </c>
      <c r="E256" s="77">
        <v>0.12702630893027914</v>
      </c>
      <c r="F256" s="53">
        <f t="shared" si="8"/>
        <v>8.2243996578303662</v>
      </c>
    </row>
    <row r="257" spans="1:6" x14ac:dyDescent="0.2">
      <c r="A257" s="4">
        <f t="shared" si="7"/>
        <v>9</v>
      </c>
      <c r="B257" s="30">
        <v>38600</v>
      </c>
      <c r="C257" s="83">
        <v>0.23919062589752865</v>
      </c>
      <c r="D257" s="76">
        <v>6.1710376340767183</v>
      </c>
      <c r="E257" s="77">
        <v>2.4992505327745715</v>
      </c>
      <c r="F257" s="53">
        <f t="shared" si="8"/>
        <v>8.9094787927488177</v>
      </c>
    </row>
    <row r="258" spans="1:6" x14ac:dyDescent="0.2">
      <c r="A258" s="4">
        <f t="shared" si="7"/>
        <v>9</v>
      </c>
      <c r="B258" s="30">
        <v>38601</v>
      </c>
      <c r="C258" s="83">
        <v>0.27566246473491368</v>
      </c>
      <c r="D258" s="76">
        <v>6.2623214190036096</v>
      </c>
      <c r="E258" s="77">
        <v>2.5568112793191711</v>
      </c>
      <c r="F258" s="53">
        <f t="shared" si="8"/>
        <v>9.0947951630576931</v>
      </c>
    </row>
    <row r="259" spans="1:6" x14ac:dyDescent="0.2">
      <c r="A259" s="4">
        <f t="shared" si="7"/>
        <v>9</v>
      </c>
      <c r="B259" s="30">
        <v>38602</v>
      </c>
      <c r="C259" s="83">
        <v>2.2382136078556814</v>
      </c>
      <c r="D259" s="76">
        <v>0.2024343000400079</v>
      </c>
      <c r="E259" s="77">
        <v>6.2445783622719082</v>
      </c>
      <c r="F259" s="53">
        <f t="shared" si="8"/>
        <v>8.6852262701675969</v>
      </c>
    </row>
    <row r="260" spans="1:6" x14ac:dyDescent="0.2">
      <c r="A260" s="4">
        <f t="shared" si="7"/>
        <v>9</v>
      </c>
      <c r="B260" s="30">
        <v>38603</v>
      </c>
      <c r="C260" s="83">
        <v>2.1519626376321352</v>
      </c>
      <c r="D260" s="76">
        <v>0.18025547912538195</v>
      </c>
      <c r="E260" s="77">
        <v>6.2189495025483401</v>
      </c>
      <c r="F260" s="53">
        <f t="shared" si="8"/>
        <v>8.5511676193058577</v>
      </c>
    </row>
    <row r="261" spans="1:6" x14ac:dyDescent="0.2">
      <c r="A261" s="4">
        <f t="shared" si="7"/>
        <v>9</v>
      </c>
      <c r="B261" s="30">
        <v>38604</v>
      </c>
      <c r="C261" s="83">
        <v>6.1774448490076104</v>
      </c>
      <c r="D261" s="76">
        <v>2.1964244672948157</v>
      </c>
      <c r="E261" s="77">
        <v>0.10977611488556988</v>
      </c>
      <c r="F261" s="53">
        <f t="shared" si="8"/>
        <v>8.4836454311879947</v>
      </c>
    </row>
    <row r="262" spans="1:6" x14ac:dyDescent="0.2">
      <c r="A262" s="4">
        <f t="shared" si="7"/>
        <v>9</v>
      </c>
      <c r="B262" s="30">
        <v>38605</v>
      </c>
      <c r="C262" s="83">
        <v>6.1487546253286638</v>
      </c>
      <c r="D262" s="76">
        <v>2.1706153083845408</v>
      </c>
      <c r="E262" s="77">
        <v>0.12780365863740634</v>
      </c>
      <c r="F262" s="53">
        <f t="shared" si="8"/>
        <v>8.4471735923506106</v>
      </c>
    </row>
    <row r="263" spans="1:6" x14ac:dyDescent="0.2">
      <c r="A263" s="4">
        <f t="shared" si="7"/>
        <v>9</v>
      </c>
      <c r="B263" s="30">
        <v>38606</v>
      </c>
      <c r="C263" s="83">
        <v>0.13984073879206313</v>
      </c>
      <c r="D263" s="76">
        <v>6.1408688223367971</v>
      </c>
      <c r="E263" s="77">
        <v>1.7485164726527962</v>
      </c>
      <c r="F263" s="53">
        <f t="shared" si="8"/>
        <v>8.0292260337816561</v>
      </c>
    </row>
    <row r="264" spans="1:6" x14ac:dyDescent="0.2">
      <c r="A264" s="4">
        <f t="shared" si="7"/>
        <v>9</v>
      </c>
      <c r="B264" s="30">
        <v>38607</v>
      </c>
      <c r="C264" s="83">
        <v>0.20095571197903303</v>
      </c>
      <c r="D264" s="76">
        <v>6.1285472551620037</v>
      </c>
      <c r="E264" s="77">
        <v>1.9924835027136838</v>
      </c>
      <c r="F264" s="53">
        <f t="shared" si="8"/>
        <v>8.3219864698547195</v>
      </c>
    </row>
    <row r="265" spans="1:6" x14ac:dyDescent="0.2">
      <c r="A265" s="4">
        <f t="shared" si="7"/>
        <v>9</v>
      </c>
      <c r="B265" s="30">
        <v>38608</v>
      </c>
      <c r="C265" s="83">
        <v>1.7956229149371419</v>
      </c>
      <c r="D265" s="76">
        <v>0.1728625388205062</v>
      </c>
      <c r="E265" s="77">
        <v>6.1578345293613701</v>
      </c>
      <c r="F265" s="53">
        <f t="shared" si="8"/>
        <v>8.1263199831190178</v>
      </c>
    </row>
    <row r="266" spans="1:6" x14ac:dyDescent="0.2">
      <c r="A266" s="4">
        <f t="shared" ref="A266:A329" si="9">+IF(ISBLANK($B266),"",MONTH($B266))</f>
        <v>9</v>
      </c>
      <c r="B266" s="30">
        <v>38609</v>
      </c>
      <c r="C266" s="83">
        <v>2.0900703147380386</v>
      </c>
      <c r="D266" s="76">
        <v>0.2024343000400079</v>
      </c>
      <c r="E266" s="77">
        <v>6.1236186282920873</v>
      </c>
      <c r="F266" s="53">
        <f t="shared" si="8"/>
        <v>8.4161232430701336</v>
      </c>
    </row>
    <row r="267" spans="1:6" x14ac:dyDescent="0.2">
      <c r="A267" s="4">
        <f t="shared" si="9"/>
        <v>9</v>
      </c>
      <c r="B267" s="30">
        <v>38610</v>
      </c>
      <c r="C267" s="83">
        <v>6.2357068339060575</v>
      </c>
      <c r="D267" s="76">
        <v>2.0745831957744398</v>
      </c>
      <c r="E267" s="77">
        <v>0.23644182544243472</v>
      </c>
      <c r="F267" s="53">
        <f t="shared" si="8"/>
        <v>8.5467318551229337</v>
      </c>
    </row>
    <row r="268" spans="1:6" x14ac:dyDescent="0.2">
      <c r="A268" s="4">
        <f t="shared" si="9"/>
        <v>9</v>
      </c>
      <c r="B268" s="30">
        <v>38611</v>
      </c>
      <c r="C268" s="83">
        <v>6.2574969799671205</v>
      </c>
      <c r="D268" s="76">
        <v>2.0882791631767792</v>
      </c>
      <c r="E268" s="77">
        <v>0.18419838062131522</v>
      </c>
      <c r="F268" s="53">
        <f t="shared" si="8"/>
        <v>8.5299745237652154</v>
      </c>
    </row>
    <row r="269" spans="1:6" x14ac:dyDescent="0.2">
      <c r="A269" s="4">
        <f t="shared" si="9"/>
        <v>9</v>
      </c>
      <c r="B269" s="30">
        <v>38612</v>
      </c>
      <c r="C269" s="83">
        <v>0.13146207311320404</v>
      </c>
      <c r="D269" s="76">
        <v>6.2158881385929625</v>
      </c>
      <c r="E269" s="77">
        <v>1.8731065446282658</v>
      </c>
      <c r="F269" s="53">
        <f t="shared" si="8"/>
        <v>8.220456756334432</v>
      </c>
    </row>
    <row r="270" spans="1:6" x14ac:dyDescent="0.2">
      <c r="A270" s="4">
        <f t="shared" si="9"/>
        <v>9</v>
      </c>
      <c r="B270" s="30">
        <v>38613</v>
      </c>
      <c r="C270" s="83">
        <v>7.8441278584958016E-2</v>
      </c>
      <c r="D270" s="76">
        <v>6.1695590460157437</v>
      </c>
      <c r="E270" s="77">
        <v>2.0996150049775881</v>
      </c>
      <c r="F270" s="53">
        <f t="shared" si="8"/>
        <v>8.3476153295782893</v>
      </c>
    </row>
    <row r="271" spans="1:6" x14ac:dyDescent="0.2">
      <c r="A271" s="4">
        <f t="shared" si="9"/>
        <v>9</v>
      </c>
      <c r="B271" s="30">
        <v>38614</v>
      </c>
      <c r="C271" s="83">
        <v>2.0996150049775881</v>
      </c>
      <c r="D271" s="76">
        <v>7.8441278584958016E-2</v>
      </c>
      <c r="E271" s="77">
        <v>6.1695590460157437</v>
      </c>
      <c r="F271" s="53">
        <f t="shared" si="8"/>
        <v>8.3476153295782893</v>
      </c>
    </row>
    <row r="272" spans="1:6" x14ac:dyDescent="0.2">
      <c r="A272" s="4">
        <f t="shared" si="9"/>
        <v>9</v>
      </c>
      <c r="B272" s="30">
        <v>38615</v>
      </c>
      <c r="C272" s="83">
        <v>2.3456576736198702</v>
      </c>
      <c r="D272" s="76">
        <v>0.19996998660504936</v>
      </c>
      <c r="E272" s="77">
        <v>6.2357068339060575</v>
      </c>
      <c r="F272" s="53">
        <f t="shared" si="8"/>
        <v>8.7813344941309772</v>
      </c>
    </row>
    <row r="273" spans="1:6" x14ac:dyDescent="0.2">
      <c r="A273" s="4">
        <f t="shared" si="9"/>
        <v>9</v>
      </c>
      <c r="B273" s="30">
        <v>38616</v>
      </c>
      <c r="C273" s="83">
        <v>6.1819848010239626</v>
      </c>
      <c r="D273" s="76">
        <v>2.3767080229003472</v>
      </c>
      <c r="E273" s="77">
        <v>0.31724252047109702</v>
      </c>
      <c r="F273" s="53">
        <f t="shared" si="8"/>
        <v>8.8759353443954083</v>
      </c>
    </row>
    <row r="274" spans="1:6" x14ac:dyDescent="0.2">
      <c r="A274" s="4">
        <f t="shared" si="9"/>
        <v>9</v>
      </c>
      <c r="B274" s="30">
        <v>38617</v>
      </c>
      <c r="C274" s="83">
        <v>6.1982492696946894</v>
      </c>
      <c r="D274" s="76">
        <v>2.4526088766970671</v>
      </c>
      <c r="E274" s="77">
        <v>0.26601358666193609</v>
      </c>
      <c r="F274" s="53">
        <f t="shared" si="8"/>
        <v>8.9168717330536929</v>
      </c>
    </row>
    <row r="275" spans="1:6" x14ac:dyDescent="0.2">
      <c r="A275" s="4">
        <f t="shared" si="9"/>
        <v>9</v>
      </c>
      <c r="B275" s="30">
        <v>38618</v>
      </c>
      <c r="C275" s="83">
        <v>0.24383476574731003</v>
      </c>
      <c r="D275" s="76">
        <v>6.1468873624141249</v>
      </c>
      <c r="E275" s="77">
        <v>2.2210676016444002</v>
      </c>
      <c r="F275" s="53">
        <f t="shared" si="8"/>
        <v>8.6117897298058352</v>
      </c>
    </row>
    <row r="276" spans="1:6" x14ac:dyDescent="0.2">
      <c r="A276" s="4">
        <f t="shared" si="9"/>
        <v>9</v>
      </c>
      <c r="B276" s="30">
        <v>38619</v>
      </c>
      <c r="C276" s="83">
        <v>0.13146207311320404</v>
      </c>
      <c r="D276" s="76">
        <v>6.0926724668450385</v>
      </c>
      <c r="E276" s="77">
        <v>1.7656624788640776</v>
      </c>
      <c r="F276" s="53">
        <f t="shared" si="8"/>
        <v>7.9897970188223209</v>
      </c>
    </row>
    <row r="277" spans="1:6" x14ac:dyDescent="0.2">
      <c r="A277" s="4">
        <f t="shared" si="9"/>
        <v>9</v>
      </c>
      <c r="B277" s="30">
        <v>38620</v>
      </c>
      <c r="C277" s="83">
        <v>1.6751841201244619</v>
      </c>
      <c r="D277" s="76">
        <v>0.17286253882050631</v>
      </c>
      <c r="E277" s="77">
        <v>5.8544114133611957</v>
      </c>
      <c r="F277" s="53">
        <f t="shared" si="8"/>
        <v>7.7024580723061637</v>
      </c>
    </row>
    <row r="278" spans="1:6" x14ac:dyDescent="0.2">
      <c r="A278" s="4">
        <f t="shared" si="9"/>
        <v>9</v>
      </c>
      <c r="B278" s="30">
        <v>38621</v>
      </c>
      <c r="C278" s="83">
        <v>1.9794606971850432</v>
      </c>
      <c r="D278" s="76">
        <v>0.20637720153594161</v>
      </c>
      <c r="E278" s="77">
        <v>6.1962778189467222</v>
      </c>
      <c r="F278" s="53">
        <f t="shared" si="8"/>
        <v>8.3821157176677072</v>
      </c>
    </row>
    <row r="279" spans="1:6" x14ac:dyDescent="0.2">
      <c r="A279" s="4">
        <f t="shared" si="9"/>
        <v>9</v>
      </c>
      <c r="B279" s="30">
        <v>38622</v>
      </c>
      <c r="C279" s="83">
        <v>6.1547731654059925</v>
      </c>
      <c r="D279" s="76">
        <v>2.3161901002337975</v>
      </c>
      <c r="E279" s="77">
        <v>0.2393990015643849</v>
      </c>
      <c r="F279" s="53">
        <f t="shared" si="8"/>
        <v>8.7103622672041752</v>
      </c>
    </row>
    <row r="280" spans="1:6" x14ac:dyDescent="0.2">
      <c r="A280" s="4">
        <f t="shared" si="9"/>
        <v>9</v>
      </c>
      <c r="B280" s="30">
        <v>38623</v>
      </c>
      <c r="C280" s="83">
        <v>6.1824776637109551</v>
      </c>
      <c r="D280" s="76">
        <v>1.8016133785343216</v>
      </c>
      <c r="E280" s="77">
        <v>6.691701951027312E-3</v>
      </c>
      <c r="F280" s="53">
        <f t="shared" si="8"/>
        <v>7.990782744196304</v>
      </c>
    </row>
    <row r="281" spans="1:6" x14ac:dyDescent="0.2">
      <c r="A281" s="4">
        <f t="shared" si="9"/>
        <v>9</v>
      </c>
      <c r="B281" s="30">
        <v>38624</v>
      </c>
      <c r="C281" s="83">
        <v>0.16793391195058952</v>
      </c>
      <c r="D281" s="76">
        <v>6.1394944221092498</v>
      </c>
      <c r="E281" s="77">
        <v>2.0157902925123605</v>
      </c>
      <c r="F281" s="53">
        <f t="shared" si="8"/>
        <v>8.3232186265721992</v>
      </c>
    </row>
    <row r="282" spans="1:6" x14ac:dyDescent="0.2">
      <c r="A282" s="4">
        <f t="shared" si="9"/>
        <v>9</v>
      </c>
      <c r="B282" s="30">
        <v>38625</v>
      </c>
      <c r="C282" s="83">
        <v>8.759729397094361E-2</v>
      </c>
      <c r="D282" s="76">
        <v>6.1857193268530404</v>
      </c>
      <c r="E282" s="77">
        <v>1.8603963025999106</v>
      </c>
      <c r="F282" s="53">
        <f t="shared" si="8"/>
        <v>8.1337129234238947</v>
      </c>
    </row>
    <row r="283" spans="1:6" x14ac:dyDescent="0.2">
      <c r="A283" s="4">
        <f t="shared" si="9"/>
        <v>10</v>
      </c>
      <c r="B283" s="30">
        <v>38626</v>
      </c>
      <c r="C283" s="83">
        <v>1.8637102885700538</v>
      </c>
      <c r="D283" s="76">
        <v>0.10796179836292685</v>
      </c>
      <c r="E283" s="77">
        <v>6.068360910355711</v>
      </c>
      <c r="F283" s="53">
        <f t="shared" si="8"/>
        <v>8.0400329972886908</v>
      </c>
    </row>
    <row r="284" spans="1:6" x14ac:dyDescent="0.2">
      <c r="A284" s="4">
        <f t="shared" si="9"/>
        <v>10</v>
      </c>
      <c r="B284" s="30">
        <v>38627</v>
      </c>
      <c r="C284" s="83">
        <v>1.8463886274109722</v>
      </c>
      <c r="D284" s="76">
        <v>0.10598611756742593</v>
      </c>
      <c r="E284" s="77">
        <v>5.87873000818613</v>
      </c>
      <c r="F284" s="53">
        <f t="shared" si="8"/>
        <v>7.8311047531645279</v>
      </c>
    </row>
    <row r="285" spans="1:6" x14ac:dyDescent="0.2">
      <c r="A285" s="4">
        <f t="shared" si="9"/>
        <v>10</v>
      </c>
      <c r="B285" s="30">
        <v>38628</v>
      </c>
      <c r="C285" s="83">
        <v>6.137084726396254</v>
      </c>
      <c r="D285" s="76">
        <v>2.0315742477906782</v>
      </c>
      <c r="E285" s="77">
        <v>0.18402550898969014</v>
      </c>
      <c r="F285" s="53">
        <f t="shared" si="8"/>
        <v>8.3526844831766223</v>
      </c>
    </row>
    <row r="286" spans="1:6" x14ac:dyDescent="0.2">
      <c r="A286" s="4">
        <f t="shared" si="9"/>
        <v>10</v>
      </c>
      <c r="B286" s="30">
        <v>38629</v>
      </c>
      <c r="C286" s="83">
        <v>6.1114008760547502</v>
      </c>
      <c r="D286" s="76">
        <v>1.7530032556251278</v>
      </c>
      <c r="E286" s="77">
        <v>0.17661670600656351</v>
      </c>
      <c r="F286" s="53">
        <f t="shared" si="8"/>
        <v>8.0410208376864407</v>
      </c>
    </row>
    <row r="287" spans="1:6" x14ac:dyDescent="0.2">
      <c r="A287" s="4">
        <f t="shared" si="9"/>
        <v>10</v>
      </c>
      <c r="B287" s="30">
        <v>38630</v>
      </c>
      <c r="C287" s="83">
        <v>0.22353912489969718</v>
      </c>
      <c r="D287" s="76">
        <v>6.144493529379381</v>
      </c>
      <c r="E287" s="77">
        <v>1.9668707017380416</v>
      </c>
      <c r="F287" s="53">
        <f t="shared" si="8"/>
        <v>8.3349033560171204</v>
      </c>
    </row>
    <row r="288" spans="1:6" x14ac:dyDescent="0.2">
      <c r="A288" s="4">
        <f t="shared" si="9"/>
        <v>10</v>
      </c>
      <c r="B288" s="30">
        <v>38631</v>
      </c>
      <c r="C288" s="83">
        <v>0.1776045464043142</v>
      </c>
      <c r="D288" s="76">
        <v>6.1593111353456331</v>
      </c>
      <c r="E288" s="77">
        <v>2.0503432153479313</v>
      </c>
      <c r="F288" s="53">
        <f t="shared" si="8"/>
        <v>8.3872588970978796</v>
      </c>
    </row>
    <row r="289" spans="1:6" x14ac:dyDescent="0.2">
      <c r="A289" s="4">
        <f t="shared" si="9"/>
        <v>10</v>
      </c>
      <c r="B289" s="30">
        <v>38632</v>
      </c>
      <c r="C289" s="83">
        <v>1.8201764026721399</v>
      </c>
      <c r="D289" s="76">
        <v>0.19036237263970121</v>
      </c>
      <c r="E289" s="77">
        <v>6.1514084121636321</v>
      </c>
      <c r="F289" s="53">
        <f t="shared" si="8"/>
        <v>8.161947187475473</v>
      </c>
    </row>
    <row r="290" spans="1:6" x14ac:dyDescent="0.2">
      <c r="A290" s="4">
        <f t="shared" si="9"/>
        <v>10</v>
      </c>
      <c r="B290" s="30">
        <v>38633</v>
      </c>
      <c r="C290" s="83">
        <v>1.8637102885700538</v>
      </c>
      <c r="D290" s="76">
        <v>0.10796179836292685</v>
      </c>
      <c r="E290" s="77">
        <v>6.068360910355711</v>
      </c>
      <c r="F290" s="53">
        <f t="shared" si="8"/>
        <v>8.0400329972886908</v>
      </c>
    </row>
    <row r="291" spans="1:6" x14ac:dyDescent="0.2">
      <c r="A291" s="4">
        <f t="shared" si="9"/>
        <v>10</v>
      </c>
      <c r="B291" s="30">
        <v>38634</v>
      </c>
      <c r="C291" s="83">
        <v>5.87873000818613</v>
      </c>
      <c r="D291" s="76">
        <v>1.7262282022905142</v>
      </c>
      <c r="E291" s="77">
        <v>1.7712218762597105E-2</v>
      </c>
      <c r="F291" s="53">
        <f t="shared" si="8"/>
        <v>7.6226704292392409</v>
      </c>
    </row>
    <row r="292" spans="1:6" x14ac:dyDescent="0.2">
      <c r="A292" s="4">
        <f t="shared" si="9"/>
        <v>10</v>
      </c>
      <c r="B292" s="30">
        <v>38635</v>
      </c>
      <c r="C292" s="83">
        <v>6.0609521073725849</v>
      </c>
      <c r="D292" s="76">
        <v>2.0859743780638431</v>
      </c>
      <c r="E292" s="77">
        <v>0.16179910004031103</v>
      </c>
      <c r="F292" s="53">
        <f t="shared" si="8"/>
        <v>8.3087255854767381</v>
      </c>
    </row>
    <row r="293" spans="1:6" x14ac:dyDescent="0.2">
      <c r="A293" s="4">
        <f t="shared" si="9"/>
        <v>10</v>
      </c>
      <c r="B293" s="30">
        <v>38636</v>
      </c>
      <c r="C293" s="83">
        <v>6.0614367667824125E-2</v>
      </c>
      <c r="D293" s="76">
        <v>6.1593455895440865</v>
      </c>
      <c r="E293" s="77">
        <v>2.3456041316798752</v>
      </c>
      <c r="F293" s="53">
        <f t="shared" si="8"/>
        <v>8.5655640888917866</v>
      </c>
    </row>
    <row r="294" spans="1:6" x14ac:dyDescent="0.2">
      <c r="A294" s="4">
        <f t="shared" si="9"/>
        <v>10</v>
      </c>
      <c r="B294" s="30">
        <v>38637</v>
      </c>
      <c r="C294" s="83">
        <v>0.18402550898968992</v>
      </c>
      <c r="D294" s="76">
        <v>6.1415644623845829</v>
      </c>
      <c r="E294" s="77">
        <v>2.2671397284556423</v>
      </c>
      <c r="F294" s="53">
        <f t="shared" si="8"/>
        <v>8.5927296998299152</v>
      </c>
    </row>
    <row r="295" spans="1:6" x14ac:dyDescent="0.2">
      <c r="A295" s="4">
        <f t="shared" si="9"/>
        <v>10</v>
      </c>
      <c r="B295" s="30">
        <v>38638</v>
      </c>
      <c r="C295" s="83">
        <v>2.0206046408200664</v>
      </c>
      <c r="D295" s="76">
        <v>7.790157462845218E-2</v>
      </c>
      <c r="E295" s="77">
        <v>6.1835476792889654</v>
      </c>
      <c r="F295" s="53">
        <f t="shared" si="8"/>
        <v>8.2820538947374835</v>
      </c>
    </row>
    <row r="296" spans="1:6" x14ac:dyDescent="0.2">
      <c r="A296" s="4">
        <f t="shared" si="9"/>
        <v>10</v>
      </c>
      <c r="B296" s="30">
        <v>38639</v>
      </c>
      <c r="C296" s="83">
        <v>1.6264218679192932</v>
      </c>
      <c r="D296" s="76">
        <v>5.3642137907198729E-3</v>
      </c>
      <c r="E296" s="77">
        <v>6.184007145289387</v>
      </c>
      <c r="F296" s="53">
        <f t="shared" si="8"/>
        <v>7.8157932269993999</v>
      </c>
    </row>
    <row r="297" spans="1:6" x14ac:dyDescent="0.2">
      <c r="A297" s="4">
        <f t="shared" si="9"/>
        <v>10</v>
      </c>
      <c r="B297" s="30">
        <v>38640</v>
      </c>
      <c r="C297" s="83">
        <v>6.0515676235939582</v>
      </c>
      <c r="D297" s="76">
        <v>1.4323112297613836</v>
      </c>
      <c r="E297" s="77">
        <v>0</v>
      </c>
      <c r="F297" s="53">
        <f t="shared" ref="F297:F360" si="10">SUM(C297:E297)</f>
        <v>7.4838788533553418</v>
      </c>
    </row>
    <row r="298" spans="1:6" x14ac:dyDescent="0.2">
      <c r="A298" s="4">
        <f t="shared" si="9"/>
        <v>10</v>
      </c>
      <c r="B298" s="30">
        <v>38641</v>
      </c>
      <c r="C298" s="83">
        <v>6.0447963383137839</v>
      </c>
      <c r="D298" s="76">
        <v>1.2112072516576089</v>
      </c>
      <c r="E298" s="77">
        <v>3.401158532547504E-2</v>
      </c>
      <c r="F298" s="53">
        <f t="shared" si="10"/>
        <v>7.2900151752968672</v>
      </c>
    </row>
    <row r="299" spans="1:6" x14ac:dyDescent="0.2">
      <c r="A299" s="4">
        <f t="shared" si="9"/>
        <v>10</v>
      </c>
      <c r="B299" s="30">
        <v>38642</v>
      </c>
      <c r="C299" s="83">
        <v>4.1914308507476787E-2</v>
      </c>
      <c r="D299" s="76">
        <v>6.1015224720772476</v>
      </c>
      <c r="E299" s="77">
        <v>1.6605023616416748</v>
      </c>
      <c r="F299" s="53">
        <f t="shared" si="10"/>
        <v>7.8039391422263993</v>
      </c>
    </row>
    <row r="300" spans="1:6" x14ac:dyDescent="0.2">
      <c r="A300" s="4">
        <f t="shared" si="9"/>
        <v>10</v>
      </c>
      <c r="B300" s="30">
        <v>38643</v>
      </c>
      <c r="C300" s="83">
        <v>5.9132607071198551E-2</v>
      </c>
      <c r="D300" s="76">
        <v>6.0462034098032378</v>
      </c>
      <c r="E300" s="77">
        <v>1.7089754495283391</v>
      </c>
      <c r="F300" s="53">
        <f t="shared" si="10"/>
        <v>7.814311466402776</v>
      </c>
    </row>
    <row r="301" spans="1:6" x14ac:dyDescent="0.2">
      <c r="A301" s="4">
        <f t="shared" si="9"/>
        <v>10</v>
      </c>
      <c r="B301" s="30">
        <v>38644</v>
      </c>
      <c r="C301" s="83">
        <v>1.7132082254172303</v>
      </c>
      <c r="D301" s="76">
        <v>8.2277948021422048E-2</v>
      </c>
      <c r="E301" s="77">
        <v>6.1227954948273302</v>
      </c>
      <c r="F301" s="53">
        <f t="shared" si="10"/>
        <v>7.9182816682659825</v>
      </c>
    </row>
    <row r="302" spans="1:6" x14ac:dyDescent="0.2">
      <c r="A302" s="4">
        <f t="shared" si="9"/>
        <v>10</v>
      </c>
      <c r="B302" s="30">
        <v>38645</v>
      </c>
      <c r="C302" s="83">
        <v>1.733177539273218</v>
      </c>
      <c r="D302" s="76">
        <v>4.2339320309445726E-2</v>
      </c>
      <c r="E302" s="77">
        <v>6.1104130356569994</v>
      </c>
      <c r="F302" s="53">
        <f t="shared" si="10"/>
        <v>7.8859298952396628</v>
      </c>
    </row>
    <row r="303" spans="1:6" x14ac:dyDescent="0.2">
      <c r="A303" s="4">
        <f t="shared" si="9"/>
        <v>10</v>
      </c>
      <c r="B303" s="30">
        <v>38646</v>
      </c>
      <c r="C303" s="83">
        <v>6.0442277290077371</v>
      </c>
      <c r="D303" s="76">
        <v>1.5765359278329096</v>
      </c>
      <c r="E303" s="77">
        <v>3.4999425723225383E-2</v>
      </c>
      <c r="F303" s="53">
        <f t="shared" si="10"/>
        <v>7.6557630825638725</v>
      </c>
    </row>
    <row r="304" spans="1:6" x14ac:dyDescent="0.2">
      <c r="A304" s="4">
        <f t="shared" si="9"/>
        <v>10</v>
      </c>
      <c r="B304" s="30">
        <v>38647</v>
      </c>
      <c r="C304" s="83">
        <v>5.9745160725694442</v>
      </c>
      <c r="D304" s="76">
        <v>1.2254275748296277</v>
      </c>
      <c r="E304" s="77">
        <v>2.4627101546848506E-2</v>
      </c>
      <c r="F304" s="53">
        <f t="shared" si="10"/>
        <v>7.2245707489459212</v>
      </c>
    </row>
    <row r="305" spans="1:6" x14ac:dyDescent="0.2">
      <c r="A305" s="4">
        <f t="shared" si="9"/>
        <v>10</v>
      </c>
      <c r="B305" s="30">
        <v>38648</v>
      </c>
      <c r="C305" s="83">
        <v>5.0804872087228205E-2</v>
      </c>
      <c r="D305" s="76">
        <v>5.7975548245783504</v>
      </c>
      <c r="E305" s="77">
        <v>0.92378015011076053</v>
      </c>
      <c r="F305" s="53">
        <f t="shared" si="10"/>
        <v>6.772139846776339</v>
      </c>
    </row>
    <row r="306" spans="1:6" x14ac:dyDescent="0.2">
      <c r="A306" s="4">
        <f t="shared" si="9"/>
        <v>10</v>
      </c>
      <c r="B306" s="30">
        <v>38649</v>
      </c>
      <c r="C306" s="83">
        <v>2.8084542938973868E-2</v>
      </c>
      <c r="D306" s="76">
        <v>5.9597329208016445</v>
      </c>
      <c r="E306" s="77">
        <v>1.2337897640120512</v>
      </c>
      <c r="F306" s="53">
        <f t="shared" si="10"/>
        <v>7.2216072277526688</v>
      </c>
    </row>
    <row r="307" spans="1:6" x14ac:dyDescent="0.2">
      <c r="A307" s="4">
        <f t="shared" si="9"/>
        <v>10</v>
      </c>
      <c r="B307" s="30">
        <v>38650</v>
      </c>
      <c r="C307" s="83">
        <v>1.396289509441955</v>
      </c>
      <c r="D307" s="76">
        <v>3.8456867115351089E-2</v>
      </c>
      <c r="E307" s="77">
        <v>6.0027039781037779</v>
      </c>
      <c r="F307" s="53">
        <f t="shared" si="10"/>
        <v>7.4374503546610837</v>
      </c>
    </row>
    <row r="308" spans="1:6" x14ac:dyDescent="0.2">
      <c r="A308" s="4">
        <f t="shared" si="9"/>
        <v>10</v>
      </c>
      <c r="B308" s="30">
        <v>38651</v>
      </c>
      <c r="C308" s="83">
        <v>1.5010005916034739</v>
      </c>
      <c r="D308" s="76">
        <v>3.401158532547504E-2</v>
      </c>
      <c r="E308" s="77">
        <v>6.0130763022801537</v>
      </c>
      <c r="F308" s="53">
        <f t="shared" si="10"/>
        <v>7.5480884792091025</v>
      </c>
    </row>
    <row r="309" spans="1:6" x14ac:dyDescent="0.2">
      <c r="A309" s="4">
        <f t="shared" si="9"/>
        <v>10</v>
      </c>
      <c r="B309" s="30">
        <v>38652</v>
      </c>
      <c r="C309" s="83">
        <v>5.9809714893532728</v>
      </c>
      <c r="D309" s="76">
        <v>1.1384631656291588</v>
      </c>
      <c r="E309" s="77">
        <v>2.8578463137849099E-2</v>
      </c>
      <c r="F309" s="53">
        <f t="shared" si="10"/>
        <v>7.1480131181202813</v>
      </c>
    </row>
    <row r="310" spans="1:6" x14ac:dyDescent="0.2">
      <c r="A310" s="4">
        <f t="shared" si="9"/>
        <v>10</v>
      </c>
      <c r="B310" s="30">
        <v>38653</v>
      </c>
      <c r="C310" s="83">
        <v>5.9943417889213535</v>
      </c>
      <c r="D310" s="76">
        <v>1.2307917886203479</v>
      </c>
      <c r="E310" s="77">
        <v>1.3266936972721396E-2</v>
      </c>
      <c r="F310" s="53">
        <f t="shared" si="10"/>
        <v>7.2384005145144226</v>
      </c>
    </row>
    <row r="311" spans="1:6" x14ac:dyDescent="0.2">
      <c r="A311" s="4">
        <f t="shared" si="9"/>
        <v>10</v>
      </c>
      <c r="B311" s="30">
        <v>38654</v>
      </c>
      <c r="C311" s="83">
        <v>2.0181819756972801E-2</v>
      </c>
      <c r="D311" s="76">
        <v>5.9745160725694442</v>
      </c>
      <c r="E311" s="77">
        <v>1.1429429016174881</v>
      </c>
      <c r="F311" s="53">
        <f t="shared" si="10"/>
        <v>7.1376407939439046</v>
      </c>
    </row>
    <row r="312" spans="1:6" x14ac:dyDescent="0.2">
      <c r="A312" s="4">
        <f t="shared" si="9"/>
        <v>10</v>
      </c>
      <c r="B312" s="30">
        <v>38655</v>
      </c>
      <c r="C312" s="83">
        <v>2.3145340950223043E-2</v>
      </c>
      <c r="D312" s="76">
        <v>5.9141888999097763</v>
      </c>
      <c r="E312" s="77">
        <v>1.1637564583671478</v>
      </c>
      <c r="F312" s="53">
        <f t="shared" si="10"/>
        <v>7.1010906992271474</v>
      </c>
    </row>
    <row r="313" spans="1:6" x14ac:dyDescent="0.2">
      <c r="A313" s="4">
        <f t="shared" si="9"/>
        <v>10</v>
      </c>
      <c r="B313" s="30">
        <v>38656</v>
      </c>
      <c r="C313" s="83">
        <v>1.2363282734033321</v>
      </c>
      <c r="D313" s="76">
        <v>2.1169660154722804E-2</v>
      </c>
      <c r="E313" s="77">
        <v>5.9438585660407348</v>
      </c>
      <c r="F313" s="53">
        <f t="shared" si="10"/>
        <v>7.2013564995987895</v>
      </c>
    </row>
    <row r="314" spans="1:6" x14ac:dyDescent="0.2">
      <c r="A314" s="4">
        <f t="shared" si="9"/>
        <v>11</v>
      </c>
      <c r="B314" s="30">
        <v>38657</v>
      </c>
      <c r="C314" s="83">
        <v>1.1496273924525251</v>
      </c>
      <c r="D314" s="76">
        <v>3.7991727329051511E-2</v>
      </c>
      <c r="E314" s="77">
        <v>5.7517871658497031</v>
      </c>
      <c r="F314" s="53">
        <f t="shared" si="10"/>
        <v>6.9394062856312795</v>
      </c>
    </row>
    <row r="315" spans="1:6" x14ac:dyDescent="0.2">
      <c r="A315" s="4">
        <f t="shared" si="9"/>
        <v>11</v>
      </c>
      <c r="B315" s="30">
        <v>38658</v>
      </c>
      <c r="C315" s="83">
        <v>1.8281710638611561</v>
      </c>
      <c r="D315" s="76">
        <v>5.0201253484360449E-2</v>
      </c>
      <c r="E315" s="77">
        <v>6.0109351031687837</v>
      </c>
      <c r="F315" s="53">
        <f t="shared" si="10"/>
        <v>7.8893074205143003</v>
      </c>
    </row>
    <row r="316" spans="1:6" x14ac:dyDescent="0.2">
      <c r="A316" s="4">
        <f t="shared" si="9"/>
        <v>11</v>
      </c>
      <c r="B316" s="30">
        <v>38659</v>
      </c>
      <c r="C316" s="83">
        <v>5.9683949550105533</v>
      </c>
      <c r="D316" s="76">
        <v>1.5557054372124208</v>
      </c>
      <c r="E316" s="77">
        <v>0.11739999999999998</v>
      </c>
      <c r="F316" s="53">
        <f t="shared" si="10"/>
        <v>7.6415003922229738</v>
      </c>
    </row>
    <row r="317" spans="1:6" x14ac:dyDescent="0.2">
      <c r="A317" s="4">
        <f t="shared" si="9"/>
        <v>11</v>
      </c>
      <c r="B317" s="30">
        <v>38660</v>
      </c>
      <c r="C317" s="83">
        <v>6.0265632966475788</v>
      </c>
      <c r="D317" s="76">
        <v>1.1082974017441527</v>
      </c>
      <c r="E317" s="77">
        <v>2.382867698889345E-2</v>
      </c>
      <c r="F317" s="53">
        <f t="shared" si="10"/>
        <v>7.1586893753806251</v>
      </c>
    </row>
    <row r="318" spans="1:6" x14ac:dyDescent="0.2">
      <c r="A318" s="4">
        <f t="shared" si="9"/>
        <v>11</v>
      </c>
      <c r="B318" s="30">
        <v>38661</v>
      </c>
      <c r="C318" s="83">
        <v>2.7247344312379938E-2</v>
      </c>
      <c r="D318" s="76">
        <v>5.8426260404451993</v>
      </c>
      <c r="E318" s="77">
        <v>0.9865081230176006</v>
      </c>
      <c r="F318" s="53">
        <f t="shared" si="10"/>
        <v>6.8563815077751791</v>
      </c>
    </row>
    <row r="319" spans="1:6" x14ac:dyDescent="0.2">
      <c r="A319" s="4">
        <f t="shared" si="9"/>
        <v>11</v>
      </c>
      <c r="B319" s="30">
        <v>38662</v>
      </c>
      <c r="C319" s="83">
        <v>9.665626648735156E-3</v>
      </c>
      <c r="D319" s="76">
        <v>5.8646031875247546</v>
      </c>
      <c r="E319" s="77">
        <v>0.93180944584181702</v>
      </c>
      <c r="F319" s="53">
        <f t="shared" si="10"/>
        <v>6.8060782600153065</v>
      </c>
    </row>
    <row r="320" spans="1:6" x14ac:dyDescent="0.2">
      <c r="A320" s="4">
        <f t="shared" si="9"/>
        <v>11</v>
      </c>
      <c r="B320" s="30">
        <v>38663</v>
      </c>
      <c r="C320" s="83">
        <v>0.98689450978830073</v>
      </c>
      <c r="D320" s="76">
        <v>1.943324757298228E-2</v>
      </c>
      <c r="E320" s="77">
        <v>5.8959615687578584</v>
      </c>
      <c r="F320" s="53">
        <f t="shared" si="10"/>
        <v>6.9022893261191411</v>
      </c>
    </row>
    <row r="321" spans="1:6" x14ac:dyDescent="0.2">
      <c r="A321" s="4">
        <f t="shared" si="9"/>
        <v>11</v>
      </c>
      <c r="B321" s="30">
        <v>38664</v>
      </c>
      <c r="C321" s="83">
        <v>1.0508724268421188</v>
      </c>
      <c r="D321" s="76">
        <v>2.4805439081318013E-2</v>
      </c>
      <c r="E321" s="77">
        <v>5.9213573831608999</v>
      </c>
      <c r="F321" s="53">
        <f t="shared" si="10"/>
        <v>6.9970352490843366</v>
      </c>
    </row>
    <row r="322" spans="1:6" x14ac:dyDescent="0.2">
      <c r="A322" s="4">
        <f t="shared" si="9"/>
        <v>11</v>
      </c>
      <c r="B322" s="30">
        <v>38665</v>
      </c>
      <c r="C322" s="83">
        <v>5.9355714306388148</v>
      </c>
      <c r="D322" s="76">
        <v>1.2349410841264186</v>
      </c>
      <c r="E322" s="77">
        <v>4.4829061976024494E-2</v>
      </c>
      <c r="F322" s="53">
        <f t="shared" si="10"/>
        <v>7.2153415767412579</v>
      </c>
    </row>
    <row r="323" spans="1:6" x14ac:dyDescent="0.2">
      <c r="A323" s="4">
        <f t="shared" si="9"/>
        <v>11</v>
      </c>
      <c r="B323" s="30">
        <v>38666</v>
      </c>
      <c r="C323" s="83">
        <v>5.9839211542138369</v>
      </c>
      <c r="D323" s="76">
        <v>1.0669380042293704</v>
      </c>
      <c r="E323" s="77">
        <v>3.2131154774503443E-2</v>
      </c>
      <c r="F323" s="53">
        <f t="shared" si="10"/>
        <v>7.0829903132177101</v>
      </c>
    </row>
    <row r="324" spans="1:6" x14ac:dyDescent="0.2">
      <c r="A324" s="4">
        <f t="shared" si="9"/>
        <v>11</v>
      </c>
      <c r="B324" s="30">
        <v>38667</v>
      </c>
      <c r="C324" s="83">
        <v>2.0410009665406962E-2</v>
      </c>
      <c r="D324" s="76">
        <v>5.9444132866083921</v>
      </c>
      <c r="E324" s="77">
        <v>1.062979958721916</v>
      </c>
      <c r="F324" s="53">
        <f t="shared" si="10"/>
        <v>7.0278032549957157</v>
      </c>
    </row>
    <row r="325" spans="1:6" x14ac:dyDescent="0.2">
      <c r="A325" s="4">
        <f t="shared" si="9"/>
        <v>11</v>
      </c>
      <c r="B325" s="30">
        <v>38668</v>
      </c>
      <c r="C325" s="83">
        <v>0</v>
      </c>
      <c r="D325" s="76">
        <v>5.7929641651448085</v>
      </c>
      <c r="E325" s="77">
        <v>1.0331377177652066</v>
      </c>
      <c r="F325" s="53">
        <f t="shared" si="10"/>
        <v>6.8261018829100149</v>
      </c>
    </row>
    <row r="326" spans="1:6" x14ac:dyDescent="0.2">
      <c r="A326" s="4">
        <f t="shared" si="9"/>
        <v>11</v>
      </c>
      <c r="B326" s="30">
        <v>38669</v>
      </c>
      <c r="C326" s="83">
        <v>0.95134468769031155</v>
      </c>
      <c r="D326" s="76">
        <v>3.0666011635866311E-2</v>
      </c>
      <c r="E326" s="77">
        <v>5.7840203148997178</v>
      </c>
      <c r="F326" s="53">
        <f t="shared" si="10"/>
        <v>6.7660310142258959</v>
      </c>
    </row>
    <row r="327" spans="1:6" x14ac:dyDescent="0.2">
      <c r="A327" s="4">
        <f t="shared" si="9"/>
        <v>11</v>
      </c>
      <c r="B327" s="30">
        <v>38670</v>
      </c>
      <c r="C327" s="83">
        <v>1.3237754373993109</v>
      </c>
      <c r="D327" s="76">
        <v>3.7991727329051511E-2</v>
      </c>
      <c r="E327" s="77">
        <v>5.9873908186750784</v>
      </c>
      <c r="F327" s="53">
        <f t="shared" si="10"/>
        <v>7.3491579834034404</v>
      </c>
    </row>
    <row r="328" spans="1:6" x14ac:dyDescent="0.2">
      <c r="A328" s="4">
        <f t="shared" si="9"/>
        <v>11</v>
      </c>
      <c r="B328" s="30">
        <v>38671</v>
      </c>
      <c r="C328" s="83">
        <v>5.8950358038031894</v>
      </c>
      <c r="D328" s="76">
        <v>1.3296870070916147</v>
      </c>
      <c r="E328" s="77">
        <v>4.8736110345723206E-2</v>
      </c>
      <c r="F328" s="53">
        <f t="shared" si="10"/>
        <v>7.2734589212405272</v>
      </c>
    </row>
    <row r="329" spans="1:6" x14ac:dyDescent="0.2">
      <c r="A329" s="4">
        <f t="shared" si="9"/>
        <v>11</v>
      </c>
      <c r="B329" s="30">
        <v>38672</v>
      </c>
      <c r="C329" s="83">
        <v>6.0621641158833244</v>
      </c>
      <c r="D329" s="76">
        <v>1.3002821500433623</v>
      </c>
      <c r="E329" s="77">
        <v>5.6061826038908635E-2</v>
      </c>
      <c r="F329" s="53">
        <f t="shared" si="10"/>
        <v>7.4185080919655961</v>
      </c>
    </row>
    <row r="330" spans="1:6" x14ac:dyDescent="0.2">
      <c r="A330" s="4">
        <f t="shared" ref="A330:A374" si="11">+IF(ISBLANK($B330),"",MONTH($B330))</f>
        <v>11</v>
      </c>
      <c r="B330" s="30">
        <v>38673</v>
      </c>
      <c r="C330" s="83">
        <v>8.1355646166438991E-2</v>
      </c>
      <c r="D330" s="76">
        <v>6.0973785483483685</v>
      </c>
      <c r="E330" s="77">
        <v>1.624129780819906</v>
      </c>
      <c r="F330" s="53">
        <f t="shared" si="10"/>
        <v>7.8028639753347129</v>
      </c>
    </row>
    <row r="331" spans="1:6" x14ac:dyDescent="0.2">
      <c r="A331" s="4">
        <f t="shared" si="11"/>
        <v>11</v>
      </c>
      <c r="B331" s="30">
        <v>38674</v>
      </c>
      <c r="C331" s="83">
        <v>2.9689249543441633E-2</v>
      </c>
      <c r="D331" s="76">
        <v>6.063191875113505</v>
      </c>
      <c r="E331" s="77">
        <v>1.9605223273847032</v>
      </c>
      <c r="F331" s="53">
        <f t="shared" si="10"/>
        <v>8.0534034520416498</v>
      </c>
    </row>
    <row r="332" spans="1:6" x14ac:dyDescent="0.2">
      <c r="A332" s="4">
        <f t="shared" si="11"/>
        <v>11</v>
      </c>
      <c r="B332" s="30">
        <v>38675</v>
      </c>
      <c r="C332" s="83">
        <v>1.412813779223226</v>
      </c>
      <c r="D332" s="76">
        <v>9.6007077552809614E-2</v>
      </c>
      <c r="E332" s="77">
        <v>6.032759258835072</v>
      </c>
      <c r="F332" s="53">
        <f t="shared" si="10"/>
        <v>7.541580115611108</v>
      </c>
    </row>
    <row r="333" spans="1:6" x14ac:dyDescent="0.2">
      <c r="A333" s="4">
        <f t="shared" si="11"/>
        <v>11</v>
      </c>
      <c r="B333" s="30">
        <v>38676</v>
      </c>
      <c r="C333" s="83">
        <v>2.0329557136373988</v>
      </c>
      <c r="D333" s="76">
        <v>9.5518696506597167E-2</v>
      </c>
      <c r="E333" s="77">
        <v>6.1188163172439571</v>
      </c>
      <c r="F333" s="53">
        <f t="shared" si="10"/>
        <v>8.2472907273879521</v>
      </c>
    </row>
    <row r="334" spans="1:6" x14ac:dyDescent="0.2">
      <c r="A334" s="4">
        <f t="shared" si="11"/>
        <v>11</v>
      </c>
      <c r="B334" s="30">
        <v>38677</v>
      </c>
      <c r="C334" s="83">
        <v>6.1467560311535729</v>
      </c>
      <c r="D334" s="76">
        <v>1.6002903086653397</v>
      </c>
      <c r="E334" s="77">
        <v>4.1898775698750453E-2</v>
      </c>
      <c r="F334" s="53">
        <f t="shared" si="10"/>
        <v>7.788945115517663</v>
      </c>
    </row>
    <row r="335" spans="1:6" x14ac:dyDescent="0.2">
      <c r="A335" s="4">
        <f t="shared" si="11"/>
        <v>11</v>
      </c>
      <c r="B335" s="30">
        <v>38678</v>
      </c>
      <c r="C335" s="83">
        <v>6.0021442443369617</v>
      </c>
      <c r="D335" s="76">
        <v>1.7798213402861336</v>
      </c>
      <c r="E335" s="77">
        <v>5.0201253484360449E-2</v>
      </c>
      <c r="F335" s="53">
        <f t="shared" si="10"/>
        <v>7.8321668381074554</v>
      </c>
    </row>
    <row r="336" spans="1:6" x14ac:dyDescent="0.2">
      <c r="A336" s="4">
        <f t="shared" si="11"/>
        <v>11</v>
      </c>
      <c r="B336" s="30">
        <v>38679</v>
      </c>
      <c r="C336" s="83">
        <v>6.0355261179307715E-2</v>
      </c>
      <c r="D336" s="76">
        <v>6.0001397230143558</v>
      </c>
      <c r="E336" s="77">
        <v>1.2383597514499056</v>
      </c>
      <c r="F336" s="53">
        <f t="shared" si="10"/>
        <v>7.2988547356435696</v>
      </c>
    </row>
    <row r="337" spans="1:6" x14ac:dyDescent="0.2">
      <c r="A337" s="4">
        <f t="shared" si="11"/>
        <v>11</v>
      </c>
      <c r="B337" s="30">
        <v>38680</v>
      </c>
      <c r="C337" s="83">
        <v>8.1355646166438991E-2</v>
      </c>
      <c r="D337" s="76">
        <v>6.0973785483483685</v>
      </c>
      <c r="E337" s="77">
        <v>1.624129780819906</v>
      </c>
      <c r="F337" s="53">
        <f t="shared" si="10"/>
        <v>7.8028639753347129</v>
      </c>
    </row>
    <row r="338" spans="1:6" x14ac:dyDescent="0.2">
      <c r="A338" s="4">
        <f t="shared" si="11"/>
        <v>11</v>
      </c>
      <c r="B338" s="30">
        <v>38681</v>
      </c>
      <c r="C338" s="83">
        <v>1.9746853777248614</v>
      </c>
      <c r="D338" s="76">
        <v>2.9689249543441633E-2</v>
      </c>
      <c r="E338" s="77">
        <v>6.063191875113505</v>
      </c>
      <c r="F338" s="53">
        <f t="shared" si="10"/>
        <v>8.0675665023818084</v>
      </c>
    </row>
    <row r="339" spans="1:6" x14ac:dyDescent="0.2">
      <c r="A339" s="4">
        <f t="shared" si="11"/>
        <v>11</v>
      </c>
      <c r="B339" s="30">
        <v>38682</v>
      </c>
      <c r="C339" s="83">
        <v>1.4747871749544388</v>
      </c>
      <c r="D339" s="76">
        <v>1.4935823881559713E-2</v>
      </c>
      <c r="E339" s="77">
        <v>6.0782296932705755</v>
      </c>
      <c r="F339" s="53">
        <f t="shared" si="10"/>
        <v>7.5679526921065738</v>
      </c>
    </row>
    <row r="340" spans="1:6" x14ac:dyDescent="0.2">
      <c r="A340" s="4">
        <f t="shared" si="11"/>
        <v>11</v>
      </c>
      <c r="B340" s="30">
        <v>38683</v>
      </c>
      <c r="C340" s="83">
        <v>6.0616247376993559</v>
      </c>
      <c r="D340" s="76">
        <v>1.2855797215192359</v>
      </c>
      <c r="E340" s="77">
        <v>0</v>
      </c>
      <c r="F340" s="53">
        <f t="shared" si="10"/>
        <v>7.3472044592185917</v>
      </c>
    </row>
    <row r="341" spans="1:6" x14ac:dyDescent="0.2">
      <c r="A341" s="4">
        <f t="shared" si="11"/>
        <v>11</v>
      </c>
      <c r="B341" s="30">
        <v>38684</v>
      </c>
      <c r="C341" s="83">
        <v>5.9833817760298693</v>
      </c>
      <c r="D341" s="76">
        <v>0.90533487507083876</v>
      </c>
      <c r="E341" s="77">
        <v>8.7476781691293577E-4</v>
      </c>
      <c r="F341" s="53">
        <f t="shared" si="10"/>
        <v>6.8895914189176208</v>
      </c>
    </row>
    <row r="342" spans="1:6" x14ac:dyDescent="0.2">
      <c r="A342" s="4">
        <f t="shared" si="11"/>
        <v>11</v>
      </c>
      <c r="B342" s="30">
        <v>38685</v>
      </c>
      <c r="C342" s="83">
        <v>4.6680591885361992E-2</v>
      </c>
      <c r="D342" s="76">
        <v>6.0600576002852078</v>
      </c>
      <c r="E342" s="77">
        <v>1.070998044012337</v>
      </c>
      <c r="F342" s="53">
        <f t="shared" si="10"/>
        <v>7.1777362361829073</v>
      </c>
    </row>
    <row r="343" spans="1:6" x14ac:dyDescent="0.2">
      <c r="A343" s="4">
        <f t="shared" si="11"/>
        <v>11</v>
      </c>
      <c r="B343" s="30">
        <v>38686</v>
      </c>
      <c r="C343" s="83">
        <v>5.7913355948246252E-2</v>
      </c>
      <c r="D343" s="76">
        <v>6.1090486963197099</v>
      </c>
      <c r="E343" s="77">
        <v>1.0039368492679777</v>
      </c>
      <c r="F343" s="53">
        <f t="shared" si="10"/>
        <v>7.1708989015359332</v>
      </c>
    </row>
    <row r="344" spans="1:6" x14ac:dyDescent="0.2">
      <c r="A344" s="4">
        <f t="shared" si="11"/>
        <v>12</v>
      </c>
      <c r="B344" s="30">
        <v>38687</v>
      </c>
      <c r="C344" s="83">
        <v>1.993940911365889</v>
      </c>
      <c r="D344" s="76">
        <v>0.15890553780446748</v>
      </c>
      <c r="E344" s="77">
        <v>6.1201659570075595</v>
      </c>
      <c r="F344" s="53">
        <f t="shared" si="10"/>
        <v>8.2730124061779158</v>
      </c>
    </row>
    <row r="345" spans="1:6" x14ac:dyDescent="0.2">
      <c r="A345" s="4">
        <f t="shared" si="11"/>
        <v>12</v>
      </c>
      <c r="B345" s="30">
        <v>38688</v>
      </c>
      <c r="C345" s="83">
        <v>1.5609585994229491</v>
      </c>
      <c r="D345" s="76">
        <v>4.3691263679945448E-2</v>
      </c>
      <c r="E345" s="77">
        <v>6.0045190059741502</v>
      </c>
      <c r="F345" s="53">
        <f t="shared" si="10"/>
        <v>7.6091688690770445</v>
      </c>
    </row>
    <row r="346" spans="1:6" x14ac:dyDescent="0.2">
      <c r="A346" s="4">
        <f t="shared" si="11"/>
        <v>12</v>
      </c>
      <c r="B346" s="30">
        <v>38689</v>
      </c>
      <c r="C346" s="83">
        <v>6.2507300537266053</v>
      </c>
      <c r="D346" s="76">
        <v>1.734280646761392</v>
      </c>
      <c r="E346" s="77">
        <v>6.1714165139697345E-2</v>
      </c>
      <c r="F346" s="53">
        <f t="shared" si="10"/>
        <v>8.0467248656276951</v>
      </c>
    </row>
    <row r="347" spans="1:6" x14ac:dyDescent="0.2">
      <c r="A347" s="4">
        <f t="shared" si="11"/>
        <v>12</v>
      </c>
      <c r="B347" s="30">
        <v>38690</v>
      </c>
      <c r="C347" s="83">
        <v>6.1137596259001414</v>
      </c>
      <c r="D347" s="76">
        <v>1.6474667147959332</v>
      </c>
      <c r="E347" s="77">
        <v>7.7734521992810418E-2</v>
      </c>
      <c r="F347" s="53">
        <f t="shared" si="10"/>
        <v>7.8389608626888849</v>
      </c>
    </row>
    <row r="348" spans="1:6" x14ac:dyDescent="0.2">
      <c r="A348" s="4">
        <f t="shared" si="11"/>
        <v>12</v>
      </c>
      <c r="B348" s="30">
        <v>38691</v>
      </c>
      <c r="C348" s="83">
        <v>0.10276632957579977</v>
      </c>
      <c r="D348" s="76">
        <v>6.2152528462015324</v>
      </c>
      <c r="E348" s="77">
        <v>1.8698850846184214</v>
      </c>
      <c r="F348" s="53">
        <f t="shared" si="10"/>
        <v>8.1879042603957526</v>
      </c>
    </row>
    <row r="349" spans="1:6" x14ac:dyDescent="0.2">
      <c r="A349" s="4">
        <f t="shared" si="11"/>
        <v>12</v>
      </c>
      <c r="B349" s="30">
        <v>38692</v>
      </c>
      <c r="C349" s="83">
        <v>0.16140871856276681</v>
      </c>
      <c r="D349" s="76">
        <v>6.1882524736332911</v>
      </c>
      <c r="E349" s="77">
        <v>2.1075853177926596</v>
      </c>
      <c r="F349" s="53">
        <f t="shared" si="10"/>
        <v>8.4572465099887175</v>
      </c>
    </row>
    <row r="350" spans="1:6" x14ac:dyDescent="0.2">
      <c r="A350" s="4">
        <f t="shared" si="11"/>
        <v>12</v>
      </c>
      <c r="B350" s="30">
        <v>38693</v>
      </c>
      <c r="C350" s="83">
        <v>2.2954258135292362</v>
      </c>
      <c r="D350" s="76">
        <v>0.1778617523247675</v>
      </c>
      <c r="E350" s="77">
        <v>6.2147522100498724</v>
      </c>
      <c r="F350" s="53">
        <f t="shared" si="10"/>
        <v>8.6880397759038761</v>
      </c>
    </row>
    <row r="351" spans="1:6" x14ac:dyDescent="0.2">
      <c r="A351" s="4">
        <f t="shared" si="11"/>
        <v>12</v>
      </c>
      <c r="B351" s="30">
        <v>38694</v>
      </c>
      <c r="C351" s="83">
        <v>2.0601268222491385</v>
      </c>
      <c r="D351" s="76">
        <v>0.19438274532954017</v>
      </c>
      <c r="E351" s="77">
        <v>6.1421599680592056</v>
      </c>
      <c r="F351" s="53">
        <f t="shared" si="10"/>
        <v>8.3966695356378835</v>
      </c>
    </row>
    <row r="352" spans="1:6" x14ac:dyDescent="0.2">
      <c r="A352" s="4">
        <f t="shared" si="11"/>
        <v>12</v>
      </c>
      <c r="B352" s="30">
        <v>38695</v>
      </c>
      <c r="C352" s="83">
        <v>6.2052401231683376</v>
      </c>
      <c r="D352" s="76">
        <v>1.9725154957086766</v>
      </c>
      <c r="E352" s="77">
        <v>0.11528223336729422</v>
      </c>
      <c r="F352" s="53">
        <f t="shared" si="10"/>
        <v>8.2930378522443089</v>
      </c>
    </row>
    <row r="353" spans="1:6" x14ac:dyDescent="0.2">
      <c r="A353" s="4">
        <f t="shared" si="11"/>
        <v>12</v>
      </c>
      <c r="B353" s="30">
        <v>38696</v>
      </c>
      <c r="C353" s="83">
        <v>6.0756433191312249</v>
      </c>
      <c r="D353" s="76">
        <v>1.8261938209384752</v>
      </c>
      <c r="E353" s="77">
        <v>0.20013961120608895</v>
      </c>
      <c r="F353" s="53">
        <f t="shared" si="10"/>
        <v>8.1019767512757888</v>
      </c>
    </row>
    <row r="354" spans="1:6" x14ac:dyDescent="0.2">
      <c r="A354" s="4">
        <f t="shared" si="11"/>
        <v>12</v>
      </c>
      <c r="B354" s="30">
        <v>38697</v>
      </c>
      <c r="C354" s="83">
        <v>0.20045833839222973</v>
      </c>
      <c r="D354" s="76">
        <v>6.2728260036424084</v>
      </c>
      <c r="E354" s="77">
        <v>1.5176195926829916</v>
      </c>
      <c r="F354" s="53">
        <f t="shared" si="10"/>
        <v>7.9909039347176298</v>
      </c>
    </row>
    <row r="355" spans="1:6" x14ac:dyDescent="0.2">
      <c r="A355" s="4">
        <f t="shared" si="11"/>
        <v>12</v>
      </c>
      <c r="B355" s="30">
        <v>38698</v>
      </c>
      <c r="C355" s="83">
        <v>0.18844307075239511</v>
      </c>
      <c r="D355" s="76">
        <v>6.2392494018598166</v>
      </c>
      <c r="E355" s="77">
        <v>2.1942633312725741</v>
      </c>
      <c r="F355" s="53">
        <f t="shared" si="10"/>
        <v>8.6219558038847861</v>
      </c>
    </row>
    <row r="356" spans="1:6" x14ac:dyDescent="0.2">
      <c r="A356" s="4">
        <f t="shared" si="11"/>
        <v>12</v>
      </c>
      <c r="B356" s="30">
        <v>38699</v>
      </c>
      <c r="C356" s="83">
        <v>1.9554938665522446</v>
      </c>
      <c r="D356" s="76">
        <v>0.18537129459966434</v>
      </c>
      <c r="E356" s="77">
        <v>6.2287700222963469</v>
      </c>
      <c r="F356" s="53">
        <f t="shared" si="10"/>
        <v>8.3696351834482563</v>
      </c>
    </row>
    <row r="357" spans="1:6" x14ac:dyDescent="0.2">
      <c r="A357" s="4">
        <f t="shared" si="11"/>
        <v>12</v>
      </c>
      <c r="B357" s="30">
        <v>38700</v>
      </c>
      <c r="C357" s="83">
        <v>2.1422311511213428</v>
      </c>
      <c r="D357" s="76">
        <v>0.1575175790722351</v>
      </c>
      <c r="E357" s="77">
        <v>6.2447903791494603</v>
      </c>
      <c r="F357" s="53">
        <f t="shared" si="10"/>
        <v>8.5445391093430381</v>
      </c>
    </row>
    <row r="358" spans="1:6" x14ac:dyDescent="0.2">
      <c r="A358" s="4">
        <f t="shared" si="11"/>
        <v>12</v>
      </c>
      <c r="B358" s="30">
        <v>38701</v>
      </c>
      <c r="C358" s="83">
        <v>6.2412859260878415</v>
      </c>
      <c r="D358" s="76">
        <v>1.8558672723719472</v>
      </c>
      <c r="E358" s="77">
        <v>0.13380577097870638</v>
      </c>
      <c r="F358" s="53">
        <f t="shared" si="10"/>
        <v>8.2309589694384968</v>
      </c>
    </row>
    <row r="359" spans="1:6" x14ac:dyDescent="0.2">
      <c r="A359" s="4">
        <f t="shared" si="11"/>
        <v>12</v>
      </c>
      <c r="B359" s="30">
        <v>38702</v>
      </c>
      <c r="C359" s="83">
        <v>6.2627453213664399</v>
      </c>
      <c r="D359" s="76">
        <v>1.9610688234632734</v>
      </c>
      <c r="E359" s="77">
        <v>0.11428096106397492</v>
      </c>
      <c r="F359" s="53">
        <f t="shared" si="10"/>
        <v>8.3380951058936876</v>
      </c>
    </row>
    <row r="360" spans="1:6" x14ac:dyDescent="0.2">
      <c r="A360" s="4">
        <f t="shared" si="11"/>
        <v>12</v>
      </c>
      <c r="B360" s="30">
        <v>38703</v>
      </c>
      <c r="C360" s="83">
        <v>9.5757423452562759E-2</v>
      </c>
      <c r="D360" s="76">
        <v>6.131714568117121</v>
      </c>
      <c r="E360" s="77">
        <v>1.7131180099061367</v>
      </c>
      <c r="F360" s="53">
        <f t="shared" si="10"/>
        <v>7.9405900014758206</v>
      </c>
    </row>
    <row r="361" spans="1:6" x14ac:dyDescent="0.2">
      <c r="A361" s="4">
        <f t="shared" si="11"/>
        <v>12</v>
      </c>
      <c r="B361" s="30">
        <v>38704</v>
      </c>
      <c r="C361" s="83">
        <v>0.15182867243845863</v>
      </c>
      <c r="D361" s="76">
        <v>6.162219393746982</v>
      </c>
      <c r="E361" s="77">
        <v>1.9694776991773317</v>
      </c>
      <c r="F361" s="53">
        <f t="shared" ref="F361:F374" si="12">SUM(C361:E361)</f>
        <v>8.2835257653627732</v>
      </c>
    </row>
    <row r="362" spans="1:6" x14ac:dyDescent="0.2">
      <c r="A362" s="4">
        <f t="shared" si="11"/>
        <v>12</v>
      </c>
      <c r="B362" s="30">
        <v>38705</v>
      </c>
      <c r="C362" s="83">
        <v>1.9178781959349873</v>
      </c>
      <c r="D362" s="76">
        <v>0.19445070457231214</v>
      </c>
      <c r="E362" s="77">
        <v>6.2057407593199967</v>
      </c>
      <c r="F362" s="53">
        <f t="shared" si="12"/>
        <v>8.3180696598272963</v>
      </c>
    </row>
    <row r="363" spans="1:6" x14ac:dyDescent="0.2">
      <c r="A363" s="4">
        <f t="shared" si="11"/>
        <v>12</v>
      </c>
      <c r="B363" s="30">
        <v>38706</v>
      </c>
      <c r="C363" s="83">
        <v>2.061094114931072</v>
      </c>
      <c r="D363" s="76">
        <v>0.23550286900841469</v>
      </c>
      <c r="E363" s="77">
        <v>6.2207258642484051</v>
      </c>
      <c r="F363" s="53">
        <f t="shared" si="12"/>
        <v>8.5173228481878915</v>
      </c>
    </row>
    <row r="364" spans="1:6" x14ac:dyDescent="0.2">
      <c r="A364" s="4">
        <f t="shared" si="11"/>
        <v>12</v>
      </c>
      <c r="B364" s="30">
        <v>38707</v>
      </c>
      <c r="C364" s="83">
        <v>6.2492621248930114</v>
      </c>
      <c r="D364" s="76">
        <v>2.2093503750651409</v>
      </c>
      <c r="E364" s="77">
        <v>0.14600294758406027</v>
      </c>
      <c r="F364" s="53">
        <f t="shared" si="12"/>
        <v>8.6046154475422121</v>
      </c>
    </row>
    <row r="365" spans="1:6" x14ac:dyDescent="0.2">
      <c r="A365" s="4">
        <f t="shared" si="11"/>
        <v>12</v>
      </c>
      <c r="B365" s="30">
        <v>38708</v>
      </c>
      <c r="C365" s="83">
        <v>6.2517653056513112</v>
      </c>
      <c r="D365" s="76">
        <v>2.1847512443910384</v>
      </c>
      <c r="E365" s="77">
        <v>0.18011416513969766</v>
      </c>
      <c r="F365" s="53">
        <f t="shared" si="12"/>
        <v>8.6166307151820458</v>
      </c>
    </row>
    <row r="366" spans="1:6" x14ac:dyDescent="0.2">
      <c r="A366" s="4">
        <f t="shared" si="11"/>
        <v>12</v>
      </c>
      <c r="B366" s="30">
        <v>38709</v>
      </c>
      <c r="C366" s="83">
        <v>0.25070386252372712</v>
      </c>
      <c r="D366" s="76">
        <v>6.2082779196996816</v>
      </c>
      <c r="E366" s="77">
        <v>2.2622818886555325</v>
      </c>
      <c r="F366" s="53">
        <f t="shared" si="12"/>
        <v>8.7212636708789404</v>
      </c>
    </row>
    <row r="367" spans="1:6" x14ac:dyDescent="0.2">
      <c r="A367" s="4">
        <f t="shared" si="11"/>
        <v>12</v>
      </c>
      <c r="B367" s="30">
        <v>38710</v>
      </c>
      <c r="C367" s="83">
        <v>0.2416924117938512</v>
      </c>
      <c r="D367" s="76">
        <v>6.1832461121166933</v>
      </c>
      <c r="E367" s="77">
        <v>2.2667876140204708</v>
      </c>
      <c r="F367" s="53">
        <f t="shared" si="12"/>
        <v>8.6917261379310151</v>
      </c>
    </row>
    <row r="368" spans="1:6" x14ac:dyDescent="0.2">
      <c r="A368" s="4">
        <f t="shared" si="11"/>
        <v>12</v>
      </c>
      <c r="B368" s="30">
        <v>38711</v>
      </c>
      <c r="C368" s="83">
        <v>2.1262447738896162</v>
      </c>
      <c r="D368" s="76">
        <v>9.1820293482056975E-2</v>
      </c>
      <c r="E368" s="77">
        <v>6.2752272455365485</v>
      </c>
      <c r="F368" s="53">
        <f t="shared" si="12"/>
        <v>8.4932923129082223</v>
      </c>
    </row>
    <row r="369" spans="1:6" x14ac:dyDescent="0.2">
      <c r="A369" s="4">
        <f t="shared" si="11"/>
        <v>12</v>
      </c>
      <c r="B369" s="30">
        <v>38712</v>
      </c>
      <c r="C369" s="83">
        <v>2.1563973425794889</v>
      </c>
      <c r="D369" s="76">
        <v>0.20764915348098556</v>
      </c>
      <c r="E369" s="77">
        <v>6.1972639243631669</v>
      </c>
      <c r="F369" s="53">
        <f t="shared" si="12"/>
        <v>8.5613104204236414</v>
      </c>
    </row>
    <row r="370" spans="1:6" x14ac:dyDescent="0.2">
      <c r="A370" s="4">
        <f t="shared" si="11"/>
        <v>12</v>
      </c>
      <c r="B370" s="30">
        <v>38713</v>
      </c>
      <c r="C370" s="83">
        <v>6.2807682228261932</v>
      </c>
      <c r="D370" s="76">
        <v>2.2313443861167843</v>
      </c>
      <c r="E370" s="77">
        <v>0.24770004561376846</v>
      </c>
      <c r="F370" s="53">
        <f t="shared" si="12"/>
        <v>8.7598126545567467</v>
      </c>
    </row>
    <row r="371" spans="1:6" x14ac:dyDescent="0.2">
      <c r="A371" s="4">
        <f t="shared" si="11"/>
        <v>12</v>
      </c>
      <c r="B371" s="30">
        <v>38714</v>
      </c>
      <c r="C371" s="83">
        <v>6.2742259732332295</v>
      </c>
      <c r="D371" s="76">
        <v>2.3330754637678788</v>
      </c>
      <c r="E371" s="77">
        <v>8.9749789632645613E-2</v>
      </c>
      <c r="F371" s="53">
        <f t="shared" si="12"/>
        <v>8.6970512266337536</v>
      </c>
    </row>
    <row r="372" spans="1:6" x14ac:dyDescent="0.2">
      <c r="A372" s="4">
        <f t="shared" si="11"/>
        <v>12</v>
      </c>
      <c r="B372" s="30">
        <v>38715</v>
      </c>
      <c r="C372" s="83">
        <v>0.23418286951895403</v>
      </c>
      <c r="D372" s="76">
        <v>6.258239596001502</v>
      </c>
      <c r="E372" s="77">
        <v>2.2235845257660585</v>
      </c>
      <c r="F372" s="53">
        <f t="shared" si="12"/>
        <v>8.7160069912865143</v>
      </c>
    </row>
    <row r="373" spans="1:6" x14ac:dyDescent="0.2">
      <c r="A373" s="4">
        <f t="shared" si="11"/>
        <v>12</v>
      </c>
      <c r="B373" s="30">
        <v>38716</v>
      </c>
      <c r="C373" s="83">
        <v>0.1849386176907766</v>
      </c>
      <c r="D373" s="76">
        <v>6.2732586805512955</v>
      </c>
      <c r="E373" s="77">
        <v>2.3079417173207313</v>
      </c>
      <c r="F373" s="53">
        <f t="shared" si="12"/>
        <v>8.7661390155628034</v>
      </c>
    </row>
    <row r="374" spans="1:6" ht="13.5" thickBot="1" x14ac:dyDescent="0.25">
      <c r="A374" s="4">
        <f t="shared" si="11"/>
        <v>12</v>
      </c>
      <c r="B374" s="30">
        <v>38717</v>
      </c>
      <c r="C374" s="83">
        <v>1.9910390333200889</v>
      </c>
      <c r="D374" s="76">
        <v>0.24952068125488858</v>
      </c>
      <c r="E374" s="77">
        <v>6.2692535913380176</v>
      </c>
      <c r="F374" s="53">
        <f t="shared" si="12"/>
        <v>8.5098133059129957</v>
      </c>
    </row>
    <row r="375" spans="1:6" s="4" customFormat="1" ht="13.5" thickBot="1" x14ac:dyDescent="0.25">
      <c r="B375" s="54" t="s">
        <v>4</v>
      </c>
      <c r="C375" s="55">
        <f>SUM(C10:C374)</f>
        <v>979.59131222263488</v>
      </c>
      <c r="D375" s="55">
        <f>SUM(D10:D374)</f>
        <v>955.08991070590366</v>
      </c>
      <c r="E375" s="56">
        <f>SUM(E10:E374)</f>
        <v>1003.1837773000616</v>
      </c>
      <c r="F375" s="57">
        <f>SUM(F10:F374)</f>
        <v>2937.865000228599</v>
      </c>
    </row>
    <row r="376" spans="1:6" x14ac:dyDescent="0.2">
      <c r="A376" s="4"/>
    </row>
    <row r="377" spans="1:6" x14ac:dyDescent="0.2">
      <c r="A377" s="4"/>
    </row>
    <row r="378" spans="1:6" x14ac:dyDescent="0.2">
      <c r="A378" s="4"/>
    </row>
    <row r="379" spans="1:6" x14ac:dyDescent="0.2">
      <c r="A379" s="4"/>
      <c r="E379" s="4"/>
    </row>
    <row r="380" spans="1:6" x14ac:dyDescent="0.2">
      <c r="A380" s="4" t="str">
        <f t="shared" ref="A380:A421" si="13">+IF(ISBLANK($B380),"",MONTH($B380))</f>
        <v/>
      </c>
      <c r="E380" s="4"/>
    </row>
    <row r="381" spans="1:6" x14ac:dyDescent="0.2">
      <c r="A381" s="4" t="str">
        <f t="shared" si="13"/>
        <v/>
      </c>
      <c r="E381" s="4"/>
    </row>
    <row r="382" spans="1:6" x14ac:dyDescent="0.2">
      <c r="A382" s="4" t="str">
        <f t="shared" si="13"/>
        <v/>
      </c>
      <c r="E382" s="4"/>
    </row>
    <row r="383" spans="1:6" x14ac:dyDescent="0.2">
      <c r="A383" s="4" t="str">
        <f t="shared" si="13"/>
        <v/>
      </c>
      <c r="E383" s="4"/>
    </row>
    <row r="384" spans="1:6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  <c r="E393" s="4"/>
    </row>
    <row r="394" spans="1:5" x14ac:dyDescent="0.2">
      <c r="A394" s="4" t="str">
        <f t="shared" si="13"/>
        <v/>
      </c>
      <c r="E394" s="4"/>
    </row>
    <row r="395" spans="1:5" x14ac:dyDescent="0.2">
      <c r="A395" s="4" t="str">
        <f t="shared" si="13"/>
        <v/>
      </c>
      <c r="E395" s="4"/>
    </row>
    <row r="396" spans="1:5" x14ac:dyDescent="0.2">
      <c r="A396" s="4" t="str">
        <f t="shared" si="13"/>
        <v/>
      </c>
      <c r="E396" s="4"/>
    </row>
    <row r="397" spans="1:5" x14ac:dyDescent="0.2">
      <c r="A397" s="4" t="str">
        <f t="shared" si="13"/>
        <v/>
      </c>
      <c r="E397" s="4"/>
    </row>
    <row r="398" spans="1:5" x14ac:dyDescent="0.2">
      <c r="A398" s="4" t="str">
        <f t="shared" si="13"/>
        <v/>
      </c>
      <c r="E398" s="4"/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/>
    </row>
    <row r="423" spans="1:1" x14ac:dyDescent="0.2">
      <c r="A423" s="4"/>
    </row>
    <row r="424" spans="1:1" x14ac:dyDescent="0.2">
      <c r="A424" s="4" t="str">
        <f t="shared" ref="A424:A432" si="14">+IF(ISBLANK($B424),"",MONTH($B424))</f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  <row r="428" spans="1:1" x14ac:dyDescent="0.2">
      <c r="A428" s="4" t="str">
        <f t="shared" si="14"/>
        <v/>
      </c>
    </row>
    <row r="429" spans="1:1" x14ac:dyDescent="0.2">
      <c r="A429" s="4" t="str">
        <f t="shared" si="14"/>
        <v/>
      </c>
    </row>
    <row r="430" spans="1:1" x14ac:dyDescent="0.2">
      <c r="A430" s="4" t="str">
        <f t="shared" si="14"/>
        <v/>
      </c>
    </row>
    <row r="431" spans="1:1" x14ac:dyDescent="0.2">
      <c r="A431" s="4" t="str">
        <f t="shared" si="14"/>
        <v/>
      </c>
    </row>
    <row r="432" spans="1:1" x14ac:dyDescent="0.2">
      <c r="A432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426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1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33.85546875" bestFit="1" customWidth="1"/>
  </cols>
  <sheetData>
    <row r="1" spans="1:6" ht="15.75" x14ac:dyDescent="0.25">
      <c r="A1" s="4"/>
      <c r="B1" s="58" t="s">
        <v>13</v>
      </c>
    </row>
    <row r="2" spans="1:6" ht="15.75" x14ac:dyDescent="0.25">
      <c r="A2" s="4"/>
      <c r="B2" s="59" t="s">
        <v>36</v>
      </c>
    </row>
    <row r="3" spans="1:6" ht="15.75" x14ac:dyDescent="0.25">
      <c r="A3" s="4"/>
      <c r="B3" s="59" t="s">
        <v>24</v>
      </c>
    </row>
    <row r="4" spans="1:6" ht="13.5" thickBot="1" x14ac:dyDescent="0.25">
      <c r="A4" s="4"/>
      <c r="B4" s="23" t="s">
        <v>20</v>
      </c>
    </row>
    <row r="5" spans="1:6" ht="16.5" thickBot="1" x14ac:dyDescent="0.3">
      <c r="A5" s="4"/>
      <c r="B5" s="3"/>
      <c r="C5" s="3"/>
    </row>
    <row r="6" spans="1:6" ht="4.5" customHeight="1" thickBot="1" x14ac:dyDescent="0.3">
      <c r="A6" s="4"/>
      <c r="B6" s="41"/>
      <c r="C6" s="42"/>
      <c r="D6" s="43"/>
      <c r="E6" s="43"/>
      <c r="F6" s="44"/>
    </row>
    <row r="7" spans="1:6" s="2" customFormat="1" x14ac:dyDescent="0.2">
      <c r="A7" s="4"/>
      <c r="B7" s="48" t="s">
        <v>0</v>
      </c>
      <c r="C7" s="45" t="str">
        <f>VLOOKUP(C$9,'Información Unidades'!$F$5:$H$26,2,0)</f>
        <v>SAGESA</v>
      </c>
      <c r="D7" s="38" t="str">
        <f>VLOOKUP(D$9,'Información Unidades'!$F$5:$H$26,2,0)</f>
        <v>SAGESA</v>
      </c>
      <c r="E7" s="49" t="str">
        <f>VLOOKUP(E$9,'Información Unidades'!$F$5:$H$26,2,0)</f>
        <v>SAGESA</v>
      </c>
      <c r="F7" s="52" t="s">
        <v>1</v>
      </c>
    </row>
    <row r="8" spans="1:6" s="6" customFormat="1" x14ac:dyDescent="0.2">
      <c r="A8" s="4"/>
      <c r="B8" s="20" t="s">
        <v>2</v>
      </c>
      <c r="C8" s="46" t="str">
        <f>VLOOKUP(C$9,'Información Unidades'!$F$5:$H$26,3,0)</f>
        <v>DIESEL</v>
      </c>
      <c r="D8" s="37" t="str">
        <f>VLOOKUP(D$9,'Información Unidades'!$F$5:$H$26,3,0)</f>
        <v>DIESEL</v>
      </c>
      <c r="E8" s="50" t="str">
        <f>VLOOKUP(E$9,'Información Unidades'!$F$5:$H$26,3,0)</f>
        <v>DIESEL</v>
      </c>
      <c r="F8" s="21" t="s">
        <v>3</v>
      </c>
    </row>
    <row r="9" spans="1:6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51" t="s">
        <v>41</v>
      </c>
      <c r="F9" s="23"/>
    </row>
    <row r="10" spans="1:6" x14ac:dyDescent="0.2">
      <c r="A10" s="4">
        <f t="shared" ref="A10:A73" si="0">+IF(ISBLANK($B10),"",MONTH($B10))</f>
        <v>1</v>
      </c>
      <c r="B10" s="29">
        <v>38718</v>
      </c>
      <c r="C10" s="81">
        <v>0</v>
      </c>
      <c r="D10" s="82">
        <v>0</v>
      </c>
      <c r="E10" s="80">
        <v>8.1172916396525903</v>
      </c>
      <c r="F10" s="63">
        <f t="shared" ref="F10:F40" si="1">+SUM(C10:E10)</f>
        <v>8.1172916396525903</v>
      </c>
    </row>
    <row r="11" spans="1:6" x14ac:dyDescent="0.2">
      <c r="A11" s="4">
        <f t="shared" si="0"/>
        <v>1</v>
      </c>
      <c r="B11" s="30">
        <v>38719</v>
      </c>
      <c r="C11" s="83">
        <v>0</v>
      </c>
      <c r="D11" s="76">
        <v>0</v>
      </c>
      <c r="E11" s="77">
        <v>8.0467359106897245</v>
      </c>
      <c r="F11" s="53">
        <f t="shared" si="1"/>
        <v>8.0467359106897245</v>
      </c>
    </row>
    <row r="12" spans="1:6" x14ac:dyDescent="0.2">
      <c r="A12" s="4">
        <f t="shared" si="0"/>
        <v>1</v>
      </c>
      <c r="B12" s="30">
        <v>38720</v>
      </c>
      <c r="C12" s="83">
        <v>8.3289588265411929</v>
      </c>
      <c r="D12" s="76">
        <v>0</v>
      </c>
      <c r="E12" s="77">
        <v>0</v>
      </c>
      <c r="F12" s="53">
        <f t="shared" si="1"/>
        <v>8.3289588265411929</v>
      </c>
    </row>
    <row r="13" spans="1:6" x14ac:dyDescent="0.2">
      <c r="A13" s="4">
        <f t="shared" si="0"/>
        <v>1</v>
      </c>
      <c r="B13" s="30">
        <v>38721</v>
      </c>
      <c r="C13" s="83">
        <v>8.3120447819268044</v>
      </c>
      <c r="D13" s="76">
        <v>0</v>
      </c>
      <c r="E13" s="77">
        <v>0</v>
      </c>
      <c r="F13" s="53">
        <f t="shared" si="1"/>
        <v>8.3120447819268044</v>
      </c>
    </row>
    <row r="14" spans="1:6" x14ac:dyDescent="0.2">
      <c r="A14" s="4">
        <f t="shared" si="0"/>
        <v>1</v>
      </c>
      <c r="B14" s="30">
        <v>38722</v>
      </c>
      <c r="C14" s="83">
        <v>0</v>
      </c>
      <c r="D14" s="76">
        <v>0</v>
      </c>
      <c r="E14" s="77">
        <v>8.356504556341763</v>
      </c>
      <c r="F14" s="53">
        <f t="shared" si="1"/>
        <v>8.356504556341763</v>
      </c>
    </row>
    <row r="15" spans="1:6" x14ac:dyDescent="0.2">
      <c r="A15" s="4">
        <f t="shared" si="0"/>
        <v>1</v>
      </c>
      <c r="B15" s="30">
        <v>38723</v>
      </c>
      <c r="C15" s="83">
        <v>0</v>
      </c>
      <c r="D15" s="76">
        <v>0</v>
      </c>
      <c r="E15" s="77">
        <v>8.1298563585089916</v>
      </c>
      <c r="F15" s="53">
        <f t="shared" si="1"/>
        <v>8.1298563585089916</v>
      </c>
    </row>
    <row r="16" spans="1:6" x14ac:dyDescent="0.2">
      <c r="A16" s="4">
        <f t="shared" si="0"/>
        <v>1</v>
      </c>
      <c r="B16" s="30">
        <v>38724</v>
      </c>
      <c r="C16" s="83">
        <v>8.0549513037881404</v>
      </c>
      <c r="D16" s="76">
        <v>0</v>
      </c>
      <c r="E16" s="77">
        <v>0</v>
      </c>
      <c r="F16" s="53">
        <f t="shared" si="1"/>
        <v>8.0549513037881404</v>
      </c>
    </row>
    <row r="17" spans="1:6" x14ac:dyDescent="0.2">
      <c r="A17" s="4">
        <f t="shared" si="0"/>
        <v>1</v>
      </c>
      <c r="B17" s="30">
        <v>38725</v>
      </c>
      <c r="C17" s="83">
        <v>8.0660662473918805</v>
      </c>
      <c r="D17" s="76">
        <v>0</v>
      </c>
      <c r="E17" s="77">
        <v>0</v>
      </c>
      <c r="F17" s="53">
        <f t="shared" si="1"/>
        <v>8.0660662473918805</v>
      </c>
    </row>
    <row r="18" spans="1:6" x14ac:dyDescent="0.2">
      <c r="A18" s="4">
        <f t="shared" si="0"/>
        <v>1</v>
      </c>
      <c r="B18" s="30">
        <v>38726</v>
      </c>
      <c r="C18" s="83">
        <v>0</v>
      </c>
      <c r="D18" s="76">
        <v>0</v>
      </c>
      <c r="E18" s="77">
        <v>8.0288553492402297</v>
      </c>
      <c r="F18" s="53">
        <f t="shared" si="1"/>
        <v>8.0288553492402297</v>
      </c>
    </row>
    <row r="19" spans="1:6" x14ac:dyDescent="0.2">
      <c r="A19" s="4">
        <f t="shared" si="0"/>
        <v>1</v>
      </c>
      <c r="B19" s="30">
        <v>38727</v>
      </c>
      <c r="C19" s="83">
        <v>0</v>
      </c>
      <c r="D19" s="76">
        <v>0</v>
      </c>
      <c r="E19" s="77">
        <v>7.9829457995726099</v>
      </c>
      <c r="F19" s="53">
        <f t="shared" si="1"/>
        <v>7.9829457995726099</v>
      </c>
    </row>
    <row r="20" spans="1:6" x14ac:dyDescent="0.2">
      <c r="A20" s="4">
        <f t="shared" si="0"/>
        <v>1</v>
      </c>
      <c r="B20" s="30">
        <v>38728</v>
      </c>
      <c r="C20" s="83">
        <v>8.3057624224986046</v>
      </c>
      <c r="D20" s="76">
        <v>0</v>
      </c>
      <c r="E20" s="77">
        <v>0</v>
      </c>
      <c r="F20" s="53">
        <f t="shared" si="1"/>
        <v>8.3057624224986046</v>
      </c>
    </row>
    <row r="21" spans="1:6" x14ac:dyDescent="0.2">
      <c r="A21" s="4">
        <f t="shared" si="0"/>
        <v>1</v>
      </c>
      <c r="B21" s="30">
        <v>38729</v>
      </c>
      <c r="C21" s="83">
        <v>7.8597149030963713</v>
      </c>
      <c r="D21" s="76">
        <v>0</v>
      </c>
      <c r="E21" s="77">
        <v>0</v>
      </c>
      <c r="F21" s="53">
        <f t="shared" si="1"/>
        <v>7.8597149030963713</v>
      </c>
    </row>
    <row r="22" spans="1:6" x14ac:dyDescent="0.2">
      <c r="A22" s="4">
        <f t="shared" si="0"/>
        <v>1</v>
      </c>
      <c r="B22" s="30">
        <v>38730</v>
      </c>
      <c r="C22" s="83">
        <v>0</v>
      </c>
      <c r="D22" s="76">
        <v>0</v>
      </c>
      <c r="E22" s="77">
        <v>7.8785619813809715</v>
      </c>
      <c r="F22" s="53">
        <f t="shared" si="1"/>
        <v>7.8785619813809715</v>
      </c>
    </row>
    <row r="23" spans="1:6" x14ac:dyDescent="0.2">
      <c r="A23" s="4">
        <f t="shared" si="0"/>
        <v>1</v>
      </c>
      <c r="B23" s="30">
        <v>38731</v>
      </c>
      <c r="C23" s="83">
        <v>0</v>
      </c>
      <c r="D23" s="76">
        <v>0</v>
      </c>
      <c r="E23" s="77">
        <v>7.9984100689343363</v>
      </c>
      <c r="F23" s="53">
        <f t="shared" si="1"/>
        <v>7.9984100689343363</v>
      </c>
    </row>
    <row r="24" spans="1:6" x14ac:dyDescent="0.2">
      <c r="A24" s="4">
        <f t="shared" si="0"/>
        <v>1</v>
      </c>
      <c r="B24" s="30">
        <v>38732</v>
      </c>
      <c r="C24" s="83">
        <v>7.9238048020317091</v>
      </c>
      <c r="D24" s="76">
        <v>0</v>
      </c>
      <c r="E24" s="77">
        <v>0</v>
      </c>
      <c r="F24" s="53">
        <f t="shared" si="1"/>
        <v>7.9238048020317091</v>
      </c>
    </row>
    <row r="25" spans="1:6" x14ac:dyDescent="0.2">
      <c r="A25" s="4">
        <f t="shared" si="0"/>
        <v>1</v>
      </c>
      <c r="B25" s="30">
        <v>38733</v>
      </c>
      <c r="C25" s="83">
        <v>7.7497736131028612</v>
      </c>
      <c r="D25" s="76">
        <v>0</v>
      </c>
      <c r="E25" s="77">
        <v>0</v>
      </c>
      <c r="F25" s="53">
        <f t="shared" si="1"/>
        <v>7.7497736131028612</v>
      </c>
    </row>
    <row r="26" spans="1:6" x14ac:dyDescent="0.2">
      <c r="A26" s="4">
        <f t="shared" si="0"/>
        <v>1</v>
      </c>
      <c r="B26" s="30">
        <v>38734</v>
      </c>
      <c r="C26" s="83">
        <v>0</v>
      </c>
      <c r="D26" s="76">
        <v>0</v>
      </c>
      <c r="E26" s="77">
        <v>7.8800117566336345</v>
      </c>
      <c r="F26" s="53">
        <f t="shared" si="1"/>
        <v>7.8800117566336345</v>
      </c>
    </row>
    <row r="27" spans="1:6" x14ac:dyDescent="0.2">
      <c r="A27" s="4">
        <f t="shared" si="0"/>
        <v>1</v>
      </c>
      <c r="B27" s="30">
        <v>38735</v>
      </c>
      <c r="C27" s="83">
        <v>0</v>
      </c>
      <c r="D27" s="76">
        <v>0</v>
      </c>
      <c r="E27" s="77">
        <v>8.1767324250117177</v>
      </c>
      <c r="F27" s="53">
        <f t="shared" si="1"/>
        <v>8.1767324250117177</v>
      </c>
    </row>
    <row r="28" spans="1:6" x14ac:dyDescent="0.2">
      <c r="A28" s="4">
        <f t="shared" si="0"/>
        <v>1</v>
      </c>
      <c r="B28" s="30">
        <v>38736</v>
      </c>
      <c r="C28" s="83">
        <v>8.3325832646728486</v>
      </c>
      <c r="D28" s="76">
        <v>0</v>
      </c>
      <c r="E28" s="77">
        <v>0</v>
      </c>
      <c r="F28" s="53">
        <f t="shared" si="1"/>
        <v>8.3325832646728486</v>
      </c>
    </row>
    <row r="29" spans="1:6" x14ac:dyDescent="0.2">
      <c r="A29" s="4">
        <f t="shared" si="0"/>
        <v>1</v>
      </c>
      <c r="B29" s="30">
        <v>38737</v>
      </c>
      <c r="C29" s="83">
        <v>7.6746269291732343</v>
      </c>
      <c r="D29" s="76">
        <v>0</v>
      </c>
      <c r="E29" s="77">
        <v>0</v>
      </c>
      <c r="F29" s="53">
        <f t="shared" si="1"/>
        <v>7.6746269291732343</v>
      </c>
    </row>
    <row r="30" spans="1:6" x14ac:dyDescent="0.2">
      <c r="A30" s="4">
        <f t="shared" si="0"/>
        <v>1</v>
      </c>
      <c r="B30" s="30">
        <v>38738</v>
      </c>
      <c r="C30" s="83">
        <v>0</v>
      </c>
      <c r="D30" s="76">
        <v>0</v>
      </c>
      <c r="E30" s="77">
        <v>7.8529492852506166</v>
      </c>
      <c r="F30" s="53">
        <f t="shared" si="1"/>
        <v>7.8529492852506166</v>
      </c>
    </row>
    <row r="31" spans="1:6" x14ac:dyDescent="0.2">
      <c r="A31" s="4">
        <f t="shared" si="0"/>
        <v>1</v>
      </c>
      <c r="B31" s="30">
        <v>38739</v>
      </c>
      <c r="C31" s="83">
        <v>0</v>
      </c>
      <c r="D31" s="76">
        <v>0</v>
      </c>
      <c r="E31" s="77">
        <v>7.7881926572983966</v>
      </c>
      <c r="F31" s="53">
        <f t="shared" si="1"/>
        <v>7.7881926572983966</v>
      </c>
    </row>
    <row r="32" spans="1:6" x14ac:dyDescent="0.2">
      <c r="A32" s="4">
        <f t="shared" si="0"/>
        <v>1</v>
      </c>
      <c r="B32" s="30">
        <v>38740</v>
      </c>
      <c r="C32" s="83">
        <v>8.0303051244928927</v>
      </c>
      <c r="D32" s="76">
        <v>0</v>
      </c>
      <c r="E32" s="77">
        <v>0</v>
      </c>
      <c r="F32" s="53">
        <f t="shared" si="1"/>
        <v>8.0303051244928927</v>
      </c>
    </row>
    <row r="33" spans="1:6" x14ac:dyDescent="0.2">
      <c r="A33" s="4">
        <f t="shared" si="0"/>
        <v>1</v>
      </c>
      <c r="B33" s="30">
        <v>38741</v>
      </c>
      <c r="C33" s="83">
        <v>7.9752136648917489</v>
      </c>
      <c r="D33" s="76">
        <v>0</v>
      </c>
      <c r="E33" s="77">
        <v>0</v>
      </c>
      <c r="F33" s="53">
        <f t="shared" si="1"/>
        <v>7.9752136648917489</v>
      </c>
    </row>
    <row r="34" spans="1:6" x14ac:dyDescent="0.2">
      <c r="A34" s="4">
        <f t="shared" si="0"/>
        <v>1</v>
      </c>
      <c r="B34" s="30">
        <v>38742</v>
      </c>
      <c r="C34" s="83">
        <v>0</v>
      </c>
      <c r="D34" s="76">
        <v>0</v>
      </c>
      <c r="E34" s="77">
        <v>8.0423865849317373</v>
      </c>
      <c r="F34" s="53">
        <f t="shared" si="1"/>
        <v>8.0423865849317373</v>
      </c>
    </row>
    <row r="35" spans="1:6" x14ac:dyDescent="0.2">
      <c r="A35" s="4">
        <f t="shared" si="0"/>
        <v>1</v>
      </c>
      <c r="B35" s="30">
        <v>38743</v>
      </c>
      <c r="C35" s="83">
        <v>0</v>
      </c>
      <c r="D35" s="76">
        <v>0</v>
      </c>
      <c r="E35" s="77">
        <v>7.9360697330698828</v>
      </c>
      <c r="F35" s="53">
        <f t="shared" si="1"/>
        <v>7.9360697330698828</v>
      </c>
    </row>
    <row r="36" spans="1:6" x14ac:dyDescent="0.2">
      <c r="A36" s="4">
        <f t="shared" si="0"/>
        <v>1</v>
      </c>
      <c r="B36" s="30">
        <v>38744</v>
      </c>
      <c r="C36" s="83">
        <v>7.920122205290606</v>
      </c>
      <c r="D36" s="76">
        <v>0</v>
      </c>
      <c r="E36" s="77">
        <v>0</v>
      </c>
      <c r="F36" s="53">
        <f t="shared" si="1"/>
        <v>7.920122205290606</v>
      </c>
    </row>
    <row r="37" spans="1:6" x14ac:dyDescent="0.2">
      <c r="A37" s="4">
        <f t="shared" si="0"/>
        <v>1</v>
      </c>
      <c r="B37" s="30">
        <v>38745</v>
      </c>
      <c r="C37" s="83">
        <v>7.9027249022586634</v>
      </c>
      <c r="D37" s="76">
        <v>0</v>
      </c>
      <c r="E37" s="77">
        <v>0</v>
      </c>
      <c r="F37" s="53">
        <f t="shared" si="1"/>
        <v>7.9027249022586634</v>
      </c>
    </row>
    <row r="38" spans="1:6" x14ac:dyDescent="0.2">
      <c r="A38" s="4">
        <f t="shared" si="0"/>
        <v>1</v>
      </c>
      <c r="B38" s="30">
        <v>38746</v>
      </c>
      <c r="C38" s="83">
        <v>0</v>
      </c>
      <c r="D38" s="76">
        <v>0</v>
      </c>
      <c r="E38" s="77">
        <v>7.8316859148782427</v>
      </c>
      <c r="F38" s="53">
        <f t="shared" si="1"/>
        <v>7.8316859148782427</v>
      </c>
    </row>
    <row r="39" spans="1:6" x14ac:dyDescent="0.2">
      <c r="A39" s="4">
        <f t="shared" si="0"/>
        <v>1</v>
      </c>
      <c r="B39" s="30">
        <v>38747</v>
      </c>
      <c r="C39" s="83">
        <v>0</v>
      </c>
      <c r="D39" s="76">
        <v>0</v>
      </c>
      <c r="E39" s="77">
        <v>7.9578163618598081</v>
      </c>
      <c r="F39" s="53">
        <f t="shared" si="1"/>
        <v>7.9578163618598081</v>
      </c>
    </row>
    <row r="40" spans="1:6" x14ac:dyDescent="0.2">
      <c r="A40" s="4">
        <f t="shared" si="0"/>
        <v>1</v>
      </c>
      <c r="B40" s="30">
        <v>38748</v>
      </c>
      <c r="C40" s="83">
        <v>8.2313406261953084</v>
      </c>
      <c r="D40" s="76">
        <v>0</v>
      </c>
      <c r="E40" s="77">
        <v>0</v>
      </c>
      <c r="F40" s="53">
        <f t="shared" si="1"/>
        <v>8.2313406261953084</v>
      </c>
    </row>
    <row r="41" spans="1:6" x14ac:dyDescent="0.2">
      <c r="A41" s="4">
        <f t="shared" si="0"/>
        <v>2</v>
      </c>
      <c r="B41" s="30">
        <v>38749</v>
      </c>
      <c r="C41" s="83">
        <v>0</v>
      </c>
      <c r="D41" s="76">
        <v>0</v>
      </c>
      <c r="E41" s="77">
        <v>8.1642862676761982</v>
      </c>
      <c r="F41" s="53">
        <f t="shared" ref="F41:F104" si="2">SUM(C41:E41)</f>
        <v>8.1642862676761982</v>
      </c>
    </row>
    <row r="42" spans="1:6" x14ac:dyDescent="0.2">
      <c r="A42" s="4">
        <f t="shared" si="0"/>
        <v>2</v>
      </c>
      <c r="B42" s="30">
        <v>38750</v>
      </c>
      <c r="C42" s="83">
        <v>0</v>
      </c>
      <c r="D42" s="76">
        <v>0</v>
      </c>
      <c r="E42" s="77">
        <v>8.08812597001684</v>
      </c>
      <c r="F42" s="53">
        <f t="shared" si="2"/>
        <v>8.08812597001684</v>
      </c>
    </row>
    <row r="43" spans="1:6" x14ac:dyDescent="0.2">
      <c r="A43" s="4">
        <f t="shared" si="0"/>
        <v>2</v>
      </c>
      <c r="B43" s="30">
        <v>38751</v>
      </c>
      <c r="C43" s="83">
        <v>7.9236001987911679</v>
      </c>
      <c r="D43" s="76">
        <v>0</v>
      </c>
      <c r="E43" s="77">
        <v>0</v>
      </c>
      <c r="F43" s="53">
        <f t="shared" si="2"/>
        <v>7.9236001987911679</v>
      </c>
    </row>
    <row r="44" spans="1:6" x14ac:dyDescent="0.2">
      <c r="A44" s="4">
        <f t="shared" si="0"/>
        <v>2</v>
      </c>
      <c r="B44" s="30">
        <v>38752</v>
      </c>
      <c r="C44" s="83">
        <v>8.034423196026264</v>
      </c>
      <c r="D44" s="76">
        <v>0</v>
      </c>
      <c r="E44" s="77">
        <v>0</v>
      </c>
      <c r="F44" s="53">
        <f t="shared" si="2"/>
        <v>8.034423196026264</v>
      </c>
    </row>
    <row r="45" spans="1:6" x14ac:dyDescent="0.2">
      <c r="A45" s="4">
        <f t="shared" si="0"/>
        <v>2</v>
      </c>
      <c r="B45" s="30">
        <v>38753</v>
      </c>
      <c r="C45" s="83">
        <v>0</v>
      </c>
      <c r="D45" s="76">
        <v>0</v>
      </c>
      <c r="E45" s="77">
        <v>8.2087131079774895</v>
      </c>
      <c r="F45" s="53">
        <f t="shared" si="2"/>
        <v>8.2087131079774895</v>
      </c>
    </row>
    <row r="46" spans="1:6" x14ac:dyDescent="0.2">
      <c r="A46" s="4">
        <f t="shared" si="0"/>
        <v>2</v>
      </c>
      <c r="B46" s="30">
        <v>38754</v>
      </c>
      <c r="C46" s="83">
        <v>0</v>
      </c>
      <c r="D46" s="76">
        <v>0</v>
      </c>
      <c r="E46" s="77">
        <v>8.3527341836794893</v>
      </c>
      <c r="F46" s="53">
        <f t="shared" si="2"/>
        <v>8.3527341836794893</v>
      </c>
    </row>
    <row r="47" spans="1:6" x14ac:dyDescent="0.2">
      <c r="A47" s="4">
        <f t="shared" si="0"/>
        <v>2</v>
      </c>
      <c r="B47" s="30">
        <v>38755</v>
      </c>
      <c r="C47" s="83">
        <v>7.8655035614740925</v>
      </c>
      <c r="D47" s="76">
        <v>0</v>
      </c>
      <c r="E47" s="77">
        <v>0</v>
      </c>
      <c r="F47" s="53">
        <f t="shared" si="2"/>
        <v>7.8655035614740925</v>
      </c>
    </row>
    <row r="48" spans="1:6" x14ac:dyDescent="0.2">
      <c r="A48" s="4">
        <f t="shared" si="0"/>
        <v>2</v>
      </c>
      <c r="B48" s="30">
        <v>38756</v>
      </c>
      <c r="C48" s="83">
        <v>7.8655035614740925</v>
      </c>
      <c r="D48" s="76">
        <v>0</v>
      </c>
      <c r="E48" s="77">
        <v>0</v>
      </c>
      <c r="F48" s="53">
        <f t="shared" si="2"/>
        <v>7.8655035614740925</v>
      </c>
    </row>
    <row r="49" spans="1:6" x14ac:dyDescent="0.2">
      <c r="A49" s="4">
        <f t="shared" si="0"/>
        <v>2</v>
      </c>
      <c r="B49" s="30">
        <v>38757</v>
      </c>
      <c r="C49" s="83">
        <v>0</v>
      </c>
      <c r="D49" s="76">
        <v>0</v>
      </c>
      <c r="E49" s="77">
        <v>8.4474463487174081</v>
      </c>
      <c r="F49" s="53">
        <f t="shared" si="2"/>
        <v>8.4474463487174081</v>
      </c>
    </row>
    <row r="50" spans="1:6" x14ac:dyDescent="0.2">
      <c r="A50" s="4">
        <f t="shared" si="0"/>
        <v>2</v>
      </c>
      <c r="B50" s="30">
        <v>38758</v>
      </c>
      <c r="C50" s="83">
        <v>0</v>
      </c>
      <c r="D50" s="76">
        <v>0</v>
      </c>
      <c r="E50" s="77">
        <v>9.1450942035586031</v>
      </c>
      <c r="F50" s="53">
        <f t="shared" si="2"/>
        <v>9.1450942035586031</v>
      </c>
    </row>
    <row r="51" spans="1:6" x14ac:dyDescent="0.2">
      <c r="A51" s="4">
        <f t="shared" si="0"/>
        <v>2</v>
      </c>
      <c r="B51" s="30">
        <v>38759</v>
      </c>
      <c r="C51" s="83">
        <v>9.1348418557967683</v>
      </c>
      <c r="D51" s="76">
        <v>0</v>
      </c>
      <c r="E51" s="77">
        <v>0</v>
      </c>
      <c r="F51" s="53">
        <f t="shared" si="2"/>
        <v>9.1348418557967683</v>
      </c>
    </row>
    <row r="52" spans="1:6" x14ac:dyDescent="0.2">
      <c r="A52" s="4">
        <f t="shared" si="0"/>
        <v>2</v>
      </c>
      <c r="B52" s="30">
        <v>38760</v>
      </c>
      <c r="C52" s="83">
        <v>9.105061226583814</v>
      </c>
      <c r="D52" s="76">
        <v>0</v>
      </c>
      <c r="E52" s="77">
        <v>0</v>
      </c>
      <c r="F52" s="53">
        <f t="shared" si="2"/>
        <v>9.105061226583814</v>
      </c>
    </row>
    <row r="53" spans="1:6" x14ac:dyDescent="0.2">
      <c r="A53" s="4">
        <f t="shared" si="0"/>
        <v>2</v>
      </c>
      <c r="B53" s="30">
        <v>38761</v>
      </c>
      <c r="C53" s="83">
        <v>0</v>
      </c>
      <c r="D53" s="76">
        <v>0</v>
      </c>
      <c r="E53" s="77">
        <v>9.4792719198908628</v>
      </c>
      <c r="F53" s="53">
        <f t="shared" si="2"/>
        <v>9.4792719198908628</v>
      </c>
    </row>
    <row r="54" spans="1:6" x14ac:dyDescent="0.2">
      <c r="A54" s="4">
        <f t="shared" si="0"/>
        <v>2</v>
      </c>
      <c r="B54" s="30">
        <v>38762</v>
      </c>
      <c r="C54" s="83">
        <v>0</v>
      </c>
      <c r="D54" s="76">
        <v>0</v>
      </c>
      <c r="E54" s="77">
        <v>9.3599052995209036</v>
      </c>
      <c r="F54" s="53">
        <f t="shared" si="2"/>
        <v>9.3599052995209036</v>
      </c>
    </row>
    <row r="55" spans="1:6" x14ac:dyDescent="0.2">
      <c r="A55" s="4">
        <f t="shared" si="0"/>
        <v>2</v>
      </c>
      <c r="B55" s="30">
        <v>38763</v>
      </c>
      <c r="C55" s="83">
        <v>9.8105203940054562</v>
      </c>
      <c r="D55" s="76">
        <v>0</v>
      </c>
      <c r="E55" s="77">
        <v>0</v>
      </c>
      <c r="F55" s="53">
        <f t="shared" si="2"/>
        <v>9.8105203940054562</v>
      </c>
    </row>
    <row r="56" spans="1:6" x14ac:dyDescent="0.2">
      <c r="A56" s="4">
        <f t="shared" si="0"/>
        <v>2</v>
      </c>
      <c r="B56" s="30">
        <v>38764</v>
      </c>
      <c r="C56" s="83">
        <v>9.4321599408900418</v>
      </c>
      <c r="D56" s="76">
        <v>0</v>
      </c>
      <c r="E56" s="77">
        <v>0</v>
      </c>
      <c r="F56" s="53">
        <f t="shared" si="2"/>
        <v>9.4321599408900418</v>
      </c>
    </row>
    <row r="57" spans="1:6" x14ac:dyDescent="0.2">
      <c r="A57" s="4">
        <f t="shared" si="0"/>
        <v>2</v>
      </c>
      <c r="B57" s="30">
        <v>38765</v>
      </c>
      <c r="C57" s="83">
        <v>0</v>
      </c>
      <c r="D57" s="76">
        <v>0</v>
      </c>
      <c r="E57" s="77">
        <v>9.270075204845762</v>
      </c>
      <c r="F57" s="53">
        <f t="shared" si="2"/>
        <v>9.270075204845762</v>
      </c>
    </row>
    <row r="58" spans="1:6" x14ac:dyDescent="0.2">
      <c r="A58" s="4">
        <f t="shared" si="0"/>
        <v>2</v>
      </c>
      <c r="B58" s="30">
        <v>38766</v>
      </c>
      <c r="C58" s="83">
        <v>0</v>
      </c>
      <c r="D58" s="76">
        <v>0</v>
      </c>
      <c r="E58" s="77">
        <v>9.5849687432450388</v>
      </c>
      <c r="F58" s="53">
        <f t="shared" si="2"/>
        <v>9.5849687432450388</v>
      </c>
    </row>
    <row r="59" spans="1:6" x14ac:dyDescent="0.2">
      <c r="A59" s="4">
        <f t="shared" si="0"/>
        <v>2</v>
      </c>
      <c r="B59" s="30">
        <v>38767</v>
      </c>
      <c r="C59" s="83">
        <v>9.0093726474733362</v>
      </c>
      <c r="D59" s="76">
        <v>0</v>
      </c>
      <c r="E59" s="77">
        <v>0</v>
      </c>
      <c r="F59" s="53">
        <f t="shared" si="2"/>
        <v>9.0093726474733362</v>
      </c>
    </row>
    <row r="60" spans="1:6" x14ac:dyDescent="0.2">
      <c r="A60" s="4">
        <f t="shared" si="0"/>
        <v>2</v>
      </c>
      <c r="B60" s="30">
        <v>38768</v>
      </c>
      <c r="C60" s="83">
        <v>9.2534761656123123</v>
      </c>
      <c r="D60" s="76">
        <v>0</v>
      </c>
      <c r="E60" s="77">
        <v>0</v>
      </c>
      <c r="F60" s="53">
        <f t="shared" si="2"/>
        <v>9.2534761656123123</v>
      </c>
    </row>
    <row r="61" spans="1:6" x14ac:dyDescent="0.2">
      <c r="A61" s="4">
        <f t="shared" si="0"/>
        <v>2</v>
      </c>
      <c r="B61" s="30">
        <v>38769</v>
      </c>
      <c r="C61" s="83">
        <v>0</v>
      </c>
      <c r="D61" s="76">
        <v>0</v>
      </c>
      <c r="E61" s="77">
        <v>9.7280424444891178</v>
      </c>
      <c r="F61" s="53">
        <f t="shared" si="2"/>
        <v>9.7280424444891178</v>
      </c>
    </row>
    <row r="62" spans="1:6" x14ac:dyDescent="0.2">
      <c r="A62" s="4">
        <f t="shared" si="0"/>
        <v>2</v>
      </c>
      <c r="B62" s="30">
        <v>38770</v>
      </c>
      <c r="C62" s="83">
        <v>0</v>
      </c>
      <c r="D62" s="76">
        <v>0</v>
      </c>
      <c r="E62" s="77">
        <v>9.2417591967416381</v>
      </c>
      <c r="F62" s="53">
        <f t="shared" si="2"/>
        <v>9.2417591967416381</v>
      </c>
    </row>
    <row r="63" spans="1:6" x14ac:dyDescent="0.2">
      <c r="A63" s="4">
        <f t="shared" si="0"/>
        <v>2</v>
      </c>
      <c r="B63" s="30">
        <v>38771</v>
      </c>
      <c r="C63" s="83">
        <v>9.2910681074057102</v>
      </c>
      <c r="D63" s="76">
        <v>0</v>
      </c>
      <c r="E63" s="77">
        <v>0</v>
      </c>
      <c r="F63" s="53">
        <f t="shared" si="2"/>
        <v>9.2910681074057102</v>
      </c>
    </row>
    <row r="64" spans="1:6" x14ac:dyDescent="0.2">
      <c r="A64" s="4">
        <f t="shared" si="0"/>
        <v>2</v>
      </c>
      <c r="B64" s="30">
        <v>38772</v>
      </c>
      <c r="C64" s="83">
        <v>9.2334596771249142</v>
      </c>
      <c r="D64" s="76">
        <v>0</v>
      </c>
      <c r="E64" s="77">
        <v>0</v>
      </c>
      <c r="F64" s="53">
        <f t="shared" si="2"/>
        <v>9.2334596771249142</v>
      </c>
    </row>
    <row r="65" spans="1:6" x14ac:dyDescent="0.2">
      <c r="A65" s="4">
        <f t="shared" si="0"/>
        <v>2</v>
      </c>
      <c r="B65" s="30">
        <v>38773</v>
      </c>
      <c r="C65" s="83">
        <v>0</v>
      </c>
      <c r="D65" s="76">
        <v>0</v>
      </c>
      <c r="E65" s="77">
        <v>9.2300422278709693</v>
      </c>
      <c r="F65" s="53">
        <f t="shared" si="2"/>
        <v>9.2300422278709693</v>
      </c>
    </row>
    <row r="66" spans="1:6" x14ac:dyDescent="0.2">
      <c r="A66" s="4">
        <f t="shared" si="0"/>
        <v>2</v>
      </c>
      <c r="B66" s="30">
        <v>38774</v>
      </c>
      <c r="C66" s="83">
        <v>0</v>
      </c>
      <c r="D66" s="76">
        <v>0</v>
      </c>
      <c r="E66" s="77">
        <v>8.8741392984243408</v>
      </c>
      <c r="F66" s="53">
        <f t="shared" si="2"/>
        <v>8.8741392984243408</v>
      </c>
    </row>
    <row r="67" spans="1:6" x14ac:dyDescent="0.2">
      <c r="A67" s="4">
        <f t="shared" si="0"/>
        <v>2</v>
      </c>
      <c r="B67" s="30">
        <v>38775</v>
      </c>
      <c r="C67" s="83">
        <v>9.3198723225461126</v>
      </c>
      <c r="D67" s="76">
        <v>0</v>
      </c>
      <c r="E67" s="77">
        <v>0</v>
      </c>
      <c r="F67" s="53">
        <f t="shared" si="2"/>
        <v>9.3198723225461126</v>
      </c>
    </row>
    <row r="68" spans="1:6" x14ac:dyDescent="0.2">
      <c r="A68" s="4">
        <f t="shared" si="0"/>
        <v>2</v>
      </c>
      <c r="B68" s="30">
        <v>38776</v>
      </c>
      <c r="C68" s="83">
        <v>9.292532728514546</v>
      </c>
      <c r="D68" s="76">
        <v>0</v>
      </c>
      <c r="E68" s="77">
        <v>0</v>
      </c>
      <c r="F68" s="53">
        <f t="shared" si="2"/>
        <v>9.292532728514546</v>
      </c>
    </row>
    <row r="69" spans="1:6" x14ac:dyDescent="0.2">
      <c r="A69" s="4">
        <f t="shared" si="0"/>
        <v>3</v>
      </c>
      <c r="B69" s="30">
        <v>38777</v>
      </c>
      <c r="C69" s="83">
        <v>0</v>
      </c>
      <c r="D69" s="76">
        <v>0</v>
      </c>
      <c r="E69" s="77">
        <v>9.074112449810432</v>
      </c>
      <c r="F69" s="53">
        <f t="shared" si="2"/>
        <v>9.074112449810432</v>
      </c>
    </row>
    <row r="70" spans="1:6" x14ac:dyDescent="0.2">
      <c r="A70" s="4">
        <f t="shared" si="0"/>
        <v>3</v>
      </c>
      <c r="B70" s="30">
        <v>38778</v>
      </c>
      <c r="C70" s="83">
        <v>0</v>
      </c>
      <c r="D70" s="76">
        <v>0</v>
      </c>
      <c r="E70" s="77">
        <v>8.8421202672327048</v>
      </c>
      <c r="F70" s="53">
        <f t="shared" si="2"/>
        <v>8.8421202672327048</v>
      </c>
    </row>
    <row r="71" spans="1:6" x14ac:dyDescent="0.2">
      <c r="A71" s="4">
        <f t="shared" si="0"/>
        <v>3</v>
      </c>
      <c r="B71" s="30">
        <v>38779</v>
      </c>
      <c r="C71" s="83">
        <v>8.8195454585760729</v>
      </c>
      <c r="D71" s="76">
        <v>0</v>
      </c>
      <c r="E71" s="77">
        <v>0</v>
      </c>
      <c r="F71" s="53">
        <f t="shared" si="2"/>
        <v>8.8195454585760729</v>
      </c>
    </row>
    <row r="72" spans="1:6" x14ac:dyDescent="0.2">
      <c r="A72" s="4">
        <f t="shared" si="0"/>
        <v>3</v>
      </c>
      <c r="B72" s="30">
        <v>38780</v>
      </c>
      <c r="C72" s="83">
        <v>8.6283800576114018</v>
      </c>
      <c r="D72" s="76">
        <v>0</v>
      </c>
      <c r="E72" s="77">
        <v>0</v>
      </c>
      <c r="F72" s="53">
        <f t="shared" si="2"/>
        <v>8.6283800576114018</v>
      </c>
    </row>
    <row r="73" spans="1:6" x14ac:dyDescent="0.2">
      <c r="A73" s="4">
        <f t="shared" si="0"/>
        <v>3</v>
      </c>
      <c r="B73" s="30">
        <v>38781</v>
      </c>
      <c r="C73" s="83">
        <v>0</v>
      </c>
      <c r="D73" s="76">
        <v>0</v>
      </c>
      <c r="E73" s="77">
        <v>9.5947739941463652</v>
      </c>
      <c r="F73" s="53">
        <f t="shared" si="2"/>
        <v>9.5947739941463652</v>
      </c>
    </row>
    <row r="74" spans="1:6" x14ac:dyDescent="0.2">
      <c r="A74" s="4">
        <f t="shared" ref="A74:A137" si="3">+IF(ISBLANK($B74),"",MONTH($B74))</f>
        <v>3</v>
      </c>
      <c r="B74" s="30">
        <v>38782</v>
      </c>
      <c r="C74" s="83">
        <v>0</v>
      </c>
      <c r="D74" s="76">
        <v>0</v>
      </c>
      <c r="E74" s="77">
        <v>9.2547109190634878</v>
      </c>
      <c r="F74" s="53">
        <f t="shared" si="2"/>
        <v>9.2547109190634878</v>
      </c>
    </row>
    <row r="75" spans="1:6" x14ac:dyDescent="0.2">
      <c r="A75" s="4">
        <f t="shared" si="3"/>
        <v>3</v>
      </c>
      <c r="B75" s="30">
        <v>38783</v>
      </c>
      <c r="C75" s="83">
        <v>9.994396138876537</v>
      </c>
      <c r="D75" s="76">
        <v>0</v>
      </c>
      <c r="E75" s="77">
        <v>0</v>
      </c>
      <c r="F75" s="53">
        <f t="shared" si="2"/>
        <v>9.994396138876537</v>
      </c>
    </row>
    <row r="76" spans="1:6" x14ac:dyDescent="0.2">
      <c r="A76" s="4">
        <f t="shared" si="3"/>
        <v>3</v>
      </c>
      <c r="B76" s="30">
        <v>38784</v>
      </c>
      <c r="C76" s="83">
        <v>9.7595220658320034</v>
      </c>
      <c r="D76" s="76">
        <v>0</v>
      </c>
      <c r="E76" s="77">
        <v>0</v>
      </c>
      <c r="F76" s="53">
        <f t="shared" si="2"/>
        <v>9.7595220658320034</v>
      </c>
    </row>
    <row r="77" spans="1:6" x14ac:dyDescent="0.2">
      <c r="A77" s="4">
        <f t="shared" si="3"/>
        <v>3</v>
      </c>
      <c r="B77" s="30">
        <v>38785</v>
      </c>
      <c r="C77" s="83">
        <v>0</v>
      </c>
      <c r="D77" s="76">
        <v>0</v>
      </c>
      <c r="E77" s="77">
        <v>9.5232070475540649</v>
      </c>
      <c r="F77" s="53">
        <f t="shared" si="2"/>
        <v>9.5232070475540649</v>
      </c>
    </row>
    <row r="78" spans="1:6" x14ac:dyDescent="0.2">
      <c r="A78" s="4">
        <f t="shared" si="3"/>
        <v>3</v>
      </c>
      <c r="B78" s="30">
        <v>38786</v>
      </c>
      <c r="C78" s="83">
        <v>0</v>
      </c>
      <c r="D78" s="76">
        <v>0</v>
      </c>
      <c r="E78" s="77">
        <v>9.2945770705209476</v>
      </c>
      <c r="F78" s="53">
        <f t="shared" si="2"/>
        <v>9.2945770705209476</v>
      </c>
    </row>
    <row r="79" spans="1:6" x14ac:dyDescent="0.2">
      <c r="A79" s="4">
        <f t="shared" si="3"/>
        <v>3</v>
      </c>
      <c r="B79" s="30">
        <v>38787</v>
      </c>
      <c r="C79" s="83">
        <v>9.2916951800541412</v>
      </c>
      <c r="D79" s="76">
        <v>0</v>
      </c>
      <c r="E79" s="77">
        <v>0</v>
      </c>
      <c r="F79" s="53">
        <f t="shared" si="2"/>
        <v>9.2916951800541412</v>
      </c>
    </row>
    <row r="80" spans="1:6" x14ac:dyDescent="0.2">
      <c r="A80" s="4">
        <f t="shared" si="3"/>
        <v>3</v>
      </c>
      <c r="B80" s="30">
        <v>38788</v>
      </c>
      <c r="C80" s="83">
        <v>9.066907723643423</v>
      </c>
      <c r="D80" s="76">
        <v>0</v>
      </c>
      <c r="E80" s="77">
        <v>0</v>
      </c>
      <c r="F80" s="53">
        <f t="shared" si="2"/>
        <v>9.066907723643423</v>
      </c>
    </row>
    <row r="81" spans="1:6" x14ac:dyDescent="0.2">
      <c r="A81" s="4">
        <f t="shared" si="3"/>
        <v>3</v>
      </c>
      <c r="B81" s="30">
        <v>38789</v>
      </c>
      <c r="C81" s="83">
        <v>0</v>
      </c>
      <c r="D81" s="76">
        <v>0</v>
      </c>
      <c r="E81" s="77">
        <v>9.8435772044471221</v>
      </c>
      <c r="F81" s="53">
        <f t="shared" si="2"/>
        <v>9.8435772044471221</v>
      </c>
    </row>
    <row r="82" spans="1:6" x14ac:dyDescent="0.2">
      <c r="A82" s="4">
        <f t="shared" si="3"/>
        <v>3</v>
      </c>
      <c r="B82" s="30">
        <v>38790</v>
      </c>
      <c r="C82" s="83">
        <v>0</v>
      </c>
      <c r="D82" s="76">
        <v>0</v>
      </c>
      <c r="E82" s="77">
        <v>9.2407817818072697</v>
      </c>
      <c r="F82" s="53">
        <f t="shared" si="2"/>
        <v>9.2407817818072697</v>
      </c>
    </row>
    <row r="83" spans="1:6" x14ac:dyDescent="0.2">
      <c r="A83" s="4">
        <f t="shared" si="3"/>
        <v>3</v>
      </c>
      <c r="B83" s="30">
        <v>38791</v>
      </c>
      <c r="C83" s="83">
        <v>9.359899921101837</v>
      </c>
      <c r="D83" s="76">
        <v>0</v>
      </c>
      <c r="E83" s="77">
        <v>0</v>
      </c>
      <c r="F83" s="53">
        <f t="shared" si="2"/>
        <v>9.359899921101837</v>
      </c>
    </row>
    <row r="84" spans="1:6" x14ac:dyDescent="0.2">
      <c r="A84" s="4">
        <f t="shared" si="3"/>
        <v>3</v>
      </c>
      <c r="B84" s="30">
        <v>38792</v>
      </c>
      <c r="C84" s="83">
        <v>9.3574983457128322</v>
      </c>
      <c r="D84" s="76">
        <v>0</v>
      </c>
      <c r="E84" s="77">
        <v>0</v>
      </c>
      <c r="F84" s="53">
        <f t="shared" si="2"/>
        <v>9.3574983457128322</v>
      </c>
    </row>
    <row r="85" spans="1:6" x14ac:dyDescent="0.2">
      <c r="A85" s="4">
        <f t="shared" si="3"/>
        <v>3</v>
      </c>
      <c r="B85" s="30">
        <v>38793</v>
      </c>
      <c r="C85" s="83">
        <v>0</v>
      </c>
      <c r="D85" s="76">
        <v>0</v>
      </c>
      <c r="E85" s="77">
        <v>9.0827581212108477</v>
      </c>
      <c r="F85" s="53">
        <f t="shared" si="2"/>
        <v>9.0827581212108477</v>
      </c>
    </row>
    <row r="86" spans="1:6" x14ac:dyDescent="0.2">
      <c r="A86" s="4">
        <f t="shared" si="3"/>
        <v>3</v>
      </c>
      <c r="B86" s="30">
        <v>38794</v>
      </c>
      <c r="C86" s="83">
        <v>0</v>
      </c>
      <c r="D86" s="76">
        <v>0</v>
      </c>
      <c r="E86" s="77">
        <v>8.6744903050802673</v>
      </c>
      <c r="F86" s="53">
        <f t="shared" si="2"/>
        <v>8.6744903050802673</v>
      </c>
    </row>
    <row r="87" spans="1:6" x14ac:dyDescent="0.2">
      <c r="A87" s="4">
        <f t="shared" si="3"/>
        <v>3</v>
      </c>
      <c r="B87" s="30">
        <v>38795</v>
      </c>
      <c r="C87" s="83">
        <v>8.8526871989443201</v>
      </c>
      <c r="D87" s="76">
        <v>0</v>
      </c>
      <c r="E87" s="77">
        <v>0</v>
      </c>
      <c r="F87" s="53">
        <f t="shared" si="2"/>
        <v>8.8526871989443201</v>
      </c>
    </row>
    <row r="88" spans="1:6" x14ac:dyDescent="0.2">
      <c r="A88" s="4">
        <f t="shared" si="3"/>
        <v>3</v>
      </c>
      <c r="B88" s="30">
        <v>38796</v>
      </c>
      <c r="C88" s="83">
        <v>9.4247424566049318</v>
      </c>
      <c r="D88" s="76">
        <v>0</v>
      </c>
      <c r="E88" s="77">
        <v>0</v>
      </c>
      <c r="F88" s="53">
        <f t="shared" si="2"/>
        <v>9.4247424566049318</v>
      </c>
    </row>
    <row r="89" spans="1:6" x14ac:dyDescent="0.2">
      <c r="A89" s="4">
        <f t="shared" si="3"/>
        <v>3</v>
      </c>
      <c r="B89" s="30">
        <v>38797</v>
      </c>
      <c r="C89" s="83">
        <v>0</v>
      </c>
      <c r="D89" s="76">
        <v>0</v>
      </c>
      <c r="E89" s="77">
        <v>9.4012070177926965</v>
      </c>
      <c r="F89" s="53">
        <f t="shared" si="2"/>
        <v>9.4012070177926965</v>
      </c>
    </row>
    <row r="90" spans="1:6" x14ac:dyDescent="0.2">
      <c r="A90" s="4">
        <f t="shared" si="3"/>
        <v>3</v>
      </c>
      <c r="B90" s="30">
        <v>38798</v>
      </c>
      <c r="C90" s="83">
        <v>0</v>
      </c>
      <c r="D90" s="76">
        <v>0</v>
      </c>
      <c r="E90" s="77">
        <v>9.5702779251785337</v>
      </c>
      <c r="F90" s="53">
        <f t="shared" si="2"/>
        <v>9.5702779251785337</v>
      </c>
    </row>
    <row r="91" spans="1:6" x14ac:dyDescent="0.2">
      <c r="A91" s="4">
        <f t="shared" si="3"/>
        <v>3</v>
      </c>
      <c r="B91" s="30">
        <v>38799</v>
      </c>
      <c r="C91" s="83">
        <v>10.283553514089323</v>
      </c>
      <c r="D91" s="76">
        <v>0</v>
      </c>
      <c r="E91" s="77">
        <v>0</v>
      </c>
      <c r="F91" s="53">
        <f t="shared" si="2"/>
        <v>10.283553514089323</v>
      </c>
    </row>
    <row r="92" spans="1:6" x14ac:dyDescent="0.2">
      <c r="A92" s="4">
        <f t="shared" si="3"/>
        <v>3</v>
      </c>
      <c r="B92" s="30">
        <v>38800</v>
      </c>
      <c r="C92" s="83">
        <v>9.7561598602874007</v>
      </c>
      <c r="D92" s="76">
        <v>0</v>
      </c>
      <c r="E92" s="77">
        <v>0</v>
      </c>
      <c r="F92" s="53">
        <f t="shared" si="2"/>
        <v>9.7561598602874007</v>
      </c>
    </row>
    <row r="93" spans="1:6" x14ac:dyDescent="0.2">
      <c r="A93" s="4">
        <f t="shared" si="3"/>
        <v>3</v>
      </c>
      <c r="B93" s="30">
        <v>38801</v>
      </c>
      <c r="C93" s="83">
        <v>0</v>
      </c>
      <c r="D93" s="76">
        <v>0</v>
      </c>
      <c r="E93" s="77">
        <v>9.7220574897635501</v>
      </c>
      <c r="F93" s="53">
        <f t="shared" si="2"/>
        <v>9.7220574897635501</v>
      </c>
    </row>
    <row r="94" spans="1:6" x14ac:dyDescent="0.2">
      <c r="A94" s="4">
        <f t="shared" si="3"/>
        <v>3</v>
      </c>
      <c r="B94" s="30">
        <v>38802</v>
      </c>
      <c r="C94" s="83">
        <v>0</v>
      </c>
      <c r="D94" s="76">
        <v>0</v>
      </c>
      <c r="E94" s="77">
        <v>9.2878603578085155</v>
      </c>
      <c r="F94" s="53">
        <f t="shared" si="2"/>
        <v>9.2878603578085155</v>
      </c>
    </row>
    <row r="95" spans="1:6" x14ac:dyDescent="0.2">
      <c r="A95" s="4">
        <f t="shared" si="3"/>
        <v>3</v>
      </c>
      <c r="B95" s="30">
        <v>38803</v>
      </c>
      <c r="C95" s="83">
        <v>9.5798842267345492</v>
      </c>
      <c r="D95" s="76">
        <v>0</v>
      </c>
      <c r="E95" s="77">
        <v>0</v>
      </c>
      <c r="F95" s="53">
        <f t="shared" si="2"/>
        <v>9.5798842267345492</v>
      </c>
    </row>
    <row r="96" spans="1:6" x14ac:dyDescent="0.2">
      <c r="A96" s="4">
        <f t="shared" si="3"/>
        <v>3</v>
      </c>
      <c r="B96" s="30">
        <v>38804</v>
      </c>
      <c r="C96" s="83">
        <v>9.6144669123361979</v>
      </c>
      <c r="D96" s="76">
        <v>0</v>
      </c>
      <c r="E96" s="77">
        <v>0</v>
      </c>
      <c r="F96" s="53">
        <f t="shared" si="2"/>
        <v>9.6144669123361979</v>
      </c>
    </row>
    <row r="97" spans="1:6" x14ac:dyDescent="0.2">
      <c r="A97" s="4">
        <f t="shared" si="3"/>
        <v>3</v>
      </c>
      <c r="B97" s="30">
        <v>38805</v>
      </c>
      <c r="C97" s="83">
        <v>0</v>
      </c>
      <c r="D97" s="76">
        <v>0</v>
      </c>
      <c r="E97" s="77">
        <v>10.024175673700178</v>
      </c>
      <c r="F97" s="53">
        <f t="shared" si="2"/>
        <v>10.024175673700178</v>
      </c>
    </row>
    <row r="98" spans="1:6" x14ac:dyDescent="0.2">
      <c r="A98" s="4">
        <f t="shared" si="3"/>
        <v>3</v>
      </c>
      <c r="B98" s="30">
        <v>38806</v>
      </c>
      <c r="C98" s="83">
        <v>0</v>
      </c>
      <c r="D98" s="76">
        <v>0</v>
      </c>
      <c r="E98" s="77">
        <v>9.9348370692292498</v>
      </c>
      <c r="F98" s="53">
        <f t="shared" si="2"/>
        <v>9.9348370692292498</v>
      </c>
    </row>
    <row r="99" spans="1:6" x14ac:dyDescent="0.2">
      <c r="A99" s="4">
        <f t="shared" si="3"/>
        <v>3</v>
      </c>
      <c r="B99" s="30">
        <v>38807</v>
      </c>
      <c r="C99" s="83">
        <v>9.7811362443330339</v>
      </c>
      <c r="D99" s="76">
        <v>0</v>
      </c>
      <c r="E99" s="77">
        <v>0</v>
      </c>
      <c r="F99" s="53">
        <f t="shared" si="2"/>
        <v>9.7811362443330339</v>
      </c>
    </row>
    <row r="100" spans="1:6" x14ac:dyDescent="0.2">
      <c r="A100" s="4">
        <f t="shared" si="3"/>
        <v>4</v>
      </c>
      <c r="B100" s="30">
        <v>38808</v>
      </c>
      <c r="C100" s="83">
        <v>0</v>
      </c>
      <c r="D100" s="76">
        <v>0</v>
      </c>
      <c r="E100" s="77">
        <v>9.9118503180176685</v>
      </c>
      <c r="F100" s="53">
        <f t="shared" si="2"/>
        <v>9.9118503180176685</v>
      </c>
    </row>
    <row r="101" spans="1:6" x14ac:dyDescent="0.2">
      <c r="A101" s="4">
        <f t="shared" si="3"/>
        <v>4</v>
      </c>
      <c r="B101" s="30">
        <v>38809</v>
      </c>
      <c r="C101" s="83">
        <v>0</v>
      </c>
      <c r="D101" s="76">
        <v>0</v>
      </c>
      <c r="E101" s="77">
        <v>9.575140998352861</v>
      </c>
      <c r="F101" s="53">
        <f t="shared" si="2"/>
        <v>9.575140998352861</v>
      </c>
    </row>
    <row r="102" spans="1:6" x14ac:dyDescent="0.2">
      <c r="A102" s="4">
        <f t="shared" si="3"/>
        <v>4</v>
      </c>
      <c r="B102" s="30">
        <v>38810</v>
      </c>
      <c r="C102" s="83">
        <v>10.660846876581394</v>
      </c>
      <c r="D102" s="76">
        <v>0</v>
      </c>
      <c r="E102" s="77">
        <v>0</v>
      </c>
      <c r="F102" s="53">
        <f t="shared" si="2"/>
        <v>10.660846876581394</v>
      </c>
    </row>
    <row r="103" spans="1:6" x14ac:dyDescent="0.2">
      <c r="A103" s="4">
        <f t="shared" si="3"/>
        <v>4</v>
      </c>
      <c r="B103" s="30">
        <v>38811</v>
      </c>
      <c r="C103" s="83">
        <v>10.199627779716797</v>
      </c>
      <c r="D103" s="76">
        <v>0</v>
      </c>
      <c r="E103" s="77">
        <v>0</v>
      </c>
      <c r="F103" s="53">
        <f t="shared" si="2"/>
        <v>10.199627779716797</v>
      </c>
    </row>
    <row r="104" spans="1:6" x14ac:dyDescent="0.2">
      <c r="A104" s="4">
        <f t="shared" si="3"/>
        <v>4</v>
      </c>
      <c r="B104" s="30">
        <v>38812</v>
      </c>
      <c r="C104" s="83">
        <v>0</v>
      </c>
      <c r="D104" s="76">
        <v>0</v>
      </c>
      <c r="E104" s="77">
        <v>10.281019385045843</v>
      </c>
      <c r="F104" s="53">
        <f t="shared" si="2"/>
        <v>10.281019385045843</v>
      </c>
    </row>
    <row r="105" spans="1:6" x14ac:dyDescent="0.2">
      <c r="A105" s="4">
        <f t="shared" si="3"/>
        <v>4</v>
      </c>
      <c r="B105" s="30">
        <v>38813</v>
      </c>
      <c r="C105" s="83">
        <v>0</v>
      </c>
      <c r="D105" s="76">
        <v>0</v>
      </c>
      <c r="E105" s="77">
        <v>10.217068838001593</v>
      </c>
      <c r="F105" s="53">
        <f t="shared" ref="F105:F168" si="4">SUM(C105:E105)</f>
        <v>10.217068838001593</v>
      </c>
    </row>
    <row r="106" spans="1:6" x14ac:dyDescent="0.2">
      <c r="A106" s="4">
        <f t="shared" si="3"/>
        <v>4</v>
      </c>
      <c r="B106" s="30">
        <v>38814</v>
      </c>
      <c r="C106" s="83">
        <v>9.3813514618551288</v>
      </c>
      <c r="D106" s="76">
        <v>0</v>
      </c>
      <c r="E106" s="77">
        <v>0</v>
      </c>
      <c r="F106" s="53">
        <f t="shared" si="4"/>
        <v>9.3813514618551288</v>
      </c>
    </row>
    <row r="107" spans="1:6" x14ac:dyDescent="0.2">
      <c r="A107" s="4">
        <f t="shared" si="3"/>
        <v>4</v>
      </c>
      <c r="B107" s="30">
        <v>38815</v>
      </c>
      <c r="C107" s="83">
        <v>9.4293143721383181</v>
      </c>
      <c r="D107" s="76">
        <v>0</v>
      </c>
      <c r="E107" s="77">
        <v>0</v>
      </c>
      <c r="F107" s="53">
        <f t="shared" si="4"/>
        <v>9.4293143721383181</v>
      </c>
    </row>
    <row r="108" spans="1:6" x14ac:dyDescent="0.2">
      <c r="A108" s="4">
        <f t="shared" si="3"/>
        <v>4</v>
      </c>
      <c r="B108" s="30">
        <v>38816</v>
      </c>
      <c r="C108" s="83">
        <v>0</v>
      </c>
      <c r="D108" s="76">
        <v>0</v>
      </c>
      <c r="E108" s="77">
        <v>9.6889923510452771</v>
      </c>
      <c r="F108" s="53">
        <f t="shared" si="4"/>
        <v>9.6889923510452771</v>
      </c>
    </row>
    <row r="109" spans="1:6" x14ac:dyDescent="0.2">
      <c r="A109" s="4">
        <f t="shared" si="3"/>
        <v>4</v>
      </c>
      <c r="B109" s="30">
        <v>38817</v>
      </c>
      <c r="C109" s="83">
        <v>0</v>
      </c>
      <c r="D109" s="76">
        <v>0</v>
      </c>
      <c r="E109" s="77">
        <v>10.661331350422635</v>
      </c>
      <c r="F109" s="53">
        <f t="shared" si="4"/>
        <v>10.661331350422635</v>
      </c>
    </row>
    <row r="110" spans="1:6" x14ac:dyDescent="0.2">
      <c r="A110" s="4">
        <f t="shared" si="3"/>
        <v>4</v>
      </c>
      <c r="B110" s="30">
        <v>38818</v>
      </c>
      <c r="C110" s="83">
        <v>10.197205410510575</v>
      </c>
      <c r="D110" s="76">
        <v>0</v>
      </c>
      <c r="E110" s="77">
        <v>0</v>
      </c>
      <c r="F110" s="53">
        <f t="shared" si="4"/>
        <v>10.197205410510575</v>
      </c>
    </row>
    <row r="111" spans="1:6" x14ac:dyDescent="0.2">
      <c r="A111" s="4">
        <f t="shared" si="3"/>
        <v>4</v>
      </c>
      <c r="B111" s="30">
        <v>38819</v>
      </c>
      <c r="C111" s="83">
        <v>10.281019385045843</v>
      </c>
      <c r="D111" s="76">
        <v>0</v>
      </c>
      <c r="E111" s="77">
        <v>0</v>
      </c>
      <c r="F111" s="53">
        <f t="shared" si="4"/>
        <v>10.281019385045843</v>
      </c>
    </row>
    <row r="112" spans="1:6" x14ac:dyDescent="0.2">
      <c r="A112" s="4">
        <f t="shared" si="3"/>
        <v>4</v>
      </c>
      <c r="B112" s="30">
        <v>38820</v>
      </c>
      <c r="C112" s="83">
        <v>0</v>
      </c>
      <c r="D112" s="76">
        <v>0</v>
      </c>
      <c r="E112" s="77">
        <v>10.217068838001593</v>
      </c>
      <c r="F112" s="53">
        <f t="shared" si="4"/>
        <v>10.217068838001593</v>
      </c>
    </row>
    <row r="113" spans="1:6" x14ac:dyDescent="0.2">
      <c r="A113" s="4">
        <f t="shared" si="3"/>
        <v>4</v>
      </c>
      <c r="B113" s="30">
        <v>38821</v>
      </c>
      <c r="C113" s="83">
        <v>0</v>
      </c>
      <c r="D113" s="76">
        <v>0</v>
      </c>
      <c r="E113" s="77">
        <v>9.3813514618551288</v>
      </c>
      <c r="F113" s="53">
        <f t="shared" si="4"/>
        <v>9.3813514618551288</v>
      </c>
    </row>
    <row r="114" spans="1:6" x14ac:dyDescent="0.2">
      <c r="A114" s="4">
        <f t="shared" si="3"/>
        <v>4</v>
      </c>
      <c r="B114" s="30">
        <v>38822</v>
      </c>
      <c r="C114" s="83">
        <v>9.4293143721383181</v>
      </c>
      <c r="D114" s="76">
        <v>0</v>
      </c>
      <c r="E114" s="77">
        <v>0</v>
      </c>
      <c r="F114" s="53">
        <f t="shared" si="4"/>
        <v>9.4293143721383181</v>
      </c>
    </row>
    <row r="115" spans="1:6" x14ac:dyDescent="0.2">
      <c r="A115" s="4">
        <f t="shared" si="3"/>
        <v>4</v>
      </c>
      <c r="B115" s="30">
        <v>38823</v>
      </c>
      <c r="C115" s="83">
        <v>9.4704946486440882</v>
      </c>
      <c r="D115" s="76">
        <v>0</v>
      </c>
      <c r="E115" s="77">
        <v>0</v>
      </c>
      <c r="F115" s="53">
        <f t="shared" si="4"/>
        <v>9.4704946486440882</v>
      </c>
    </row>
    <row r="116" spans="1:6" x14ac:dyDescent="0.2">
      <c r="A116" s="4">
        <f t="shared" si="3"/>
        <v>4</v>
      </c>
      <c r="B116" s="30">
        <v>38824</v>
      </c>
      <c r="C116" s="83">
        <v>0</v>
      </c>
      <c r="D116" s="76">
        <v>0</v>
      </c>
      <c r="E116" s="77">
        <v>9.9748319173794258</v>
      </c>
      <c r="F116" s="53">
        <f t="shared" si="4"/>
        <v>9.9748319173794258</v>
      </c>
    </row>
    <row r="117" spans="1:6" x14ac:dyDescent="0.2">
      <c r="A117" s="4">
        <f t="shared" si="3"/>
        <v>4</v>
      </c>
      <c r="B117" s="30">
        <v>38825</v>
      </c>
      <c r="C117" s="83">
        <v>0</v>
      </c>
      <c r="D117" s="76">
        <v>0</v>
      </c>
      <c r="E117" s="77">
        <v>10.977450531834558</v>
      </c>
      <c r="F117" s="53">
        <f t="shared" si="4"/>
        <v>10.977450531834558</v>
      </c>
    </row>
    <row r="118" spans="1:6" x14ac:dyDescent="0.2">
      <c r="A118" s="4">
        <f t="shared" si="3"/>
        <v>4</v>
      </c>
      <c r="B118" s="30">
        <v>38826</v>
      </c>
      <c r="C118" s="83">
        <v>10.366286781104845</v>
      </c>
      <c r="D118" s="76">
        <v>0</v>
      </c>
      <c r="E118" s="77">
        <v>0</v>
      </c>
      <c r="F118" s="53">
        <f t="shared" si="4"/>
        <v>10.366286781104845</v>
      </c>
    </row>
    <row r="119" spans="1:6" x14ac:dyDescent="0.2">
      <c r="A119" s="4">
        <f t="shared" si="3"/>
        <v>4</v>
      </c>
      <c r="B119" s="30">
        <v>38827</v>
      </c>
      <c r="C119" s="83">
        <v>10.674412144136239</v>
      </c>
      <c r="D119" s="76">
        <v>0</v>
      </c>
      <c r="E119" s="77">
        <v>0</v>
      </c>
      <c r="F119" s="53">
        <f t="shared" si="4"/>
        <v>10.674412144136239</v>
      </c>
    </row>
    <row r="120" spans="1:6" x14ac:dyDescent="0.2">
      <c r="A120" s="4">
        <f t="shared" si="3"/>
        <v>4</v>
      </c>
      <c r="B120" s="30">
        <v>38828</v>
      </c>
      <c r="C120" s="83">
        <v>0</v>
      </c>
      <c r="D120" s="76">
        <v>0</v>
      </c>
      <c r="E120" s="77">
        <v>10.927791963107019</v>
      </c>
      <c r="F120" s="53">
        <f t="shared" si="4"/>
        <v>10.927791963107019</v>
      </c>
    </row>
    <row r="121" spans="1:6" x14ac:dyDescent="0.2">
      <c r="A121" s="4">
        <f t="shared" si="3"/>
        <v>4</v>
      </c>
      <c r="B121" s="30">
        <v>38829</v>
      </c>
      <c r="C121" s="83">
        <v>0</v>
      </c>
      <c r="D121" s="76">
        <v>0</v>
      </c>
      <c r="E121" s="77">
        <v>10.218522259525326</v>
      </c>
      <c r="F121" s="53">
        <f t="shared" si="4"/>
        <v>10.218522259525326</v>
      </c>
    </row>
    <row r="122" spans="1:6" x14ac:dyDescent="0.2">
      <c r="A122" s="4">
        <f t="shared" si="3"/>
        <v>4</v>
      </c>
      <c r="B122" s="30">
        <v>38830</v>
      </c>
      <c r="C122" s="83">
        <v>10.611387686250932</v>
      </c>
      <c r="D122" s="76">
        <v>0</v>
      </c>
      <c r="E122" s="77">
        <v>0</v>
      </c>
      <c r="F122" s="53">
        <f t="shared" si="4"/>
        <v>10.611387686250932</v>
      </c>
    </row>
    <row r="123" spans="1:6" x14ac:dyDescent="0.2">
      <c r="A123" s="4">
        <f t="shared" si="3"/>
        <v>4</v>
      </c>
      <c r="B123" s="30">
        <v>38831</v>
      </c>
      <c r="C123" s="83">
        <v>10.778089546162521</v>
      </c>
      <c r="D123" s="76">
        <v>0</v>
      </c>
      <c r="E123" s="77">
        <v>0</v>
      </c>
      <c r="F123" s="53">
        <f t="shared" si="4"/>
        <v>10.778089546162521</v>
      </c>
    </row>
    <row r="124" spans="1:6" x14ac:dyDescent="0.2">
      <c r="A124" s="4">
        <f t="shared" si="3"/>
        <v>4</v>
      </c>
      <c r="B124" s="30">
        <v>38832</v>
      </c>
      <c r="C124" s="83">
        <v>0</v>
      </c>
      <c r="D124" s="76">
        <v>0</v>
      </c>
      <c r="E124" s="77">
        <v>10.849307200825438</v>
      </c>
      <c r="F124" s="53">
        <f t="shared" si="4"/>
        <v>10.849307200825438</v>
      </c>
    </row>
    <row r="125" spans="1:6" x14ac:dyDescent="0.2">
      <c r="A125" s="4">
        <f t="shared" si="3"/>
        <v>4</v>
      </c>
      <c r="B125" s="30">
        <v>38833</v>
      </c>
      <c r="C125" s="83">
        <v>0</v>
      </c>
      <c r="D125" s="76">
        <v>0</v>
      </c>
      <c r="E125" s="77">
        <v>11.030984891292057</v>
      </c>
      <c r="F125" s="53">
        <f t="shared" si="4"/>
        <v>11.030984891292057</v>
      </c>
    </row>
    <row r="126" spans="1:6" x14ac:dyDescent="0.2">
      <c r="A126" s="4">
        <f t="shared" si="3"/>
        <v>4</v>
      </c>
      <c r="B126" s="30">
        <v>38834</v>
      </c>
      <c r="C126" s="83">
        <v>10.655517664327711</v>
      </c>
      <c r="D126" s="76">
        <v>0</v>
      </c>
      <c r="E126" s="77">
        <v>0</v>
      </c>
      <c r="F126" s="53">
        <f t="shared" si="4"/>
        <v>10.655517664327711</v>
      </c>
    </row>
    <row r="127" spans="1:6" x14ac:dyDescent="0.2">
      <c r="A127" s="4">
        <f t="shared" si="3"/>
        <v>4</v>
      </c>
      <c r="B127" s="30">
        <v>38835</v>
      </c>
      <c r="C127" s="83">
        <v>10.321715187710366</v>
      </c>
      <c r="D127" s="76">
        <v>0</v>
      </c>
      <c r="E127" s="77">
        <v>0</v>
      </c>
      <c r="F127" s="53">
        <f t="shared" si="4"/>
        <v>10.321715187710366</v>
      </c>
    </row>
    <row r="128" spans="1:6" x14ac:dyDescent="0.2">
      <c r="A128" s="4">
        <f t="shared" si="3"/>
        <v>4</v>
      </c>
      <c r="B128" s="30">
        <v>38836</v>
      </c>
      <c r="C128" s="83">
        <v>0</v>
      </c>
      <c r="D128" s="76">
        <v>0</v>
      </c>
      <c r="E128" s="77">
        <v>10.003900347854088</v>
      </c>
      <c r="F128" s="53">
        <f t="shared" si="4"/>
        <v>10.003900347854088</v>
      </c>
    </row>
    <row r="129" spans="1:6" x14ac:dyDescent="0.2">
      <c r="A129" s="4">
        <f t="shared" si="3"/>
        <v>4</v>
      </c>
      <c r="B129" s="30">
        <v>38837</v>
      </c>
      <c r="C129" s="83">
        <v>0</v>
      </c>
      <c r="D129" s="76">
        <v>0</v>
      </c>
      <c r="E129" s="77">
        <v>9.9913040279817373</v>
      </c>
      <c r="F129" s="53">
        <f t="shared" si="4"/>
        <v>9.9913040279817373</v>
      </c>
    </row>
    <row r="130" spans="1:6" x14ac:dyDescent="0.2">
      <c r="A130" s="4">
        <f t="shared" si="3"/>
        <v>5</v>
      </c>
      <c r="B130" s="30">
        <v>38838</v>
      </c>
      <c r="C130" s="83">
        <v>0</v>
      </c>
      <c r="D130" s="76">
        <v>0</v>
      </c>
      <c r="E130" s="77">
        <v>10.050868705331984</v>
      </c>
      <c r="F130" s="53">
        <f t="shared" si="4"/>
        <v>10.050868705331984</v>
      </c>
    </row>
    <row r="131" spans="1:6" x14ac:dyDescent="0.2">
      <c r="A131" s="4">
        <f t="shared" si="3"/>
        <v>5</v>
      </c>
      <c r="B131" s="30">
        <v>38839</v>
      </c>
      <c r="C131" s="83">
        <v>0</v>
      </c>
      <c r="D131" s="76">
        <v>0</v>
      </c>
      <c r="E131" s="77">
        <v>10.616207130672134</v>
      </c>
      <c r="F131" s="53">
        <f t="shared" si="4"/>
        <v>10.616207130672134</v>
      </c>
    </row>
    <row r="132" spans="1:6" x14ac:dyDescent="0.2">
      <c r="A132" s="4">
        <f t="shared" si="3"/>
        <v>5</v>
      </c>
      <c r="B132" s="30">
        <v>38840</v>
      </c>
      <c r="C132" s="83">
        <v>10.61967544502077</v>
      </c>
      <c r="D132" s="76">
        <v>0</v>
      </c>
      <c r="E132" s="77">
        <v>0</v>
      </c>
      <c r="F132" s="53">
        <f t="shared" si="4"/>
        <v>10.61967544502077</v>
      </c>
    </row>
    <row r="133" spans="1:6" x14ac:dyDescent="0.2">
      <c r="A133" s="4">
        <f t="shared" si="3"/>
        <v>5</v>
      </c>
      <c r="B133" s="30">
        <v>38841</v>
      </c>
      <c r="C133" s="83">
        <v>10.882389097713361</v>
      </c>
      <c r="D133" s="76">
        <v>0</v>
      </c>
      <c r="E133" s="77">
        <v>0</v>
      </c>
      <c r="F133" s="53">
        <f t="shared" si="4"/>
        <v>10.882389097713361</v>
      </c>
    </row>
    <row r="134" spans="1:6" x14ac:dyDescent="0.2">
      <c r="A134" s="4">
        <f t="shared" si="3"/>
        <v>5</v>
      </c>
      <c r="B134" s="30">
        <v>38842</v>
      </c>
      <c r="C134" s="83">
        <v>0</v>
      </c>
      <c r="D134" s="76">
        <v>0</v>
      </c>
      <c r="E134" s="77">
        <v>10.549975904510488</v>
      </c>
      <c r="F134" s="53">
        <f t="shared" si="4"/>
        <v>10.549975904510488</v>
      </c>
    </row>
    <row r="135" spans="1:6" x14ac:dyDescent="0.2">
      <c r="A135" s="4">
        <f t="shared" si="3"/>
        <v>5</v>
      </c>
      <c r="B135" s="30">
        <v>38843</v>
      </c>
      <c r="C135" s="83">
        <v>0</v>
      </c>
      <c r="D135" s="76">
        <v>0</v>
      </c>
      <c r="E135" s="77">
        <v>10.478814135877615</v>
      </c>
      <c r="F135" s="53">
        <f t="shared" si="4"/>
        <v>10.478814135877615</v>
      </c>
    </row>
    <row r="136" spans="1:6" x14ac:dyDescent="0.2">
      <c r="A136" s="4">
        <f t="shared" si="3"/>
        <v>5</v>
      </c>
      <c r="B136" s="30">
        <v>38844</v>
      </c>
      <c r="C136" s="83">
        <v>10.044532383467415</v>
      </c>
      <c r="D136" s="76">
        <v>0</v>
      </c>
      <c r="E136" s="77">
        <v>0</v>
      </c>
      <c r="F136" s="53">
        <f t="shared" si="4"/>
        <v>10.044532383467415</v>
      </c>
    </row>
    <row r="137" spans="1:6" x14ac:dyDescent="0.2">
      <c r="A137" s="4">
        <f t="shared" si="3"/>
        <v>5</v>
      </c>
      <c r="B137" s="30">
        <v>38845</v>
      </c>
      <c r="C137" s="83">
        <v>10.924793713268567</v>
      </c>
      <c r="D137" s="76">
        <v>0</v>
      </c>
      <c r="E137" s="77">
        <v>0</v>
      </c>
      <c r="F137" s="53">
        <f t="shared" si="4"/>
        <v>10.924793713268567</v>
      </c>
    </row>
    <row r="138" spans="1:6" x14ac:dyDescent="0.2">
      <c r="A138" s="4">
        <f t="shared" ref="A138:A201" si="5">+IF(ISBLANK($B138),"",MONTH($B138))</f>
        <v>5</v>
      </c>
      <c r="B138" s="30">
        <v>38846</v>
      </c>
      <c r="C138" s="83">
        <v>0</v>
      </c>
      <c r="D138" s="76">
        <v>0</v>
      </c>
      <c r="E138" s="77">
        <v>10.879464641468173</v>
      </c>
      <c r="F138" s="53">
        <f t="shared" si="4"/>
        <v>10.879464641468173</v>
      </c>
    </row>
    <row r="139" spans="1:6" x14ac:dyDescent="0.2">
      <c r="A139" s="4">
        <f t="shared" si="5"/>
        <v>5</v>
      </c>
      <c r="B139" s="30">
        <v>38847</v>
      </c>
      <c r="C139" s="83">
        <v>0</v>
      </c>
      <c r="D139" s="76">
        <v>0</v>
      </c>
      <c r="E139" s="77">
        <v>10.660617832453381</v>
      </c>
      <c r="F139" s="53">
        <f t="shared" si="4"/>
        <v>10.660617832453381</v>
      </c>
    </row>
    <row r="140" spans="1:6" x14ac:dyDescent="0.2">
      <c r="A140" s="4">
        <f t="shared" si="5"/>
        <v>5</v>
      </c>
      <c r="B140" s="30">
        <v>38848</v>
      </c>
      <c r="C140" s="83">
        <v>10.336490598611872</v>
      </c>
      <c r="D140" s="76">
        <v>0</v>
      </c>
      <c r="E140" s="77">
        <v>0</v>
      </c>
      <c r="F140" s="53">
        <f t="shared" si="4"/>
        <v>10.336490598611872</v>
      </c>
    </row>
    <row r="141" spans="1:6" x14ac:dyDescent="0.2">
      <c r="A141" s="4">
        <f t="shared" si="5"/>
        <v>5</v>
      </c>
      <c r="B141" s="30">
        <v>38849</v>
      </c>
      <c r="C141" s="83">
        <v>10.157611358281292</v>
      </c>
      <c r="D141" s="76">
        <v>0</v>
      </c>
      <c r="E141" s="77">
        <v>0</v>
      </c>
      <c r="F141" s="53">
        <f t="shared" si="4"/>
        <v>10.157611358281292</v>
      </c>
    </row>
    <row r="142" spans="1:6" x14ac:dyDescent="0.2">
      <c r="A142" s="4">
        <f t="shared" si="5"/>
        <v>5</v>
      </c>
      <c r="B142" s="30">
        <v>38850</v>
      </c>
      <c r="C142" s="83">
        <v>0</v>
      </c>
      <c r="D142" s="76">
        <v>0</v>
      </c>
      <c r="E142" s="77">
        <v>9.9855558491894865</v>
      </c>
      <c r="F142" s="53">
        <f t="shared" si="4"/>
        <v>9.9855558491894865</v>
      </c>
    </row>
    <row r="143" spans="1:6" x14ac:dyDescent="0.2">
      <c r="A143" s="4">
        <f t="shared" si="5"/>
        <v>5</v>
      </c>
      <c r="B143" s="30">
        <v>38851</v>
      </c>
      <c r="C143" s="83">
        <v>0</v>
      </c>
      <c r="D143" s="76">
        <v>0</v>
      </c>
      <c r="E143" s="77">
        <v>10.458342942161311</v>
      </c>
      <c r="F143" s="53">
        <f t="shared" si="4"/>
        <v>10.458342942161311</v>
      </c>
    </row>
    <row r="144" spans="1:6" x14ac:dyDescent="0.2">
      <c r="A144" s="4">
        <f t="shared" si="5"/>
        <v>5</v>
      </c>
      <c r="B144" s="30">
        <v>38852</v>
      </c>
      <c r="C144" s="83">
        <v>11.042259372450228</v>
      </c>
      <c r="D144" s="76">
        <v>0</v>
      </c>
      <c r="E144" s="77">
        <v>0</v>
      </c>
      <c r="F144" s="53">
        <f t="shared" si="4"/>
        <v>11.042259372450228</v>
      </c>
    </row>
    <row r="145" spans="1:6" x14ac:dyDescent="0.2">
      <c r="A145" s="4">
        <f t="shared" si="5"/>
        <v>5</v>
      </c>
      <c r="B145" s="30">
        <v>38853</v>
      </c>
      <c r="C145" s="83">
        <v>10.91943221015239</v>
      </c>
      <c r="D145" s="76">
        <v>0</v>
      </c>
      <c r="E145" s="77">
        <v>0</v>
      </c>
      <c r="F145" s="53">
        <f t="shared" si="4"/>
        <v>10.91943221015239</v>
      </c>
    </row>
    <row r="146" spans="1:6" x14ac:dyDescent="0.2">
      <c r="A146" s="4">
        <f t="shared" si="5"/>
        <v>5</v>
      </c>
      <c r="B146" s="30">
        <v>38854</v>
      </c>
      <c r="C146" s="83">
        <v>0</v>
      </c>
      <c r="D146" s="76">
        <v>0</v>
      </c>
      <c r="E146" s="77">
        <v>10.91504552578461</v>
      </c>
      <c r="F146" s="53">
        <f t="shared" si="4"/>
        <v>10.91504552578461</v>
      </c>
    </row>
    <row r="147" spans="1:6" x14ac:dyDescent="0.2">
      <c r="A147" s="4">
        <f t="shared" si="5"/>
        <v>5</v>
      </c>
      <c r="B147" s="30">
        <v>38855</v>
      </c>
      <c r="C147" s="83">
        <v>0</v>
      </c>
      <c r="D147" s="76">
        <v>0</v>
      </c>
      <c r="E147" s="77">
        <v>10.814639194699875</v>
      </c>
      <c r="F147" s="53">
        <f t="shared" si="4"/>
        <v>10.814639194699875</v>
      </c>
    </row>
    <row r="148" spans="1:6" x14ac:dyDescent="0.2">
      <c r="A148" s="4">
        <f t="shared" si="5"/>
        <v>5</v>
      </c>
      <c r="B148" s="30">
        <v>38856</v>
      </c>
      <c r="C148" s="83">
        <v>10.646482960601645</v>
      </c>
      <c r="D148" s="76">
        <v>0</v>
      </c>
      <c r="E148" s="77">
        <v>0</v>
      </c>
      <c r="F148" s="53">
        <f t="shared" si="4"/>
        <v>10.646482960601645</v>
      </c>
    </row>
    <row r="149" spans="1:6" x14ac:dyDescent="0.2">
      <c r="A149" s="4">
        <f t="shared" si="5"/>
        <v>5</v>
      </c>
      <c r="B149" s="30">
        <v>38857</v>
      </c>
      <c r="C149" s="83">
        <v>9.7574482620649334</v>
      </c>
      <c r="D149" s="76">
        <v>0</v>
      </c>
      <c r="E149" s="77">
        <v>0</v>
      </c>
      <c r="F149" s="53">
        <f t="shared" si="4"/>
        <v>9.7574482620649334</v>
      </c>
    </row>
    <row r="150" spans="1:6" x14ac:dyDescent="0.2">
      <c r="A150" s="4">
        <f t="shared" si="5"/>
        <v>5</v>
      </c>
      <c r="B150" s="30">
        <v>38858</v>
      </c>
      <c r="C150" s="83">
        <v>0</v>
      </c>
      <c r="D150" s="76">
        <v>0</v>
      </c>
      <c r="E150" s="77">
        <v>10.374508529799295</v>
      </c>
      <c r="F150" s="53">
        <f t="shared" si="4"/>
        <v>10.374508529799295</v>
      </c>
    </row>
    <row r="151" spans="1:6" x14ac:dyDescent="0.2">
      <c r="A151" s="4">
        <f t="shared" si="5"/>
        <v>5</v>
      </c>
      <c r="B151" s="30">
        <v>38859</v>
      </c>
      <c r="C151" s="83">
        <v>0</v>
      </c>
      <c r="D151" s="76">
        <v>0</v>
      </c>
      <c r="E151" s="77">
        <v>11.103185544224948</v>
      </c>
      <c r="F151" s="53">
        <f t="shared" si="4"/>
        <v>11.103185544224948</v>
      </c>
    </row>
    <row r="152" spans="1:6" x14ac:dyDescent="0.2">
      <c r="A152" s="4">
        <f t="shared" si="5"/>
        <v>5</v>
      </c>
      <c r="B152" s="30">
        <v>38860</v>
      </c>
      <c r="C152" s="83">
        <v>11.324956809484926</v>
      </c>
      <c r="D152" s="76">
        <v>0</v>
      </c>
      <c r="E152" s="77">
        <v>0</v>
      </c>
      <c r="F152" s="53">
        <f t="shared" si="4"/>
        <v>11.324956809484926</v>
      </c>
    </row>
    <row r="153" spans="1:6" x14ac:dyDescent="0.2">
      <c r="A153" s="4">
        <f t="shared" si="5"/>
        <v>5</v>
      </c>
      <c r="B153" s="30">
        <v>38861</v>
      </c>
      <c r="C153" s="83">
        <v>9.0882351912914103</v>
      </c>
      <c r="D153" s="76">
        <v>0</v>
      </c>
      <c r="E153" s="77">
        <v>0</v>
      </c>
      <c r="F153" s="53">
        <f t="shared" si="4"/>
        <v>9.0882351912914103</v>
      </c>
    </row>
    <row r="154" spans="1:6" x14ac:dyDescent="0.2">
      <c r="A154" s="4">
        <f t="shared" si="5"/>
        <v>5</v>
      </c>
      <c r="B154" s="30">
        <v>38862</v>
      </c>
      <c r="C154" s="83">
        <v>0</v>
      </c>
      <c r="D154" s="76">
        <v>0</v>
      </c>
      <c r="E154" s="77">
        <v>11.161187259754481</v>
      </c>
      <c r="F154" s="53">
        <f t="shared" si="4"/>
        <v>11.161187259754481</v>
      </c>
    </row>
    <row r="155" spans="1:6" x14ac:dyDescent="0.2">
      <c r="A155" s="4">
        <f t="shared" si="5"/>
        <v>5</v>
      </c>
      <c r="B155" s="30">
        <v>38863</v>
      </c>
      <c r="C155" s="83">
        <v>0</v>
      </c>
      <c r="D155" s="76">
        <v>0</v>
      </c>
      <c r="E155" s="77">
        <v>10.732267010460451</v>
      </c>
      <c r="F155" s="53">
        <f t="shared" si="4"/>
        <v>10.732267010460451</v>
      </c>
    </row>
    <row r="156" spans="1:6" x14ac:dyDescent="0.2">
      <c r="A156" s="4">
        <f t="shared" si="5"/>
        <v>5</v>
      </c>
      <c r="B156" s="30">
        <v>38864</v>
      </c>
      <c r="C156" s="83">
        <v>9.7574482620649334</v>
      </c>
      <c r="D156" s="76">
        <v>0</v>
      </c>
      <c r="E156" s="77">
        <v>0</v>
      </c>
      <c r="F156" s="53">
        <f t="shared" si="4"/>
        <v>9.7574482620649334</v>
      </c>
    </row>
    <row r="157" spans="1:6" x14ac:dyDescent="0.2">
      <c r="A157" s="4">
        <f t="shared" si="5"/>
        <v>5</v>
      </c>
      <c r="B157" s="30">
        <v>38865</v>
      </c>
      <c r="C157" s="83">
        <v>10.374508529799295</v>
      </c>
      <c r="D157" s="76">
        <v>0</v>
      </c>
      <c r="E157" s="77">
        <v>0</v>
      </c>
      <c r="F157" s="53">
        <f t="shared" si="4"/>
        <v>10.374508529799295</v>
      </c>
    </row>
    <row r="158" spans="1:6" x14ac:dyDescent="0.2">
      <c r="A158" s="4">
        <f t="shared" si="5"/>
        <v>5</v>
      </c>
      <c r="B158" s="30">
        <v>38866</v>
      </c>
      <c r="C158" s="83">
        <v>0</v>
      </c>
      <c r="D158" s="76">
        <v>0</v>
      </c>
      <c r="E158" s="77">
        <v>10.996930300649836</v>
      </c>
      <c r="F158" s="53">
        <f t="shared" si="4"/>
        <v>10.996930300649836</v>
      </c>
    </row>
    <row r="159" spans="1:6" x14ac:dyDescent="0.2">
      <c r="A159" s="4">
        <f t="shared" si="5"/>
        <v>5</v>
      </c>
      <c r="B159" s="30">
        <v>38867</v>
      </c>
      <c r="C159" s="83">
        <v>0</v>
      </c>
      <c r="D159" s="76">
        <v>0</v>
      </c>
      <c r="E159" s="77">
        <v>10.843883757151739</v>
      </c>
      <c r="F159" s="53">
        <f t="shared" si="4"/>
        <v>10.843883757151739</v>
      </c>
    </row>
    <row r="160" spans="1:6" x14ac:dyDescent="0.2">
      <c r="A160" s="4">
        <f t="shared" si="5"/>
        <v>5</v>
      </c>
      <c r="B160" s="30">
        <v>38868</v>
      </c>
      <c r="C160" s="83">
        <v>11.406841584350149</v>
      </c>
      <c r="D160" s="76">
        <v>0</v>
      </c>
      <c r="E160" s="77">
        <v>0</v>
      </c>
      <c r="F160" s="53">
        <f t="shared" si="4"/>
        <v>11.406841584350149</v>
      </c>
    </row>
    <row r="161" spans="1:6" x14ac:dyDescent="0.2">
      <c r="A161" s="4">
        <f t="shared" si="5"/>
        <v>6</v>
      </c>
      <c r="B161" s="30">
        <v>38869</v>
      </c>
      <c r="C161" s="83">
        <v>0</v>
      </c>
      <c r="D161" s="76">
        <v>0</v>
      </c>
      <c r="E161" s="77">
        <v>10.958702747106623</v>
      </c>
      <c r="F161" s="53">
        <f t="shared" si="4"/>
        <v>10.958702747106623</v>
      </c>
    </row>
    <row r="162" spans="1:6" x14ac:dyDescent="0.2">
      <c r="A162" s="4">
        <f t="shared" si="5"/>
        <v>6</v>
      </c>
      <c r="B162" s="30">
        <v>38870</v>
      </c>
      <c r="C162" s="83">
        <v>0</v>
      </c>
      <c r="D162" s="76">
        <v>0</v>
      </c>
      <c r="E162" s="77">
        <v>10.602123607129451</v>
      </c>
      <c r="F162" s="53">
        <f t="shared" si="4"/>
        <v>10.602123607129451</v>
      </c>
    </row>
    <row r="163" spans="1:6" x14ac:dyDescent="0.2">
      <c r="A163" s="4">
        <f t="shared" si="5"/>
        <v>6</v>
      </c>
      <c r="B163" s="30">
        <v>38871</v>
      </c>
      <c r="C163" s="83">
        <v>9.8948269020788455</v>
      </c>
      <c r="D163" s="76">
        <v>0</v>
      </c>
      <c r="E163" s="77">
        <v>0</v>
      </c>
      <c r="F163" s="53">
        <f t="shared" si="4"/>
        <v>9.8948269020788455</v>
      </c>
    </row>
    <row r="164" spans="1:6" x14ac:dyDescent="0.2">
      <c r="A164" s="4">
        <f t="shared" si="5"/>
        <v>6</v>
      </c>
      <c r="B164" s="30">
        <v>38872</v>
      </c>
      <c r="C164" s="83">
        <v>10.643154631455591</v>
      </c>
      <c r="D164" s="76">
        <v>0</v>
      </c>
      <c r="E164" s="77">
        <v>0</v>
      </c>
      <c r="F164" s="53">
        <f t="shared" si="4"/>
        <v>10.643154631455591</v>
      </c>
    </row>
    <row r="165" spans="1:6" x14ac:dyDescent="0.2">
      <c r="A165" s="4">
        <f t="shared" si="5"/>
        <v>6</v>
      </c>
      <c r="B165" s="30">
        <v>38873</v>
      </c>
      <c r="C165" s="83">
        <v>0</v>
      </c>
      <c r="D165" s="76">
        <v>0</v>
      </c>
      <c r="E165" s="77">
        <v>11.415417125022588</v>
      </c>
      <c r="F165" s="53">
        <f t="shared" si="4"/>
        <v>11.415417125022588</v>
      </c>
    </row>
    <row r="166" spans="1:6" x14ac:dyDescent="0.2">
      <c r="A166" s="4">
        <f t="shared" si="5"/>
        <v>6</v>
      </c>
      <c r="B166" s="30">
        <v>38874</v>
      </c>
      <c r="C166" s="83">
        <v>0</v>
      </c>
      <c r="D166" s="76">
        <v>0</v>
      </c>
      <c r="E166" s="77">
        <v>11.506760000605784</v>
      </c>
      <c r="F166" s="53">
        <f t="shared" si="4"/>
        <v>11.506760000605784</v>
      </c>
    </row>
    <row r="167" spans="1:6" x14ac:dyDescent="0.2">
      <c r="A167" s="4">
        <f t="shared" si="5"/>
        <v>6</v>
      </c>
      <c r="B167" s="30">
        <v>38875</v>
      </c>
      <c r="C167" s="83">
        <v>11.298185626947904</v>
      </c>
      <c r="D167" s="76">
        <v>0</v>
      </c>
      <c r="E167" s="77">
        <v>0</v>
      </c>
      <c r="F167" s="53">
        <f t="shared" si="4"/>
        <v>11.298185626947904</v>
      </c>
    </row>
    <row r="168" spans="1:6" x14ac:dyDescent="0.2">
      <c r="A168" s="4">
        <f t="shared" si="5"/>
        <v>6</v>
      </c>
      <c r="B168" s="30">
        <v>38876</v>
      </c>
      <c r="C168" s="83">
        <v>11.062745701647906</v>
      </c>
      <c r="D168" s="76">
        <v>0</v>
      </c>
      <c r="E168" s="77">
        <v>0</v>
      </c>
      <c r="F168" s="53">
        <f t="shared" si="4"/>
        <v>11.062745701647906</v>
      </c>
    </row>
    <row r="169" spans="1:6" x14ac:dyDescent="0.2">
      <c r="A169" s="4">
        <f t="shared" si="5"/>
        <v>6</v>
      </c>
      <c r="B169" s="30">
        <v>38877</v>
      </c>
      <c r="C169" s="83">
        <v>0</v>
      </c>
      <c r="D169" s="76">
        <v>0</v>
      </c>
      <c r="E169" s="77">
        <v>10.883479202508701</v>
      </c>
      <c r="F169" s="53">
        <f t="shared" ref="F169:F232" si="6">SUM(C169:E169)</f>
        <v>10.883479202508701</v>
      </c>
    </row>
    <row r="170" spans="1:6" x14ac:dyDescent="0.2">
      <c r="A170" s="4">
        <f t="shared" si="5"/>
        <v>6</v>
      </c>
      <c r="B170" s="30">
        <v>38878</v>
      </c>
      <c r="C170" s="83">
        <v>0</v>
      </c>
      <c r="D170" s="76">
        <v>0</v>
      </c>
      <c r="E170" s="77">
        <v>10.69883959304107</v>
      </c>
      <c r="F170" s="53">
        <f t="shared" si="6"/>
        <v>10.69883959304107</v>
      </c>
    </row>
    <row r="171" spans="1:6" x14ac:dyDescent="0.2">
      <c r="A171" s="4">
        <f t="shared" si="5"/>
        <v>6</v>
      </c>
      <c r="B171" s="30">
        <v>38879</v>
      </c>
      <c r="C171" s="83">
        <v>11.11598834035683</v>
      </c>
      <c r="D171" s="76">
        <v>0</v>
      </c>
      <c r="E171" s="77">
        <v>0</v>
      </c>
      <c r="F171" s="53">
        <f t="shared" si="6"/>
        <v>11.11598834035683</v>
      </c>
    </row>
    <row r="172" spans="1:6" x14ac:dyDescent="0.2">
      <c r="A172" s="4">
        <f t="shared" si="5"/>
        <v>6</v>
      </c>
      <c r="B172" s="30">
        <v>38880</v>
      </c>
      <c r="C172" s="83">
        <v>10.639735379428414</v>
      </c>
      <c r="D172" s="76">
        <v>0</v>
      </c>
      <c r="E172" s="77">
        <v>0</v>
      </c>
      <c r="F172" s="53">
        <f t="shared" si="6"/>
        <v>10.639735379428414</v>
      </c>
    </row>
    <row r="173" spans="1:6" x14ac:dyDescent="0.2">
      <c r="A173" s="4">
        <f t="shared" si="5"/>
        <v>6</v>
      </c>
      <c r="B173" s="30">
        <v>38881</v>
      </c>
      <c r="C173" s="83">
        <v>0</v>
      </c>
      <c r="D173" s="76">
        <v>0</v>
      </c>
      <c r="E173" s="77">
        <v>10.949910384751021</v>
      </c>
      <c r="F173" s="53">
        <f t="shared" si="6"/>
        <v>10.949910384751021</v>
      </c>
    </row>
    <row r="174" spans="1:6" x14ac:dyDescent="0.2">
      <c r="A174" s="4">
        <f t="shared" si="5"/>
        <v>6</v>
      </c>
      <c r="B174" s="30">
        <v>38882</v>
      </c>
      <c r="C174" s="83">
        <v>0</v>
      </c>
      <c r="D174" s="76">
        <v>0</v>
      </c>
      <c r="E174" s="77">
        <v>11.051511016415748</v>
      </c>
      <c r="F174" s="53">
        <f t="shared" si="6"/>
        <v>11.051511016415748</v>
      </c>
    </row>
    <row r="175" spans="1:6" x14ac:dyDescent="0.2">
      <c r="A175" s="4">
        <f t="shared" si="5"/>
        <v>6</v>
      </c>
      <c r="B175" s="30">
        <v>38883</v>
      </c>
      <c r="C175" s="83">
        <v>11.147738537752053</v>
      </c>
      <c r="D175" s="76">
        <v>0</v>
      </c>
      <c r="E175" s="77">
        <v>0</v>
      </c>
      <c r="F175" s="53">
        <f t="shared" si="6"/>
        <v>11.147738537752053</v>
      </c>
    </row>
    <row r="176" spans="1:6" x14ac:dyDescent="0.2">
      <c r="A176" s="4">
        <f t="shared" si="5"/>
        <v>6</v>
      </c>
      <c r="B176" s="30">
        <v>38884</v>
      </c>
      <c r="C176" s="83">
        <v>11.023180071047701</v>
      </c>
      <c r="D176" s="76">
        <v>0</v>
      </c>
      <c r="E176" s="77">
        <v>0</v>
      </c>
      <c r="F176" s="53">
        <f t="shared" si="6"/>
        <v>11.023180071047701</v>
      </c>
    </row>
    <row r="177" spans="1:6" x14ac:dyDescent="0.2">
      <c r="A177" s="4">
        <f t="shared" si="5"/>
        <v>6</v>
      </c>
      <c r="B177" s="30">
        <v>38885</v>
      </c>
      <c r="C177" s="83">
        <v>0</v>
      </c>
      <c r="D177" s="76">
        <v>0</v>
      </c>
      <c r="E177" s="77">
        <v>11.567329607944369</v>
      </c>
      <c r="F177" s="53">
        <f t="shared" si="6"/>
        <v>11.567329607944369</v>
      </c>
    </row>
    <row r="178" spans="1:6" x14ac:dyDescent="0.2">
      <c r="A178" s="4">
        <f t="shared" si="5"/>
        <v>6</v>
      </c>
      <c r="B178" s="30">
        <v>38886</v>
      </c>
      <c r="C178" s="83">
        <v>0</v>
      </c>
      <c r="D178" s="76">
        <v>0</v>
      </c>
      <c r="E178" s="77">
        <v>11.236639090458693</v>
      </c>
      <c r="F178" s="53">
        <f t="shared" si="6"/>
        <v>11.236639090458693</v>
      </c>
    </row>
    <row r="179" spans="1:6" x14ac:dyDescent="0.2">
      <c r="A179" s="4">
        <f t="shared" si="5"/>
        <v>6</v>
      </c>
      <c r="B179" s="30">
        <v>38887</v>
      </c>
      <c r="C179" s="83">
        <v>11.614710671749558</v>
      </c>
      <c r="D179" s="76">
        <v>0</v>
      </c>
      <c r="E179" s="77">
        <v>0</v>
      </c>
      <c r="F179" s="53">
        <f t="shared" si="6"/>
        <v>11.614710671749558</v>
      </c>
    </row>
    <row r="180" spans="1:6" x14ac:dyDescent="0.2">
      <c r="A180" s="4">
        <f t="shared" si="5"/>
        <v>6</v>
      </c>
      <c r="B180" s="30">
        <v>38888</v>
      </c>
      <c r="C180" s="83">
        <v>11.520437008714495</v>
      </c>
      <c r="D180" s="76">
        <v>0</v>
      </c>
      <c r="E180" s="77">
        <v>0</v>
      </c>
      <c r="F180" s="53">
        <f t="shared" si="6"/>
        <v>11.520437008714495</v>
      </c>
    </row>
    <row r="181" spans="1:6" x14ac:dyDescent="0.2">
      <c r="A181" s="4">
        <f t="shared" si="5"/>
        <v>6</v>
      </c>
      <c r="B181" s="30">
        <v>38889</v>
      </c>
      <c r="C181" s="83">
        <v>0</v>
      </c>
      <c r="D181" s="76">
        <v>0</v>
      </c>
      <c r="E181" s="77">
        <v>12.066588211274476</v>
      </c>
      <c r="F181" s="53">
        <f t="shared" si="6"/>
        <v>12.066588211274476</v>
      </c>
    </row>
    <row r="182" spans="1:6" x14ac:dyDescent="0.2">
      <c r="A182" s="4">
        <f t="shared" si="5"/>
        <v>6</v>
      </c>
      <c r="B182" s="30">
        <v>38890</v>
      </c>
      <c r="C182" s="83">
        <v>0</v>
      </c>
      <c r="D182" s="76">
        <v>0</v>
      </c>
      <c r="E182" s="77">
        <v>11.494548386223004</v>
      </c>
      <c r="F182" s="53">
        <f t="shared" si="6"/>
        <v>11.494548386223004</v>
      </c>
    </row>
    <row r="183" spans="1:6" x14ac:dyDescent="0.2">
      <c r="A183" s="4">
        <f t="shared" si="5"/>
        <v>6</v>
      </c>
      <c r="B183" s="30">
        <v>38891</v>
      </c>
      <c r="C183" s="83">
        <v>11.770530871273827</v>
      </c>
      <c r="D183" s="76">
        <v>0</v>
      </c>
      <c r="E183" s="77">
        <v>0</v>
      </c>
      <c r="F183" s="53">
        <f t="shared" si="6"/>
        <v>11.770530871273827</v>
      </c>
    </row>
    <row r="184" spans="1:6" x14ac:dyDescent="0.2">
      <c r="A184" s="4">
        <f t="shared" si="5"/>
        <v>6</v>
      </c>
      <c r="B184" s="30">
        <v>38892</v>
      </c>
      <c r="C184" s="83">
        <v>11.105730584275294</v>
      </c>
      <c r="D184" s="76">
        <v>0</v>
      </c>
      <c r="E184" s="77">
        <v>0</v>
      </c>
      <c r="F184" s="53">
        <f t="shared" si="6"/>
        <v>11.105730584275294</v>
      </c>
    </row>
    <row r="185" spans="1:6" x14ac:dyDescent="0.2">
      <c r="A185" s="4">
        <f t="shared" si="5"/>
        <v>6</v>
      </c>
      <c r="B185" s="30">
        <v>38893</v>
      </c>
      <c r="C185" s="83">
        <v>0</v>
      </c>
      <c r="D185" s="76">
        <v>0</v>
      </c>
      <c r="E185" s="77">
        <v>11.333843540945621</v>
      </c>
      <c r="F185" s="53">
        <f t="shared" si="6"/>
        <v>11.333843540945621</v>
      </c>
    </row>
    <row r="186" spans="1:6" x14ac:dyDescent="0.2">
      <c r="A186" s="4">
        <f t="shared" si="5"/>
        <v>6</v>
      </c>
      <c r="B186" s="30">
        <v>38894</v>
      </c>
      <c r="C186" s="83">
        <v>0</v>
      </c>
      <c r="D186" s="76">
        <v>0</v>
      </c>
      <c r="E186" s="77">
        <v>10.984102905022809</v>
      </c>
      <c r="F186" s="53">
        <f t="shared" si="6"/>
        <v>10.984102905022809</v>
      </c>
    </row>
    <row r="187" spans="1:6" x14ac:dyDescent="0.2">
      <c r="A187" s="4">
        <f t="shared" si="5"/>
        <v>6</v>
      </c>
      <c r="B187" s="30">
        <v>38895</v>
      </c>
      <c r="C187" s="83">
        <v>11.203911963912844</v>
      </c>
      <c r="D187" s="76">
        <v>0</v>
      </c>
      <c r="E187" s="77">
        <v>0</v>
      </c>
      <c r="F187" s="53">
        <f t="shared" si="6"/>
        <v>11.203911963912844</v>
      </c>
    </row>
    <row r="188" spans="1:6" x14ac:dyDescent="0.2">
      <c r="A188" s="4">
        <f t="shared" si="5"/>
        <v>6</v>
      </c>
      <c r="B188" s="30">
        <v>38896</v>
      </c>
      <c r="C188" s="83">
        <v>10.952352707627576</v>
      </c>
      <c r="D188" s="76">
        <v>0</v>
      </c>
      <c r="E188" s="77">
        <v>0</v>
      </c>
      <c r="F188" s="53">
        <f t="shared" si="6"/>
        <v>10.952352707627576</v>
      </c>
    </row>
    <row r="189" spans="1:6" x14ac:dyDescent="0.2">
      <c r="A189" s="4">
        <f t="shared" si="5"/>
        <v>6</v>
      </c>
      <c r="B189" s="30">
        <v>38897</v>
      </c>
      <c r="C189" s="83">
        <v>0</v>
      </c>
      <c r="D189" s="76">
        <v>0</v>
      </c>
      <c r="E189" s="77">
        <v>11.409311317831198</v>
      </c>
      <c r="F189" s="53">
        <f t="shared" si="6"/>
        <v>11.409311317831198</v>
      </c>
    </row>
    <row r="190" spans="1:6" x14ac:dyDescent="0.2">
      <c r="A190" s="4">
        <f t="shared" si="5"/>
        <v>6</v>
      </c>
      <c r="B190" s="30">
        <v>38898</v>
      </c>
      <c r="C190" s="83">
        <v>0</v>
      </c>
      <c r="D190" s="76">
        <v>0</v>
      </c>
      <c r="E190" s="77">
        <v>10.644864257469184</v>
      </c>
      <c r="F190" s="53">
        <f t="shared" si="6"/>
        <v>10.644864257469184</v>
      </c>
    </row>
    <row r="191" spans="1:6" x14ac:dyDescent="0.2">
      <c r="A191" s="4">
        <f t="shared" si="5"/>
        <v>7</v>
      </c>
      <c r="B191" s="30">
        <v>38899</v>
      </c>
      <c r="C191" s="83">
        <v>0</v>
      </c>
      <c r="D191" s="76">
        <v>0</v>
      </c>
      <c r="E191" s="77">
        <v>10.262924287855983</v>
      </c>
      <c r="F191" s="53">
        <f t="shared" si="6"/>
        <v>10.262924287855983</v>
      </c>
    </row>
    <row r="192" spans="1:6" x14ac:dyDescent="0.2">
      <c r="A192" s="4">
        <f t="shared" si="5"/>
        <v>7</v>
      </c>
      <c r="B192" s="30">
        <v>38900</v>
      </c>
      <c r="C192" s="83">
        <v>0</v>
      </c>
      <c r="D192" s="76">
        <v>0</v>
      </c>
      <c r="E192" s="77">
        <v>9.3240635734088997</v>
      </c>
      <c r="F192" s="53">
        <f t="shared" si="6"/>
        <v>9.3240635734088997</v>
      </c>
    </row>
    <row r="193" spans="1:6" x14ac:dyDescent="0.2">
      <c r="A193" s="4">
        <f t="shared" si="5"/>
        <v>7</v>
      </c>
      <c r="B193" s="30">
        <v>38901</v>
      </c>
      <c r="C193" s="83">
        <v>10.747994048836837</v>
      </c>
      <c r="D193" s="76">
        <v>0</v>
      </c>
      <c r="E193" s="77">
        <v>0</v>
      </c>
      <c r="F193" s="53">
        <f t="shared" si="6"/>
        <v>10.747994048836837</v>
      </c>
    </row>
    <row r="194" spans="1:6" x14ac:dyDescent="0.2">
      <c r="A194" s="4">
        <f t="shared" si="5"/>
        <v>7</v>
      </c>
      <c r="B194" s="30">
        <v>38902</v>
      </c>
      <c r="C194" s="83">
        <v>10.973648303049531</v>
      </c>
      <c r="D194" s="76">
        <v>0</v>
      </c>
      <c r="E194" s="77">
        <v>0</v>
      </c>
      <c r="F194" s="53">
        <f t="shared" si="6"/>
        <v>10.973648303049531</v>
      </c>
    </row>
    <row r="195" spans="1:6" x14ac:dyDescent="0.2">
      <c r="A195" s="4">
        <f t="shared" si="5"/>
        <v>7</v>
      </c>
      <c r="B195" s="30">
        <v>38903</v>
      </c>
      <c r="C195" s="83">
        <v>0</v>
      </c>
      <c r="D195" s="76">
        <v>0</v>
      </c>
      <c r="E195" s="77">
        <v>10.762392230073733</v>
      </c>
      <c r="F195" s="53">
        <f t="shared" si="6"/>
        <v>10.762392230073733</v>
      </c>
    </row>
    <row r="196" spans="1:6" x14ac:dyDescent="0.2">
      <c r="A196" s="4">
        <f t="shared" si="5"/>
        <v>7</v>
      </c>
      <c r="B196" s="30">
        <v>38904</v>
      </c>
      <c r="C196" s="83">
        <v>0</v>
      </c>
      <c r="D196" s="76">
        <v>0</v>
      </c>
      <c r="E196" s="77">
        <v>10.330567890888778</v>
      </c>
      <c r="F196" s="53">
        <f t="shared" si="6"/>
        <v>10.330567890888778</v>
      </c>
    </row>
    <row r="197" spans="1:6" x14ac:dyDescent="0.2">
      <c r="A197" s="4">
        <f t="shared" si="5"/>
        <v>7</v>
      </c>
      <c r="B197" s="30">
        <v>38905</v>
      </c>
      <c r="C197" s="83">
        <v>10.5945789453127</v>
      </c>
      <c r="D197" s="76">
        <v>0</v>
      </c>
      <c r="E197" s="77">
        <v>0</v>
      </c>
      <c r="F197" s="53">
        <f t="shared" si="6"/>
        <v>10.5945789453127</v>
      </c>
    </row>
    <row r="198" spans="1:6" x14ac:dyDescent="0.2">
      <c r="A198" s="4">
        <f t="shared" si="5"/>
        <v>7</v>
      </c>
      <c r="B198" s="30">
        <v>38906</v>
      </c>
      <c r="C198" s="83">
        <v>9.6492638737594199</v>
      </c>
      <c r="D198" s="76">
        <v>0</v>
      </c>
      <c r="E198" s="77">
        <v>0</v>
      </c>
      <c r="F198" s="53">
        <f t="shared" si="6"/>
        <v>9.6492638737594199</v>
      </c>
    </row>
    <row r="199" spans="1:6" x14ac:dyDescent="0.2">
      <c r="A199" s="4">
        <f t="shared" si="5"/>
        <v>7</v>
      </c>
      <c r="B199" s="30">
        <v>38907</v>
      </c>
      <c r="C199" s="83">
        <v>0</v>
      </c>
      <c r="D199" s="76">
        <v>0</v>
      </c>
      <c r="E199" s="77">
        <v>9.7103320217641773</v>
      </c>
      <c r="F199" s="53">
        <f t="shared" si="6"/>
        <v>9.7103320217641773</v>
      </c>
    </row>
    <row r="200" spans="1:6" x14ac:dyDescent="0.2">
      <c r="A200" s="4">
        <f t="shared" si="5"/>
        <v>7</v>
      </c>
      <c r="B200" s="30">
        <v>38908</v>
      </c>
      <c r="C200" s="83">
        <v>0</v>
      </c>
      <c r="D200" s="76">
        <v>0</v>
      </c>
      <c r="E200" s="77">
        <v>10.969428146480096</v>
      </c>
      <c r="F200" s="53">
        <f t="shared" si="6"/>
        <v>10.969428146480096</v>
      </c>
    </row>
    <row r="201" spans="1:6" x14ac:dyDescent="0.2">
      <c r="A201" s="4">
        <f t="shared" si="5"/>
        <v>7</v>
      </c>
      <c r="B201" s="30">
        <v>38909</v>
      </c>
      <c r="C201" s="83">
        <v>10.218736766128966</v>
      </c>
      <c r="D201" s="76">
        <v>0</v>
      </c>
      <c r="E201" s="77">
        <v>0</v>
      </c>
      <c r="F201" s="53">
        <f t="shared" si="6"/>
        <v>10.218736766128966</v>
      </c>
    </row>
    <row r="202" spans="1:6" x14ac:dyDescent="0.2">
      <c r="A202" s="4">
        <f t="shared" ref="A202:A265" si="7">+IF(ISBLANK($B202),"",MONTH($B202))</f>
        <v>7</v>
      </c>
      <c r="B202" s="30">
        <v>38910</v>
      </c>
      <c r="C202" s="83">
        <v>10.717459974834458</v>
      </c>
      <c r="D202" s="76">
        <v>0</v>
      </c>
      <c r="E202" s="77">
        <v>0</v>
      </c>
      <c r="F202" s="53">
        <f t="shared" si="6"/>
        <v>10.717459974834458</v>
      </c>
    </row>
    <row r="203" spans="1:6" x14ac:dyDescent="0.2">
      <c r="A203" s="4">
        <f t="shared" si="7"/>
        <v>7</v>
      </c>
      <c r="B203" s="30">
        <v>38911</v>
      </c>
      <c r="C203" s="83">
        <v>0</v>
      </c>
      <c r="D203" s="76">
        <v>0</v>
      </c>
      <c r="E203" s="77">
        <v>10.330567890888778</v>
      </c>
      <c r="F203" s="53">
        <f t="shared" si="6"/>
        <v>10.330567890888778</v>
      </c>
    </row>
    <row r="204" spans="1:6" x14ac:dyDescent="0.2">
      <c r="A204" s="4">
        <f t="shared" si="7"/>
        <v>7</v>
      </c>
      <c r="B204" s="30">
        <v>38912</v>
      </c>
      <c r="C204" s="83">
        <v>0</v>
      </c>
      <c r="D204" s="76">
        <v>0</v>
      </c>
      <c r="E204" s="77">
        <v>10.5945789453127</v>
      </c>
      <c r="F204" s="53">
        <f t="shared" si="6"/>
        <v>10.5945789453127</v>
      </c>
    </row>
    <row r="205" spans="1:6" x14ac:dyDescent="0.2">
      <c r="A205" s="4">
        <f t="shared" si="7"/>
        <v>7</v>
      </c>
      <c r="B205" s="30">
        <v>38913</v>
      </c>
      <c r="C205" s="83">
        <v>9.6492638737594199</v>
      </c>
      <c r="D205" s="76">
        <v>0</v>
      </c>
      <c r="E205" s="77">
        <v>0</v>
      </c>
      <c r="F205" s="53">
        <f t="shared" si="6"/>
        <v>9.6492638737594199</v>
      </c>
    </row>
    <row r="206" spans="1:6" x14ac:dyDescent="0.2">
      <c r="A206" s="4">
        <f t="shared" si="7"/>
        <v>7</v>
      </c>
      <c r="B206" s="30">
        <v>38914</v>
      </c>
      <c r="C206" s="83">
        <v>9.3240635734088997</v>
      </c>
      <c r="D206" s="76">
        <v>0</v>
      </c>
      <c r="E206" s="77">
        <v>0</v>
      </c>
      <c r="F206" s="53">
        <f t="shared" si="6"/>
        <v>9.3240635734088997</v>
      </c>
    </row>
    <row r="207" spans="1:6" x14ac:dyDescent="0.2">
      <c r="A207" s="4">
        <f t="shared" si="7"/>
        <v>7</v>
      </c>
      <c r="B207" s="30">
        <v>38915</v>
      </c>
      <c r="C207" s="83">
        <v>0</v>
      </c>
      <c r="D207" s="76">
        <v>0</v>
      </c>
      <c r="E207" s="77">
        <v>10.261434820831475</v>
      </c>
      <c r="F207" s="53">
        <f t="shared" si="6"/>
        <v>10.261434820831475</v>
      </c>
    </row>
    <row r="208" spans="1:6" x14ac:dyDescent="0.2">
      <c r="A208" s="4">
        <f t="shared" si="7"/>
        <v>7</v>
      </c>
      <c r="B208" s="30">
        <v>38916</v>
      </c>
      <c r="C208" s="83">
        <v>0</v>
      </c>
      <c r="D208" s="76">
        <v>0</v>
      </c>
      <c r="E208" s="77">
        <v>10.170577332336597</v>
      </c>
      <c r="F208" s="53">
        <f t="shared" si="6"/>
        <v>10.170577332336597</v>
      </c>
    </row>
    <row r="209" spans="1:6" x14ac:dyDescent="0.2">
      <c r="A209" s="4">
        <f t="shared" si="7"/>
        <v>7</v>
      </c>
      <c r="B209" s="30">
        <v>38917</v>
      </c>
      <c r="C209" s="83">
        <v>10.338887106105798</v>
      </c>
      <c r="D209" s="76">
        <v>0</v>
      </c>
      <c r="E209" s="77">
        <v>0</v>
      </c>
      <c r="F209" s="53">
        <f t="shared" si="6"/>
        <v>10.338887106105798</v>
      </c>
    </row>
    <row r="210" spans="1:6" x14ac:dyDescent="0.2">
      <c r="A210" s="4">
        <f t="shared" si="7"/>
        <v>7</v>
      </c>
      <c r="B210" s="30">
        <v>38918</v>
      </c>
      <c r="C210" s="83">
        <v>9.950136212709678</v>
      </c>
      <c r="D210" s="76">
        <v>0</v>
      </c>
      <c r="E210" s="77">
        <v>0</v>
      </c>
      <c r="F210" s="53">
        <f t="shared" si="6"/>
        <v>9.950136212709678</v>
      </c>
    </row>
    <row r="211" spans="1:6" x14ac:dyDescent="0.2">
      <c r="A211" s="4">
        <f t="shared" si="7"/>
        <v>7</v>
      </c>
      <c r="B211" s="30">
        <v>38919</v>
      </c>
      <c r="C211" s="83">
        <v>0</v>
      </c>
      <c r="D211" s="76">
        <v>0</v>
      </c>
      <c r="E211" s="77">
        <v>9.9032180014377307</v>
      </c>
      <c r="F211" s="53">
        <f t="shared" si="6"/>
        <v>9.9032180014377307</v>
      </c>
    </row>
    <row r="212" spans="1:6" x14ac:dyDescent="0.2">
      <c r="A212" s="4">
        <f t="shared" si="7"/>
        <v>7</v>
      </c>
      <c r="B212" s="30">
        <v>38920</v>
      </c>
      <c r="C212" s="83">
        <v>0</v>
      </c>
      <c r="D212" s="76">
        <v>0</v>
      </c>
      <c r="E212" s="77">
        <v>9.2788830736655417</v>
      </c>
      <c r="F212" s="53">
        <f t="shared" si="6"/>
        <v>9.2788830736655417</v>
      </c>
    </row>
    <row r="213" spans="1:6" x14ac:dyDescent="0.2">
      <c r="A213" s="4">
        <f t="shared" si="7"/>
        <v>7</v>
      </c>
      <c r="B213" s="30">
        <v>38921</v>
      </c>
      <c r="C213" s="83">
        <v>9.5867062587301604</v>
      </c>
      <c r="D213" s="76">
        <v>0</v>
      </c>
      <c r="E213" s="77">
        <v>0</v>
      </c>
      <c r="F213" s="53">
        <f t="shared" si="6"/>
        <v>9.5867062587301604</v>
      </c>
    </row>
    <row r="214" spans="1:6" x14ac:dyDescent="0.2">
      <c r="A214" s="4">
        <f t="shared" si="7"/>
        <v>7</v>
      </c>
      <c r="B214" s="30">
        <v>38922</v>
      </c>
      <c r="C214" s="83">
        <v>9.8026789772835592</v>
      </c>
      <c r="D214" s="76">
        <v>0</v>
      </c>
      <c r="E214" s="77">
        <v>0</v>
      </c>
      <c r="F214" s="53">
        <f t="shared" si="6"/>
        <v>9.8026789772835592</v>
      </c>
    </row>
    <row r="215" spans="1:6" x14ac:dyDescent="0.2">
      <c r="A215" s="4">
        <f t="shared" si="7"/>
        <v>7</v>
      </c>
      <c r="B215" s="30">
        <v>38923</v>
      </c>
      <c r="C215" s="83">
        <v>0</v>
      </c>
      <c r="D215" s="76">
        <v>0</v>
      </c>
      <c r="E215" s="77">
        <v>9.4491788034674222</v>
      </c>
      <c r="F215" s="53">
        <f t="shared" si="6"/>
        <v>9.4491788034674222</v>
      </c>
    </row>
    <row r="216" spans="1:6" x14ac:dyDescent="0.2">
      <c r="A216" s="4">
        <f t="shared" si="7"/>
        <v>7</v>
      </c>
      <c r="B216" s="30">
        <v>38924</v>
      </c>
      <c r="C216" s="83">
        <v>0</v>
      </c>
      <c r="D216" s="76">
        <v>0</v>
      </c>
      <c r="E216" s="77">
        <v>9.7763650598506189</v>
      </c>
      <c r="F216" s="53">
        <f t="shared" si="6"/>
        <v>9.7763650598506189</v>
      </c>
    </row>
    <row r="217" spans="1:6" x14ac:dyDescent="0.2">
      <c r="A217" s="4">
        <f t="shared" si="7"/>
        <v>7</v>
      </c>
      <c r="B217" s="30">
        <v>38925</v>
      </c>
      <c r="C217" s="83">
        <v>9.1332131986688339</v>
      </c>
      <c r="D217" s="76">
        <v>0</v>
      </c>
      <c r="E217" s="77">
        <v>0</v>
      </c>
      <c r="F217" s="53">
        <f t="shared" si="6"/>
        <v>9.1332131986688339</v>
      </c>
    </row>
    <row r="218" spans="1:6" x14ac:dyDescent="0.2">
      <c r="A218" s="4">
        <f t="shared" si="7"/>
        <v>7</v>
      </c>
      <c r="B218" s="30">
        <v>38926</v>
      </c>
      <c r="C218" s="83">
        <v>9.0137579433034372</v>
      </c>
      <c r="D218" s="76">
        <v>0</v>
      </c>
      <c r="E218" s="77">
        <v>0</v>
      </c>
      <c r="F218" s="53">
        <f t="shared" si="6"/>
        <v>9.0137579433034372</v>
      </c>
    </row>
    <row r="219" spans="1:6" x14ac:dyDescent="0.2">
      <c r="A219" s="4">
        <f t="shared" si="7"/>
        <v>7</v>
      </c>
      <c r="B219" s="30">
        <v>38927</v>
      </c>
      <c r="C219" s="83">
        <v>0</v>
      </c>
      <c r="D219" s="76">
        <v>0</v>
      </c>
      <c r="E219" s="77">
        <v>8.8593498617629596</v>
      </c>
      <c r="F219" s="53">
        <f t="shared" si="6"/>
        <v>8.8593498617629596</v>
      </c>
    </row>
    <row r="220" spans="1:6" x14ac:dyDescent="0.2">
      <c r="A220" s="4">
        <f t="shared" si="7"/>
        <v>7</v>
      </c>
      <c r="B220" s="30">
        <v>38928</v>
      </c>
      <c r="C220" s="83">
        <v>0</v>
      </c>
      <c r="D220" s="76">
        <v>0</v>
      </c>
      <c r="E220" s="77">
        <v>9.2471077771427446</v>
      </c>
      <c r="F220" s="53">
        <f t="shared" si="6"/>
        <v>9.2471077771427446</v>
      </c>
    </row>
    <row r="221" spans="1:6" x14ac:dyDescent="0.2">
      <c r="A221" s="4">
        <f t="shared" si="7"/>
        <v>7</v>
      </c>
      <c r="B221" s="30">
        <v>38929</v>
      </c>
      <c r="C221" s="83">
        <v>9.6100412421140895</v>
      </c>
      <c r="D221" s="76">
        <v>0</v>
      </c>
      <c r="E221" s="77">
        <v>0</v>
      </c>
      <c r="F221" s="53">
        <f t="shared" si="6"/>
        <v>9.6100412421140895</v>
      </c>
    </row>
    <row r="222" spans="1:6" x14ac:dyDescent="0.2">
      <c r="A222" s="4">
        <f t="shared" si="7"/>
        <v>8</v>
      </c>
      <c r="B222" s="30">
        <v>38930</v>
      </c>
      <c r="C222" s="83">
        <v>0</v>
      </c>
      <c r="D222" s="76">
        <v>0</v>
      </c>
      <c r="E222" s="77">
        <v>8.4664241340392259</v>
      </c>
      <c r="F222" s="53">
        <f t="shared" si="6"/>
        <v>8.4664241340392259</v>
      </c>
    </row>
    <row r="223" spans="1:6" x14ac:dyDescent="0.2">
      <c r="A223" s="4">
        <f t="shared" si="7"/>
        <v>8</v>
      </c>
      <c r="B223" s="30">
        <v>38931</v>
      </c>
      <c r="C223" s="83">
        <v>0</v>
      </c>
      <c r="D223" s="76">
        <v>0</v>
      </c>
      <c r="E223" s="77">
        <v>11.236118351264661</v>
      </c>
      <c r="F223" s="53">
        <f t="shared" si="6"/>
        <v>11.236118351264661</v>
      </c>
    </row>
    <row r="224" spans="1:6" x14ac:dyDescent="0.2">
      <c r="A224" s="4">
        <f t="shared" si="7"/>
        <v>8</v>
      </c>
      <c r="B224" s="30">
        <v>38932</v>
      </c>
      <c r="C224" s="83">
        <v>11.493190127063766</v>
      </c>
      <c r="D224" s="76">
        <v>0</v>
      </c>
      <c r="E224" s="77">
        <v>0</v>
      </c>
      <c r="F224" s="53">
        <f t="shared" si="6"/>
        <v>11.493190127063766</v>
      </c>
    </row>
    <row r="225" spans="1:6" x14ac:dyDescent="0.2">
      <c r="A225" s="4">
        <f t="shared" si="7"/>
        <v>8</v>
      </c>
      <c r="B225" s="30">
        <v>38933</v>
      </c>
      <c r="C225" s="83">
        <v>11.538213997401469</v>
      </c>
      <c r="D225" s="76">
        <v>0</v>
      </c>
      <c r="E225" s="77">
        <v>0</v>
      </c>
      <c r="F225" s="53">
        <f t="shared" si="6"/>
        <v>11.538213997401469</v>
      </c>
    </row>
    <row r="226" spans="1:6" x14ac:dyDescent="0.2">
      <c r="A226" s="4">
        <f t="shared" si="7"/>
        <v>8</v>
      </c>
      <c r="B226" s="30">
        <v>38934</v>
      </c>
      <c r="C226" s="83">
        <v>0</v>
      </c>
      <c r="D226" s="76">
        <v>0</v>
      </c>
      <c r="E226" s="77">
        <v>10.76070501070962</v>
      </c>
      <c r="F226" s="53">
        <f t="shared" si="6"/>
        <v>10.76070501070962</v>
      </c>
    </row>
    <row r="227" spans="1:6" x14ac:dyDescent="0.2">
      <c r="A227" s="4">
        <f t="shared" si="7"/>
        <v>8</v>
      </c>
      <c r="B227" s="30">
        <v>38935</v>
      </c>
      <c r="C227" s="83">
        <v>0</v>
      </c>
      <c r="D227" s="76">
        <v>0</v>
      </c>
      <c r="E227" s="77">
        <v>11.083134017644097</v>
      </c>
      <c r="F227" s="53">
        <f t="shared" si="6"/>
        <v>11.083134017644097</v>
      </c>
    </row>
    <row r="228" spans="1:6" x14ac:dyDescent="0.2">
      <c r="A228" s="4">
        <f t="shared" si="7"/>
        <v>8</v>
      </c>
      <c r="B228" s="30">
        <v>38936</v>
      </c>
      <c r="C228" s="83">
        <v>12.018952741974944</v>
      </c>
      <c r="D228" s="76">
        <v>0</v>
      </c>
      <c r="E228" s="77">
        <v>0</v>
      </c>
      <c r="F228" s="53">
        <f t="shared" si="6"/>
        <v>12.018952741974944</v>
      </c>
    </row>
    <row r="229" spans="1:6" x14ac:dyDescent="0.2">
      <c r="A229" s="4">
        <f t="shared" si="7"/>
        <v>8</v>
      </c>
      <c r="B229" s="30">
        <v>38937</v>
      </c>
      <c r="C229" s="83">
        <v>16.808494673943198</v>
      </c>
      <c r="D229" s="76">
        <v>1.0190214692327173</v>
      </c>
      <c r="E229" s="77">
        <v>0</v>
      </c>
      <c r="F229" s="53">
        <f t="shared" si="6"/>
        <v>17.827516143175917</v>
      </c>
    </row>
    <row r="230" spans="1:6" x14ac:dyDescent="0.2">
      <c r="A230" s="4">
        <f t="shared" si="7"/>
        <v>8</v>
      </c>
      <c r="B230" s="30">
        <v>38938</v>
      </c>
      <c r="C230" s="83">
        <v>0</v>
      </c>
      <c r="D230" s="76">
        <v>1.3859767770986562</v>
      </c>
      <c r="E230" s="77">
        <v>20.42155267840208</v>
      </c>
      <c r="F230" s="53">
        <f t="shared" si="6"/>
        <v>21.807529455500735</v>
      </c>
    </row>
    <row r="231" spans="1:6" x14ac:dyDescent="0.2">
      <c r="A231" s="4">
        <f t="shared" si="7"/>
        <v>8</v>
      </c>
      <c r="B231" s="30">
        <v>38939</v>
      </c>
      <c r="C231" s="83">
        <v>0</v>
      </c>
      <c r="D231" s="76">
        <v>1.4382558411228541</v>
      </c>
      <c r="E231" s="77">
        <v>19.987781035602552</v>
      </c>
      <c r="F231" s="53">
        <f t="shared" si="6"/>
        <v>21.426036876725405</v>
      </c>
    </row>
    <row r="232" spans="1:6" x14ac:dyDescent="0.2">
      <c r="A232" s="4">
        <f t="shared" si="7"/>
        <v>8</v>
      </c>
      <c r="B232" s="30">
        <v>38940</v>
      </c>
      <c r="C232" s="83">
        <v>19.612071104947319</v>
      </c>
      <c r="D232" s="76">
        <v>0.87282164342880741</v>
      </c>
      <c r="E232" s="77">
        <v>0</v>
      </c>
      <c r="F232" s="53">
        <f t="shared" si="6"/>
        <v>20.484892748376126</v>
      </c>
    </row>
    <row r="233" spans="1:6" x14ac:dyDescent="0.2">
      <c r="A233" s="4">
        <f t="shared" si="7"/>
        <v>8</v>
      </c>
      <c r="B233" s="30">
        <v>38941</v>
      </c>
      <c r="C233" s="83">
        <v>19.23975678864246</v>
      </c>
      <c r="D233" s="76">
        <v>0.43131740018884146</v>
      </c>
      <c r="E233" s="77">
        <v>0</v>
      </c>
      <c r="F233" s="53">
        <f t="shared" ref="F233:F296" si="8">SUM(C233:E233)</f>
        <v>19.671074188831302</v>
      </c>
    </row>
    <row r="234" spans="1:6" x14ac:dyDescent="0.2">
      <c r="A234" s="4">
        <f t="shared" si="7"/>
        <v>8</v>
      </c>
      <c r="B234" s="30">
        <v>38942</v>
      </c>
      <c r="C234" s="83">
        <v>0</v>
      </c>
      <c r="D234" s="76">
        <v>1.1605621544761106E-2</v>
      </c>
      <c r="E234" s="77">
        <v>14.512707647285909</v>
      </c>
      <c r="F234" s="53">
        <f t="shared" si="8"/>
        <v>14.524313268830671</v>
      </c>
    </row>
    <row r="235" spans="1:6" x14ac:dyDescent="0.2">
      <c r="A235" s="4">
        <f t="shared" si="7"/>
        <v>8</v>
      </c>
      <c r="B235" s="30">
        <v>38943</v>
      </c>
      <c r="C235" s="83">
        <v>0</v>
      </c>
      <c r="D235" s="76">
        <v>0.6210954343004248</v>
      </c>
      <c r="E235" s="77">
        <v>16.431816488011883</v>
      </c>
      <c r="F235" s="53">
        <f t="shared" si="8"/>
        <v>17.052911922312308</v>
      </c>
    </row>
    <row r="236" spans="1:6" x14ac:dyDescent="0.2">
      <c r="A236" s="4">
        <f t="shared" si="7"/>
        <v>8</v>
      </c>
      <c r="B236" s="30">
        <v>38944</v>
      </c>
      <c r="C236" s="83">
        <v>17.107625066294894</v>
      </c>
      <c r="D236" s="76">
        <v>7.2551936864996376E-3</v>
      </c>
      <c r="E236" s="77">
        <v>0</v>
      </c>
      <c r="F236" s="53">
        <f t="shared" si="8"/>
        <v>17.114880259981394</v>
      </c>
    </row>
    <row r="237" spans="1:6" x14ac:dyDescent="0.2">
      <c r="A237" s="4">
        <f t="shared" si="7"/>
        <v>8</v>
      </c>
      <c r="B237" s="30">
        <v>38945</v>
      </c>
      <c r="C237" s="83">
        <v>16.067026312748929</v>
      </c>
      <c r="D237" s="76">
        <v>0.70388126040522325</v>
      </c>
      <c r="E237" s="77">
        <v>0</v>
      </c>
      <c r="F237" s="53">
        <f t="shared" si="8"/>
        <v>16.770907573154151</v>
      </c>
    </row>
    <row r="238" spans="1:6" x14ac:dyDescent="0.2">
      <c r="A238" s="4">
        <f t="shared" si="7"/>
        <v>8</v>
      </c>
      <c r="B238" s="30">
        <v>38946</v>
      </c>
      <c r="C238" s="83">
        <v>0</v>
      </c>
      <c r="D238" s="76">
        <v>0.49910199039850339</v>
      </c>
      <c r="E238" s="77">
        <v>19.011968014060656</v>
      </c>
      <c r="F238" s="53">
        <f t="shared" si="8"/>
        <v>19.51107000445916</v>
      </c>
    </row>
    <row r="239" spans="1:6" x14ac:dyDescent="0.2">
      <c r="A239" s="4">
        <f t="shared" si="7"/>
        <v>8</v>
      </c>
      <c r="B239" s="30">
        <v>38947</v>
      </c>
      <c r="C239" s="83">
        <v>0</v>
      </c>
      <c r="D239" s="76">
        <v>0.93577167814216855</v>
      </c>
      <c r="E239" s="77">
        <v>19.551541708424157</v>
      </c>
      <c r="F239" s="53">
        <f t="shared" si="8"/>
        <v>20.487313386566324</v>
      </c>
    </row>
    <row r="240" spans="1:6" x14ac:dyDescent="0.2">
      <c r="A240" s="4">
        <f t="shared" si="7"/>
        <v>8</v>
      </c>
      <c r="B240" s="30">
        <v>38948</v>
      </c>
      <c r="C240" s="83">
        <v>19.896227144940269</v>
      </c>
      <c r="D240" s="76">
        <v>0.67774508883517393</v>
      </c>
      <c r="E240" s="77">
        <v>0</v>
      </c>
      <c r="F240" s="53">
        <f t="shared" si="8"/>
        <v>20.573972233775443</v>
      </c>
    </row>
    <row r="241" spans="1:6" x14ac:dyDescent="0.2">
      <c r="A241" s="4">
        <f t="shared" si="7"/>
        <v>8</v>
      </c>
      <c r="B241" s="30">
        <v>38949</v>
      </c>
      <c r="C241" s="83">
        <v>15.247135995076313</v>
      </c>
      <c r="D241" s="76">
        <v>0.1311784272564836</v>
      </c>
      <c r="E241" s="77">
        <v>0</v>
      </c>
      <c r="F241" s="53">
        <f t="shared" si="8"/>
        <v>15.378314422332796</v>
      </c>
    </row>
    <row r="242" spans="1:6" x14ac:dyDescent="0.2">
      <c r="A242" s="4">
        <f t="shared" si="7"/>
        <v>8</v>
      </c>
      <c r="B242" s="30">
        <v>38950</v>
      </c>
      <c r="C242" s="83">
        <v>0</v>
      </c>
      <c r="D242" s="76">
        <v>0.91834980405683453</v>
      </c>
      <c r="E242" s="77">
        <v>16.613848479914832</v>
      </c>
      <c r="F242" s="53">
        <f t="shared" si="8"/>
        <v>17.532198283971667</v>
      </c>
    </row>
    <row r="243" spans="1:6" x14ac:dyDescent="0.2">
      <c r="A243" s="4">
        <f t="shared" si="7"/>
        <v>8</v>
      </c>
      <c r="B243" s="30">
        <v>38951</v>
      </c>
      <c r="C243" s="83">
        <v>0</v>
      </c>
      <c r="D243" s="76">
        <v>0.99774673669535352</v>
      </c>
      <c r="E243" s="77">
        <v>19.086772455021894</v>
      </c>
      <c r="F243" s="53">
        <f t="shared" si="8"/>
        <v>20.084519191717249</v>
      </c>
    </row>
    <row r="244" spans="1:6" x14ac:dyDescent="0.2">
      <c r="A244" s="4">
        <f t="shared" si="7"/>
        <v>8</v>
      </c>
      <c r="B244" s="30">
        <v>38952</v>
      </c>
      <c r="C244" s="83">
        <v>20.062316529208388</v>
      </c>
      <c r="D244" s="76">
        <v>1.0368596052686976</v>
      </c>
      <c r="E244" s="77">
        <v>3.3700000000000042E-2</v>
      </c>
      <c r="F244" s="53">
        <f t="shared" si="8"/>
        <v>21.132876134477087</v>
      </c>
    </row>
    <row r="245" spans="1:6" x14ac:dyDescent="0.2">
      <c r="A245" s="4">
        <f t="shared" si="7"/>
        <v>8</v>
      </c>
      <c r="B245" s="30">
        <v>38953</v>
      </c>
      <c r="C245" s="83">
        <v>19.435351075294612</v>
      </c>
      <c r="D245" s="76">
        <v>0.95900980476807673</v>
      </c>
      <c r="E245" s="77">
        <v>0</v>
      </c>
      <c r="F245" s="53">
        <f t="shared" si="8"/>
        <v>20.394360880062688</v>
      </c>
    </row>
    <row r="246" spans="1:6" x14ac:dyDescent="0.2">
      <c r="A246" s="4">
        <f t="shared" si="7"/>
        <v>8</v>
      </c>
      <c r="B246" s="30">
        <v>38954</v>
      </c>
      <c r="C246" s="83">
        <v>0</v>
      </c>
      <c r="D246" s="76">
        <v>0.96238525646616202</v>
      </c>
      <c r="E246" s="77">
        <v>20.166881378140879</v>
      </c>
      <c r="F246" s="53">
        <f t="shared" si="8"/>
        <v>21.129266634607042</v>
      </c>
    </row>
    <row r="247" spans="1:6" x14ac:dyDescent="0.2">
      <c r="A247" s="4">
        <f t="shared" si="7"/>
        <v>8</v>
      </c>
      <c r="B247" s="30">
        <v>38955</v>
      </c>
      <c r="C247" s="83">
        <v>0</v>
      </c>
      <c r="D247" s="76">
        <v>0.62932560414710148</v>
      </c>
      <c r="E247" s="77">
        <v>19.100812156525048</v>
      </c>
      <c r="F247" s="53">
        <f t="shared" si="8"/>
        <v>19.73013776067215</v>
      </c>
    </row>
    <row r="248" spans="1:6" x14ac:dyDescent="0.2">
      <c r="A248" s="4">
        <f t="shared" si="7"/>
        <v>8</v>
      </c>
      <c r="B248" s="30">
        <v>38956</v>
      </c>
      <c r="C248" s="83">
        <v>14.632771301519769</v>
      </c>
      <c r="D248" s="76">
        <v>6.0986640624815666E-2</v>
      </c>
      <c r="E248" s="77">
        <v>0</v>
      </c>
      <c r="F248" s="53">
        <f t="shared" si="8"/>
        <v>14.693757942144584</v>
      </c>
    </row>
    <row r="249" spans="1:6" x14ac:dyDescent="0.2">
      <c r="A249" s="4">
        <f t="shared" si="7"/>
        <v>8</v>
      </c>
      <c r="B249" s="30">
        <v>38957</v>
      </c>
      <c r="C249" s="83">
        <v>16.200874162898728</v>
      </c>
      <c r="D249" s="76">
        <v>0.49765632836848067</v>
      </c>
      <c r="E249" s="77">
        <v>0</v>
      </c>
      <c r="F249" s="53">
        <f t="shared" si="8"/>
        <v>16.69853049126721</v>
      </c>
    </row>
    <row r="250" spans="1:6" x14ac:dyDescent="0.2">
      <c r="A250" s="4">
        <f t="shared" si="7"/>
        <v>8</v>
      </c>
      <c r="B250" s="30">
        <v>38958</v>
      </c>
      <c r="C250" s="83">
        <v>0</v>
      </c>
      <c r="D250" s="76">
        <v>0</v>
      </c>
      <c r="E250" s="77">
        <v>14.825198595872378</v>
      </c>
      <c r="F250" s="53">
        <f t="shared" si="8"/>
        <v>14.825198595872378</v>
      </c>
    </row>
    <row r="251" spans="1:6" x14ac:dyDescent="0.2">
      <c r="A251" s="4">
        <f t="shared" si="7"/>
        <v>8</v>
      </c>
      <c r="B251" s="30">
        <v>38959</v>
      </c>
      <c r="C251" s="83">
        <v>0</v>
      </c>
      <c r="D251" s="76">
        <v>1.2930108288268309</v>
      </c>
      <c r="E251" s="77">
        <v>19.917105121332845</v>
      </c>
      <c r="F251" s="53">
        <f t="shared" si="8"/>
        <v>21.210115950159675</v>
      </c>
    </row>
    <row r="252" spans="1:6" x14ac:dyDescent="0.2">
      <c r="A252" s="4">
        <f t="shared" si="7"/>
        <v>8</v>
      </c>
      <c r="B252" s="30">
        <v>38960</v>
      </c>
      <c r="C252" s="83">
        <v>18.163547770164179</v>
      </c>
      <c r="D252" s="76">
        <v>1.0868195012105724</v>
      </c>
      <c r="E252" s="77">
        <v>0</v>
      </c>
      <c r="F252" s="53">
        <f t="shared" si="8"/>
        <v>19.250367271374753</v>
      </c>
    </row>
    <row r="253" spans="1:6" x14ac:dyDescent="0.2">
      <c r="A253" s="4">
        <f t="shared" si="7"/>
        <v>9</v>
      </c>
      <c r="B253" s="30">
        <v>38961</v>
      </c>
      <c r="C253" s="83">
        <v>0</v>
      </c>
      <c r="D253" s="76">
        <v>0.72494127446170675</v>
      </c>
      <c r="E253" s="77">
        <v>19.810930148181111</v>
      </c>
      <c r="F253" s="53">
        <f t="shared" si="8"/>
        <v>20.535871422642817</v>
      </c>
    </row>
    <row r="254" spans="1:6" x14ac:dyDescent="0.2">
      <c r="A254" s="4">
        <f t="shared" si="7"/>
        <v>9</v>
      </c>
      <c r="B254" s="30">
        <v>38962</v>
      </c>
      <c r="C254" s="83">
        <v>0</v>
      </c>
      <c r="D254" s="76">
        <v>0.48423674025446312</v>
      </c>
      <c r="E254" s="77">
        <v>19.185064334019387</v>
      </c>
      <c r="F254" s="53">
        <f t="shared" si="8"/>
        <v>19.66930107427385</v>
      </c>
    </row>
    <row r="255" spans="1:6" x14ac:dyDescent="0.2">
      <c r="A255" s="4">
        <f t="shared" si="7"/>
        <v>9</v>
      </c>
      <c r="B255" s="30">
        <v>38963</v>
      </c>
      <c r="C255" s="83">
        <v>14.915047393741252</v>
      </c>
      <c r="D255" s="76">
        <v>0.19164421739935869</v>
      </c>
      <c r="E255" s="77">
        <v>0</v>
      </c>
      <c r="F255" s="53">
        <f t="shared" si="8"/>
        <v>15.106691611140612</v>
      </c>
    </row>
    <row r="256" spans="1:6" x14ac:dyDescent="0.2">
      <c r="A256" s="4">
        <f t="shared" si="7"/>
        <v>9</v>
      </c>
      <c r="B256" s="30">
        <v>38964</v>
      </c>
      <c r="C256" s="83">
        <v>16.32808166695051</v>
      </c>
      <c r="D256" s="76">
        <v>0.37379885901279031</v>
      </c>
      <c r="E256" s="77">
        <v>0</v>
      </c>
      <c r="F256" s="53">
        <f t="shared" si="8"/>
        <v>16.701880525963301</v>
      </c>
    </row>
    <row r="257" spans="1:6" x14ac:dyDescent="0.2">
      <c r="A257" s="4">
        <f t="shared" si="7"/>
        <v>9</v>
      </c>
      <c r="B257" s="30">
        <v>38965</v>
      </c>
      <c r="C257" s="83">
        <v>0</v>
      </c>
      <c r="D257" s="76">
        <v>0.26410713075960007</v>
      </c>
      <c r="E257" s="77">
        <v>18.141040730717034</v>
      </c>
      <c r="F257" s="53">
        <f t="shared" si="8"/>
        <v>18.405147861476635</v>
      </c>
    </row>
    <row r="258" spans="1:6" x14ac:dyDescent="0.2">
      <c r="A258" s="4">
        <f t="shared" si="7"/>
        <v>9</v>
      </c>
      <c r="B258" s="30">
        <v>38966</v>
      </c>
      <c r="C258" s="83">
        <v>1.9200000000000047E-2</v>
      </c>
      <c r="D258" s="76">
        <v>0.93470818954023138</v>
      </c>
      <c r="E258" s="77">
        <v>19.687550737594947</v>
      </c>
      <c r="F258" s="53">
        <f t="shared" si="8"/>
        <v>20.641458927135179</v>
      </c>
    </row>
    <row r="259" spans="1:6" x14ac:dyDescent="0.2">
      <c r="A259" s="4">
        <f t="shared" si="7"/>
        <v>9</v>
      </c>
      <c r="B259" s="30">
        <v>38967</v>
      </c>
      <c r="C259" s="83">
        <v>20.29010075763015</v>
      </c>
      <c r="D259" s="76">
        <v>1.0938826763648057</v>
      </c>
      <c r="E259" s="77">
        <v>0</v>
      </c>
      <c r="F259" s="53">
        <f t="shared" si="8"/>
        <v>21.383983433994956</v>
      </c>
    </row>
    <row r="260" spans="1:6" x14ac:dyDescent="0.2">
      <c r="A260" s="4">
        <f t="shared" si="7"/>
        <v>9</v>
      </c>
      <c r="B260" s="30">
        <v>38968</v>
      </c>
      <c r="C260" s="83">
        <v>19.456509384025303</v>
      </c>
      <c r="D260" s="76">
        <v>0.69270845268606718</v>
      </c>
      <c r="E260" s="77">
        <v>0</v>
      </c>
      <c r="F260" s="53">
        <f t="shared" si="8"/>
        <v>20.149217836711369</v>
      </c>
    </row>
    <row r="261" spans="1:6" x14ac:dyDescent="0.2">
      <c r="A261" s="4">
        <f t="shared" si="7"/>
        <v>9</v>
      </c>
      <c r="B261" s="30">
        <v>38969</v>
      </c>
      <c r="C261" s="83">
        <v>0</v>
      </c>
      <c r="D261" s="76">
        <v>0.36540264591869709</v>
      </c>
      <c r="E261" s="77">
        <v>19.525398472557089</v>
      </c>
      <c r="F261" s="53">
        <f t="shared" si="8"/>
        <v>19.890801118475785</v>
      </c>
    </row>
    <row r="262" spans="1:6" x14ac:dyDescent="0.2">
      <c r="A262" s="4">
        <f t="shared" si="7"/>
        <v>9</v>
      </c>
      <c r="B262" s="30">
        <v>38970</v>
      </c>
      <c r="C262" s="83">
        <v>0</v>
      </c>
      <c r="D262" s="76">
        <v>0.30725169661001711</v>
      </c>
      <c r="E262" s="77">
        <v>15.328416993775997</v>
      </c>
      <c r="F262" s="53">
        <f t="shared" si="8"/>
        <v>15.635668690386014</v>
      </c>
    </row>
    <row r="263" spans="1:6" x14ac:dyDescent="0.2">
      <c r="A263" s="4">
        <f t="shared" si="7"/>
        <v>9</v>
      </c>
      <c r="B263" s="30">
        <v>38971</v>
      </c>
      <c r="C263" s="83">
        <v>16.483433492034806</v>
      </c>
      <c r="D263" s="76">
        <v>0.37971460997025802</v>
      </c>
      <c r="E263" s="77">
        <v>0</v>
      </c>
      <c r="F263" s="53">
        <f t="shared" si="8"/>
        <v>16.863148102005063</v>
      </c>
    </row>
    <row r="264" spans="1:6" x14ac:dyDescent="0.2">
      <c r="A264" s="4">
        <f t="shared" si="7"/>
        <v>9</v>
      </c>
      <c r="B264" s="30">
        <v>38972</v>
      </c>
      <c r="C264" s="83">
        <v>18.756064068807788</v>
      </c>
      <c r="D264" s="76">
        <v>0.61256041037615738</v>
      </c>
      <c r="E264" s="77">
        <v>0</v>
      </c>
      <c r="F264" s="53">
        <f t="shared" si="8"/>
        <v>19.368624479183946</v>
      </c>
    </row>
    <row r="265" spans="1:6" x14ac:dyDescent="0.2">
      <c r="A265" s="4">
        <f t="shared" si="7"/>
        <v>9</v>
      </c>
      <c r="B265" s="30">
        <v>38973</v>
      </c>
      <c r="C265" s="83">
        <v>0</v>
      </c>
      <c r="D265" s="76">
        <v>0.41088913789812126</v>
      </c>
      <c r="E265" s="77">
        <v>18.502105864396761</v>
      </c>
      <c r="F265" s="53">
        <f t="shared" si="8"/>
        <v>18.912995002294881</v>
      </c>
    </row>
    <row r="266" spans="1:6" x14ac:dyDescent="0.2">
      <c r="A266" s="4">
        <f t="shared" ref="A266:A329" si="9">+IF(ISBLANK($B266),"",MONTH($B266))</f>
        <v>9</v>
      </c>
      <c r="B266" s="30">
        <v>38974</v>
      </c>
      <c r="C266" s="83">
        <v>0</v>
      </c>
      <c r="D266" s="76">
        <v>0.54438240598880039</v>
      </c>
      <c r="E266" s="77">
        <v>18.871116534303667</v>
      </c>
      <c r="F266" s="53">
        <f t="shared" si="8"/>
        <v>19.415498940292466</v>
      </c>
    </row>
    <row r="267" spans="1:6" x14ac:dyDescent="0.2">
      <c r="A267" s="4">
        <f t="shared" si="9"/>
        <v>9</v>
      </c>
      <c r="B267" s="30">
        <v>38975</v>
      </c>
      <c r="C267" s="83">
        <v>18.742775329759947</v>
      </c>
      <c r="D267" s="76">
        <v>0.28582715174559326</v>
      </c>
      <c r="E267" s="77">
        <v>0</v>
      </c>
      <c r="F267" s="53">
        <f t="shared" si="8"/>
        <v>19.028602481505541</v>
      </c>
    </row>
    <row r="268" spans="1:6" x14ac:dyDescent="0.2">
      <c r="A268" s="4">
        <f t="shared" si="9"/>
        <v>9</v>
      </c>
      <c r="B268" s="30">
        <v>38976</v>
      </c>
      <c r="C268" s="83">
        <v>14.851189367170839</v>
      </c>
      <c r="D268" s="76">
        <v>0</v>
      </c>
      <c r="E268" s="77">
        <v>0</v>
      </c>
      <c r="F268" s="53">
        <f t="shared" si="8"/>
        <v>14.851189367170839</v>
      </c>
    </row>
    <row r="269" spans="1:6" x14ac:dyDescent="0.2">
      <c r="A269" s="4">
        <f t="shared" si="9"/>
        <v>9</v>
      </c>
      <c r="B269" s="30">
        <v>38977</v>
      </c>
      <c r="C269" s="83">
        <v>0</v>
      </c>
      <c r="D269" s="76">
        <v>0</v>
      </c>
      <c r="E269" s="77">
        <v>11.398508853602106</v>
      </c>
      <c r="F269" s="53">
        <f t="shared" si="8"/>
        <v>11.398508853602106</v>
      </c>
    </row>
    <row r="270" spans="1:6" x14ac:dyDescent="0.2">
      <c r="A270" s="4">
        <f t="shared" si="9"/>
        <v>9</v>
      </c>
      <c r="B270" s="30">
        <v>38978</v>
      </c>
      <c r="C270" s="83">
        <v>0</v>
      </c>
      <c r="D270" s="76">
        <v>0</v>
      </c>
      <c r="E270" s="77">
        <v>10.71555038397948</v>
      </c>
      <c r="F270" s="53">
        <f t="shared" si="8"/>
        <v>10.71555038397948</v>
      </c>
    </row>
    <row r="271" spans="1:6" x14ac:dyDescent="0.2">
      <c r="A271" s="4">
        <f t="shared" si="9"/>
        <v>9</v>
      </c>
      <c r="B271" s="30">
        <v>38979</v>
      </c>
      <c r="C271" s="83">
        <v>10.869531774356703</v>
      </c>
      <c r="D271" s="76">
        <v>0</v>
      </c>
      <c r="E271" s="77">
        <v>0</v>
      </c>
      <c r="F271" s="53">
        <f t="shared" si="8"/>
        <v>10.869531774356703</v>
      </c>
    </row>
    <row r="272" spans="1:6" x14ac:dyDescent="0.2">
      <c r="A272" s="4">
        <f t="shared" si="9"/>
        <v>9</v>
      </c>
      <c r="B272" s="30">
        <v>38980</v>
      </c>
      <c r="C272" s="83">
        <v>13.687169038837073</v>
      </c>
      <c r="D272" s="76">
        <v>6.1863310144757745E-2</v>
      </c>
      <c r="E272" s="77">
        <v>0</v>
      </c>
      <c r="F272" s="53">
        <f t="shared" si="8"/>
        <v>13.749032348981832</v>
      </c>
    </row>
    <row r="273" spans="1:6" x14ac:dyDescent="0.2">
      <c r="A273" s="4">
        <f t="shared" si="9"/>
        <v>9</v>
      </c>
      <c r="B273" s="30">
        <v>38981</v>
      </c>
      <c r="C273" s="83">
        <v>0</v>
      </c>
      <c r="D273" s="76">
        <v>0.18095781175803732</v>
      </c>
      <c r="E273" s="77">
        <v>15.97008707796625</v>
      </c>
      <c r="F273" s="53">
        <f t="shared" si="8"/>
        <v>16.151044889724286</v>
      </c>
    </row>
    <row r="274" spans="1:6" x14ac:dyDescent="0.2">
      <c r="A274" s="4">
        <f t="shared" si="9"/>
        <v>9</v>
      </c>
      <c r="B274" s="30">
        <v>38982</v>
      </c>
      <c r="C274" s="83">
        <v>0</v>
      </c>
      <c r="D274" s="76">
        <v>0.40157316696386908</v>
      </c>
      <c r="E274" s="77">
        <v>17.811462265824463</v>
      </c>
      <c r="F274" s="53">
        <f t="shared" si="8"/>
        <v>18.213035432788331</v>
      </c>
    </row>
    <row r="275" spans="1:6" x14ac:dyDescent="0.2">
      <c r="A275" s="4">
        <f t="shared" si="9"/>
        <v>9</v>
      </c>
      <c r="B275" s="30">
        <v>38983</v>
      </c>
      <c r="C275" s="83">
        <v>18.534095813316917</v>
      </c>
      <c r="D275" s="76">
        <v>0.19261570882129694</v>
      </c>
      <c r="E275" s="77">
        <v>0</v>
      </c>
      <c r="F275" s="53">
        <f t="shared" si="8"/>
        <v>18.726711522138213</v>
      </c>
    </row>
    <row r="276" spans="1:6" x14ac:dyDescent="0.2">
      <c r="A276" s="4">
        <f t="shared" si="9"/>
        <v>9</v>
      </c>
      <c r="B276" s="30">
        <v>38984</v>
      </c>
      <c r="C276" s="83">
        <v>13.481212857386156</v>
      </c>
      <c r="D276" s="76">
        <v>1.8146196157534066E-2</v>
      </c>
      <c r="E276" s="77">
        <v>0</v>
      </c>
      <c r="F276" s="53">
        <f t="shared" si="8"/>
        <v>13.49935905354369</v>
      </c>
    </row>
    <row r="277" spans="1:6" x14ac:dyDescent="0.2">
      <c r="A277" s="4">
        <f t="shared" si="9"/>
        <v>9</v>
      </c>
      <c r="B277" s="30">
        <v>38985</v>
      </c>
      <c r="C277" s="83">
        <v>0</v>
      </c>
      <c r="D277" s="76">
        <v>0.46480691181569717</v>
      </c>
      <c r="E277" s="77">
        <v>14.843954915088082</v>
      </c>
      <c r="F277" s="53">
        <f t="shared" si="8"/>
        <v>15.30876182690378</v>
      </c>
    </row>
    <row r="278" spans="1:6" x14ac:dyDescent="0.2">
      <c r="A278" s="4">
        <f t="shared" si="9"/>
        <v>9</v>
      </c>
      <c r="B278" s="30">
        <v>38986</v>
      </c>
      <c r="C278" s="83">
        <v>0</v>
      </c>
      <c r="D278" s="76">
        <v>0.53104193335917727</v>
      </c>
      <c r="E278" s="77">
        <v>18.985249241959391</v>
      </c>
      <c r="F278" s="53">
        <f t="shared" si="8"/>
        <v>19.516291175318567</v>
      </c>
    </row>
    <row r="279" spans="1:6" x14ac:dyDescent="0.2">
      <c r="A279" s="4">
        <f t="shared" si="9"/>
        <v>9</v>
      </c>
      <c r="B279" s="30">
        <v>38987</v>
      </c>
      <c r="C279" s="83">
        <v>18.214631205928864</v>
      </c>
      <c r="D279" s="76">
        <v>0.44334729810721651</v>
      </c>
      <c r="E279" s="77">
        <v>0</v>
      </c>
      <c r="F279" s="53">
        <f t="shared" si="8"/>
        <v>18.65797850403608</v>
      </c>
    </row>
    <row r="280" spans="1:6" x14ac:dyDescent="0.2">
      <c r="A280" s="4">
        <f t="shared" si="9"/>
        <v>9</v>
      </c>
      <c r="B280" s="30">
        <v>38988</v>
      </c>
      <c r="C280" s="83">
        <v>18.1636279062771</v>
      </c>
      <c r="D280" s="76">
        <v>0.30733849903585464</v>
      </c>
      <c r="E280" s="77">
        <v>0</v>
      </c>
      <c r="F280" s="53">
        <f t="shared" si="8"/>
        <v>18.470966405312954</v>
      </c>
    </row>
    <row r="281" spans="1:6" x14ac:dyDescent="0.2">
      <c r="A281" s="4">
        <f t="shared" si="9"/>
        <v>9</v>
      </c>
      <c r="B281" s="30">
        <v>38989</v>
      </c>
      <c r="C281" s="83">
        <v>0</v>
      </c>
      <c r="D281" s="76">
        <v>0.40157316696386908</v>
      </c>
      <c r="E281" s="77">
        <v>17.811462265824463</v>
      </c>
      <c r="F281" s="53">
        <f t="shared" si="8"/>
        <v>18.213035432788331</v>
      </c>
    </row>
    <row r="282" spans="1:6" x14ac:dyDescent="0.2">
      <c r="A282" s="4">
        <f t="shared" si="9"/>
        <v>9</v>
      </c>
      <c r="B282" s="30">
        <v>38990</v>
      </c>
      <c r="C282" s="83">
        <v>0</v>
      </c>
      <c r="D282" s="76">
        <v>0.19261570882129694</v>
      </c>
      <c r="E282" s="77">
        <v>18.534095813316917</v>
      </c>
      <c r="F282" s="53">
        <f t="shared" si="8"/>
        <v>18.726711522138213</v>
      </c>
    </row>
    <row r="283" spans="1:6" x14ac:dyDescent="0.2">
      <c r="A283" s="4">
        <f t="shared" si="9"/>
        <v>10</v>
      </c>
      <c r="B283" s="30">
        <v>38991</v>
      </c>
      <c r="C283" s="83">
        <v>0</v>
      </c>
      <c r="D283" s="76">
        <v>3.5121022953607618E-2</v>
      </c>
      <c r="E283" s="77">
        <v>12.561545250214143</v>
      </c>
      <c r="F283" s="53">
        <f t="shared" si="8"/>
        <v>12.596666273167751</v>
      </c>
    </row>
    <row r="284" spans="1:6" x14ac:dyDescent="0.2">
      <c r="A284" s="4">
        <f t="shared" si="9"/>
        <v>10</v>
      </c>
      <c r="B284" s="30">
        <v>38992</v>
      </c>
      <c r="C284" s="83">
        <v>0</v>
      </c>
      <c r="D284" s="76">
        <v>0.51328862952004084</v>
      </c>
      <c r="E284" s="77">
        <v>14.956874153839333</v>
      </c>
      <c r="F284" s="53">
        <f t="shared" si="8"/>
        <v>15.470162783359374</v>
      </c>
    </row>
    <row r="285" spans="1:6" x14ac:dyDescent="0.2">
      <c r="A285" s="4">
        <f t="shared" si="9"/>
        <v>10</v>
      </c>
      <c r="B285" s="30">
        <v>38993</v>
      </c>
      <c r="C285" s="83">
        <v>17.64230514643954</v>
      </c>
      <c r="D285" s="76">
        <v>0.85500808949309315</v>
      </c>
      <c r="E285" s="77">
        <v>1.5056131826713681E-3</v>
      </c>
      <c r="F285" s="53">
        <f t="shared" si="8"/>
        <v>18.498818849115306</v>
      </c>
    </row>
    <row r="286" spans="1:6" x14ac:dyDescent="0.2">
      <c r="A286" s="4">
        <f t="shared" si="9"/>
        <v>10</v>
      </c>
      <c r="B286" s="30">
        <v>38994</v>
      </c>
      <c r="C286" s="83">
        <v>17.915821038258404</v>
      </c>
      <c r="D286" s="76">
        <v>0.57179319616936897</v>
      </c>
      <c r="E286" s="77">
        <v>0</v>
      </c>
      <c r="F286" s="53">
        <f t="shared" si="8"/>
        <v>18.487614234427774</v>
      </c>
    </row>
    <row r="287" spans="1:6" x14ac:dyDescent="0.2">
      <c r="A287" s="4">
        <f t="shared" si="9"/>
        <v>10</v>
      </c>
      <c r="B287" s="30">
        <v>38995</v>
      </c>
      <c r="C287" s="83">
        <v>0</v>
      </c>
      <c r="D287" s="76">
        <v>0.73884239475166369</v>
      </c>
      <c r="E287" s="77">
        <v>17.57315168337805</v>
      </c>
      <c r="F287" s="53">
        <f t="shared" si="8"/>
        <v>18.311994078129715</v>
      </c>
    </row>
    <row r="288" spans="1:6" x14ac:dyDescent="0.2">
      <c r="A288" s="4">
        <f t="shared" si="9"/>
        <v>10</v>
      </c>
      <c r="B288" s="30">
        <v>38996</v>
      </c>
      <c r="C288" s="83">
        <v>0</v>
      </c>
      <c r="D288" s="76">
        <v>0.73450368771874619</v>
      </c>
      <c r="E288" s="77">
        <v>17.596733098243909</v>
      </c>
      <c r="F288" s="53">
        <f t="shared" si="8"/>
        <v>18.331236785962655</v>
      </c>
    </row>
    <row r="289" spans="1:6" x14ac:dyDescent="0.2">
      <c r="A289" s="4">
        <f t="shared" si="9"/>
        <v>10</v>
      </c>
      <c r="B289" s="30">
        <v>38997</v>
      </c>
      <c r="C289" s="83">
        <v>18.295849330723868</v>
      </c>
      <c r="D289" s="76">
        <v>0.14889507359508844</v>
      </c>
      <c r="E289" s="77">
        <v>0</v>
      </c>
      <c r="F289" s="53">
        <f t="shared" si="8"/>
        <v>18.444744404318957</v>
      </c>
    </row>
    <row r="290" spans="1:6" x14ac:dyDescent="0.2">
      <c r="A290" s="4">
        <f t="shared" si="9"/>
        <v>10</v>
      </c>
      <c r="B290" s="30">
        <v>38998</v>
      </c>
      <c r="C290" s="83">
        <v>12.413738759464783</v>
      </c>
      <c r="D290" s="76">
        <v>0</v>
      </c>
      <c r="E290" s="77">
        <v>0</v>
      </c>
      <c r="F290" s="53">
        <f t="shared" si="8"/>
        <v>12.413738759464783</v>
      </c>
    </row>
    <row r="291" spans="1:6" x14ac:dyDescent="0.2">
      <c r="A291" s="4">
        <f t="shared" si="9"/>
        <v>10</v>
      </c>
      <c r="B291" s="30">
        <v>38999</v>
      </c>
      <c r="C291" s="83">
        <v>0</v>
      </c>
      <c r="D291" s="76">
        <v>0</v>
      </c>
      <c r="E291" s="77">
        <v>11.609929444924447</v>
      </c>
      <c r="F291" s="53">
        <f t="shared" si="8"/>
        <v>11.609929444924447</v>
      </c>
    </row>
    <row r="292" spans="1:6" x14ac:dyDescent="0.2">
      <c r="A292" s="4">
        <f t="shared" si="9"/>
        <v>10</v>
      </c>
      <c r="B292" s="30">
        <v>39000</v>
      </c>
      <c r="C292" s="83">
        <v>0</v>
      </c>
      <c r="D292" s="76">
        <v>0.52719546229439007</v>
      </c>
      <c r="E292" s="77">
        <v>15.35875595740449</v>
      </c>
      <c r="F292" s="53">
        <f t="shared" si="8"/>
        <v>15.88595141969888</v>
      </c>
    </row>
    <row r="293" spans="1:6" x14ac:dyDescent="0.2">
      <c r="A293" s="4">
        <f t="shared" si="9"/>
        <v>10</v>
      </c>
      <c r="B293" s="30">
        <v>39001</v>
      </c>
      <c r="C293" s="83">
        <v>17.614050031140547</v>
      </c>
      <c r="D293" s="76">
        <v>0.4925631622094499</v>
      </c>
      <c r="E293" s="77">
        <v>1.7581799473477985E-2</v>
      </c>
      <c r="F293" s="53">
        <f t="shared" si="8"/>
        <v>18.124194992823476</v>
      </c>
    </row>
    <row r="294" spans="1:6" x14ac:dyDescent="0.2">
      <c r="A294" s="4">
        <f t="shared" si="9"/>
        <v>10</v>
      </c>
      <c r="B294" s="30">
        <v>39002</v>
      </c>
      <c r="C294" s="83">
        <v>17.441596396384618</v>
      </c>
      <c r="D294" s="76">
        <v>0.45850630268821535</v>
      </c>
      <c r="E294" s="77">
        <v>0</v>
      </c>
      <c r="F294" s="53">
        <f t="shared" si="8"/>
        <v>17.900102699072832</v>
      </c>
    </row>
    <row r="295" spans="1:6" x14ac:dyDescent="0.2">
      <c r="A295" s="4">
        <f t="shared" si="9"/>
        <v>10</v>
      </c>
      <c r="B295" s="30">
        <v>39003</v>
      </c>
      <c r="C295" s="83">
        <v>0</v>
      </c>
      <c r="D295" s="76">
        <v>0.49579667915828202</v>
      </c>
      <c r="E295" s="77">
        <v>18.459488429183867</v>
      </c>
      <c r="F295" s="53">
        <f t="shared" si="8"/>
        <v>18.955285108342149</v>
      </c>
    </row>
    <row r="296" spans="1:6" x14ac:dyDescent="0.2">
      <c r="A296" s="4">
        <f t="shared" si="9"/>
        <v>10</v>
      </c>
      <c r="B296" s="30">
        <v>39004</v>
      </c>
      <c r="C296" s="83">
        <v>0</v>
      </c>
      <c r="D296" s="76">
        <v>0.38131474648132585</v>
      </c>
      <c r="E296" s="77">
        <v>18.811215898940308</v>
      </c>
      <c r="F296" s="53">
        <f t="shared" si="8"/>
        <v>19.192530645421634</v>
      </c>
    </row>
    <row r="297" spans="1:6" x14ac:dyDescent="0.2">
      <c r="A297" s="4">
        <f t="shared" si="9"/>
        <v>10</v>
      </c>
      <c r="B297" s="30">
        <v>39005</v>
      </c>
      <c r="C297" s="83">
        <v>13.022685209874128</v>
      </c>
      <c r="D297" s="76">
        <v>0</v>
      </c>
      <c r="E297" s="77">
        <v>0</v>
      </c>
      <c r="F297" s="53">
        <f t="shared" ref="F297:F360" si="10">SUM(C297:E297)</f>
        <v>13.022685209874128</v>
      </c>
    </row>
    <row r="298" spans="1:6" x14ac:dyDescent="0.2">
      <c r="A298" s="4">
        <f t="shared" si="9"/>
        <v>10</v>
      </c>
      <c r="B298" s="30">
        <v>39006</v>
      </c>
      <c r="C298" s="83">
        <v>14.909132752127242</v>
      </c>
      <c r="D298" s="76">
        <v>0.50062254335152689</v>
      </c>
      <c r="E298" s="77">
        <v>0</v>
      </c>
      <c r="F298" s="53">
        <f t="shared" si="10"/>
        <v>15.409755295478769</v>
      </c>
    </row>
    <row r="299" spans="1:6" x14ac:dyDescent="0.2">
      <c r="A299" s="4">
        <f t="shared" si="9"/>
        <v>10</v>
      </c>
      <c r="B299" s="30">
        <v>39007</v>
      </c>
      <c r="C299" s="83">
        <v>0</v>
      </c>
      <c r="D299" s="76">
        <v>0.33423551939467938</v>
      </c>
      <c r="E299" s="77">
        <v>17.174192822774867</v>
      </c>
      <c r="F299" s="53">
        <f t="shared" si="10"/>
        <v>17.508428342169545</v>
      </c>
    </row>
    <row r="300" spans="1:6" x14ac:dyDescent="0.2">
      <c r="A300" s="4">
        <f t="shared" si="9"/>
        <v>10</v>
      </c>
      <c r="B300" s="30">
        <v>39008</v>
      </c>
      <c r="C300" s="83">
        <v>7.020000000000004E-2</v>
      </c>
      <c r="D300" s="76">
        <v>0.70279433059577123</v>
      </c>
      <c r="E300" s="77">
        <v>18.269009979495824</v>
      </c>
      <c r="F300" s="53">
        <f t="shared" si="10"/>
        <v>19.042004310091595</v>
      </c>
    </row>
    <row r="301" spans="1:6" x14ac:dyDescent="0.2">
      <c r="A301" s="4">
        <f t="shared" si="9"/>
        <v>10</v>
      </c>
      <c r="B301" s="30">
        <v>39009</v>
      </c>
      <c r="C301" s="83">
        <v>18.033400931362447</v>
      </c>
      <c r="D301" s="76">
        <v>0.66953676793007288</v>
      </c>
      <c r="E301" s="77">
        <v>0</v>
      </c>
      <c r="F301" s="53">
        <f t="shared" si="10"/>
        <v>18.702937699292519</v>
      </c>
    </row>
    <row r="302" spans="1:6" x14ac:dyDescent="0.2">
      <c r="A302" s="4">
        <f t="shared" si="9"/>
        <v>10</v>
      </c>
      <c r="B302" s="30">
        <v>39010</v>
      </c>
      <c r="C302" s="83">
        <v>17.709312109689581</v>
      </c>
      <c r="D302" s="76">
        <v>0.34668088068804431</v>
      </c>
      <c r="E302" s="77">
        <v>0</v>
      </c>
      <c r="F302" s="53">
        <f t="shared" si="10"/>
        <v>18.055992990377625</v>
      </c>
    </row>
    <row r="303" spans="1:6" x14ac:dyDescent="0.2">
      <c r="A303" s="4">
        <f t="shared" si="9"/>
        <v>10</v>
      </c>
      <c r="B303" s="30">
        <v>39011</v>
      </c>
      <c r="C303" s="83">
        <v>0</v>
      </c>
      <c r="D303" s="76">
        <v>0.29672441804946331</v>
      </c>
      <c r="E303" s="77">
        <v>18.031102267790896</v>
      </c>
      <c r="F303" s="53">
        <f t="shared" si="10"/>
        <v>18.32782668584036</v>
      </c>
    </row>
    <row r="304" spans="1:6" x14ac:dyDescent="0.2">
      <c r="A304" s="4">
        <f t="shared" si="9"/>
        <v>10</v>
      </c>
      <c r="B304" s="30">
        <v>39012</v>
      </c>
      <c r="C304" s="83">
        <v>0</v>
      </c>
      <c r="D304" s="76">
        <v>0</v>
      </c>
      <c r="E304" s="77">
        <v>12.677290783201951</v>
      </c>
      <c r="F304" s="53">
        <f t="shared" si="10"/>
        <v>12.677290783201951</v>
      </c>
    </row>
    <row r="305" spans="1:6" x14ac:dyDescent="0.2">
      <c r="A305" s="4">
        <f t="shared" si="9"/>
        <v>10</v>
      </c>
      <c r="B305" s="30">
        <v>39013</v>
      </c>
      <c r="C305" s="83">
        <v>14.849920303442437</v>
      </c>
      <c r="D305" s="76">
        <v>0.54911753450912593</v>
      </c>
      <c r="E305" s="77">
        <v>0</v>
      </c>
      <c r="F305" s="53">
        <f t="shared" si="10"/>
        <v>15.399037837951562</v>
      </c>
    </row>
    <row r="306" spans="1:6" x14ac:dyDescent="0.2">
      <c r="A306" s="4">
        <f t="shared" si="9"/>
        <v>10</v>
      </c>
      <c r="B306" s="30">
        <v>39014</v>
      </c>
      <c r="C306" s="83">
        <v>17.775786208369272</v>
      </c>
      <c r="D306" s="76">
        <v>0.48822288946819081</v>
      </c>
      <c r="E306" s="77">
        <v>0</v>
      </c>
      <c r="F306" s="53">
        <f t="shared" si="10"/>
        <v>18.264009097837462</v>
      </c>
    </row>
    <row r="307" spans="1:6" x14ac:dyDescent="0.2">
      <c r="A307" s="4">
        <f t="shared" si="9"/>
        <v>10</v>
      </c>
      <c r="B307" s="30">
        <v>39015</v>
      </c>
      <c r="C307" s="83">
        <v>2.6350628359373105E-2</v>
      </c>
      <c r="D307" s="76">
        <v>0.44920617494030451</v>
      </c>
      <c r="E307" s="77">
        <v>18.478753990721817</v>
      </c>
      <c r="F307" s="53">
        <f t="shared" si="10"/>
        <v>18.954310794021495</v>
      </c>
    </row>
    <row r="308" spans="1:6" x14ac:dyDescent="0.2">
      <c r="A308" s="4">
        <f t="shared" si="9"/>
        <v>10</v>
      </c>
      <c r="B308" s="30">
        <v>39016</v>
      </c>
      <c r="C308" s="83">
        <v>1.8556113794132897E-2</v>
      </c>
      <c r="D308" s="76">
        <v>0.56466242193791638</v>
      </c>
      <c r="E308" s="77">
        <v>17.353420950365344</v>
      </c>
      <c r="F308" s="53">
        <f t="shared" si="10"/>
        <v>17.936639486097391</v>
      </c>
    </row>
    <row r="309" spans="1:6" x14ac:dyDescent="0.2">
      <c r="A309" s="4">
        <f t="shared" si="9"/>
        <v>10</v>
      </c>
      <c r="B309" s="30">
        <v>39017</v>
      </c>
      <c r="C309" s="83">
        <v>17.535884160613005</v>
      </c>
      <c r="D309" s="76">
        <v>0.50598127211513011</v>
      </c>
      <c r="E309" s="77">
        <v>0</v>
      </c>
      <c r="F309" s="53">
        <f t="shared" si="10"/>
        <v>18.041865432728134</v>
      </c>
    </row>
    <row r="310" spans="1:6" x14ac:dyDescent="0.2">
      <c r="A310" s="4">
        <f t="shared" si="9"/>
        <v>10</v>
      </c>
      <c r="B310" s="30">
        <v>39018</v>
      </c>
      <c r="C310" s="83">
        <v>16.899923341510494</v>
      </c>
      <c r="D310" s="76">
        <v>0.19588288586167552</v>
      </c>
      <c r="E310" s="77">
        <v>0</v>
      </c>
      <c r="F310" s="53">
        <f t="shared" si="10"/>
        <v>17.095806227372169</v>
      </c>
    </row>
    <row r="311" spans="1:6" x14ac:dyDescent="0.2">
      <c r="A311" s="4">
        <f t="shared" si="9"/>
        <v>10</v>
      </c>
      <c r="B311" s="30">
        <v>39019</v>
      </c>
      <c r="C311" s="83">
        <v>0</v>
      </c>
      <c r="D311" s="76">
        <v>0</v>
      </c>
      <c r="E311" s="77">
        <v>12.431763574396898</v>
      </c>
      <c r="F311" s="53">
        <f t="shared" si="10"/>
        <v>12.431763574396898</v>
      </c>
    </row>
    <row r="312" spans="1:6" x14ac:dyDescent="0.2">
      <c r="A312" s="4">
        <f t="shared" si="9"/>
        <v>10</v>
      </c>
      <c r="B312" s="30">
        <v>39020</v>
      </c>
      <c r="C312" s="83">
        <v>0</v>
      </c>
      <c r="D312" s="76">
        <v>0.54911753450912593</v>
      </c>
      <c r="E312" s="77">
        <v>15.203596401840189</v>
      </c>
      <c r="F312" s="53">
        <f t="shared" si="10"/>
        <v>15.752713936349314</v>
      </c>
    </row>
    <row r="313" spans="1:6" x14ac:dyDescent="0.2">
      <c r="A313" s="4">
        <f t="shared" si="9"/>
        <v>10</v>
      </c>
      <c r="B313" s="30">
        <v>39021</v>
      </c>
      <c r="C313" s="83">
        <v>17.602137534417533</v>
      </c>
      <c r="D313" s="76">
        <v>0.462624284845984</v>
      </c>
      <c r="E313" s="77">
        <v>0</v>
      </c>
      <c r="F313" s="53">
        <f t="shared" si="10"/>
        <v>18.064761819263516</v>
      </c>
    </row>
    <row r="314" spans="1:6" x14ac:dyDescent="0.2">
      <c r="A314" s="4">
        <f t="shared" si="9"/>
        <v>11</v>
      </c>
      <c r="B314" s="30">
        <v>39022</v>
      </c>
      <c r="C314" s="83">
        <v>0</v>
      </c>
      <c r="D314" s="76">
        <v>1.7092797032728639E-2</v>
      </c>
      <c r="E314" s="77">
        <v>14.970027558454056</v>
      </c>
      <c r="F314" s="53">
        <f t="shared" si="10"/>
        <v>14.987120355486786</v>
      </c>
    </row>
    <row r="315" spans="1:6" x14ac:dyDescent="0.2">
      <c r="A315" s="4">
        <f t="shared" si="9"/>
        <v>11</v>
      </c>
      <c r="B315" s="30">
        <v>39023</v>
      </c>
      <c r="C315" s="83">
        <v>4.6141112552536015E-2</v>
      </c>
      <c r="D315" s="76">
        <v>0.65014232308855713</v>
      </c>
      <c r="E315" s="77">
        <v>15.373107756564975</v>
      </c>
      <c r="F315" s="53">
        <f t="shared" si="10"/>
        <v>16.069391192206069</v>
      </c>
    </row>
    <row r="316" spans="1:6" x14ac:dyDescent="0.2">
      <c r="A316" s="4">
        <f t="shared" si="9"/>
        <v>11</v>
      </c>
      <c r="B316" s="30">
        <v>39024</v>
      </c>
      <c r="C316" s="83">
        <v>17.727654843753427</v>
      </c>
      <c r="D316" s="76">
        <v>0.52296536615197442</v>
      </c>
      <c r="E316" s="77">
        <v>9.153392009227445E-3</v>
      </c>
      <c r="F316" s="53">
        <f t="shared" si="10"/>
        <v>18.259773601914631</v>
      </c>
    </row>
    <row r="317" spans="1:6" x14ac:dyDescent="0.2">
      <c r="A317" s="4">
        <f t="shared" si="9"/>
        <v>11</v>
      </c>
      <c r="B317" s="30">
        <v>39025</v>
      </c>
      <c r="C317" s="83">
        <v>17.931847328396621</v>
      </c>
      <c r="D317" s="76">
        <v>0.36288726964798002</v>
      </c>
      <c r="E317" s="77">
        <v>0</v>
      </c>
      <c r="F317" s="53">
        <f t="shared" si="10"/>
        <v>18.294734598044602</v>
      </c>
    </row>
    <row r="318" spans="1:6" x14ac:dyDescent="0.2">
      <c r="A318" s="4">
        <f t="shared" si="9"/>
        <v>11</v>
      </c>
      <c r="B318" s="30">
        <v>39026</v>
      </c>
      <c r="C318" s="83">
        <v>0</v>
      </c>
      <c r="D318" s="76">
        <v>6.4524938627354231E-3</v>
      </c>
      <c r="E318" s="77">
        <v>13.441877350801727</v>
      </c>
      <c r="F318" s="53">
        <f t="shared" si="10"/>
        <v>13.448329844664462</v>
      </c>
    </row>
    <row r="319" spans="1:6" x14ac:dyDescent="0.2">
      <c r="A319" s="4">
        <f t="shared" si="9"/>
        <v>11</v>
      </c>
      <c r="B319" s="30">
        <v>39027</v>
      </c>
      <c r="C319" s="83">
        <v>0</v>
      </c>
      <c r="D319" s="76">
        <v>0.36275290916738639</v>
      </c>
      <c r="E319" s="77">
        <v>15.321560644505601</v>
      </c>
      <c r="F319" s="53">
        <f t="shared" si="10"/>
        <v>15.684313553672988</v>
      </c>
    </row>
    <row r="320" spans="1:6" x14ac:dyDescent="0.2">
      <c r="A320" s="4">
        <f t="shared" si="9"/>
        <v>11</v>
      </c>
      <c r="B320" s="30">
        <v>39028</v>
      </c>
      <c r="C320" s="83">
        <v>16.604239238002613</v>
      </c>
      <c r="D320" s="76">
        <v>0.33765681414288268</v>
      </c>
      <c r="E320" s="77">
        <v>0</v>
      </c>
      <c r="F320" s="53">
        <f t="shared" si="10"/>
        <v>16.941896052145495</v>
      </c>
    </row>
    <row r="321" spans="1:6" x14ac:dyDescent="0.2">
      <c r="A321" s="4">
        <f t="shared" si="9"/>
        <v>11</v>
      </c>
      <c r="B321" s="30">
        <v>39029</v>
      </c>
      <c r="C321" s="83">
        <v>17.938940863843278</v>
      </c>
      <c r="D321" s="76">
        <v>0.34968042881208899</v>
      </c>
      <c r="E321" s="77">
        <v>8.6467109058939971E-3</v>
      </c>
      <c r="F321" s="53">
        <f t="shared" si="10"/>
        <v>18.29726800356126</v>
      </c>
    </row>
    <row r="322" spans="1:6" x14ac:dyDescent="0.2">
      <c r="A322" s="4">
        <f t="shared" si="9"/>
        <v>11</v>
      </c>
      <c r="B322" s="30">
        <v>39030</v>
      </c>
      <c r="C322" s="83">
        <v>5.1200000000000044E-2</v>
      </c>
      <c r="D322" s="76">
        <v>0.5273911356013784</v>
      </c>
      <c r="E322" s="77">
        <v>18.509091465573501</v>
      </c>
      <c r="F322" s="53">
        <f t="shared" si="10"/>
        <v>19.08768260117488</v>
      </c>
    </row>
    <row r="323" spans="1:6" x14ac:dyDescent="0.2">
      <c r="A323" s="4">
        <f t="shared" si="9"/>
        <v>11</v>
      </c>
      <c r="B323" s="30">
        <v>39031</v>
      </c>
      <c r="C323" s="83">
        <v>8.1400298025614583E-3</v>
      </c>
      <c r="D323" s="76">
        <v>0.71739654935125319</v>
      </c>
      <c r="E323" s="77">
        <v>18.398128303943576</v>
      </c>
      <c r="F323" s="53">
        <f t="shared" si="10"/>
        <v>19.123664883097391</v>
      </c>
    </row>
    <row r="324" spans="1:6" x14ac:dyDescent="0.2">
      <c r="A324" s="4">
        <f t="shared" si="9"/>
        <v>11</v>
      </c>
      <c r="B324" s="30">
        <v>39032</v>
      </c>
      <c r="C324" s="83">
        <v>19.068333043172537</v>
      </c>
      <c r="D324" s="76">
        <v>0.37504761612797233</v>
      </c>
      <c r="E324" s="77">
        <v>0</v>
      </c>
      <c r="F324" s="53">
        <f t="shared" si="10"/>
        <v>19.443380659300509</v>
      </c>
    </row>
    <row r="325" spans="1:6" x14ac:dyDescent="0.2">
      <c r="A325" s="4">
        <f t="shared" si="9"/>
        <v>11</v>
      </c>
      <c r="B325" s="30">
        <v>39033</v>
      </c>
      <c r="C325" s="83">
        <v>12.705163026555546</v>
      </c>
      <c r="D325" s="76">
        <v>4.1413489992712472E-2</v>
      </c>
      <c r="E325" s="77">
        <v>0</v>
      </c>
      <c r="F325" s="53">
        <f t="shared" si="10"/>
        <v>12.746576516548258</v>
      </c>
    </row>
    <row r="326" spans="1:6" x14ac:dyDescent="0.2">
      <c r="A326" s="4">
        <f t="shared" si="9"/>
        <v>11</v>
      </c>
      <c r="B326" s="30">
        <v>39034</v>
      </c>
      <c r="C326" s="83">
        <v>0</v>
      </c>
      <c r="D326" s="76">
        <v>0.43203385984341425</v>
      </c>
      <c r="E326" s="77">
        <v>15.048593890289711</v>
      </c>
      <c r="F326" s="53">
        <f t="shared" si="10"/>
        <v>15.480627750133126</v>
      </c>
    </row>
    <row r="327" spans="1:6" x14ac:dyDescent="0.2">
      <c r="A327" s="4">
        <f t="shared" si="9"/>
        <v>11</v>
      </c>
      <c r="B327" s="30">
        <v>39035</v>
      </c>
      <c r="C327" s="83">
        <v>0</v>
      </c>
      <c r="D327" s="76">
        <v>0.61609346083388605</v>
      </c>
      <c r="E327" s="77">
        <v>17.068090407694449</v>
      </c>
      <c r="F327" s="53">
        <f t="shared" si="10"/>
        <v>17.684183868528336</v>
      </c>
    </row>
    <row r="328" spans="1:6" x14ac:dyDescent="0.2">
      <c r="A328" s="4">
        <f t="shared" si="9"/>
        <v>11</v>
      </c>
      <c r="B328" s="30">
        <v>39036</v>
      </c>
      <c r="C328" s="83">
        <v>17.750455493403411</v>
      </c>
      <c r="D328" s="76">
        <v>0.38923468702129627</v>
      </c>
      <c r="E328" s="77">
        <v>0</v>
      </c>
      <c r="F328" s="53">
        <f t="shared" si="10"/>
        <v>18.139690180424708</v>
      </c>
    </row>
    <row r="329" spans="1:6" x14ac:dyDescent="0.2">
      <c r="A329" s="4">
        <f t="shared" si="9"/>
        <v>11</v>
      </c>
      <c r="B329" s="30">
        <v>39037</v>
      </c>
      <c r="C329" s="83">
        <v>17.290761372199785</v>
      </c>
      <c r="D329" s="76">
        <v>0.23483131098532475</v>
      </c>
      <c r="E329" s="77">
        <v>0</v>
      </c>
      <c r="F329" s="53">
        <f t="shared" si="10"/>
        <v>17.52559268318511</v>
      </c>
    </row>
    <row r="330" spans="1:6" x14ac:dyDescent="0.2">
      <c r="A330" s="4">
        <f t="shared" ref="A330:A374" si="11">+IF(ISBLANK($B330),"",MONTH($B330))</f>
        <v>11</v>
      </c>
      <c r="B330" s="30">
        <v>39038</v>
      </c>
      <c r="C330" s="83">
        <v>0</v>
      </c>
      <c r="D330" s="76">
        <v>0.35376700978798592</v>
      </c>
      <c r="E330" s="77">
        <v>17.240227622347078</v>
      </c>
      <c r="F330" s="53">
        <f t="shared" si="10"/>
        <v>17.593994632135065</v>
      </c>
    </row>
    <row r="331" spans="1:6" x14ac:dyDescent="0.2">
      <c r="A331" s="4">
        <f t="shared" si="11"/>
        <v>11</v>
      </c>
      <c r="B331" s="30">
        <v>39039</v>
      </c>
      <c r="C331" s="83">
        <v>0</v>
      </c>
      <c r="D331" s="76">
        <v>0.18466988175535778</v>
      </c>
      <c r="E331" s="77">
        <v>16.753679402666808</v>
      </c>
      <c r="F331" s="53">
        <f t="shared" si="10"/>
        <v>16.938349284422166</v>
      </c>
    </row>
    <row r="332" spans="1:6" x14ac:dyDescent="0.2">
      <c r="A332" s="4">
        <f t="shared" si="11"/>
        <v>11</v>
      </c>
      <c r="B332" s="30">
        <v>39040</v>
      </c>
      <c r="C332" s="83">
        <v>11.263520927092573</v>
      </c>
      <c r="D332" s="76">
        <v>0</v>
      </c>
      <c r="E332" s="77">
        <v>0</v>
      </c>
      <c r="F332" s="53">
        <f t="shared" si="10"/>
        <v>11.263520927092573</v>
      </c>
    </row>
    <row r="333" spans="1:6" x14ac:dyDescent="0.2">
      <c r="A333" s="4">
        <f t="shared" si="11"/>
        <v>11</v>
      </c>
      <c r="B333" s="30">
        <v>39041</v>
      </c>
      <c r="C333" s="83">
        <v>15.048593890289711</v>
      </c>
      <c r="D333" s="76">
        <v>0.43203385984341425</v>
      </c>
      <c r="E333" s="77">
        <v>0</v>
      </c>
      <c r="F333" s="53">
        <f t="shared" si="10"/>
        <v>15.480627750133126</v>
      </c>
    </row>
    <row r="334" spans="1:6" x14ac:dyDescent="0.2">
      <c r="A334" s="4">
        <f t="shared" si="11"/>
        <v>11</v>
      </c>
      <c r="B334" s="30">
        <v>39042</v>
      </c>
      <c r="C334" s="83">
        <v>0</v>
      </c>
      <c r="D334" s="76">
        <v>0.61609346083388605</v>
      </c>
      <c r="E334" s="77">
        <v>17.068090407694449</v>
      </c>
      <c r="F334" s="53">
        <f t="shared" si="10"/>
        <v>17.684183868528336</v>
      </c>
    </row>
    <row r="335" spans="1:6" x14ac:dyDescent="0.2">
      <c r="A335" s="4">
        <f t="shared" si="11"/>
        <v>11</v>
      </c>
      <c r="B335" s="30">
        <v>39043</v>
      </c>
      <c r="C335" s="83">
        <v>0</v>
      </c>
      <c r="D335" s="76">
        <v>0.38923468702129627</v>
      </c>
      <c r="E335" s="77">
        <v>17.750455493403411</v>
      </c>
      <c r="F335" s="53">
        <f t="shared" si="10"/>
        <v>18.139690180424708</v>
      </c>
    </row>
    <row r="336" spans="1:6" x14ac:dyDescent="0.2">
      <c r="A336" s="4">
        <f t="shared" si="11"/>
        <v>11</v>
      </c>
      <c r="B336" s="30">
        <v>39044</v>
      </c>
      <c r="C336" s="83">
        <v>17.290761372199785</v>
      </c>
      <c r="D336" s="76">
        <v>0.23483131098532475</v>
      </c>
      <c r="E336" s="77">
        <v>0</v>
      </c>
      <c r="F336" s="53">
        <f t="shared" si="10"/>
        <v>17.52559268318511</v>
      </c>
    </row>
    <row r="337" spans="1:6" x14ac:dyDescent="0.2">
      <c r="A337" s="4">
        <f t="shared" si="11"/>
        <v>11</v>
      </c>
      <c r="B337" s="30">
        <v>39045</v>
      </c>
      <c r="C337" s="83">
        <v>17.240227622347078</v>
      </c>
      <c r="D337" s="76">
        <v>0.35376700978798592</v>
      </c>
      <c r="E337" s="77">
        <v>0</v>
      </c>
      <c r="F337" s="53">
        <f t="shared" si="10"/>
        <v>17.593994632135065</v>
      </c>
    </row>
    <row r="338" spans="1:6" x14ac:dyDescent="0.2">
      <c r="A338" s="4">
        <f t="shared" si="11"/>
        <v>11</v>
      </c>
      <c r="B338" s="30">
        <v>39046</v>
      </c>
      <c r="C338" s="83">
        <v>0</v>
      </c>
      <c r="D338" s="76">
        <v>0.18466988175535778</v>
      </c>
      <c r="E338" s="77">
        <v>16.753679402666808</v>
      </c>
      <c r="F338" s="53">
        <f t="shared" si="10"/>
        <v>16.938349284422166</v>
      </c>
    </row>
    <row r="339" spans="1:6" x14ac:dyDescent="0.2">
      <c r="A339" s="4">
        <f t="shared" si="11"/>
        <v>11</v>
      </c>
      <c r="B339" s="30">
        <v>39047</v>
      </c>
      <c r="C339" s="83">
        <v>0</v>
      </c>
      <c r="D339" s="76">
        <v>0</v>
      </c>
      <c r="E339" s="77">
        <v>11.263520927092573</v>
      </c>
      <c r="F339" s="53">
        <f t="shared" si="10"/>
        <v>11.263520927092573</v>
      </c>
    </row>
    <row r="340" spans="1:6" x14ac:dyDescent="0.2">
      <c r="A340" s="4">
        <f t="shared" si="11"/>
        <v>11</v>
      </c>
      <c r="B340" s="30">
        <v>39048</v>
      </c>
      <c r="C340" s="83">
        <v>15.048593890289711</v>
      </c>
      <c r="D340" s="76">
        <v>0.43203385984341425</v>
      </c>
      <c r="E340" s="77">
        <v>0</v>
      </c>
      <c r="F340" s="53">
        <f t="shared" si="10"/>
        <v>15.480627750133126</v>
      </c>
    </row>
    <row r="341" spans="1:6" x14ac:dyDescent="0.2">
      <c r="A341" s="4">
        <f t="shared" si="11"/>
        <v>11</v>
      </c>
      <c r="B341" s="30">
        <v>39049</v>
      </c>
      <c r="C341" s="83">
        <v>17.068090407694449</v>
      </c>
      <c r="D341" s="76">
        <v>0.61609346083388605</v>
      </c>
      <c r="E341" s="77">
        <v>0</v>
      </c>
      <c r="F341" s="53">
        <f t="shared" si="10"/>
        <v>17.684183868528336</v>
      </c>
    </row>
    <row r="342" spans="1:6" x14ac:dyDescent="0.2">
      <c r="A342" s="4">
        <f t="shared" si="11"/>
        <v>11</v>
      </c>
      <c r="B342" s="30">
        <v>39050</v>
      </c>
      <c r="C342" s="83">
        <v>0</v>
      </c>
      <c r="D342" s="76">
        <v>0.38923468702129627</v>
      </c>
      <c r="E342" s="77">
        <v>17.750455493403411</v>
      </c>
      <c r="F342" s="53">
        <f t="shared" si="10"/>
        <v>18.139690180424708</v>
      </c>
    </row>
    <row r="343" spans="1:6" x14ac:dyDescent="0.2">
      <c r="A343" s="4">
        <f t="shared" si="11"/>
        <v>11</v>
      </c>
      <c r="B343" s="30">
        <v>39051</v>
      </c>
      <c r="C343" s="83">
        <v>0</v>
      </c>
      <c r="D343" s="76">
        <v>0.34120358186621375</v>
      </c>
      <c r="E343" s="77">
        <v>19.114844105017617</v>
      </c>
      <c r="F343" s="53">
        <f t="shared" si="10"/>
        <v>19.456047686883831</v>
      </c>
    </row>
    <row r="344" spans="1:6" x14ac:dyDescent="0.2">
      <c r="A344" s="4">
        <f t="shared" si="11"/>
        <v>12</v>
      </c>
      <c r="B344" s="30">
        <v>39052</v>
      </c>
      <c r="C344" s="83">
        <v>0</v>
      </c>
      <c r="D344" s="76">
        <v>0.4441433847591254</v>
      </c>
      <c r="E344" s="77">
        <v>18.75874846808961</v>
      </c>
      <c r="F344" s="53">
        <f t="shared" si="10"/>
        <v>19.202891852848737</v>
      </c>
    </row>
    <row r="345" spans="1:6" x14ac:dyDescent="0.2">
      <c r="A345" s="4">
        <f t="shared" si="11"/>
        <v>12</v>
      </c>
      <c r="B345" s="30">
        <v>39053</v>
      </c>
      <c r="C345" s="83">
        <v>0</v>
      </c>
      <c r="D345" s="76">
        <v>8.1618343121380346E-2</v>
      </c>
      <c r="E345" s="77">
        <v>19.211274702486378</v>
      </c>
      <c r="F345" s="53">
        <f t="shared" si="10"/>
        <v>19.292893045607759</v>
      </c>
    </row>
    <row r="346" spans="1:6" x14ac:dyDescent="0.2">
      <c r="A346" s="4">
        <f t="shared" si="11"/>
        <v>12</v>
      </c>
      <c r="B346" s="30">
        <v>39054</v>
      </c>
      <c r="C346" s="83">
        <v>12.705003540466361</v>
      </c>
      <c r="D346" s="76">
        <v>0</v>
      </c>
      <c r="E346" s="77">
        <v>0</v>
      </c>
      <c r="F346" s="53">
        <f t="shared" si="10"/>
        <v>12.705003540466361</v>
      </c>
    </row>
    <row r="347" spans="1:6" x14ac:dyDescent="0.2">
      <c r="A347" s="4">
        <f t="shared" si="11"/>
        <v>12</v>
      </c>
      <c r="B347" s="30">
        <v>39055</v>
      </c>
      <c r="C347" s="83">
        <v>15.404237917213665</v>
      </c>
      <c r="D347" s="76">
        <v>0.45698877042016217</v>
      </c>
      <c r="E347" s="77">
        <v>0</v>
      </c>
      <c r="F347" s="53">
        <f t="shared" si="10"/>
        <v>15.861226687633827</v>
      </c>
    </row>
    <row r="348" spans="1:6" x14ac:dyDescent="0.2">
      <c r="A348" s="4">
        <f t="shared" si="11"/>
        <v>12</v>
      </c>
      <c r="B348" s="30">
        <v>39056</v>
      </c>
      <c r="C348" s="83">
        <v>0</v>
      </c>
      <c r="D348" s="76">
        <v>0.51930921607435598</v>
      </c>
      <c r="E348" s="77">
        <v>18.786935654832824</v>
      </c>
      <c r="F348" s="53">
        <f t="shared" si="10"/>
        <v>19.306244870907179</v>
      </c>
    </row>
    <row r="349" spans="1:6" x14ac:dyDescent="0.2">
      <c r="A349" s="4">
        <f t="shared" si="11"/>
        <v>12</v>
      </c>
      <c r="B349" s="30">
        <v>39057</v>
      </c>
      <c r="C349" s="83">
        <v>0</v>
      </c>
      <c r="D349" s="76">
        <v>0.44955916210801161</v>
      </c>
      <c r="E349" s="77">
        <v>18.515966907640003</v>
      </c>
      <c r="F349" s="53">
        <f t="shared" si="10"/>
        <v>18.965526069748016</v>
      </c>
    </row>
    <row r="350" spans="1:6" x14ac:dyDescent="0.2">
      <c r="A350" s="4">
        <f t="shared" si="11"/>
        <v>12</v>
      </c>
      <c r="B350" s="30">
        <v>39058</v>
      </c>
      <c r="C350" s="83">
        <v>18.497669961859312</v>
      </c>
      <c r="D350" s="76">
        <v>0.30466713200694301</v>
      </c>
      <c r="E350" s="77">
        <v>0</v>
      </c>
      <c r="F350" s="53">
        <f t="shared" si="10"/>
        <v>18.802337093866257</v>
      </c>
    </row>
    <row r="351" spans="1:6" x14ac:dyDescent="0.2">
      <c r="A351" s="4">
        <f t="shared" si="11"/>
        <v>12</v>
      </c>
      <c r="B351" s="30">
        <v>39059</v>
      </c>
      <c r="C351" s="83">
        <v>14.215243335444731</v>
      </c>
      <c r="D351" s="76">
        <v>0</v>
      </c>
      <c r="E351" s="77">
        <v>0</v>
      </c>
      <c r="F351" s="53">
        <f t="shared" si="10"/>
        <v>14.215243335444731</v>
      </c>
    </row>
    <row r="352" spans="1:6" x14ac:dyDescent="0.2">
      <c r="A352" s="4">
        <f t="shared" si="11"/>
        <v>12</v>
      </c>
      <c r="B352" s="30">
        <v>39060</v>
      </c>
      <c r="C352" s="83">
        <v>0</v>
      </c>
      <c r="D352" s="76">
        <v>8.7046048060519188E-2</v>
      </c>
      <c r="E352" s="77">
        <v>15.506896877560926</v>
      </c>
      <c r="F352" s="53">
        <f t="shared" si="10"/>
        <v>15.593942925621446</v>
      </c>
    </row>
    <row r="353" spans="1:6" x14ac:dyDescent="0.2">
      <c r="A353" s="4">
        <f t="shared" si="11"/>
        <v>12</v>
      </c>
      <c r="B353" s="30">
        <v>39061</v>
      </c>
      <c r="C353" s="83">
        <v>0</v>
      </c>
      <c r="D353" s="76">
        <v>0</v>
      </c>
      <c r="E353" s="77">
        <v>12.84148886574928</v>
      </c>
      <c r="F353" s="53">
        <f t="shared" si="10"/>
        <v>12.84148886574928</v>
      </c>
    </row>
    <row r="354" spans="1:6" x14ac:dyDescent="0.2">
      <c r="A354" s="4">
        <f t="shared" si="11"/>
        <v>12</v>
      </c>
      <c r="B354" s="30">
        <v>39062</v>
      </c>
      <c r="C354" s="83">
        <v>15.860449136790882</v>
      </c>
      <c r="D354" s="76">
        <v>0.44954723451775896</v>
      </c>
      <c r="E354" s="77">
        <v>0</v>
      </c>
      <c r="F354" s="53">
        <f t="shared" si="10"/>
        <v>16.309996371308642</v>
      </c>
    </row>
    <row r="355" spans="1:6" x14ac:dyDescent="0.2">
      <c r="A355" s="4">
        <f t="shared" si="11"/>
        <v>12</v>
      </c>
      <c r="B355" s="30">
        <v>39063</v>
      </c>
      <c r="C355" s="83">
        <v>18.76768546772665</v>
      </c>
      <c r="D355" s="76">
        <v>0.30168813212793055</v>
      </c>
      <c r="E355" s="77">
        <v>0</v>
      </c>
      <c r="F355" s="53">
        <f t="shared" si="10"/>
        <v>19.069373599854583</v>
      </c>
    </row>
    <row r="356" spans="1:6" x14ac:dyDescent="0.2">
      <c r="A356" s="4">
        <f t="shared" si="11"/>
        <v>12</v>
      </c>
      <c r="B356" s="30">
        <v>39064</v>
      </c>
      <c r="C356" s="83">
        <v>0</v>
      </c>
      <c r="D356" s="76">
        <v>0.22652230081270136</v>
      </c>
      <c r="E356" s="77">
        <v>17.539317540180388</v>
      </c>
      <c r="F356" s="53">
        <f t="shared" si="10"/>
        <v>17.765839840993088</v>
      </c>
    </row>
    <row r="357" spans="1:6" x14ac:dyDescent="0.2">
      <c r="A357" s="4">
        <f t="shared" si="11"/>
        <v>12</v>
      </c>
      <c r="B357" s="30">
        <v>39065</v>
      </c>
      <c r="C357" s="83">
        <v>0</v>
      </c>
      <c r="D357" s="76">
        <v>0.47181220427370429</v>
      </c>
      <c r="E357" s="77">
        <v>17.407270895740357</v>
      </c>
      <c r="F357" s="53">
        <f t="shared" si="10"/>
        <v>17.879083100014061</v>
      </c>
    </row>
    <row r="358" spans="1:6" x14ac:dyDescent="0.2">
      <c r="A358" s="4">
        <f t="shared" si="11"/>
        <v>12</v>
      </c>
      <c r="B358" s="30">
        <v>39066</v>
      </c>
      <c r="C358" s="83">
        <v>18.568397112331663</v>
      </c>
      <c r="D358" s="76">
        <v>0.28932533092476864</v>
      </c>
      <c r="E358" s="77">
        <v>0</v>
      </c>
      <c r="F358" s="53">
        <f t="shared" si="10"/>
        <v>18.857722443256431</v>
      </c>
    </row>
    <row r="359" spans="1:6" x14ac:dyDescent="0.2">
      <c r="A359" s="4">
        <f t="shared" si="11"/>
        <v>12</v>
      </c>
      <c r="B359" s="30">
        <v>39067</v>
      </c>
      <c r="C359" s="83">
        <v>17.732683678588113</v>
      </c>
      <c r="D359" s="76">
        <v>0.14689393347407986</v>
      </c>
      <c r="E359" s="77">
        <v>0</v>
      </c>
      <c r="F359" s="53">
        <f t="shared" si="10"/>
        <v>17.879577612062192</v>
      </c>
    </row>
    <row r="360" spans="1:6" x14ac:dyDescent="0.2">
      <c r="A360" s="4">
        <f t="shared" si="11"/>
        <v>12</v>
      </c>
      <c r="B360" s="30">
        <v>39068</v>
      </c>
      <c r="C360" s="83">
        <v>0</v>
      </c>
      <c r="D360" s="76">
        <v>0</v>
      </c>
      <c r="E360" s="77">
        <v>12.420164600745489</v>
      </c>
      <c r="F360" s="53">
        <f t="shared" si="10"/>
        <v>12.420164600745489</v>
      </c>
    </row>
    <row r="361" spans="1:6" x14ac:dyDescent="0.2">
      <c r="A361" s="4">
        <f t="shared" si="11"/>
        <v>12</v>
      </c>
      <c r="B361" s="30">
        <v>39069</v>
      </c>
      <c r="C361" s="83">
        <v>0</v>
      </c>
      <c r="D361" s="76">
        <v>0.51979180053222895</v>
      </c>
      <c r="E361" s="77">
        <v>15.451463817809747</v>
      </c>
      <c r="F361" s="53">
        <f t="shared" ref="F361:F374" si="12">SUM(C361:E361)</f>
        <v>15.971255618341976</v>
      </c>
    </row>
    <row r="362" spans="1:6" x14ac:dyDescent="0.2">
      <c r="A362" s="4">
        <f t="shared" si="11"/>
        <v>12</v>
      </c>
      <c r="B362" s="30">
        <v>39070</v>
      </c>
      <c r="C362" s="83">
        <v>18.480350112584638</v>
      </c>
      <c r="D362" s="76">
        <v>0.51435216800283767</v>
      </c>
      <c r="E362" s="77">
        <v>0</v>
      </c>
      <c r="F362" s="53">
        <f t="shared" si="12"/>
        <v>18.994702280587475</v>
      </c>
    </row>
    <row r="363" spans="1:6" x14ac:dyDescent="0.2">
      <c r="A363" s="4">
        <f t="shared" si="11"/>
        <v>12</v>
      </c>
      <c r="B363" s="30">
        <v>39071</v>
      </c>
      <c r="C363" s="83">
        <v>18.362668172720777</v>
      </c>
      <c r="D363" s="76">
        <v>0.65675971027302049</v>
      </c>
      <c r="E363" s="77">
        <v>0</v>
      </c>
      <c r="F363" s="53">
        <f t="shared" si="12"/>
        <v>19.019427882993799</v>
      </c>
    </row>
    <row r="364" spans="1:6" x14ac:dyDescent="0.2">
      <c r="A364" s="4">
        <f t="shared" si="11"/>
        <v>12</v>
      </c>
      <c r="B364" s="30">
        <v>39072</v>
      </c>
      <c r="C364" s="83">
        <v>4.7200000000000047E-2</v>
      </c>
      <c r="D364" s="76">
        <v>0.79099850535037997</v>
      </c>
      <c r="E364" s="77">
        <v>18.365611389829034</v>
      </c>
      <c r="F364" s="53">
        <f t="shared" si="12"/>
        <v>19.203809895179415</v>
      </c>
    </row>
    <row r="365" spans="1:6" x14ac:dyDescent="0.2">
      <c r="A365" s="4">
        <f t="shared" si="11"/>
        <v>12</v>
      </c>
      <c r="B365" s="30">
        <v>39073</v>
      </c>
      <c r="C365" s="83">
        <v>0</v>
      </c>
      <c r="D365" s="76">
        <v>0.54600093908293412</v>
      </c>
      <c r="E365" s="77">
        <v>18.733540281225409</v>
      </c>
      <c r="F365" s="53">
        <f t="shared" si="12"/>
        <v>19.279541220308342</v>
      </c>
    </row>
    <row r="366" spans="1:6" x14ac:dyDescent="0.2">
      <c r="A366" s="4">
        <f t="shared" si="11"/>
        <v>12</v>
      </c>
      <c r="B366" s="30">
        <v>39074</v>
      </c>
      <c r="C366" s="83">
        <v>18.860159220726302</v>
      </c>
      <c r="D366" s="76">
        <v>0.30020459598355204</v>
      </c>
      <c r="E366" s="77">
        <v>0</v>
      </c>
      <c r="F366" s="53">
        <f t="shared" si="12"/>
        <v>19.160363816709854</v>
      </c>
    </row>
    <row r="367" spans="1:6" x14ac:dyDescent="0.2">
      <c r="A367" s="4">
        <f t="shared" si="11"/>
        <v>12</v>
      </c>
      <c r="B367" s="30">
        <v>39075</v>
      </c>
      <c r="C367" s="83">
        <v>11.348556992455338</v>
      </c>
      <c r="D367" s="76">
        <v>0</v>
      </c>
      <c r="E367" s="77">
        <v>0</v>
      </c>
      <c r="F367" s="53">
        <f t="shared" si="12"/>
        <v>11.348556992455338</v>
      </c>
    </row>
    <row r="368" spans="1:6" x14ac:dyDescent="0.2">
      <c r="A368" s="4">
        <f t="shared" si="11"/>
        <v>12</v>
      </c>
      <c r="B368" s="30">
        <v>39076</v>
      </c>
      <c r="C368" s="83">
        <v>0</v>
      </c>
      <c r="D368" s="76">
        <v>0</v>
      </c>
      <c r="E368" s="77">
        <v>10.76750533590668</v>
      </c>
      <c r="F368" s="53">
        <f t="shared" si="12"/>
        <v>10.76750533590668</v>
      </c>
    </row>
    <row r="369" spans="1:6" x14ac:dyDescent="0.2">
      <c r="A369" s="4">
        <f t="shared" si="11"/>
        <v>12</v>
      </c>
      <c r="B369" s="30">
        <v>39077</v>
      </c>
      <c r="C369" s="83">
        <v>0</v>
      </c>
      <c r="D369" s="76">
        <v>0.25321402382128055</v>
      </c>
      <c r="E369" s="77">
        <v>15.351608166858952</v>
      </c>
      <c r="F369" s="53">
        <f t="shared" si="12"/>
        <v>15.604822190680233</v>
      </c>
    </row>
    <row r="370" spans="1:6" x14ac:dyDescent="0.2">
      <c r="A370" s="4">
        <f t="shared" si="11"/>
        <v>12</v>
      </c>
      <c r="B370" s="30">
        <v>39078</v>
      </c>
      <c r="C370" s="83">
        <v>17.163488383604236</v>
      </c>
      <c r="D370" s="76">
        <v>0.41295334295639624</v>
      </c>
      <c r="E370" s="77">
        <v>0</v>
      </c>
      <c r="F370" s="53">
        <f t="shared" si="12"/>
        <v>17.576441726560631</v>
      </c>
    </row>
    <row r="371" spans="1:6" x14ac:dyDescent="0.2">
      <c r="A371" s="4">
        <f t="shared" si="11"/>
        <v>12</v>
      </c>
      <c r="B371" s="30">
        <v>39079</v>
      </c>
      <c r="C371" s="83">
        <v>18.707825654722832</v>
      </c>
      <c r="D371" s="76">
        <v>0.40011988488561312</v>
      </c>
      <c r="E371" s="77">
        <v>0</v>
      </c>
      <c r="F371" s="53">
        <f t="shared" si="12"/>
        <v>19.107945539608444</v>
      </c>
    </row>
    <row r="372" spans="1:6" x14ac:dyDescent="0.2">
      <c r="A372" s="4">
        <f t="shared" si="11"/>
        <v>12</v>
      </c>
      <c r="B372" s="30">
        <v>39080</v>
      </c>
      <c r="C372" s="83">
        <v>0</v>
      </c>
      <c r="D372" s="76">
        <v>0.18793843346858033</v>
      </c>
      <c r="E372" s="77">
        <v>18.143128678533113</v>
      </c>
      <c r="F372" s="53">
        <f t="shared" si="12"/>
        <v>18.331067112001694</v>
      </c>
    </row>
    <row r="373" spans="1:6" x14ac:dyDescent="0.2">
      <c r="A373" s="4">
        <f t="shared" si="11"/>
        <v>12</v>
      </c>
      <c r="B373" s="30">
        <v>39081</v>
      </c>
      <c r="C373" s="83">
        <v>0</v>
      </c>
      <c r="D373" s="76">
        <v>0</v>
      </c>
      <c r="E373" s="77">
        <v>13.820128208991646</v>
      </c>
      <c r="F373" s="53">
        <f t="shared" si="12"/>
        <v>13.820128208991646</v>
      </c>
    </row>
    <row r="374" spans="1:6" ht="13.5" thickBot="1" x14ac:dyDescent="0.25">
      <c r="A374" s="4">
        <f t="shared" si="11"/>
        <v>12</v>
      </c>
      <c r="B374" s="30">
        <v>39082</v>
      </c>
      <c r="C374" s="83">
        <v>9.9050763239740487</v>
      </c>
      <c r="D374" s="76">
        <v>0</v>
      </c>
      <c r="E374" s="77">
        <v>0</v>
      </c>
      <c r="F374" s="53">
        <f t="shared" si="12"/>
        <v>9.9050763239740487</v>
      </c>
    </row>
    <row r="375" spans="1:6" s="4" customFormat="1" ht="13.5" thickBot="1" x14ac:dyDescent="0.25">
      <c r="B375" s="54" t="s">
        <v>4</v>
      </c>
      <c r="C375" s="55">
        <f>SUM(C10:C374)</f>
        <v>2195.6554472141511</v>
      </c>
      <c r="D375" s="55">
        <f>SUM(D10:D374)</f>
        <v>59.889510952276844</v>
      </c>
      <c r="E375" s="56">
        <f>SUM(E10:E374)</f>
        <v>2392.4697418818555</v>
      </c>
      <c r="F375" s="57">
        <f>SUM(F10:F374)</f>
        <v>4648.0147000482793</v>
      </c>
    </row>
    <row r="376" spans="1:6" x14ac:dyDescent="0.2">
      <c r="A376" s="4" t="str">
        <f>+IF(ISBLANK($B376),"",MONTH($B376))</f>
        <v/>
      </c>
    </row>
    <row r="377" spans="1:6" x14ac:dyDescent="0.2">
      <c r="A377" s="4" t="str">
        <f>+IF(ISBLANK($B377),"",MONTH($B377))</f>
        <v/>
      </c>
    </row>
    <row r="378" spans="1:6" x14ac:dyDescent="0.2">
      <c r="A378" s="4"/>
    </row>
    <row r="379" spans="1:6" x14ac:dyDescent="0.2">
      <c r="A379" s="4" t="str">
        <f>+IF(ISBLANK($B379),"",MONTH($B379))</f>
        <v/>
      </c>
    </row>
    <row r="380" spans="1:6" x14ac:dyDescent="0.2">
      <c r="A380" s="4" t="str">
        <f t="shared" ref="A380:A415" si="13">+IF(ISBLANK($B380),"",MONTH($B380))</f>
        <v/>
      </c>
      <c r="E380" s="4"/>
    </row>
    <row r="381" spans="1:6" x14ac:dyDescent="0.2">
      <c r="A381" s="4" t="str">
        <f t="shared" si="13"/>
        <v/>
      </c>
      <c r="E381" s="4"/>
    </row>
    <row r="382" spans="1:6" x14ac:dyDescent="0.2">
      <c r="A382" s="4" t="str">
        <f t="shared" si="13"/>
        <v/>
      </c>
      <c r="E382" s="4"/>
    </row>
    <row r="383" spans="1:6" x14ac:dyDescent="0.2">
      <c r="A383" s="4" t="str">
        <f t="shared" si="13"/>
        <v/>
      </c>
      <c r="E383" s="4"/>
    </row>
    <row r="384" spans="1:6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  <c r="E386" s="4"/>
    </row>
    <row r="387" spans="1:5" x14ac:dyDescent="0.2">
      <c r="A387" s="4" t="str">
        <f t="shared" si="13"/>
        <v/>
      </c>
      <c r="E387" s="4"/>
    </row>
    <row r="388" spans="1:5" x14ac:dyDescent="0.2">
      <c r="A388" s="4" t="str">
        <f t="shared" si="13"/>
        <v/>
      </c>
      <c r="E388" s="4"/>
    </row>
    <row r="389" spans="1:5" x14ac:dyDescent="0.2">
      <c r="A389" s="4" t="str">
        <f t="shared" si="13"/>
        <v/>
      </c>
      <c r="E389" s="4"/>
    </row>
    <row r="390" spans="1:5" x14ac:dyDescent="0.2">
      <c r="A390" s="4" t="str">
        <f t="shared" si="13"/>
        <v/>
      </c>
      <c r="E390" s="4"/>
    </row>
    <row r="391" spans="1:5" x14ac:dyDescent="0.2">
      <c r="A391" s="4" t="str">
        <f t="shared" si="13"/>
        <v/>
      </c>
      <c r="E391" s="4"/>
    </row>
    <row r="392" spans="1:5" x14ac:dyDescent="0.2">
      <c r="A392" s="4" t="str">
        <f t="shared" si="13"/>
        <v/>
      </c>
      <c r="E392" s="4"/>
    </row>
    <row r="393" spans="1:5" x14ac:dyDescent="0.2">
      <c r="A393" s="4" t="str">
        <f t="shared" si="13"/>
        <v/>
      </c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/>
    </row>
    <row r="417" spans="1:1" x14ac:dyDescent="0.2">
      <c r="A417" s="4"/>
    </row>
    <row r="418" spans="1:1" x14ac:dyDescent="0.2">
      <c r="A418" s="4" t="str">
        <f t="shared" ref="A418:A426" si="14">+IF(ISBLANK($B418),"",MONTH($B418))</f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419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11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33.85546875" bestFit="1" customWidth="1"/>
  </cols>
  <sheetData>
    <row r="1" spans="1:6" ht="15.75" x14ac:dyDescent="0.25">
      <c r="A1" s="4"/>
      <c r="B1" s="58" t="s">
        <v>13</v>
      </c>
    </row>
    <row r="2" spans="1:6" ht="15.75" x14ac:dyDescent="0.25">
      <c r="A2" s="4"/>
      <c r="B2" s="59" t="s">
        <v>36</v>
      </c>
    </row>
    <row r="3" spans="1:6" ht="15.75" x14ac:dyDescent="0.25">
      <c r="A3" s="4"/>
      <c r="B3" s="59" t="s">
        <v>25</v>
      </c>
    </row>
    <row r="4" spans="1:6" ht="13.5" thickBot="1" x14ac:dyDescent="0.25">
      <c r="A4" s="4"/>
      <c r="B4" s="23" t="s">
        <v>20</v>
      </c>
    </row>
    <row r="5" spans="1:6" ht="16.5" thickBot="1" x14ac:dyDescent="0.3">
      <c r="A5" s="4"/>
      <c r="B5" s="3"/>
      <c r="C5" s="3"/>
    </row>
    <row r="6" spans="1:6" ht="4.5" customHeight="1" thickBot="1" x14ac:dyDescent="0.3">
      <c r="A6" s="4"/>
      <c r="B6" s="41"/>
      <c r="C6" s="42"/>
      <c r="D6" s="43"/>
      <c r="E6" s="43"/>
      <c r="F6" s="44"/>
    </row>
    <row r="7" spans="1:6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49" t="str">
        <f>VLOOKUP(E$9,'Información Unidades'!$F$5:$H$19,2,0)</f>
        <v>SAGESA</v>
      </c>
      <c r="F7" s="52" t="s">
        <v>1</v>
      </c>
    </row>
    <row r="8" spans="1:6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50" t="str">
        <f>VLOOKUP(E$9,'Información Unidades'!$F$5:$H$19,3,0)</f>
        <v>DIESEL</v>
      </c>
      <c r="F8" s="21" t="s">
        <v>3</v>
      </c>
    </row>
    <row r="9" spans="1:6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51" t="s">
        <v>41</v>
      </c>
      <c r="F9" s="23"/>
    </row>
    <row r="10" spans="1:6" x14ac:dyDescent="0.2">
      <c r="A10" s="4">
        <f t="shared" ref="A10:A73" si="0">+IF(ISBLANK($B10),"",MONTH($B10))</f>
        <v>1</v>
      </c>
      <c r="B10" s="29">
        <v>39083</v>
      </c>
      <c r="C10" s="27">
        <v>0.81679999999993014</v>
      </c>
      <c r="D10" s="28">
        <v>0</v>
      </c>
      <c r="E10" s="62">
        <v>16.364999999999998</v>
      </c>
      <c r="F10" s="63">
        <f t="shared" ref="F10:F40" si="1">+SUM(C10:E10)</f>
        <v>17.181799999999928</v>
      </c>
    </row>
    <row r="11" spans="1:6" x14ac:dyDescent="0.2">
      <c r="A11" s="4">
        <f t="shared" si="0"/>
        <v>1</v>
      </c>
      <c r="B11" s="30">
        <v>39084</v>
      </c>
      <c r="C11" s="16">
        <v>0.55300000000000005</v>
      </c>
      <c r="D11" s="17">
        <v>0</v>
      </c>
      <c r="E11" s="60">
        <v>16.276</v>
      </c>
      <c r="F11" s="53">
        <f t="shared" si="1"/>
        <v>16.829000000000001</v>
      </c>
    </row>
    <row r="12" spans="1:6" x14ac:dyDescent="0.2">
      <c r="A12" s="4">
        <f t="shared" si="0"/>
        <v>1</v>
      </c>
      <c r="B12" s="30">
        <v>39085</v>
      </c>
      <c r="C12" s="16">
        <v>16.75</v>
      </c>
      <c r="D12" s="17">
        <v>0.64500000000000002</v>
      </c>
      <c r="E12" s="60">
        <v>0</v>
      </c>
      <c r="F12" s="53">
        <f t="shared" si="1"/>
        <v>17.395</v>
      </c>
    </row>
    <row r="13" spans="1:6" x14ac:dyDescent="0.2">
      <c r="A13" s="4">
        <f t="shared" si="0"/>
        <v>1</v>
      </c>
      <c r="B13" s="30">
        <v>39086</v>
      </c>
      <c r="C13" s="16">
        <v>16.625</v>
      </c>
      <c r="D13" s="17">
        <v>0.69899999999999995</v>
      </c>
      <c r="E13" s="60">
        <v>0</v>
      </c>
      <c r="F13" s="53">
        <f t="shared" si="1"/>
        <v>17.324000000000002</v>
      </c>
    </row>
    <row r="14" spans="1:6" x14ac:dyDescent="0.2">
      <c r="A14" s="4">
        <f t="shared" si="0"/>
        <v>1</v>
      </c>
      <c r="B14" s="30">
        <v>39087</v>
      </c>
      <c r="C14" s="16">
        <v>0</v>
      </c>
      <c r="D14" s="17">
        <v>16.160499999999999</v>
      </c>
      <c r="E14" s="60">
        <v>1.3005</v>
      </c>
      <c r="F14" s="53">
        <f t="shared" si="1"/>
        <v>17.460999999999999</v>
      </c>
    </row>
    <row r="15" spans="1:6" x14ac:dyDescent="0.2">
      <c r="A15" s="4">
        <f t="shared" si="0"/>
        <v>1</v>
      </c>
      <c r="B15" s="30">
        <v>39088</v>
      </c>
      <c r="C15" s="16">
        <v>0</v>
      </c>
      <c r="D15" s="17">
        <v>15.706</v>
      </c>
      <c r="E15" s="60">
        <v>1.3220000000000001</v>
      </c>
      <c r="F15" s="53">
        <f t="shared" si="1"/>
        <v>17.027999999999999</v>
      </c>
    </row>
    <row r="16" spans="1:6" x14ac:dyDescent="0.2">
      <c r="A16" s="4">
        <f t="shared" si="0"/>
        <v>1</v>
      </c>
      <c r="B16" s="30">
        <v>39089</v>
      </c>
      <c r="C16" s="16">
        <v>0.71</v>
      </c>
      <c r="D16" s="17">
        <v>0</v>
      </c>
      <c r="E16" s="60">
        <v>16.14</v>
      </c>
      <c r="F16" s="53">
        <f t="shared" si="1"/>
        <v>16.850000000000001</v>
      </c>
    </row>
    <row r="17" spans="1:6" x14ac:dyDescent="0.2">
      <c r="A17" s="4">
        <f t="shared" si="0"/>
        <v>1</v>
      </c>
      <c r="B17" s="30">
        <v>39090</v>
      </c>
      <c r="C17" s="16">
        <v>0.57299999999999995</v>
      </c>
      <c r="D17" s="17">
        <v>0</v>
      </c>
      <c r="E17" s="60">
        <v>16.29</v>
      </c>
      <c r="F17" s="53">
        <f t="shared" si="1"/>
        <v>16.863</v>
      </c>
    </row>
    <row r="18" spans="1:6" x14ac:dyDescent="0.2">
      <c r="A18" s="4">
        <f t="shared" si="0"/>
        <v>1</v>
      </c>
      <c r="B18" s="30">
        <v>39091</v>
      </c>
      <c r="C18" s="16">
        <v>16.172000000000001</v>
      </c>
      <c r="D18" s="17">
        <v>0.61299999999999999</v>
      </c>
      <c r="E18" s="60">
        <v>0</v>
      </c>
      <c r="F18" s="53">
        <f t="shared" si="1"/>
        <v>16.785</v>
      </c>
    </row>
    <row r="19" spans="1:6" x14ac:dyDescent="0.2">
      <c r="A19" s="4">
        <f t="shared" si="0"/>
        <v>1</v>
      </c>
      <c r="B19" s="30">
        <v>39092</v>
      </c>
      <c r="C19" s="16">
        <v>16.097999999999999</v>
      </c>
      <c r="D19" s="17">
        <v>0.60299999999999998</v>
      </c>
      <c r="E19" s="60">
        <v>0</v>
      </c>
      <c r="F19" s="53">
        <f t="shared" si="1"/>
        <v>16.701000000000001</v>
      </c>
    </row>
    <row r="20" spans="1:6" x14ac:dyDescent="0.2">
      <c r="A20" s="4">
        <f t="shared" si="0"/>
        <v>1</v>
      </c>
      <c r="B20" s="30">
        <v>39093</v>
      </c>
      <c r="C20" s="16">
        <v>0</v>
      </c>
      <c r="D20" s="17">
        <v>15.788500000000001</v>
      </c>
      <c r="E20" s="60">
        <v>1.6094999999999999</v>
      </c>
      <c r="F20" s="53">
        <f t="shared" si="1"/>
        <v>17.398</v>
      </c>
    </row>
    <row r="21" spans="1:6" x14ac:dyDescent="0.2">
      <c r="A21" s="4">
        <f t="shared" si="0"/>
        <v>1</v>
      </c>
      <c r="B21" s="30">
        <v>39094</v>
      </c>
      <c r="C21" s="16">
        <v>0</v>
      </c>
      <c r="D21" s="17">
        <v>15.4125</v>
      </c>
      <c r="E21" s="60">
        <v>1.0485</v>
      </c>
      <c r="F21" s="53">
        <f t="shared" si="1"/>
        <v>16.460999999999999</v>
      </c>
    </row>
    <row r="22" spans="1:6" x14ac:dyDescent="0.2">
      <c r="A22" s="4">
        <f t="shared" si="0"/>
        <v>1</v>
      </c>
      <c r="B22" s="30">
        <v>39095</v>
      </c>
      <c r="C22" s="16">
        <v>0.53600000000000003</v>
      </c>
      <c r="D22" s="17">
        <v>0</v>
      </c>
      <c r="E22" s="60">
        <v>15.914</v>
      </c>
      <c r="F22" s="53">
        <f t="shared" si="1"/>
        <v>16.45</v>
      </c>
    </row>
    <row r="23" spans="1:6" x14ac:dyDescent="0.2">
      <c r="A23" s="4">
        <f t="shared" si="0"/>
        <v>1</v>
      </c>
      <c r="B23" s="30">
        <v>39096</v>
      </c>
      <c r="C23" s="16">
        <v>0.63400000000000001</v>
      </c>
      <c r="D23" s="17">
        <v>0</v>
      </c>
      <c r="E23" s="60">
        <v>16.113</v>
      </c>
      <c r="F23" s="53">
        <f t="shared" si="1"/>
        <v>16.747</v>
      </c>
    </row>
    <row r="24" spans="1:6" x14ac:dyDescent="0.2">
      <c r="A24" s="4">
        <f t="shared" si="0"/>
        <v>1</v>
      </c>
      <c r="B24" s="30">
        <v>39097</v>
      </c>
      <c r="C24" s="16">
        <v>15.997999999999999</v>
      </c>
      <c r="D24" s="17">
        <v>0.43</v>
      </c>
      <c r="E24" s="60">
        <v>0</v>
      </c>
      <c r="F24" s="53">
        <f t="shared" si="1"/>
        <v>16.428000000000001</v>
      </c>
    </row>
    <row r="25" spans="1:6" x14ac:dyDescent="0.2">
      <c r="A25" s="4">
        <f t="shared" si="0"/>
        <v>1</v>
      </c>
      <c r="B25" s="30">
        <v>39098</v>
      </c>
      <c r="C25" s="16">
        <v>15.632999999999999</v>
      </c>
      <c r="D25" s="17">
        <v>0.55800000000000005</v>
      </c>
      <c r="E25" s="60">
        <v>0</v>
      </c>
      <c r="F25" s="53">
        <f t="shared" si="1"/>
        <v>16.190999999999999</v>
      </c>
    </row>
    <row r="26" spans="1:6" x14ac:dyDescent="0.2">
      <c r="A26" s="4">
        <f t="shared" si="0"/>
        <v>1</v>
      </c>
      <c r="B26" s="30">
        <v>39099</v>
      </c>
      <c r="C26" s="16">
        <v>0</v>
      </c>
      <c r="D26" s="17">
        <v>15.484</v>
      </c>
      <c r="E26" s="60">
        <v>0.98699999999999999</v>
      </c>
      <c r="F26" s="53">
        <f t="shared" si="1"/>
        <v>16.471</v>
      </c>
    </row>
    <row r="27" spans="1:6" x14ac:dyDescent="0.2">
      <c r="A27" s="4">
        <f t="shared" si="0"/>
        <v>1</v>
      </c>
      <c r="B27" s="30">
        <v>39100</v>
      </c>
      <c r="C27" s="16">
        <v>0</v>
      </c>
      <c r="D27" s="17">
        <v>15.433999999999999</v>
      </c>
      <c r="E27" s="60">
        <v>1.6479999999999999</v>
      </c>
      <c r="F27" s="53">
        <f t="shared" si="1"/>
        <v>17.082000000000001</v>
      </c>
    </row>
    <row r="28" spans="1:6" x14ac:dyDescent="0.2">
      <c r="A28" s="4">
        <f t="shared" si="0"/>
        <v>1</v>
      </c>
      <c r="B28" s="30">
        <v>39101</v>
      </c>
      <c r="C28" s="16">
        <v>0.63700000000000001</v>
      </c>
      <c r="D28" s="17">
        <v>0</v>
      </c>
      <c r="E28" s="60">
        <v>16.786000000000001</v>
      </c>
      <c r="F28" s="53">
        <f t="shared" si="1"/>
        <v>17.423000000000002</v>
      </c>
    </row>
    <row r="29" spans="1:6" x14ac:dyDescent="0.2">
      <c r="A29" s="4">
        <f t="shared" si="0"/>
        <v>1</v>
      </c>
      <c r="B29" s="30">
        <v>39102</v>
      </c>
      <c r="C29" s="16">
        <v>0.59599999999999997</v>
      </c>
      <c r="D29" s="17">
        <v>0</v>
      </c>
      <c r="E29" s="60">
        <v>15.452999999999999</v>
      </c>
      <c r="F29" s="53">
        <f t="shared" si="1"/>
        <v>16.048999999999999</v>
      </c>
    </row>
    <row r="30" spans="1:6" x14ac:dyDescent="0.2">
      <c r="A30" s="4">
        <f t="shared" si="0"/>
        <v>1</v>
      </c>
      <c r="B30" s="30">
        <v>39103</v>
      </c>
      <c r="C30" s="16">
        <v>15.784000000000001</v>
      </c>
      <c r="D30" s="17">
        <v>0.621</v>
      </c>
      <c r="E30" s="60">
        <v>0</v>
      </c>
      <c r="F30" s="53">
        <f t="shared" si="1"/>
        <v>16.405000000000001</v>
      </c>
    </row>
    <row r="31" spans="1:6" x14ac:dyDescent="0.2">
      <c r="A31" s="4">
        <f t="shared" si="0"/>
        <v>1</v>
      </c>
      <c r="B31" s="30">
        <v>39104</v>
      </c>
      <c r="C31" s="16">
        <v>15.694000000000001</v>
      </c>
      <c r="D31" s="17">
        <v>0.58599999999999997</v>
      </c>
      <c r="E31" s="60">
        <v>0</v>
      </c>
      <c r="F31" s="53">
        <f t="shared" si="1"/>
        <v>16.28</v>
      </c>
    </row>
    <row r="32" spans="1:6" x14ac:dyDescent="0.2">
      <c r="A32" s="4">
        <f t="shared" si="0"/>
        <v>1</v>
      </c>
      <c r="B32" s="30">
        <v>39105</v>
      </c>
      <c r="C32" s="16">
        <v>0</v>
      </c>
      <c r="D32" s="17">
        <v>15.429</v>
      </c>
      <c r="E32" s="60">
        <v>1.345</v>
      </c>
      <c r="F32" s="53">
        <f t="shared" si="1"/>
        <v>16.774000000000001</v>
      </c>
    </row>
    <row r="33" spans="1:6" x14ac:dyDescent="0.2">
      <c r="A33" s="4">
        <f t="shared" si="0"/>
        <v>1</v>
      </c>
      <c r="B33" s="30">
        <v>39106</v>
      </c>
      <c r="C33" s="16">
        <v>0</v>
      </c>
      <c r="D33" s="17">
        <v>15.5145</v>
      </c>
      <c r="E33" s="60">
        <v>1.1385000000000001</v>
      </c>
      <c r="F33" s="53">
        <f t="shared" si="1"/>
        <v>16.652999999999999</v>
      </c>
    </row>
    <row r="34" spans="1:6" x14ac:dyDescent="0.2">
      <c r="A34" s="4">
        <f t="shared" si="0"/>
        <v>1</v>
      </c>
      <c r="B34" s="30">
        <v>39107</v>
      </c>
      <c r="C34" s="16">
        <v>0.629</v>
      </c>
      <c r="D34" s="17">
        <v>0</v>
      </c>
      <c r="E34" s="60">
        <v>16.184999999999999</v>
      </c>
      <c r="F34" s="53">
        <f t="shared" si="1"/>
        <v>16.814</v>
      </c>
    </row>
    <row r="35" spans="1:6" x14ac:dyDescent="0.2">
      <c r="A35" s="4">
        <f t="shared" si="0"/>
        <v>1</v>
      </c>
      <c r="B35" s="30">
        <v>39108</v>
      </c>
      <c r="C35" s="16">
        <v>0.60299999999999998</v>
      </c>
      <c r="D35" s="17">
        <v>0</v>
      </c>
      <c r="E35" s="60">
        <v>15.993</v>
      </c>
      <c r="F35" s="53">
        <f t="shared" si="1"/>
        <v>16.596</v>
      </c>
    </row>
    <row r="36" spans="1:6" x14ac:dyDescent="0.2">
      <c r="A36" s="4">
        <f t="shared" si="0"/>
        <v>1</v>
      </c>
      <c r="B36" s="30">
        <v>39109</v>
      </c>
      <c r="C36" s="16">
        <v>15.962</v>
      </c>
      <c r="D36" s="17">
        <v>0.59699999999999998</v>
      </c>
      <c r="E36" s="60">
        <v>0</v>
      </c>
      <c r="F36" s="53">
        <f t="shared" si="1"/>
        <v>16.559000000000001</v>
      </c>
    </row>
    <row r="37" spans="1:6" x14ac:dyDescent="0.2">
      <c r="A37" s="4">
        <f t="shared" si="0"/>
        <v>1</v>
      </c>
      <c r="B37" s="30">
        <v>39110</v>
      </c>
      <c r="C37" s="16">
        <v>15.829000000000001</v>
      </c>
      <c r="D37" s="17">
        <v>0.68799999999999994</v>
      </c>
      <c r="E37" s="60">
        <v>0</v>
      </c>
      <c r="F37" s="53">
        <f t="shared" si="1"/>
        <v>16.516999999999999</v>
      </c>
    </row>
    <row r="38" spans="1:6" x14ac:dyDescent="0.2">
      <c r="A38" s="4">
        <f t="shared" si="0"/>
        <v>1</v>
      </c>
      <c r="B38" s="30">
        <v>39111</v>
      </c>
      <c r="C38" s="16">
        <v>0</v>
      </c>
      <c r="D38" s="17">
        <v>15.295</v>
      </c>
      <c r="E38" s="60">
        <v>1.111</v>
      </c>
      <c r="F38" s="53">
        <f t="shared" si="1"/>
        <v>16.405999999999999</v>
      </c>
    </row>
    <row r="39" spans="1:6" x14ac:dyDescent="0.2">
      <c r="A39" s="4">
        <f t="shared" si="0"/>
        <v>1</v>
      </c>
      <c r="B39" s="30">
        <v>39112</v>
      </c>
      <c r="C39" s="16">
        <v>0</v>
      </c>
      <c r="D39" s="17">
        <v>15.521000000000001</v>
      </c>
      <c r="E39" s="60">
        <v>1.1160000000000001</v>
      </c>
      <c r="F39" s="53">
        <f t="shared" si="1"/>
        <v>16.637</v>
      </c>
    </row>
    <row r="40" spans="1:6" x14ac:dyDescent="0.2">
      <c r="A40" s="4">
        <f t="shared" si="0"/>
        <v>1</v>
      </c>
      <c r="B40" s="30">
        <v>39113</v>
      </c>
      <c r="C40" s="16">
        <v>0.59799999999999998</v>
      </c>
      <c r="D40" s="17">
        <v>0</v>
      </c>
      <c r="E40" s="60">
        <v>16.562000000000001</v>
      </c>
      <c r="F40" s="53">
        <f t="shared" si="1"/>
        <v>17.16</v>
      </c>
    </row>
    <row r="41" spans="1:6" x14ac:dyDescent="0.2">
      <c r="A41" s="4">
        <f t="shared" si="0"/>
        <v>2</v>
      </c>
      <c r="B41" s="30">
        <v>39114</v>
      </c>
      <c r="C41" s="16">
        <v>0.93600000000000005</v>
      </c>
      <c r="D41" s="17">
        <v>0</v>
      </c>
      <c r="E41" s="60">
        <v>17.615199999999952</v>
      </c>
      <c r="F41" s="53">
        <f t="shared" ref="F41:F104" si="2">SUM(C41:E41)</f>
        <v>18.551199999999952</v>
      </c>
    </row>
    <row r="42" spans="1:6" x14ac:dyDescent="0.2">
      <c r="A42" s="4">
        <f t="shared" si="0"/>
        <v>2</v>
      </c>
      <c r="B42" s="30">
        <v>39115</v>
      </c>
      <c r="C42" s="16">
        <v>0.90600000000000003</v>
      </c>
      <c r="D42" s="17">
        <v>0</v>
      </c>
      <c r="E42" s="60">
        <v>17.321000000000002</v>
      </c>
      <c r="F42" s="53">
        <f t="shared" si="2"/>
        <v>18.227</v>
      </c>
    </row>
    <row r="43" spans="1:6" x14ac:dyDescent="0.2">
      <c r="A43" s="4">
        <f t="shared" si="0"/>
        <v>2</v>
      </c>
      <c r="B43" s="30">
        <v>39116</v>
      </c>
      <c r="C43" s="16">
        <v>16.821000000000002</v>
      </c>
      <c r="D43" s="17">
        <v>1.0169999999999999</v>
      </c>
      <c r="E43" s="60">
        <v>0</v>
      </c>
      <c r="F43" s="53">
        <f t="shared" si="2"/>
        <v>17.838000000000001</v>
      </c>
    </row>
    <row r="44" spans="1:6" x14ac:dyDescent="0.2">
      <c r="A44" s="4">
        <f t="shared" si="0"/>
        <v>2</v>
      </c>
      <c r="B44" s="30">
        <v>39117</v>
      </c>
      <c r="C44" s="16">
        <v>17.288</v>
      </c>
      <c r="D44" s="17">
        <v>0.81499999999999995</v>
      </c>
      <c r="E44" s="60">
        <v>0</v>
      </c>
      <c r="F44" s="53">
        <f t="shared" si="2"/>
        <v>18.103000000000002</v>
      </c>
    </row>
    <row r="45" spans="1:6" x14ac:dyDescent="0.2">
      <c r="A45" s="4">
        <f t="shared" si="0"/>
        <v>2</v>
      </c>
      <c r="B45" s="30">
        <v>39118</v>
      </c>
      <c r="C45" s="16">
        <v>0</v>
      </c>
      <c r="D45" s="17">
        <v>16.4375</v>
      </c>
      <c r="E45" s="60">
        <v>2.0585</v>
      </c>
      <c r="F45" s="53">
        <f t="shared" si="2"/>
        <v>18.495999999999999</v>
      </c>
    </row>
    <row r="46" spans="1:6" x14ac:dyDescent="0.2">
      <c r="A46" s="4">
        <f t="shared" si="0"/>
        <v>2</v>
      </c>
      <c r="B46" s="30">
        <v>39119</v>
      </c>
      <c r="C46" s="16">
        <v>0</v>
      </c>
      <c r="D46" s="17">
        <v>16.4175</v>
      </c>
      <c r="E46" s="60">
        <v>2.4064999999999999</v>
      </c>
      <c r="F46" s="53">
        <f t="shared" si="2"/>
        <v>18.824000000000002</v>
      </c>
    </row>
    <row r="47" spans="1:6" x14ac:dyDescent="0.2">
      <c r="A47" s="4">
        <f t="shared" si="0"/>
        <v>2</v>
      </c>
      <c r="B47" s="30">
        <v>39120</v>
      </c>
      <c r="C47" s="16">
        <v>0.98299999999999998</v>
      </c>
      <c r="D47" s="17">
        <v>0</v>
      </c>
      <c r="E47" s="60">
        <v>16.739999999999998</v>
      </c>
      <c r="F47" s="53">
        <f t="shared" si="2"/>
        <v>17.722999999999999</v>
      </c>
    </row>
    <row r="48" spans="1:6" x14ac:dyDescent="0.2">
      <c r="A48" s="4">
        <f t="shared" si="0"/>
        <v>2</v>
      </c>
      <c r="B48" s="30">
        <v>39121</v>
      </c>
      <c r="C48" s="16">
        <v>1.004</v>
      </c>
      <c r="D48" s="17">
        <v>0</v>
      </c>
      <c r="E48" s="60">
        <v>16.721</v>
      </c>
      <c r="F48" s="53">
        <f t="shared" si="2"/>
        <v>17.725000000000001</v>
      </c>
    </row>
    <row r="49" spans="1:6" x14ac:dyDescent="0.2">
      <c r="A49" s="4">
        <f t="shared" si="0"/>
        <v>2</v>
      </c>
      <c r="B49" s="30">
        <v>39122</v>
      </c>
      <c r="C49" s="16">
        <v>17.707999999999998</v>
      </c>
      <c r="D49" s="17">
        <v>1.242</v>
      </c>
      <c r="E49" s="60">
        <v>0</v>
      </c>
      <c r="F49" s="53">
        <f t="shared" si="2"/>
        <v>18.95</v>
      </c>
    </row>
    <row r="50" spans="1:6" x14ac:dyDescent="0.2">
      <c r="A50" s="4">
        <f t="shared" si="0"/>
        <v>2</v>
      </c>
      <c r="B50" s="30">
        <v>39123</v>
      </c>
      <c r="C50" s="16">
        <v>19.161999999999999</v>
      </c>
      <c r="D50" s="17">
        <v>1.2709999999999999</v>
      </c>
      <c r="E50" s="60">
        <v>0</v>
      </c>
      <c r="F50" s="53">
        <f t="shared" si="2"/>
        <v>20.433</v>
      </c>
    </row>
    <row r="51" spans="1:6" x14ac:dyDescent="0.2">
      <c r="A51" s="4">
        <f t="shared" si="0"/>
        <v>2</v>
      </c>
      <c r="B51" s="30">
        <v>39124</v>
      </c>
      <c r="C51" s="16">
        <v>0</v>
      </c>
      <c r="D51" s="17">
        <v>17.182500000000001</v>
      </c>
      <c r="E51" s="60">
        <v>3.2725</v>
      </c>
      <c r="F51" s="53">
        <f t="shared" si="2"/>
        <v>20.455000000000002</v>
      </c>
    </row>
    <row r="52" spans="1:6" x14ac:dyDescent="0.2">
      <c r="A52" s="4">
        <f t="shared" si="0"/>
        <v>2</v>
      </c>
      <c r="B52" s="30">
        <v>39125</v>
      </c>
      <c r="C52" s="16">
        <v>0</v>
      </c>
      <c r="D52" s="17">
        <v>17.315999999999999</v>
      </c>
      <c r="E52" s="60">
        <v>2.9910000000000001</v>
      </c>
      <c r="F52" s="53">
        <f t="shared" si="2"/>
        <v>20.306999999999999</v>
      </c>
    </row>
    <row r="53" spans="1:6" x14ac:dyDescent="0.2">
      <c r="A53" s="4">
        <f t="shared" si="0"/>
        <v>2</v>
      </c>
      <c r="B53" s="30">
        <v>39126</v>
      </c>
      <c r="C53" s="16">
        <v>1.6240000000000001</v>
      </c>
      <c r="D53" s="17">
        <v>0</v>
      </c>
      <c r="E53" s="60">
        <v>19.465</v>
      </c>
      <c r="F53" s="53">
        <f t="shared" si="2"/>
        <v>21.088999999999999</v>
      </c>
    </row>
    <row r="54" spans="1:6" x14ac:dyDescent="0.2">
      <c r="A54" s="4">
        <f t="shared" si="0"/>
        <v>2</v>
      </c>
      <c r="B54" s="30">
        <v>39127</v>
      </c>
      <c r="C54" s="16">
        <v>1.323</v>
      </c>
      <c r="D54" s="17">
        <v>0</v>
      </c>
      <c r="E54" s="60">
        <v>19.562000000000001</v>
      </c>
      <c r="F54" s="53">
        <f t="shared" si="2"/>
        <v>20.885000000000002</v>
      </c>
    </row>
    <row r="55" spans="1:6" x14ac:dyDescent="0.2">
      <c r="A55" s="4">
        <f t="shared" si="0"/>
        <v>2</v>
      </c>
      <c r="B55" s="30">
        <v>39128</v>
      </c>
      <c r="C55" s="16">
        <v>20.059999999999999</v>
      </c>
      <c r="D55" s="17">
        <v>1.7609999999999999</v>
      </c>
      <c r="E55" s="60">
        <v>0</v>
      </c>
      <c r="F55" s="53">
        <f t="shared" si="2"/>
        <v>21.820999999999998</v>
      </c>
    </row>
    <row r="56" spans="1:6" x14ac:dyDescent="0.2">
      <c r="A56" s="4">
        <f t="shared" si="0"/>
        <v>2</v>
      </c>
      <c r="B56" s="30">
        <v>39129</v>
      </c>
      <c r="C56" s="16">
        <v>19.593</v>
      </c>
      <c r="D56" s="17">
        <v>1.415</v>
      </c>
      <c r="E56" s="60">
        <v>0</v>
      </c>
      <c r="F56" s="53">
        <f t="shared" si="2"/>
        <v>21.007999999999999</v>
      </c>
    </row>
    <row r="57" spans="1:6" x14ac:dyDescent="0.2">
      <c r="A57" s="4">
        <f t="shared" si="0"/>
        <v>2</v>
      </c>
      <c r="B57" s="30">
        <v>39130</v>
      </c>
      <c r="C57" s="16">
        <v>0</v>
      </c>
      <c r="D57" s="17">
        <v>17.205500000000001</v>
      </c>
      <c r="E57" s="60">
        <v>3.4824999999999999</v>
      </c>
      <c r="F57" s="53">
        <f t="shared" si="2"/>
        <v>20.688000000000002</v>
      </c>
    </row>
    <row r="58" spans="1:6" x14ac:dyDescent="0.2">
      <c r="A58" s="4">
        <f t="shared" si="0"/>
        <v>2</v>
      </c>
      <c r="B58" s="30">
        <v>39131</v>
      </c>
      <c r="C58" s="16">
        <v>0</v>
      </c>
      <c r="D58" s="17">
        <v>17.291</v>
      </c>
      <c r="E58" s="60">
        <v>4.0469999999999997</v>
      </c>
      <c r="F58" s="53">
        <f t="shared" si="2"/>
        <v>21.338000000000001</v>
      </c>
    </row>
    <row r="59" spans="1:6" x14ac:dyDescent="0.2">
      <c r="A59" s="4">
        <f t="shared" si="0"/>
        <v>2</v>
      </c>
      <c r="B59" s="30">
        <v>39132</v>
      </c>
      <c r="C59" s="16">
        <v>1.3759999999999999</v>
      </c>
      <c r="D59" s="17">
        <v>0</v>
      </c>
      <c r="E59" s="60">
        <v>18.702000000000002</v>
      </c>
      <c r="F59" s="53">
        <f t="shared" si="2"/>
        <v>20.078000000000003</v>
      </c>
    </row>
    <row r="60" spans="1:6" x14ac:dyDescent="0.2">
      <c r="A60" s="4">
        <f t="shared" si="0"/>
        <v>2</v>
      </c>
      <c r="B60" s="30">
        <v>39133</v>
      </c>
      <c r="C60" s="16">
        <v>1.2989999999999999</v>
      </c>
      <c r="D60" s="17">
        <v>0</v>
      </c>
      <c r="E60" s="60">
        <v>19.425000000000001</v>
      </c>
      <c r="F60" s="53">
        <f t="shared" si="2"/>
        <v>20.724</v>
      </c>
    </row>
    <row r="61" spans="1:6" x14ac:dyDescent="0.2">
      <c r="A61" s="4">
        <f t="shared" si="0"/>
        <v>2</v>
      </c>
      <c r="B61" s="30">
        <v>39134</v>
      </c>
      <c r="C61" s="16">
        <v>19.597999999999999</v>
      </c>
      <c r="D61" s="17">
        <v>1.948</v>
      </c>
      <c r="E61" s="60">
        <v>0</v>
      </c>
      <c r="F61" s="53">
        <f t="shared" si="2"/>
        <v>21.545999999999999</v>
      </c>
    </row>
    <row r="62" spans="1:6" x14ac:dyDescent="0.2">
      <c r="A62" s="4">
        <f t="shared" si="0"/>
        <v>2</v>
      </c>
      <c r="B62" s="30">
        <v>39135</v>
      </c>
      <c r="C62" s="16">
        <v>19.206</v>
      </c>
      <c r="D62" s="17">
        <v>1.3959999999999999</v>
      </c>
      <c r="E62" s="60">
        <v>0</v>
      </c>
      <c r="F62" s="53">
        <f t="shared" si="2"/>
        <v>20.602</v>
      </c>
    </row>
    <row r="63" spans="1:6" x14ac:dyDescent="0.2">
      <c r="A63" s="4">
        <f t="shared" si="0"/>
        <v>2</v>
      </c>
      <c r="B63" s="30">
        <v>39136</v>
      </c>
      <c r="C63" s="16">
        <v>0</v>
      </c>
      <c r="D63" s="17">
        <v>17.124500000000001</v>
      </c>
      <c r="E63" s="60">
        <v>3.6844999999999999</v>
      </c>
      <c r="F63" s="53">
        <f t="shared" si="2"/>
        <v>20.809000000000001</v>
      </c>
    </row>
    <row r="64" spans="1:6" x14ac:dyDescent="0.2">
      <c r="A64" s="4">
        <f t="shared" si="0"/>
        <v>2</v>
      </c>
      <c r="B64" s="30">
        <v>39137</v>
      </c>
      <c r="C64" s="16">
        <v>0</v>
      </c>
      <c r="D64" s="17">
        <v>17.2315</v>
      </c>
      <c r="E64" s="60">
        <v>3.4144999999999999</v>
      </c>
      <c r="F64" s="53">
        <f t="shared" si="2"/>
        <v>20.646000000000001</v>
      </c>
    </row>
    <row r="65" spans="1:6" x14ac:dyDescent="0.2">
      <c r="A65" s="4">
        <f t="shared" si="0"/>
        <v>2</v>
      </c>
      <c r="B65" s="30">
        <v>39138</v>
      </c>
      <c r="C65" s="16">
        <v>1.54</v>
      </c>
      <c r="D65" s="17">
        <v>0</v>
      </c>
      <c r="E65" s="60">
        <v>19.077999999999999</v>
      </c>
      <c r="F65" s="53">
        <f t="shared" si="2"/>
        <v>20.617999999999999</v>
      </c>
    </row>
    <row r="66" spans="1:6" x14ac:dyDescent="0.2">
      <c r="A66" s="4">
        <f t="shared" si="0"/>
        <v>2</v>
      </c>
      <c r="B66" s="30">
        <v>39139</v>
      </c>
      <c r="C66" s="16">
        <v>1.4059999999999999</v>
      </c>
      <c r="D66" s="17">
        <v>0</v>
      </c>
      <c r="E66" s="60">
        <v>18.498999999999999</v>
      </c>
      <c r="F66" s="53">
        <f t="shared" si="2"/>
        <v>19.904999999999998</v>
      </c>
    </row>
    <row r="67" spans="1:6" x14ac:dyDescent="0.2">
      <c r="A67" s="4">
        <f t="shared" si="0"/>
        <v>2</v>
      </c>
      <c r="B67" s="30">
        <v>39140</v>
      </c>
      <c r="C67" s="16">
        <v>19.382999999999999</v>
      </c>
      <c r="D67" s="17">
        <v>1.5489999999999999</v>
      </c>
      <c r="E67" s="60">
        <v>0</v>
      </c>
      <c r="F67" s="53">
        <f t="shared" si="2"/>
        <v>20.931999999999999</v>
      </c>
    </row>
    <row r="68" spans="1:6" x14ac:dyDescent="0.2">
      <c r="A68" s="4">
        <f t="shared" si="0"/>
        <v>2</v>
      </c>
      <c r="B68" s="30">
        <v>39141</v>
      </c>
      <c r="C68" s="16">
        <v>19.231000000000002</v>
      </c>
      <c r="D68" s="17">
        <v>1.5609999999999999</v>
      </c>
      <c r="E68" s="60">
        <v>0</v>
      </c>
      <c r="F68" s="53">
        <f t="shared" si="2"/>
        <v>20.792000000000002</v>
      </c>
    </row>
    <row r="69" spans="1:6" x14ac:dyDescent="0.2">
      <c r="A69" s="4">
        <f t="shared" si="0"/>
        <v>3</v>
      </c>
      <c r="B69" s="30">
        <v>39142</v>
      </c>
      <c r="C69" s="16">
        <v>2.1050999999999767</v>
      </c>
      <c r="D69" s="17">
        <v>0</v>
      </c>
      <c r="E69" s="60">
        <v>20.106000000000002</v>
      </c>
      <c r="F69" s="53">
        <f t="shared" si="2"/>
        <v>22.211099999999977</v>
      </c>
    </row>
    <row r="70" spans="1:6" x14ac:dyDescent="0.2">
      <c r="A70" s="4">
        <f t="shared" si="0"/>
        <v>3</v>
      </c>
      <c r="B70" s="30">
        <v>39143</v>
      </c>
      <c r="C70" s="16">
        <v>1.708</v>
      </c>
      <c r="D70" s="17">
        <v>0</v>
      </c>
      <c r="E70" s="60">
        <v>19.664000000000001</v>
      </c>
      <c r="F70" s="53">
        <f t="shared" si="2"/>
        <v>21.372</v>
      </c>
    </row>
    <row r="71" spans="1:6" x14ac:dyDescent="0.2">
      <c r="A71" s="4">
        <f t="shared" si="0"/>
        <v>3</v>
      </c>
      <c r="B71" s="30">
        <v>39144</v>
      </c>
      <c r="C71" s="16">
        <v>19.777000000000001</v>
      </c>
      <c r="D71" s="17">
        <v>1.6779999999999999</v>
      </c>
      <c r="E71" s="60">
        <v>0</v>
      </c>
      <c r="F71" s="53">
        <f t="shared" si="2"/>
        <v>21.455000000000002</v>
      </c>
    </row>
    <row r="72" spans="1:6" x14ac:dyDescent="0.2">
      <c r="A72" s="4">
        <f t="shared" si="0"/>
        <v>3</v>
      </c>
      <c r="B72" s="30">
        <v>39145</v>
      </c>
      <c r="C72" s="16">
        <v>19.175000000000001</v>
      </c>
      <c r="D72" s="17">
        <v>1.7849999999999999</v>
      </c>
      <c r="E72" s="60">
        <v>0</v>
      </c>
      <c r="F72" s="53">
        <f t="shared" si="2"/>
        <v>20.96</v>
      </c>
    </row>
    <row r="73" spans="1:6" x14ac:dyDescent="0.2">
      <c r="A73" s="4">
        <f t="shared" si="0"/>
        <v>3</v>
      </c>
      <c r="B73" s="30">
        <v>39146</v>
      </c>
      <c r="C73" s="16">
        <v>0</v>
      </c>
      <c r="D73" s="17">
        <v>17.517499999999998</v>
      </c>
      <c r="E73" s="60">
        <v>5.6665000000000001</v>
      </c>
      <c r="F73" s="53">
        <f t="shared" si="2"/>
        <v>23.183999999999997</v>
      </c>
    </row>
    <row r="74" spans="1:6" x14ac:dyDescent="0.2">
      <c r="A74" s="4">
        <f t="shared" ref="A74:A137" si="3">+IF(ISBLANK($B74),"",MONTH($B74))</f>
        <v>3</v>
      </c>
      <c r="B74" s="30">
        <v>39147</v>
      </c>
      <c r="C74" s="16">
        <v>0</v>
      </c>
      <c r="D74" s="17">
        <v>17.540500000000002</v>
      </c>
      <c r="E74" s="60">
        <v>4.8144999999999998</v>
      </c>
      <c r="F74" s="53">
        <f t="shared" si="2"/>
        <v>22.355</v>
      </c>
    </row>
    <row r="75" spans="1:6" x14ac:dyDescent="0.2">
      <c r="A75" s="4">
        <f t="shared" si="3"/>
        <v>3</v>
      </c>
      <c r="B75" s="30">
        <v>39148</v>
      </c>
      <c r="C75" s="16">
        <v>3.7480000000000002</v>
      </c>
      <c r="D75" s="17">
        <v>0</v>
      </c>
      <c r="E75" s="60">
        <v>20.433</v>
      </c>
      <c r="F75" s="53">
        <f t="shared" si="2"/>
        <v>24.181000000000001</v>
      </c>
    </row>
    <row r="76" spans="1:6" x14ac:dyDescent="0.2">
      <c r="A76" s="4">
        <f t="shared" si="3"/>
        <v>3</v>
      </c>
      <c r="B76" s="30">
        <v>39149</v>
      </c>
      <c r="C76" s="16">
        <v>3.109</v>
      </c>
      <c r="D76" s="17">
        <v>0</v>
      </c>
      <c r="E76" s="60">
        <v>20.484000000000002</v>
      </c>
      <c r="F76" s="53">
        <f t="shared" si="2"/>
        <v>23.593000000000004</v>
      </c>
    </row>
    <row r="77" spans="1:6" x14ac:dyDescent="0.2">
      <c r="A77" s="4">
        <f t="shared" si="3"/>
        <v>3</v>
      </c>
      <c r="B77" s="30">
        <v>39150</v>
      </c>
      <c r="C77" s="16">
        <v>20.571000000000002</v>
      </c>
      <c r="D77" s="17">
        <v>2.4300000000000002</v>
      </c>
      <c r="E77" s="60">
        <v>0</v>
      </c>
      <c r="F77" s="53">
        <f t="shared" si="2"/>
        <v>23.001000000000001</v>
      </c>
    </row>
    <row r="78" spans="1:6" x14ac:dyDescent="0.2">
      <c r="A78" s="4">
        <f t="shared" si="3"/>
        <v>3</v>
      </c>
      <c r="B78" s="30">
        <v>39151</v>
      </c>
      <c r="C78" s="16">
        <v>20.234000000000002</v>
      </c>
      <c r="D78" s="17">
        <v>2.157</v>
      </c>
      <c r="E78" s="60">
        <v>0</v>
      </c>
      <c r="F78" s="53">
        <f t="shared" si="2"/>
        <v>22.391000000000002</v>
      </c>
    </row>
    <row r="79" spans="1:6" x14ac:dyDescent="0.2">
      <c r="A79" s="4">
        <f t="shared" si="3"/>
        <v>3</v>
      </c>
      <c r="B79" s="30">
        <v>39152</v>
      </c>
      <c r="C79" s="16">
        <v>0</v>
      </c>
      <c r="D79" s="17">
        <v>17.5395</v>
      </c>
      <c r="E79" s="60">
        <v>4.9215</v>
      </c>
      <c r="F79" s="53">
        <f t="shared" si="2"/>
        <v>22.460999999999999</v>
      </c>
    </row>
    <row r="80" spans="1:6" x14ac:dyDescent="0.2">
      <c r="A80" s="4">
        <f t="shared" si="3"/>
        <v>3</v>
      </c>
      <c r="B80" s="30">
        <v>39153</v>
      </c>
      <c r="C80" s="16">
        <v>0</v>
      </c>
      <c r="D80" s="17">
        <v>17.352499999999999</v>
      </c>
      <c r="E80" s="60">
        <v>4.5505000000000004</v>
      </c>
      <c r="F80" s="53">
        <f t="shared" si="2"/>
        <v>21.902999999999999</v>
      </c>
    </row>
    <row r="81" spans="1:6" x14ac:dyDescent="0.2">
      <c r="A81" s="4">
        <f t="shared" si="3"/>
        <v>3</v>
      </c>
      <c r="B81" s="30">
        <v>39154</v>
      </c>
      <c r="C81" s="16">
        <v>2.8879999999999999</v>
      </c>
      <c r="D81" s="17">
        <v>0</v>
      </c>
      <c r="E81" s="60">
        <v>20.533999999999999</v>
      </c>
      <c r="F81" s="53">
        <f t="shared" si="2"/>
        <v>23.421999999999997</v>
      </c>
    </row>
    <row r="82" spans="1:6" x14ac:dyDescent="0.2">
      <c r="A82" s="4">
        <f t="shared" si="3"/>
        <v>3</v>
      </c>
      <c r="B82" s="30">
        <v>39155</v>
      </c>
      <c r="C82" s="16">
        <v>2.4900000000000002</v>
      </c>
      <c r="D82" s="17">
        <v>0</v>
      </c>
      <c r="E82" s="60">
        <v>19.577000000000002</v>
      </c>
      <c r="F82" s="53">
        <f t="shared" si="2"/>
        <v>22.067</v>
      </c>
    </row>
    <row r="83" spans="1:6" x14ac:dyDescent="0.2">
      <c r="A83" s="4">
        <f t="shared" si="3"/>
        <v>3</v>
      </c>
      <c r="B83" s="30">
        <v>39156</v>
      </c>
      <c r="C83" s="16">
        <v>19.78</v>
      </c>
      <c r="D83" s="17">
        <v>2.5470000000000002</v>
      </c>
      <c r="E83" s="60">
        <v>0</v>
      </c>
      <c r="F83" s="53">
        <f t="shared" si="2"/>
        <v>22.327000000000002</v>
      </c>
    </row>
    <row r="84" spans="1:6" x14ac:dyDescent="0.2">
      <c r="A84" s="4">
        <f t="shared" si="3"/>
        <v>3</v>
      </c>
      <c r="B84" s="30">
        <v>39157</v>
      </c>
      <c r="C84" s="16">
        <v>20.056999999999999</v>
      </c>
      <c r="D84" s="17">
        <v>2.4180000000000001</v>
      </c>
      <c r="E84" s="60">
        <v>0</v>
      </c>
      <c r="F84" s="53">
        <f t="shared" si="2"/>
        <v>22.474999999999998</v>
      </c>
    </row>
    <row r="85" spans="1:6" x14ac:dyDescent="0.2">
      <c r="A85" s="4">
        <f t="shared" si="3"/>
        <v>3</v>
      </c>
      <c r="B85" s="30">
        <v>39158</v>
      </c>
      <c r="C85" s="16">
        <v>0</v>
      </c>
      <c r="D85" s="17">
        <v>16.895</v>
      </c>
      <c r="E85" s="60">
        <v>4.9989999999999997</v>
      </c>
      <c r="F85" s="53">
        <f t="shared" si="2"/>
        <v>21.893999999999998</v>
      </c>
    </row>
    <row r="86" spans="1:6" x14ac:dyDescent="0.2">
      <c r="A86" s="4">
        <f t="shared" si="3"/>
        <v>3</v>
      </c>
      <c r="B86" s="30">
        <v>39159</v>
      </c>
      <c r="C86" s="16">
        <v>0</v>
      </c>
      <c r="D86" s="17">
        <v>16.771999999999998</v>
      </c>
      <c r="E86" s="60">
        <v>4.1660000000000004</v>
      </c>
      <c r="F86" s="53">
        <f t="shared" si="2"/>
        <v>20.937999999999999</v>
      </c>
    </row>
    <row r="87" spans="1:6" x14ac:dyDescent="0.2">
      <c r="A87" s="4">
        <f t="shared" si="3"/>
        <v>3</v>
      </c>
      <c r="B87" s="30">
        <v>39160</v>
      </c>
      <c r="C87" s="16">
        <v>2.3809999999999998</v>
      </c>
      <c r="D87" s="17">
        <v>0</v>
      </c>
      <c r="E87" s="60">
        <v>18.672000000000001</v>
      </c>
      <c r="F87" s="53">
        <f t="shared" si="2"/>
        <v>21.053000000000001</v>
      </c>
    </row>
    <row r="88" spans="1:6" x14ac:dyDescent="0.2">
      <c r="A88" s="4">
        <f t="shared" si="3"/>
        <v>3</v>
      </c>
      <c r="B88" s="30">
        <v>39161</v>
      </c>
      <c r="C88" s="16">
        <v>2.383</v>
      </c>
      <c r="D88" s="17">
        <v>0</v>
      </c>
      <c r="E88" s="60">
        <v>20.093</v>
      </c>
      <c r="F88" s="53">
        <f t="shared" si="2"/>
        <v>22.475999999999999</v>
      </c>
    </row>
    <row r="89" spans="1:6" x14ac:dyDescent="0.2">
      <c r="A89" s="4">
        <f t="shared" si="3"/>
        <v>3</v>
      </c>
      <c r="B89" s="30">
        <v>39162</v>
      </c>
      <c r="C89" s="16">
        <v>19.79</v>
      </c>
      <c r="D89" s="17">
        <v>2.5819999999999999</v>
      </c>
      <c r="E89" s="60">
        <v>0</v>
      </c>
      <c r="F89" s="53">
        <f t="shared" si="2"/>
        <v>22.372</v>
      </c>
    </row>
    <row r="90" spans="1:6" x14ac:dyDescent="0.2">
      <c r="A90" s="4">
        <f t="shared" si="3"/>
        <v>3</v>
      </c>
      <c r="B90" s="30">
        <v>39163</v>
      </c>
      <c r="C90" s="16">
        <v>20.027999999999999</v>
      </c>
      <c r="D90" s="17">
        <v>2.7589999999999999</v>
      </c>
      <c r="E90" s="60">
        <v>0</v>
      </c>
      <c r="F90" s="53">
        <f t="shared" si="2"/>
        <v>22.786999999999999</v>
      </c>
    </row>
    <row r="91" spans="1:6" x14ac:dyDescent="0.2">
      <c r="A91" s="4">
        <f t="shared" si="3"/>
        <v>3</v>
      </c>
      <c r="B91" s="30">
        <v>39164</v>
      </c>
      <c r="C91" s="16">
        <v>0</v>
      </c>
      <c r="D91" s="17">
        <v>17.613499999999998</v>
      </c>
      <c r="E91" s="60">
        <v>6.6775000000000002</v>
      </c>
      <c r="F91" s="53">
        <f t="shared" si="2"/>
        <v>24.290999999999997</v>
      </c>
    </row>
    <row r="92" spans="1:6" x14ac:dyDescent="0.2">
      <c r="A92" s="4">
        <f t="shared" si="3"/>
        <v>3</v>
      </c>
      <c r="B92" s="30">
        <v>39165</v>
      </c>
      <c r="C92" s="16">
        <v>0</v>
      </c>
      <c r="D92" s="17">
        <v>17.6585</v>
      </c>
      <c r="E92" s="60">
        <v>5.4234999999999998</v>
      </c>
      <c r="F92" s="53">
        <f t="shared" si="2"/>
        <v>23.082000000000001</v>
      </c>
    </row>
    <row r="93" spans="1:6" x14ac:dyDescent="0.2">
      <c r="A93" s="4">
        <f t="shared" si="3"/>
        <v>3</v>
      </c>
      <c r="B93" s="30">
        <v>39166</v>
      </c>
      <c r="C93" s="16">
        <v>2.9740000000000002</v>
      </c>
      <c r="D93" s="17">
        <v>0</v>
      </c>
      <c r="E93" s="60">
        <v>20.152000000000001</v>
      </c>
      <c r="F93" s="53">
        <f t="shared" si="2"/>
        <v>23.126000000000001</v>
      </c>
    </row>
    <row r="94" spans="1:6" x14ac:dyDescent="0.2">
      <c r="A94" s="4">
        <f t="shared" si="3"/>
        <v>3</v>
      </c>
      <c r="B94" s="30">
        <v>39167</v>
      </c>
      <c r="C94" s="16">
        <v>2.7549999999999999</v>
      </c>
      <c r="D94" s="17">
        <v>0</v>
      </c>
      <c r="E94" s="60">
        <v>19.373000000000001</v>
      </c>
      <c r="F94" s="53">
        <f t="shared" si="2"/>
        <v>22.128</v>
      </c>
    </row>
    <row r="95" spans="1:6" x14ac:dyDescent="0.2">
      <c r="A95" s="4">
        <f t="shared" si="3"/>
        <v>3</v>
      </c>
      <c r="B95" s="30">
        <v>39168</v>
      </c>
      <c r="C95" s="16">
        <v>20.323</v>
      </c>
      <c r="D95" s="17">
        <v>2.44</v>
      </c>
      <c r="E95" s="60">
        <v>0</v>
      </c>
      <c r="F95" s="53">
        <f t="shared" si="2"/>
        <v>22.763000000000002</v>
      </c>
    </row>
    <row r="96" spans="1:6" x14ac:dyDescent="0.2">
      <c r="A96" s="4">
        <f t="shared" si="3"/>
        <v>3</v>
      </c>
      <c r="B96" s="30">
        <v>39169</v>
      </c>
      <c r="C96" s="16">
        <v>20.14</v>
      </c>
      <c r="D96" s="17">
        <v>2.673</v>
      </c>
      <c r="E96" s="60">
        <v>0</v>
      </c>
      <c r="F96" s="53">
        <f t="shared" si="2"/>
        <v>22.813000000000002</v>
      </c>
    </row>
    <row r="97" spans="1:6" x14ac:dyDescent="0.2">
      <c r="A97" s="4">
        <f t="shared" si="3"/>
        <v>3</v>
      </c>
      <c r="B97" s="30">
        <v>39170</v>
      </c>
      <c r="C97" s="16">
        <v>0</v>
      </c>
      <c r="D97" s="17">
        <v>17.6585</v>
      </c>
      <c r="E97" s="60">
        <v>6.1555</v>
      </c>
      <c r="F97" s="53">
        <f t="shared" si="2"/>
        <v>23.814</v>
      </c>
    </row>
    <row r="98" spans="1:6" x14ac:dyDescent="0.2">
      <c r="A98" s="4">
        <f t="shared" si="3"/>
        <v>3</v>
      </c>
      <c r="B98" s="30">
        <v>39171</v>
      </c>
      <c r="C98" s="16">
        <v>0</v>
      </c>
      <c r="D98" s="17">
        <v>17.677</v>
      </c>
      <c r="E98" s="60">
        <v>5.9390000000000001</v>
      </c>
      <c r="F98" s="53">
        <f t="shared" si="2"/>
        <v>23.616</v>
      </c>
    </row>
    <row r="99" spans="1:6" x14ac:dyDescent="0.2">
      <c r="A99" s="4">
        <f t="shared" si="3"/>
        <v>3</v>
      </c>
      <c r="B99" s="30">
        <v>39172</v>
      </c>
      <c r="C99" s="16">
        <v>2.81</v>
      </c>
      <c r="D99" s="17">
        <v>0</v>
      </c>
      <c r="E99" s="60">
        <v>20.495000000000001</v>
      </c>
      <c r="F99" s="53">
        <f t="shared" si="2"/>
        <v>23.305</v>
      </c>
    </row>
    <row r="100" spans="1:6" x14ac:dyDescent="0.2">
      <c r="A100" s="4">
        <f t="shared" si="3"/>
        <v>4</v>
      </c>
      <c r="B100" s="30">
        <v>39173</v>
      </c>
      <c r="C100" s="16">
        <v>2.56</v>
      </c>
      <c r="D100" s="17">
        <v>0</v>
      </c>
      <c r="E100" s="60">
        <v>19.684899999999907</v>
      </c>
      <c r="F100" s="53">
        <f t="shared" si="2"/>
        <v>22.244899999999905</v>
      </c>
    </row>
    <row r="101" spans="1:6" x14ac:dyDescent="0.2">
      <c r="A101" s="4">
        <f t="shared" si="3"/>
        <v>4</v>
      </c>
      <c r="B101" s="30">
        <v>39174</v>
      </c>
      <c r="C101" s="16">
        <v>2.1520000000000001</v>
      </c>
      <c r="D101" s="17">
        <v>0</v>
      </c>
      <c r="E101" s="60">
        <v>19.094000000000001</v>
      </c>
      <c r="F101" s="53">
        <f t="shared" si="2"/>
        <v>21.246000000000002</v>
      </c>
    </row>
    <row r="102" spans="1:6" x14ac:dyDescent="0.2">
      <c r="A102" s="4">
        <f t="shared" si="3"/>
        <v>4</v>
      </c>
      <c r="B102" s="30">
        <v>39175</v>
      </c>
      <c r="C102" s="16">
        <v>20.324999999999999</v>
      </c>
      <c r="D102" s="17">
        <v>3.2570000000000001</v>
      </c>
      <c r="E102" s="60">
        <v>0</v>
      </c>
      <c r="F102" s="53">
        <f t="shared" si="2"/>
        <v>23.582000000000001</v>
      </c>
    </row>
    <row r="103" spans="1:6" x14ac:dyDescent="0.2">
      <c r="A103" s="4">
        <f t="shared" si="3"/>
        <v>4</v>
      </c>
      <c r="B103" s="30">
        <v>39176</v>
      </c>
      <c r="C103" s="16">
        <v>19.748000000000001</v>
      </c>
      <c r="D103" s="17">
        <v>2.7490000000000001</v>
      </c>
      <c r="E103" s="60">
        <v>0</v>
      </c>
      <c r="F103" s="53">
        <f t="shared" si="2"/>
        <v>22.497</v>
      </c>
    </row>
    <row r="104" spans="1:6" x14ac:dyDescent="0.2">
      <c r="A104" s="4">
        <f t="shared" si="3"/>
        <v>4</v>
      </c>
      <c r="B104" s="30">
        <v>39177</v>
      </c>
      <c r="C104" s="16">
        <v>0</v>
      </c>
      <c r="D104" s="17">
        <v>17.4025</v>
      </c>
      <c r="E104" s="60">
        <v>5.3384999999999998</v>
      </c>
      <c r="F104" s="53">
        <f t="shared" si="2"/>
        <v>22.741</v>
      </c>
    </row>
    <row r="105" spans="1:6" x14ac:dyDescent="0.2">
      <c r="A105" s="4">
        <f t="shared" si="3"/>
        <v>4</v>
      </c>
      <c r="B105" s="30">
        <v>39178</v>
      </c>
      <c r="C105" s="16">
        <v>0</v>
      </c>
      <c r="D105" s="17">
        <v>17.4755</v>
      </c>
      <c r="E105" s="60">
        <v>5.2355</v>
      </c>
      <c r="F105" s="53">
        <f t="shared" ref="F105:F168" si="4">SUM(C105:E105)</f>
        <v>22.710999999999999</v>
      </c>
    </row>
    <row r="106" spans="1:6" x14ac:dyDescent="0.2">
      <c r="A106" s="4">
        <f t="shared" si="3"/>
        <v>4</v>
      </c>
      <c r="B106" s="30">
        <v>39179</v>
      </c>
      <c r="C106" s="16">
        <v>2.5649999999999999</v>
      </c>
      <c r="D106" s="17">
        <v>0</v>
      </c>
      <c r="E106" s="60">
        <v>18.356999999999999</v>
      </c>
      <c r="F106" s="53">
        <f t="shared" si="4"/>
        <v>20.922000000000001</v>
      </c>
    </row>
    <row r="107" spans="1:6" x14ac:dyDescent="0.2">
      <c r="A107" s="4">
        <f t="shared" si="3"/>
        <v>4</v>
      </c>
      <c r="B107" s="30">
        <v>39180</v>
      </c>
      <c r="C107" s="16">
        <v>2.4180000000000001</v>
      </c>
      <c r="D107" s="17">
        <v>0</v>
      </c>
      <c r="E107" s="60">
        <v>18.602</v>
      </c>
      <c r="F107" s="53">
        <f t="shared" si="4"/>
        <v>21.02</v>
      </c>
    </row>
    <row r="108" spans="1:6" x14ac:dyDescent="0.2">
      <c r="A108" s="4">
        <f t="shared" si="3"/>
        <v>4</v>
      </c>
      <c r="B108" s="30">
        <v>39181</v>
      </c>
      <c r="C108" s="16">
        <v>18.620999999999999</v>
      </c>
      <c r="D108" s="17">
        <v>2.694</v>
      </c>
      <c r="E108" s="60">
        <v>0</v>
      </c>
      <c r="F108" s="53">
        <f t="shared" si="4"/>
        <v>21.314999999999998</v>
      </c>
    </row>
    <row r="109" spans="1:6" x14ac:dyDescent="0.2">
      <c r="A109" s="4">
        <f t="shared" si="3"/>
        <v>4</v>
      </c>
      <c r="B109" s="30">
        <v>39182</v>
      </c>
      <c r="C109" s="16">
        <v>20.184999999999999</v>
      </c>
      <c r="D109" s="17">
        <v>3.2690000000000001</v>
      </c>
      <c r="E109" s="60">
        <v>0</v>
      </c>
      <c r="F109" s="53">
        <f t="shared" si="4"/>
        <v>23.454000000000001</v>
      </c>
    </row>
    <row r="110" spans="1:6" x14ac:dyDescent="0.2">
      <c r="A110" s="4">
        <f t="shared" si="3"/>
        <v>4</v>
      </c>
      <c r="B110" s="30">
        <v>39183</v>
      </c>
      <c r="C110" s="16">
        <v>0</v>
      </c>
      <c r="D110" s="17">
        <v>17.408999999999999</v>
      </c>
      <c r="E110" s="60">
        <v>5.0819999999999999</v>
      </c>
      <c r="F110" s="53">
        <f t="shared" si="4"/>
        <v>22.491</v>
      </c>
    </row>
    <row r="111" spans="1:6" x14ac:dyDescent="0.2">
      <c r="A111" s="4">
        <f t="shared" si="3"/>
        <v>4</v>
      </c>
      <c r="B111" s="30">
        <v>39184</v>
      </c>
      <c r="C111" s="16">
        <v>0</v>
      </c>
      <c r="D111" s="17">
        <v>17.4025</v>
      </c>
      <c r="E111" s="60">
        <v>5.3384999999999998</v>
      </c>
      <c r="F111" s="53">
        <f t="shared" si="4"/>
        <v>22.741</v>
      </c>
    </row>
    <row r="112" spans="1:6" x14ac:dyDescent="0.2">
      <c r="A112" s="4">
        <f t="shared" si="3"/>
        <v>4</v>
      </c>
      <c r="B112" s="30">
        <v>39185</v>
      </c>
      <c r="C112" s="16">
        <v>2.698</v>
      </c>
      <c r="D112" s="17">
        <v>0</v>
      </c>
      <c r="E112" s="60">
        <v>20.013000000000002</v>
      </c>
      <c r="F112" s="53">
        <f t="shared" si="4"/>
        <v>22.711000000000002</v>
      </c>
    </row>
    <row r="113" spans="1:6" x14ac:dyDescent="0.2">
      <c r="A113" s="4">
        <f t="shared" si="3"/>
        <v>4</v>
      </c>
      <c r="B113" s="30">
        <v>39186</v>
      </c>
      <c r="C113" s="16">
        <v>2.5649999999999999</v>
      </c>
      <c r="D113" s="17">
        <v>0</v>
      </c>
      <c r="E113" s="60">
        <v>18.356999999999999</v>
      </c>
      <c r="F113" s="53">
        <f t="shared" si="4"/>
        <v>20.922000000000001</v>
      </c>
    </row>
    <row r="114" spans="1:6" x14ac:dyDescent="0.2">
      <c r="A114" s="4">
        <f t="shared" si="3"/>
        <v>4</v>
      </c>
      <c r="B114" s="30">
        <v>39187</v>
      </c>
      <c r="C114" s="16">
        <v>18.602</v>
      </c>
      <c r="D114" s="17">
        <v>2.4180000000000001</v>
      </c>
      <c r="E114" s="60">
        <v>0</v>
      </c>
      <c r="F114" s="53">
        <f t="shared" si="4"/>
        <v>21.02</v>
      </c>
    </row>
    <row r="115" spans="1:6" x14ac:dyDescent="0.2">
      <c r="A115" s="4">
        <f t="shared" si="3"/>
        <v>4</v>
      </c>
      <c r="B115" s="30">
        <v>39188</v>
      </c>
      <c r="C115" s="16">
        <v>18.457000000000001</v>
      </c>
      <c r="D115" s="17">
        <v>2.4590000000000001</v>
      </c>
      <c r="E115" s="60">
        <v>0</v>
      </c>
      <c r="F115" s="53">
        <f t="shared" si="4"/>
        <v>20.916</v>
      </c>
    </row>
    <row r="116" spans="1:6" x14ac:dyDescent="0.2">
      <c r="A116" s="4">
        <f t="shared" si="3"/>
        <v>4</v>
      </c>
      <c r="B116" s="30">
        <v>39189</v>
      </c>
      <c r="C116" s="16">
        <v>0</v>
      </c>
      <c r="D116" s="17">
        <v>17.252500000000001</v>
      </c>
      <c r="E116" s="60">
        <v>4.9794999999999998</v>
      </c>
      <c r="F116" s="53">
        <f t="shared" si="4"/>
        <v>22.231999999999999</v>
      </c>
    </row>
    <row r="117" spans="1:6" x14ac:dyDescent="0.2">
      <c r="A117" s="4">
        <f t="shared" si="3"/>
        <v>4</v>
      </c>
      <c r="B117" s="30">
        <v>39190</v>
      </c>
      <c r="C117" s="16">
        <v>0</v>
      </c>
      <c r="D117" s="17">
        <v>17.447500000000002</v>
      </c>
      <c r="E117" s="60">
        <v>6.6675000000000004</v>
      </c>
      <c r="F117" s="53">
        <f t="shared" si="4"/>
        <v>24.115000000000002</v>
      </c>
    </row>
    <row r="118" spans="1:6" x14ac:dyDescent="0.2">
      <c r="A118" s="4">
        <f t="shared" si="3"/>
        <v>4</v>
      </c>
      <c r="B118" s="30">
        <v>39191</v>
      </c>
      <c r="C118" s="16">
        <v>2.9590000000000001</v>
      </c>
      <c r="D118" s="17">
        <v>0</v>
      </c>
      <c r="E118" s="60">
        <v>20.167999999999999</v>
      </c>
      <c r="F118" s="53">
        <f t="shared" si="4"/>
        <v>23.126999999999999</v>
      </c>
    </row>
    <row r="119" spans="1:6" x14ac:dyDescent="0.2">
      <c r="A119" s="4">
        <f t="shared" si="3"/>
        <v>4</v>
      </c>
      <c r="B119" s="30">
        <v>39192</v>
      </c>
      <c r="C119" s="16">
        <v>3.3479999999999999</v>
      </c>
      <c r="D119" s="17">
        <v>0</v>
      </c>
      <c r="E119" s="60">
        <v>20.048999999999999</v>
      </c>
      <c r="F119" s="53">
        <f t="shared" si="4"/>
        <v>23.396999999999998</v>
      </c>
    </row>
    <row r="120" spans="1:6" x14ac:dyDescent="0.2">
      <c r="A120" s="4">
        <f t="shared" si="3"/>
        <v>4</v>
      </c>
      <c r="B120" s="30">
        <v>39193</v>
      </c>
      <c r="C120" s="16">
        <v>20.135999999999999</v>
      </c>
      <c r="D120" s="17">
        <v>3.9630000000000001</v>
      </c>
      <c r="E120" s="60">
        <v>0</v>
      </c>
      <c r="F120" s="53">
        <f t="shared" si="4"/>
        <v>24.099</v>
      </c>
    </row>
    <row r="121" spans="1:6" x14ac:dyDescent="0.2">
      <c r="A121" s="4">
        <f t="shared" si="3"/>
        <v>4</v>
      </c>
      <c r="B121" s="30">
        <v>39194</v>
      </c>
      <c r="C121" s="16">
        <v>19.541</v>
      </c>
      <c r="D121" s="17">
        <v>3.032</v>
      </c>
      <c r="E121" s="60">
        <v>0</v>
      </c>
      <c r="F121" s="53">
        <f t="shared" si="4"/>
        <v>22.573</v>
      </c>
    </row>
    <row r="122" spans="1:6" x14ac:dyDescent="0.2">
      <c r="A122" s="4">
        <f t="shared" si="3"/>
        <v>4</v>
      </c>
      <c r="B122" s="30">
        <v>39195</v>
      </c>
      <c r="C122" s="16">
        <v>0</v>
      </c>
      <c r="D122" s="17">
        <v>17.175000000000001</v>
      </c>
      <c r="E122" s="60">
        <v>5.8920000000000003</v>
      </c>
      <c r="F122" s="53">
        <f t="shared" si="4"/>
        <v>23.067</v>
      </c>
    </row>
    <row r="123" spans="1:6" x14ac:dyDescent="0.2">
      <c r="A123" s="4">
        <f t="shared" si="3"/>
        <v>4</v>
      </c>
      <c r="B123" s="30">
        <v>39196</v>
      </c>
      <c r="C123" s="16">
        <v>0</v>
      </c>
      <c r="D123" s="17">
        <v>17.317499999999999</v>
      </c>
      <c r="E123" s="60">
        <v>6.3994999999999997</v>
      </c>
      <c r="F123" s="53">
        <f t="shared" si="4"/>
        <v>23.716999999999999</v>
      </c>
    </row>
    <row r="124" spans="1:6" x14ac:dyDescent="0.2">
      <c r="A124" s="4">
        <f t="shared" si="3"/>
        <v>4</v>
      </c>
      <c r="B124" s="30">
        <v>39197</v>
      </c>
      <c r="C124" s="16">
        <v>3.7469999999999999</v>
      </c>
      <c r="D124" s="17">
        <v>0</v>
      </c>
      <c r="E124" s="60">
        <v>20.044</v>
      </c>
      <c r="F124" s="53">
        <f t="shared" si="4"/>
        <v>23.791</v>
      </c>
    </row>
    <row r="125" spans="1:6" x14ac:dyDescent="0.2">
      <c r="A125" s="4">
        <f t="shared" si="3"/>
        <v>4</v>
      </c>
      <c r="B125" s="30">
        <v>39198</v>
      </c>
      <c r="C125" s="16">
        <v>4.04</v>
      </c>
      <c r="D125" s="17">
        <v>0</v>
      </c>
      <c r="E125" s="60">
        <v>20.181000000000001</v>
      </c>
      <c r="F125" s="53">
        <f t="shared" si="4"/>
        <v>24.221</v>
      </c>
    </row>
    <row r="126" spans="1:6" x14ac:dyDescent="0.2">
      <c r="A126" s="4">
        <f t="shared" si="3"/>
        <v>4</v>
      </c>
      <c r="B126" s="30">
        <v>39199</v>
      </c>
      <c r="C126" s="16">
        <v>20.096</v>
      </c>
      <c r="D126" s="17">
        <v>3.2730000000000001</v>
      </c>
      <c r="E126" s="60">
        <v>0</v>
      </c>
      <c r="F126" s="53">
        <f t="shared" si="4"/>
        <v>23.369</v>
      </c>
    </row>
    <row r="127" spans="1:6" x14ac:dyDescent="0.2">
      <c r="A127" s="4">
        <f t="shared" si="3"/>
        <v>4</v>
      </c>
      <c r="B127" s="30">
        <v>39200</v>
      </c>
      <c r="C127" s="16">
        <v>19.728999999999999</v>
      </c>
      <c r="D127" s="17">
        <v>3.1419999999999999</v>
      </c>
      <c r="E127" s="60">
        <v>0</v>
      </c>
      <c r="F127" s="53">
        <f t="shared" si="4"/>
        <v>22.870999999999999</v>
      </c>
    </row>
    <row r="128" spans="1:6" x14ac:dyDescent="0.2">
      <c r="A128" s="4">
        <f t="shared" si="3"/>
        <v>4</v>
      </c>
      <c r="B128" s="30">
        <v>39201</v>
      </c>
      <c r="C128" s="16">
        <v>0</v>
      </c>
      <c r="D128" s="17">
        <v>17.103000000000002</v>
      </c>
      <c r="E128" s="60">
        <v>5.0819999999999999</v>
      </c>
      <c r="F128" s="53">
        <f t="shared" si="4"/>
        <v>22.185000000000002</v>
      </c>
    </row>
    <row r="129" spans="1:6" x14ac:dyDescent="0.2">
      <c r="A129" s="4">
        <f t="shared" si="3"/>
        <v>4</v>
      </c>
      <c r="B129" s="30">
        <v>39202</v>
      </c>
      <c r="C129" s="16">
        <v>0</v>
      </c>
      <c r="D129" s="17">
        <v>17.128499999999999</v>
      </c>
      <c r="E129" s="60">
        <v>5.0575000000000001</v>
      </c>
      <c r="F129" s="53">
        <f t="shared" si="4"/>
        <v>22.186</v>
      </c>
    </row>
    <row r="130" spans="1:6" x14ac:dyDescent="0.2">
      <c r="A130" s="4">
        <f t="shared" si="3"/>
        <v>5</v>
      </c>
      <c r="B130" s="30">
        <v>39203</v>
      </c>
      <c r="C130" s="16">
        <v>2.9001999999999533</v>
      </c>
      <c r="D130" s="17">
        <v>0</v>
      </c>
      <c r="E130" s="60">
        <v>21.151</v>
      </c>
      <c r="F130" s="53">
        <f t="shared" si="4"/>
        <v>24.051199999999952</v>
      </c>
    </row>
    <row r="131" spans="1:6" x14ac:dyDescent="0.2">
      <c r="A131" s="4">
        <f t="shared" si="3"/>
        <v>5</v>
      </c>
      <c r="B131" s="30">
        <v>39204</v>
      </c>
      <c r="C131" s="16">
        <v>3.2730000000000001</v>
      </c>
      <c r="D131" s="17">
        <v>0</v>
      </c>
      <c r="E131" s="60">
        <v>21.021000000000001</v>
      </c>
      <c r="F131" s="53">
        <f t="shared" si="4"/>
        <v>24.294</v>
      </c>
    </row>
    <row r="132" spans="1:6" x14ac:dyDescent="0.2">
      <c r="A132" s="4">
        <f t="shared" si="3"/>
        <v>5</v>
      </c>
      <c r="B132" s="30">
        <v>39205</v>
      </c>
      <c r="C132" s="16">
        <v>20.917000000000002</v>
      </c>
      <c r="D132" s="17">
        <v>2.9140000000000001</v>
      </c>
      <c r="E132" s="60">
        <v>0</v>
      </c>
      <c r="F132" s="53">
        <f t="shared" si="4"/>
        <v>23.831000000000003</v>
      </c>
    </row>
    <row r="133" spans="1:6" x14ac:dyDescent="0.2">
      <c r="A133" s="4">
        <f t="shared" si="3"/>
        <v>5</v>
      </c>
      <c r="B133" s="30">
        <v>39206</v>
      </c>
      <c r="C133" s="16">
        <v>20.512</v>
      </c>
      <c r="D133" s="17">
        <v>1.833</v>
      </c>
      <c r="E133" s="60">
        <v>0</v>
      </c>
      <c r="F133" s="53">
        <f t="shared" si="4"/>
        <v>22.344999999999999</v>
      </c>
    </row>
    <row r="134" spans="1:6" x14ac:dyDescent="0.2">
      <c r="A134" s="4">
        <f t="shared" si="3"/>
        <v>5</v>
      </c>
      <c r="B134" s="30">
        <v>39207</v>
      </c>
      <c r="C134" s="16">
        <v>0</v>
      </c>
      <c r="D134" s="17">
        <v>17.754000000000001</v>
      </c>
      <c r="E134" s="60">
        <v>4.4119999999999999</v>
      </c>
      <c r="F134" s="53">
        <f t="shared" si="4"/>
        <v>22.166</v>
      </c>
    </row>
    <row r="135" spans="1:6" x14ac:dyDescent="0.2">
      <c r="A135" s="4">
        <f t="shared" si="3"/>
        <v>5</v>
      </c>
      <c r="B135" s="30">
        <v>39208</v>
      </c>
      <c r="C135" s="16">
        <v>0</v>
      </c>
      <c r="D135" s="17">
        <v>16.042999999999999</v>
      </c>
      <c r="E135" s="60">
        <v>2.774</v>
      </c>
      <c r="F135" s="53">
        <f t="shared" si="4"/>
        <v>18.817</v>
      </c>
    </row>
    <row r="136" spans="1:6" x14ac:dyDescent="0.2">
      <c r="A136" s="4">
        <f t="shared" si="3"/>
        <v>5</v>
      </c>
      <c r="B136" s="30">
        <v>39209</v>
      </c>
      <c r="C136" s="16">
        <v>2.3090000000000002</v>
      </c>
      <c r="D136" s="17">
        <v>0</v>
      </c>
      <c r="E136" s="60">
        <v>21.056999999999999</v>
      </c>
      <c r="F136" s="53">
        <f t="shared" si="4"/>
        <v>23.366</v>
      </c>
    </row>
    <row r="137" spans="1:6" x14ac:dyDescent="0.2">
      <c r="A137" s="4">
        <f t="shared" si="3"/>
        <v>5</v>
      </c>
      <c r="B137" s="30">
        <v>39210</v>
      </c>
      <c r="C137" s="16">
        <v>2.9079999999999999</v>
      </c>
      <c r="D137" s="17">
        <v>0</v>
      </c>
      <c r="E137" s="60">
        <v>21.158999999999999</v>
      </c>
      <c r="F137" s="53">
        <f t="shared" si="4"/>
        <v>24.067</v>
      </c>
    </row>
    <row r="138" spans="1:6" x14ac:dyDescent="0.2">
      <c r="A138" s="4">
        <f t="shared" ref="A138:A201" si="5">+IF(ISBLANK($B138),"",MONTH($B138))</f>
        <v>5</v>
      </c>
      <c r="B138" s="30">
        <v>39211</v>
      </c>
      <c r="C138" s="16">
        <v>21.021000000000001</v>
      </c>
      <c r="D138" s="17">
        <v>3.2730000000000001</v>
      </c>
      <c r="E138" s="60">
        <v>0</v>
      </c>
      <c r="F138" s="53">
        <f t="shared" si="4"/>
        <v>24.294</v>
      </c>
    </row>
    <row r="139" spans="1:6" x14ac:dyDescent="0.2">
      <c r="A139" s="4">
        <f t="shared" si="5"/>
        <v>5</v>
      </c>
      <c r="B139" s="30">
        <v>39212</v>
      </c>
      <c r="C139" s="16">
        <v>20.917000000000002</v>
      </c>
      <c r="D139" s="17">
        <v>2.9140000000000001</v>
      </c>
      <c r="E139" s="60">
        <v>0</v>
      </c>
      <c r="F139" s="53">
        <f t="shared" si="4"/>
        <v>23.831000000000003</v>
      </c>
    </row>
    <row r="140" spans="1:6" x14ac:dyDescent="0.2">
      <c r="A140" s="4">
        <f t="shared" si="5"/>
        <v>5</v>
      </c>
      <c r="B140" s="30">
        <v>39213</v>
      </c>
      <c r="C140" s="16">
        <v>0</v>
      </c>
      <c r="D140" s="17">
        <v>17.742999999999999</v>
      </c>
      <c r="E140" s="60">
        <v>4.6020000000000003</v>
      </c>
      <c r="F140" s="53">
        <f t="shared" si="4"/>
        <v>22.344999999999999</v>
      </c>
    </row>
    <row r="141" spans="1:6" x14ac:dyDescent="0.2">
      <c r="A141" s="4">
        <f t="shared" si="5"/>
        <v>5</v>
      </c>
      <c r="B141" s="30">
        <v>39214</v>
      </c>
      <c r="C141" s="16">
        <v>0</v>
      </c>
      <c r="D141" s="17">
        <v>17.754000000000001</v>
      </c>
      <c r="E141" s="60">
        <v>4.4119999999999999</v>
      </c>
      <c r="F141" s="53">
        <f t="shared" si="4"/>
        <v>22.166</v>
      </c>
    </row>
    <row r="142" spans="1:6" x14ac:dyDescent="0.2">
      <c r="A142" s="4">
        <f t="shared" si="5"/>
        <v>5</v>
      </c>
      <c r="B142" s="30">
        <v>39215</v>
      </c>
      <c r="C142" s="16">
        <v>1.004</v>
      </c>
      <c r="D142" s="17">
        <v>0</v>
      </c>
      <c r="E142" s="60">
        <v>17.812999999999999</v>
      </c>
      <c r="F142" s="53">
        <f t="shared" si="4"/>
        <v>18.817</v>
      </c>
    </row>
    <row r="143" spans="1:6" x14ac:dyDescent="0.2">
      <c r="A143" s="4">
        <f t="shared" si="5"/>
        <v>5</v>
      </c>
      <c r="B143" s="30">
        <v>39216</v>
      </c>
      <c r="C143" s="16">
        <v>2.3090000000000002</v>
      </c>
      <c r="D143" s="17">
        <v>0</v>
      </c>
      <c r="E143" s="60">
        <v>21.056999999999999</v>
      </c>
      <c r="F143" s="53">
        <f t="shared" si="4"/>
        <v>23.366</v>
      </c>
    </row>
    <row r="144" spans="1:6" x14ac:dyDescent="0.2">
      <c r="A144" s="4">
        <f t="shared" si="5"/>
        <v>5</v>
      </c>
      <c r="B144" s="30">
        <v>39217</v>
      </c>
      <c r="C144" s="16">
        <v>21.158999999999999</v>
      </c>
      <c r="D144" s="17">
        <v>2.9079999999999999</v>
      </c>
      <c r="E144" s="60">
        <v>0</v>
      </c>
      <c r="F144" s="53">
        <f t="shared" si="4"/>
        <v>24.067</v>
      </c>
    </row>
    <row r="145" spans="1:6" x14ac:dyDescent="0.2">
      <c r="A145" s="4">
        <f t="shared" si="5"/>
        <v>5</v>
      </c>
      <c r="B145" s="30">
        <v>39218</v>
      </c>
      <c r="C145" s="16">
        <v>21.021000000000001</v>
      </c>
      <c r="D145" s="17">
        <v>3.2730000000000001</v>
      </c>
      <c r="E145" s="60">
        <v>0</v>
      </c>
      <c r="F145" s="53">
        <f t="shared" si="4"/>
        <v>24.294</v>
      </c>
    </row>
    <row r="146" spans="1:6" x14ac:dyDescent="0.2">
      <c r="A146" s="4">
        <f t="shared" si="5"/>
        <v>5</v>
      </c>
      <c r="B146" s="30">
        <v>39219</v>
      </c>
      <c r="C146" s="16">
        <v>0</v>
      </c>
      <c r="D146" s="17">
        <v>17.7685</v>
      </c>
      <c r="E146" s="60">
        <v>6.0625</v>
      </c>
      <c r="F146" s="53">
        <f t="shared" si="4"/>
        <v>23.831</v>
      </c>
    </row>
    <row r="147" spans="1:6" x14ac:dyDescent="0.2">
      <c r="A147" s="4">
        <f t="shared" si="5"/>
        <v>5</v>
      </c>
      <c r="B147" s="30">
        <v>39220</v>
      </c>
      <c r="C147" s="16">
        <v>0</v>
      </c>
      <c r="D147" s="17">
        <v>17.82</v>
      </c>
      <c r="E147" s="60">
        <v>4.8940000000000001</v>
      </c>
      <c r="F147" s="53">
        <f t="shared" si="4"/>
        <v>22.713999999999999</v>
      </c>
    </row>
    <row r="148" spans="1:6" x14ac:dyDescent="0.2">
      <c r="A148" s="4">
        <f t="shared" si="5"/>
        <v>5</v>
      </c>
      <c r="B148" s="30">
        <v>39221</v>
      </c>
      <c r="C148" s="16">
        <v>0.59399999999999997</v>
      </c>
      <c r="D148" s="17">
        <v>0</v>
      </c>
      <c r="E148" s="60">
        <v>19.649000000000001</v>
      </c>
      <c r="F148" s="53">
        <f t="shared" si="4"/>
        <v>20.243000000000002</v>
      </c>
    </row>
    <row r="149" spans="1:6" x14ac:dyDescent="0.2">
      <c r="A149" s="4">
        <f t="shared" si="5"/>
        <v>5</v>
      </c>
      <c r="B149" s="30">
        <v>39222</v>
      </c>
      <c r="C149" s="16">
        <v>0.20599999999999999</v>
      </c>
      <c r="D149" s="17">
        <v>0</v>
      </c>
      <c r="E149" s="60">
        <v>16.719000000000001</v>
      </c>
      <c r="F149" s="53">
        <f t="shared" si="4"/>
        <v>16.925000000000001</v>
      </c>
    </row>
    <row r="150" spans="1:6" x14ac:dyDescent="0.2">
      <c r="A150" s="4">
        <f t="shared" si="5"/>
        <v>5</v>
      </c>
      <c r="B150" s="30">
        <v>39223</v>
      </c>
      <c r="C150" s="16">
        <v>15.91</v>
      </c>
      <c r="D150" s="17">
        <v>0.56699999999999995</v>
      </c>
      <c r="E150" s="60">
        <v>0</v>
      </c>
      <c r="F150" s="53">
        <f t="shared" si="4"/>
        <v>16.477</v>
      </c>
    </row>
    <row r="151" spans="1:6" x14ac:dyDescent="0.2">
      <c r="A151" s="4">
        <f t="shared" si="5"/>
        <v>5</v>
      </c>
      <c r="B151" s="30">
        <v>39224</v>
      </c>
      <c r="C151" s="16">
        <v>19.661999999999999</v>
      </c>
      <c r="D151" s="17">
        <v>1.72</v>
      </c>
      <c r="E151" s="60">
        <v>0</v>
      </c>
      <c r="F151" s="53">
        <f t="shared" si="4"/>
        <v>21.381999999999998</v>
      </c>
    </row>
    <row r="152" spans="1:6" x14ac:dyDescent="0.2">
      <c r="A152" s="4">
        <f t="shared" si="5"/>
        <v>5</v>
      </c>
      <c r="B152" s="30">
        <v>39225</v>
      </c>
      <c r="C152" s="16">
        <v>0</v>
      </c>
      <c r="D152" s="17">
        <v>17.79</v>
      </c>
      <c r="E152" s="60">
        <v>4.2779999999999996</v>
      </c>
      <c r="F152" s="53">
        <f t="shared" si="4"/>
        <v>22.067999999999998</v>
      </c>
    </row>
    <row r="153" spans="1:6" x14ac:dyDescent="0.2">
      <c r="A153" s="4">
        <f t="shared" si="5"/>
        <v>5</v>
      </c>
      <c r="B153" s="30">
        <v>39226</v>
      </c>
      <c r="C153" s="16">
        <v>0</v>
      </c>
      <c r="D153" s="17">
        <v>17.766999999999999</v>
      </c>
      <c r="E153" s="60">
        <v>4.5250000000000004</v>
      </c>
      <c r="F153" s="53">
        <f t="shared" si="4"/>
        <v>22.292000000000002</v>
      </c>
    </row>
    <row r="154" spans="1:6" x14ac:dyDescent="0.2">
      <c r="A154" s="4">
        <f t="shared" si="5"/>
        <v>5</v>
      </c>
      <c r="B154" s="30">
        <v>39227</v>
      </c>
      <c r="C154" s="16">
        <v>1.6970000000000001</v>
      </c>
      <c r="D154" s="17">
        <v>0</v>
      </c>
      <c r="E154" s="60">
        <v>20.731000000000002</v>
      </c>
      <c r="F154" s="53">
        <f t="shared" si="4"/>
        <v>22.428000000000001</v>
      </c>
    </row>
    <row r="155" spans="1:6" x14ac:dyDescent="0.2">
      <c r="A155" s="4">
        <f t="shared" si="5"/>
        <v>5</v>
      </c>
      <c r="B155" s="30">
        <v>39228</v>
      </c>
      <c r="C155" s="16">
        <v>1.177</v>
      </c>
      <c r="D155" s="17">
        <v>0</v>
      </c>
      <c r="E155" s="60">
        <v>20.289000000000001</v>
      </c>
      <c r="F155" s="53">
        <f t="shared" si="4"/>
        <v>21.466000000000001</v>
      </c>
    </row>
    <row r="156" spans="1:6" x14ac:dyDescent="0.2">
      <c r="A156" s="4">
        <f t="shared" si="5"/>
        <v>5</v>
      </c>
      <c r="B156" s="30">
        <v>39229</v>
      </c>
      <c r="C156" s="16">
        <v>17.219000000000001</v>
      </c>
      <c r="D156" s="17">
        <v>0.68400000000000005</v>
      </c>
      <c r="E156" s="60">
        <v>0</v>
      </c>
      <c r="F156" s="53">
        <f t="shared" si="4"/>
        <v>17.903000000000002</v>
      </c>
    </row>
    <row r="157" spans="1:6" x14ac:dyDescent="0.2">
      <c r="A157" s="4">
        <f t="shared" si="5"/>
        <v>5</v>
      </c>
      <c r="B157" s="30">
        <v>39230</v>
      </c>
      <c r="C157" s="16">
        <v>19.295999999999999</v>
      </c>
      <c r="D157" s="17">
        <v>1.494</v>
      </c>
      <c r="E157" s="60">
        <v>0</v>
      </c>
      <c r="F157" s="53">
        <f t="shared" si="4"/>
        <v>20.79</v>
      </c>
    </row>
    <row r="158" spans="1:6" x14ac:dyDescent="0.2">
      <c r="A158" s="4">
        <f t="shared" si="5"/>
        <v>5</v>
      </c>
      <c r="B158" s="30">
        <v>39231</v>
      </c>
      <c r="C158" s="16">
        <v>0</v>
      </c>
      <c r="D158" s="17">
        <v>17.565999999999999</v>
      </c>
      <c r="E158" s="60">
        <v>4.4359999999999999</v>
      </c>
      <c r="F158" s="53">
        <f t="shared" si="4"/>
        <v>22.001999999999999</v>
      </c>
    </row>
    <row r="159" spans="1:6" x14ac:dyDescent="0.2">
      <c r="A159" s="4">
        <f t="shared" si="5"/>
        <v>5</v>
      </c>
      <c r="B159" s="30">
        <v>39232</v>
      </c>
      <c r="C159" s="16">
        <v>0</v>
      </c>
      <c r="D159" s="17">
        <v>17.560500000000001</v>
      </c>
      <c r="E159" s="60">
        <v>5.2865000000000002</v>
      </c>
      <c r="F159" s="53">
        <f t="shared" si="4"/>
        <v>22.847000000000001</v>
      </c>
    </row>
    <row r="160" spans="1:6" x14ac:dyDescent="0.2">
      <c r="A160" s="4">
        <f t="shared" si="5"/>
        <v>5</v>
      </c>
      <c r="B160" s="30">
        <v>39233</v>
      </c>
      <c r="C160" s="16">
        <v>2.8639999999999999</v>
      </c>
      <c r="D160" s="17">
        <v>0</v>
      </c>
      <c r="E160" s="60">
        <v>20.53</v>
      </c>
      <c r="F160" s="53">
        <f t="shared" si="4"/>
        <v>23.394000000000002</v>
      </c>
    </row>
    <row r="161" spans="1:6" x14ac:dyDescent="0.2">
      <c r="A161" s="4">
        <f t="shared" si="5"/>
        <v>6</v>
      </c>
      <c r="B161" s="30">
        <v>39234</v>
      </c>
      <c r="C161" s="16">
        <v>2.5445999999999769</v>
      </c>
      <c r="D161" s="17">
        <v>0</v>
      </c>
      <c r="E161" s="60">
        <v>20.780999999999999</v>
      </c>
      <c r="F161" s="53">
        <f t="shared" si="4"/>
        <v>23.325599999999977</v>
      </c>
    </row>
    <row r="162" spans="1:6" x14ac:dyDescent="0.2">
      <c r="A162" s="4">
        <f t="shared" si="5"/>
        <v>6</v>
      </c>
      <c r="B162" s="30">
        <v>39235</v>
      </c>
      <c r="C162" s="16">
        <v>2.1059999999999999</v>
      </c>
      <c r="D162" s="17">
        <v>0</v>
      </c>
      <c r="E162" s="60">
        <v>20.245999999999999</v>
      </c>
      <c r="F162" s="53">
        <f t="shared" si="4"/>
        <v>22.351999999999997</v>
      </c>
    </row>
    <row r="163" spans="1:6" x14ac:dyDescent="0.2">
      <c r="A163" s="4">
        <f t="shared" si="5"/>
        <v>6</v>
      </c>
      <c r="B163" s="30">
        <v>39236</v>
      </c>
      <c r="C163" s="16">
        <v>18.471</v>
      </c>
      <c r="D163" s="17">
        <v>0.98599999999999999</v>
      </c>
      <c r="E163" s="60">
        <v>0</v>
      </c>
      <c r="F163" s="53">
        <f t="shared" si="4"/>
        <v>19.457000000000001</v>
      </c>
    </row>
    <row r="164" spans="1:6" x14ac:dyDescent="0.2">
      <c r="A164" s="4">
        <f t="shared" si="5"/>
        <v>6</v>
      </c>
      <c r="B164" s="30">
        <v>39237</v>
      </c>
      <c r="C164" s="16">
        <v>20.164999999999999</v>
      </c>
      <c r="D164" s="17">
        <v>1.7969999999999999</v>
      </c>
      <c r="E164" s="60">
        <v>0</v>
      </c>
      <c r="F164" s="53">
        <f t="shared" si="4"/>
        <v>21.962</v>
      </c>
    </row>
    <row r="165" spans="1:6" x14ac:dyDescent="0.2">
      <c r="A165" s="4">
        <f t="shared" si="5"/>
        <v>6</v>
      </c>
      <c r="B165" s="30">
        <v>39238</v>
      </c>
      <c r="C165" s="16">
        <v>0</v>
      </c>
      <c r="D165" s="17">
        <v>17.6755</v>
      </c>
      <c r="E165" s="60">
        <v>5.4915000000000003</v>
      </c>
      <c r="F165" s="53">
        <f t="shared" si="4"/>
        <v>23.167000000000002</v>
      </c>
    </row>
    <row r="166" spans="1:6" x14ac:dyDescent="0.2">
      <c r="A166" s="4">
        <f t="shared" si="5"/>
        <v>6</v>
      </c>
      <c r="B166" s="30">
        <v>39239</v>
      </c>
      <c r="C166" s="16">
        <v>0</v>
      </c>
      <c r="D166" s="17">
        <v>17.673500000000001</v>
      </c>
      <c r="E166" s="60">
        <v>5.7984999999999998</v>
      </c>
      <c r="F166" s="53">
        <f t="shared" si="4"/>
        <v>23.472000000000001</v>
      </c>
    </row>
    <row r="167" spans="1:6" x14ac:dyDescent="0.2">
      <c r="A167" s="4">
        <f t="shared" si="5"/>
        <v>6</v>
      </c>
      <c r="B167" s="30">
        <v>39240</v>
      </c>
      <c r="C167" s="16">
        <v>3.5539999999999998</v>
      </c>
      <c r="D167" s="17">
        <v>0</v>
      </c>
      <c r="E167" s="60">
        <v>20.856999999999999</v>
      </c>
      <c r="F167" s="53">
        <f t="shared" si="4"/>
        <v>24.410999999999998</v>
      </c>
    </row>
    <row r="168" spans="1:6" x14ac:dyDescent="0.2">
      <c r="A168" s="4">
        <f t="shared" si="5"/>
        <v>6</v>
      </c>
      <c r="B168" s="30">
        <v>39241</v>
      </c>
      <c r="C168" s="16">
        <v>2.4180000000000001</v>
      </c>
      <c r="D168" s="17">
        <v>0</v>
      </c>
      <c r="E168" s="60">
        <v>20.815000000000001</v>
      </c>
      <c r="F168" s="53">
        <f t="shared" si="4"/>
        <v>23.233000000000001</v>
      </c>
    </row>
    <row r="169" spans="1:6" x14ac:dyDescent="0.2">
      <c r="A169" s="4">
        <f t="shared" si="5"/>
        <v>6</v>
      </c>
      <c r="B169" s="30">
        <v>39242</v>
      </c>
      <c r="C169" s="16">
        <v>20.57</v>
      </c>
      <c r="D169" s="17">
        <v>2.6349999999999998</v>
      </c>
      <c r="E169" s="60">
        <v>0</v>
      </c>
      <c r="F169" s="53">
        <f t="shared" ref="F169:F232" si="6">SUM(C169:E169)</f>
        <v>23.204999999999998</v>
      </c>
    </row>
    <row r="170" spans="1:6" x14ac:dyDescent="0.2">
      <c r="A170" s="4">
        <f t="shared" si="5"/>
        <v>6</v>
      </c>
      <c r="B170" s="30">
        <v>39243</v>
      </c>
      <c r="C170" s="16">
        <v>18.635000000000002</v>
      </c>
      <c r="D170" s="17">
        <v>1.089</v>
      </c>
      <c r="E170" s="60">
        <v>0</v>
      </c>
      <c r="F170" s="53">
        <f t="shared" si="6"/>
        <v>19.724</v>
      </c>
    </row>
    <row r="171" spans="1:6" x14ac:dyDescent="0.2">
      <c r="A171" s="4">
        <f t="shared" si="5"/>
        <v>6</v>
      </c>
      <c r="B171" s="30">
        <v>39244</v>
      </c>
      <c r="C171" s="16">
        <v>0</v>
      </c>
      <c r="D171" s="17">
        <v>17.228000000000002</v>
      </c>
      <c r="E171" s="60">
        <v>4.9290000000000003</v>
      </c>
      <c r="F171" s="53">
        <f t="shared" si="6"/>
        <v>22.157000000000004</v>
      </c>
    </row>
    <row r="172" spans="1:6" x14ac:dyDescent="0.2">
      <c r="A172" s="4">
        <f t="shared" si="5"/>
        <v>6</v>
      </c>
      <c r="B172" s="30">
        <v>39245</v>
      </c>
      <c r="C172" s="16">
        <v>0</v>
      </c>
      <c r="D172" s="17">
        <v>17.82</v>
      </c>
      <c r="E172" s="60">
        <v>5.9809999999999999</v>
      </c>
      <c r="F172" s="53">
        <f t="shared" si="6"/>
        <v>23.801000000000002</v>
      </c>
    </row>
    <row r="173" spans="1:6" x14ac:dyDescent="0.2">
      <c r="A173" s="4">
        <f t="shared" si="5"/>
        <v>6</v>
      </c>
      <c r="B173" s="30">
        <v>39246</v>
      </c>
      <c r="C173" s="16">
        <v>3.4670000000000001</v>
      </c>
      <c r="D173" s="17">
        <v>0</v>
      </c>
      <c r="E173" s="60">
        <v>21.318000000000001</v>
      </c>
      <c r="F173" s="53">
        <f t="shared" si="6"/>
        <v>24.785</v>
      </c>
    </row>
    <row r="174" spans="1:6" x14ac:dyDescent="0.2">
      <c r="A174" s="4">
        <f t="shared" si="5"/>
        <v>6</v>
      </c>
      <c r="B174" s="30">
        <v>39247</v>
      </c>
      <c r="C174" s="16">
        <v>3.5539999999999998</v>
      </c>
      <c r="D174" s="17">
        <v>0</v>
      </c>
      <c r="E174" s="60">
        <v>20.856999999999999</v>
      </c>
      <c r="F174" s="53">
        <f t="shared" si="6"/>
        <v>24.410999999999998</v>
      </c>
    </row>
    <row r="175" spans="1:6" x14ac:dyDescent="0.2">
      <c r="A175" s="4">
        <f t="shared" si="5"/>
        <v>6</v>
      </c>
      <c r="B175" s="30">
        <v>39248</v>
      </c>
      <c r="C175" s="16">
        <v>20.815000000000001</v>
      </c>
      <c r="D175" s="17">
        <v>2.4180000000000001</v>
      </c>
      <c r="E175" s="60">
        <v>0</v>
      </c>
      <c r="F175" s="53">
        <f t="shared" si="6"/>
        <v>23.233000000000001</v>
      </c>
    </row>
    <row r="176" spans="1:6" x14ac:dyDescent="0.2">
      <c r="A176" s="4">
        <f t="shared" si="5"/>
        <v>6</v>
      </c>
      <c r="B176" s="30">
        <v>39249</v>
      </c>
      <c r="C176" s="16">
        <v>20.57</v>
      </c>
      <c r="D176" s="17">
        <v>2.6349999999999998</v>
      </c>
      <c r="E176" s="60">
        <v>0</v>
      </c>
      <c r="F176" s="53">
        <f t="shared" si="6"/>
        <v>23.204999999999998</v>
      </c>
    </row>
    <row r="177" spans="1:6" x14ac:dyDescent="0.2">
      <c r="A177" s="4">
        <f t="shared" si="5"/>
        <v>6</v>
      </c>
      <c r="B177" s="30">
        <v>39250</v>
      </c>
      <c r="C177" s="16">
        <v>0</v>
      </c>
      <c r="D177" s="17">
        <v>16.632999999999999</v>
      </c>
      <c r="E177" s="60">
        <v>3.0910000000000002</v>
      </c>
      <c r="F177" s="53">
        <f t="shared" si="6"/>
        <v>19.724</v>
      </c>
    </row>
    <row r="178" spans="1:6" x14ac:dyDescent="0.2">
      <c r="A178" s="4">
        <f t="shared" si="5"/>
        <v>6</v>
      </c>
      <c r="B178" s="30">
        <v>39251</v>
      </c>
      <c r="C178" s="16">
        <v>0</v>
      </c>
      <c r="D178" s="17">
        <v>17.228000000000002</v>
      </c>
      <c r="E178" s="60">
        <v>5.5739999999999998</v>
      </c>
      <c r="F178" s="53">
        <f t="shared" si="6"/>
        <v>22.802</v>
      </c>
    </row>
    <row r="179" spans="1:6" x14ac:dyDescent="0.2">
      <c r="A179" s="4">
        <f t="shared" si="5"/>
        <v>6</v>
      </c>
      <c r="B179" s="30">
        <v>39252</v>
      </c>
      <c r="C179" s="16">
        <v>4.8819999999999997</v>
      </c>
      <c r="D179" s="17">
        <v>0</v>
      </c>
      <c r="E179" s="60">
        <v>21.279</v>
      </c>
      <c r="F179" s="53">
        <f t="shared" si="6"/>
        <v>26.161000000000001</v>
      </c>
    </row>
    <row r="180" spans="1:6" x14ac:dyDescent="0.2">
      <c r="A180" s="4">
        <f t="shared" si="5"/>
        <v>6</v>
      </c>
      <c r="B180" s="30">
        <v>39253</v>
      </c>
      <c r="C180" s="16">
        <v>5</v>
      </c>
      <c r="D180" s="17">
        <v>0</v>
      </c>
      <c r="E180" s="60">
        <v>21.198</v>
      </c>
      <c r="F180" s="53">
        <f t="shared" si="6"/>
        <v>26.198</v>
      </c>
    </row>
    <row r="181" spans="1:6" x14ac:dyDescent="0.2">
      <c r="A181" s="4">
        <f t="shared" si="5"/>
        <v>6</v>
      </c>
      <c r="B181" s="30">
        <v>39254</v>
      </c>
      <c r="C181" s="16">
        <v>21.068999999999999</v>
      </c>
      <c r="D181" s="17">
        <v>4.5549999999999997</v>
      </c>
      <c r="E181" s="60">
        <v>0</v>
      </c>
      <c r="F181" s="53">
        <f t="shared" si="6"/>
        <v>25.623999999999999</v>
      </c>
    </row>
    <row r="182" spans="1:6" x14ac:dyDescent="0.2">
      <c r="A182" s="4">
        <f t="shared" si="5"/>
        <v>6</v>
      </c>
      <c r="B182" s="30">
        <v>39255</v>
      </c>
      <c r="C182" s="16">
        <v>21.161999999999999</v>
      </c>
      <c r="D182" s="17">
        <v>5.0490000000000004</v>
      </c>
      <c r="E182" s="60">
        <v>0</v>
      </c>
      <c r="F182" s="53">
        <f t="shared" si="6"/>
        <v>26.210999999999999</v>
      </c>
    </row>
    <row r="183" spans="1:6" x14ac:dyDescent="0.2">
      <c r="A183" s="4">
        <f t="shared" si="5"/>
        <v>6</v>
      </c>
      <c r="B183" s="30">
        <v>39256</v>
      </c>
      <c r="C183" s="16">
        <v>0</v>
      </c>
      <c r="D183" s="17">
        <v>17.82</v>
      </c>
      <c r="E183" s="60">
        <v>7.4649999999999999</v>
      </c>
      <c r="F183" s="53">
        <f t="shared" si="6"/>
        <v>25.285</v>
      </c>
    </row>
    <row r="184" spans="1:6" x14ac:dyDescent="0.2">
      <c r="A184" s="4">
        <f t="shared" si="5"/>
        <v>6</v>
      </c>
      <c r="B184" s="30">
        <v>39257</v>
      </c>
      <c r="C184" s="16">
        <v>0</v>
      </c>
      <c r="D184" s="17">
        <v>17.209</v>
      </c>
      <c r="E184" s="60">
        <v>4.8209999999999997</v>
      </c>
      <c r="F184" s="53">
        <f t="shared" si="6"/>
        <v>22.03</v>
      </c>
    </row>
    <row r="185" spans="1:6" x14ac:dyDescent="0.2">
      <c r="A185" s="4">
        <f t="shared" si="5"/>
        <v>6</v>
      </c>
      <c r="B185" s="30">
        <v>39258</v>
      </c>
      <c r="C185" s="16">
        <v>3.7090000000000001</v>
      </c>
      <c r="D185" s="17">
        <v>0</v>
      </c>
      <c r="E185" s="60">
        <v>20.452000000000002</v>
      </c>
      <c r="F185" s="53">
        <f t="shared" si="6"/>
        <v>24.161000000000001</v>
      </c>
    </row>
    <row r="186" spans="1:6" x14ac:dyDescent="0.2">
      <c r="A186" s="4">
        <f t="shared" si="5"/>
        <v>6</v>
      </c>
      <c r="B186" s="30">
        <v>39259</v>
      </c>
      <c r="C186" s="16">
        <v>4.8819999999999997</v>
      </c>
      <c r="D186" s="17">
        <v>0</v>
      </c>
      <c r="E186" s="60">
        <v>21.279</v>
      </c>
      <c r="F186" s="53">
        <f t="shared" si="6"/>
        <v>26.161000000000001</v>
      </c>
    </row>
    <row r="187" spans="1:6" x14ac:dyDescent="0.2">
      <c r="A187" s="4">
        <f t="shared" si="5"/>
        <v>6</v>
      </c>
      <c r="B187" s="30">
        <v>39260</v>
      </c>
      <c r="C187" s="16">
        <v>21.198</v>
      </c>
      <c r="D187" s="17">
        <v>5</v>
      </c>
      <c r="E187" s="60">
        <v>0</v>
      </c>
      <c r="F187" s="53">
        <f t="shared" si="6"/>
        <v>26.198</v>
      </c>
    </row>
    <row r="188" spans="1:6" x14ac:dyDescent="0.2">
      <c r="A188" s="4">
        <f t="shared" si="5"/>
        <v>6</v>
      </c>
      <c r="B188" s="30">
        <v>39261</v>
      </c>
      <c r="C188" s="16">
        <v>21.068999999999999</v>
      </c>
      <c r="D188" s="17">
        <v>4.5549999999999997</v>
      </c>
      <c r="E188" s="60">
        <v>0</v>
      </c>
      <c r="F188" s="53">
        <f t="shared" si="6"/>
        <v>25.623999999999999</v>
      </c>
    </row>
    <row r="189" spans="1:6" x14ac:dyDescent="0.2">
      <c r="A189" s="4">
        <f t="shared" si="5"/>
        <v>6</v>
      </c>
      <c r="B189" s="30">
        <v>39262</v>
      </c>
      <c r="C189" s="16">
        <v>0</v>
      </c>
      <c r="D189" s="17">
        <v>17.660499999999999</v>
      </c>
      <c r="E189" s="60">
        <v>8.5504999999999995</v>
      </c>
      <c r="F189" s="53">
        <f t="shared" si="6"/>
        <v>26.210999999999999</v>
      </c>
    </row>
    <row r="190" spans="1:6" x14ac:dyDescent="0.2">
      <c r="A190" s="4">
        <f t="shared" si="5"/>
        <v>6</v>
      </c>
      <c r="B190" s="30">
        <v>39263</v>
      </c>
      <c r="C190" s="16">
        <v>0</v>
      </c>
      <c r="D190" s="17">
        <v>17.82</v>
      </c>
      <c r="E190" s="60">
        <v>7.4649999999999999</v>
      </c>
      <c r="F190" s="53">
        <f t="shared" si="6"/>
        <v>25.285</v>
      </c>
    </row>
    <row r="191" spans="1:6" x14ac:dyDescent="0.2">
      <c r="A191" s="4">
        <f t="shared" si="5"/>
        <v>7</v>
      </c>
      <c r="B191" s="30">
        <v>39264</v>
      </c>
      <c r="C191" s="16">
        <v>0.76600000000000001</v>
      </c>
      <c r="D191" s="17">
        <v>0</v>
      </c>
      <c r="E191" s="60">
        <v>16.635000000000002</v>
      </c>
      <c r="F191" s="53">
        <f t="shared" si="6"/>
        <v>17.401000000000003</v>
      </c>
    </row>
    <row r="192" spans="1:6" x14ac:dyDescent="0.2">
      <c r="A192" s="4">
        <f t="shared" si="5"/>
        <v>7</v>
      </c>
      <c r="B192" s="30">
        <v>39265</v>
      </c>
      <c r="C192" s="16">
        <v>3.6240000000000001</v>
      </c>
      <c r="D192" s="17">
        <v>0</v>
      </c>
      <c r="E192" s="60">
        <v>19.375</v>
      </c>
      <c r="F192" s="53">
        <f t="shared" si="6"/>
        <v>22.998999999999999</v>
      </c>
    </row>
    <row r="193" spans="1:6" x14ac:dyDescent="0.2">
      <c r="A193" s="4">
        <f t="shared" si="5"/>
        <v>7</v>
      </c>
      <c r="B193" s="30">
        <v>39266</v>
      </c>
      <c r="C193" s="16">
        <v>20.733000000000001</v>
      </c>
      <c r="D193" s="17">
        <v>1.82</v>
      </c>
      <c r="E193" s="60">
        <v>0</v>
      </c>
      <c r="F193" s="53">
        <f t="shared" si="6"/>
        <v>22.553000000000001</v>
      </c>
    </row>
    <row r="194" spans="1:6" x14ac:dyDescent="0.2">
      <c r="A194" s="4">
        <f t="shared" si="5"/>
        <v>7</v>
      </c>
      <c r="B194" s="30">
        <v>39267</v>
      </c>
      <c r="C194" s="16">
        <v>17.440000000000001</v>
      </c>
      <c r="D194" s="17">
        <v>0.45200000000000001</v>
      </c>
      <c r="E194" s="60">
        <v>0</v>
      </c>
      <c r="F194" s="53">
        <f t="shared" si="6"/>
        <v>17.892000000000003</v>
      </c>
    </row>
    <row r="195" spans="1:6" x14ac:dyDescent="0.2">
      <c r="A195" s="4">
        <f t="shared" si="5"/>
        <v>7</v>
      </c>
      <c r="B195" s="30">
        <v>39268</v>
      </c>
      <c r="C195" s="16">
        <v>0</v>
      </c>
      <c r="D195" s="17">
        <v>16.440000000000001</v>
      </c>
      <c r="E195" s="60">
        <v>2.6840000000000002</v>
      </c>
      <c r="F195" s="53">
        <f t="shared" si="6"/>
        <v>19.124000000000002</v>
      </c>
    </row>
    <row r="196" spans="1:6" x14ac:dyDescent="0.2">
      <c r="A196" s="4">
        <f t="shared" si="5"/>
        <v>7</v>
      </c>
      <c r="B196" s="30">
        <v>39269</v>
      </c>
      <c r="C196" s="16">
        <v>0</v>
      </c>
      <c r="D196" s="17">
        <v>17.0595</v>
      </c>
      <c r="E196" s="60">
        <v>2.8995000000000002</v>
      </c>
      <c r="F196" s="53">
        <f t="shared" si="6"/>
        <v>19.959</v>
      </c>
    </row>
    <row r="197" spans="1:6" x14ac:dyDescent="0.2">
      <c r="A197" s="4">
        <f t="shared" si="5"/>
        <v>7</v>
      </c>
      <c r="B197" s="30">
        <v>39270</v>
      </c>
      <c r="C197" s="16">
        <v>0.97099999999999997</v>
      </c>
      <c r="D197" s="17">
        <v>0</v>
      </c>
      <c r="E197" s="60">
        <v>18.434000000000001</v>
      </c>
      <c r="F197" s="53">
        <f t="shared" si="6"/>
        <v>19.405000000000001</v>
      </c>
    </row>
    <row r="198" spans="1:6" x14ac:dyDescent="0.2">
      <c r="A198" s="4">
        <f t="shared" si="5"/>
        <v>7</v>
      </c>
      <c r="B198" s="30">
        <v>39271</v>
      </c>
      <c r="C198" s="16">
        <v>0.76600000000000001</v>
      </c>
      <c r="D198" s="17">
        <v>0</v>
      </c>
      <c r="E198" s="60">
        <v>16.611000000000001</v>
      </c>
      <c r="F198" s="53">
        <f t="shared" si="6"/>
        <v>17.377000000000002</v>
      </c>
    </row>
    <row r="199" spans="1:6" x14ac:dyDescent="0.2">
      <c r="A199" s="4">
        <f t="shared" si="5"/>
        <v>7</v>
      </c>
      <c r="B199" s="30">
        <v>39272</v>
      </c>
      <c r="C199" s="16">
        <v>19.114999999999998</v>
      </c>
      <c r="D199" s="17">
        <v>2.1539999999999999</v>
      </c>
      <c r="E199" s="60">
        <v>0</v>
      </c>
      <c r="F199" s="53">
        <f t="shared" si="6"/>
        <v>21.268999999999998</v>
      </c>
    </row>
    <row r="200" spans="1:6" x14ac:dyDescent="0.2">
      <c r="A200" s="4">
        <f t="shared" si="5"/>
        <v>7</v>
      </c>
      <c r="B200" s="30">
        <v>39273</v>
      </c>
      <c r="C200" s="16">
        <v>18.957999999999998</v>
      </c>
      <c r="D200" s="17">
        <v>0.90400000000000003</v>
      </c>
      <c r="E200" s="60">
        <v>0</v>
      </c>
      <c r="F200" s="53">
        <f t="shared" si="6"/>
        <v>19.861999999999998</v>
      </c>
    </row>
    <row r="201" spans="1:6" x14ac:dyDescent="0.2">
      <c r="A201" s="4">
        <f t="shared" si="5"/>
        <v>7</v>
      </c>
      <c r="B201" s="30">
        <v>39274</v>
      </c>
      <c r="C201" s="16">
        <v>0</v>
      </c>
      <c r="D201" s="17">
        <v>16.335999999999999</v>
      </c>
      <c r="E201" s="60">
        <v>1.556</v>
      </c>
      <c r="F201" s="53">
        <f t="shared" si="6"/>
        <v>17.891999999999999</v>
      </c>
    </row>
    <row r="202" spans="1:6" x14ac:dyDescent="0.2">
      <c r="A202" s="4">
        <f t="shared" ref="A202:A265" si="7">+IF(ISBLANK($B202),"",MONTH($B202))</f>
        <v>7</v>
      </c>
      <c r="B202" s="30">
        <v>39275</v>
      </c>
      <c r="C202" s="16">
        <v>0</v>
      </c>
      <c r="D202" s="17">
        <v>16.440000000000001</v>
      </c>
      <c r="E202" s="60">
        <v>2.6840000000000002</v>
      </c>
      <c r="F202" s="53">
        <f t="shared" si="6"/>
        <v>19.124000000000002</v>
      </c>
    </row>
    <row r="203" spans="1:6" x14ac:dyDescent="0.2">
      <c r="A203" s="4">
        <f t="shared" si="7"/>
        <v>7</v>
      </c>
      <c r="B203" s="30">
        <v>39276</v>
      </c>
      <c r="C203" s="16">
        <v>1.1419999999999999</v>
      </c>
      <c r="D203" s="17">
        <v>0</v>
      </c>
      <c r="E203" s="60">
        <v>18.817</v>
      </c>
      <c r="F203" s="53">
        <f t="shared" si="6"/>
        <v>19.959</v>
      </c>
    </row>
    <row r="204" spans="1:6" x14ac:dyDescent="0.2">
      <c r="A204" s="4">
        <f t="shared" si="7"/>
        <v>7</v>
      </c>
      <c r="B204" s="30">
        <v>39277</v>
      </c>
      <c r="C204" s="16">
        <v>0.97099999999999997</v>
      </c>
      <c r="D204" s="17">
        <v>0</v>
      </c>
      <c r="E204" s="60">
        <v>18.434000000000001</v>
      </c>
      <c r="F204" s="53">
        <f t="shared" si="6"/>
        <v>19.405000000000001</v>
      </c>
    </row>
    <row r="205" spans="1:6" x14ac:dyDescent="0.2">
      <c r="A205" s="4">
        <f t="shared" si="7"/>
        <v>7</v>
      </c>
      <c r="B205" s="30">
        <v>39278</v>
      </c>
      <c r="C205" s="16">
        <v>16.611000000000001</v>
      </c>
      <c r="D205" s="17">
        <v>0.76600000000000001</v>
      </c>
      <c r="E205" s="60">
        <v>0</v>
      </c>
      <c r="F205" s="53">
        <f t="shared" si="6"/>
        <v>17.377000000000002</v>
      </c>
    </row>
    <row r="206" spans="1:6" x14ac:dyDescent="0.2">
      <c r="A206" s="4">
        <f t="shared" si="7"/>
        <v>7</v>
      </c>
      <c r="B206" s="30">
        <v>39279</v>
      </c>
      <c r="C206" s="16">
        <v>19.114999999999998</v>
      </c>
      <c r="D206" s="17">
        <v>2.1539999999999999</v>
      </c>
      <c r="E206" s="60">
        <v>0</v>
      </c>
      <c r="F206" s="53">
        <f t="shared" si="6"/>
        <v>21.268999999999998</v>
      </c>
    </row>
    <row r="207" spans="1:6" x14ac:dyDescent="0.2">
      <c r="A207" s="4">
        <f t="shared" si="7"/>
        <v>7</v>
      </c>
      <c r="B207" s="30">
        <v>39280</v>
      </c>
      <c r="C207" s="16">
        <v>0</v>
      </c>
      <c r="D207" s="17">
        <v>17.4025</v>
      </c>
      <c r="E207" s="60">
        <v>2.4594999999999998</v>
      </c>
      <c r="F207" s="53">
        <f t="shared" si="6"/>
        <v>19.861999999999998</v>
      </c>
    </row>
    <row r="208" spans="1:6" x14ac:dyDescent="0.2">
      <c r="A208" s="4">
        <f t="shared" si="7"/>
        <v>7</v>
      </c>
      <c r="B208" s="30">
        <v>39281</v>
      </c>
      <c r="C208" s="16">
        <v>0</v>
      </c>
      <c r="D208" s="17">
        <v>16.335999999999999</v>
      </c>
      <c r="E208" s="60">
        <v>1.556</v>
      </c>
      <c r="F208" s="53">
        <f t="shared" si="6"/>
        <v>17.891999999999999</v>
      </c>
    </row>
    <row r="209" spans="1:6" x14ac:dyDescent="0.2">
      <c r="A209" s="4">
        <f t="shared" si="7"/>
        <v>7</v>
      </c>
      <c r="B209" s="30">
        <v>39282</v>
      </c>
      <c r="C209" s="16">
        <v>1.1279999999999999</v>
      </c>
      <c r="D209" s="17">
        <v>0</v>
      </c>
      <c r="E209" s="60">
        <v>17.995999999999999</v>
      </c>
      <c r="F209" s="53">
        <f t="shared" si="6"/>
        <v>19.123999999999999</v>
      </c>
    </row>
    <row r="210" spans="1:6" x14ac:dyDescent="0.2">
      <c r="A210" s="4">
        <f t="shared" si="7"/>
        <v>7</v>
      </c>
      <c r="B210" s="30">
        <v>39283</v>
      </c>
      <c r="C210" s="16">
        <v>1.1419999999999999</v>
      </c>
      <c r="D210" s="17">
        <v>0</v>
      </c>
      <c r="E210" s="60">
        <v>18.817</v>
      </c>
      <c r="F210" s="53">
        <f t="shared" si="6"/>
        <v>19.959</v>
      </c>
    </row>
    <row r="211" spans="1:6" x14ac:dyDescent="0.2">
      <c r="A211" s="4">
        <f t="shared" si="7"/>
        <v>7</v>
      </c>
      <c r="B211" s="30">
        <v>39284</v>
      </c>
      <c r="C211" s="16">
        <v>18.434000000000001</v>
      </c>
      <c r="D211" s="17">
        <v>0.97099999999999997</v>
      </c>
      <c r="E211" s="60">
        <v>0</v>
      </c>
      <c r="F211" s="53">
        <f t="shared" si="6"/>
        <v>19.405000000000001</v>
      </c>
    </row>
    <row r="212" spans="1:6" x14ac:dyDescent="0.2">
      <c r="A212" s="4">
        <f t="shared" si="7"/>
        <v>7</v>
      </c>
      <c r="B212" s="30">
        <v>39285</v>
      </c>
      <c r="C212" s="16">
        <v>16.611000000000001</v>
      </c>
      <c r="D212" s="17">
        <v>0.76600000000000001</v>
      </c>
      <c r="E212" s="60">
        <v>0</v>
      </c>
      <c r="F212" s="53">
        <f t="shared" si="6"/>
        <v>17.377000000000002</v>
      </c>
    </row>
    <row r="213" spans="1:6" x14ac:dyDescent="0.2">
      <c r="A213" s="4">
        <f t="shared" si="7"/>
        <v>7</v>
      </c>
      <c r="B213" s="30">
        <v>39286</v>
      </c>
      <c r="C213" s="16">
        <v>0</v>
      </c>
      <c r="D213" s="17">
        <v>17.037500000000001</v>
      </c>
      <c r="E213" s="60">
        <v>4.2314999999999996</v>
      </c>
      <c r="F213" s="53">
        <f t="shared" si="6"/>
        <v>21.269000000000002</v>
      </c>
    </row>
    <row r="214" spans="1:6" x14ac:dyDescent="0.2">
      <c r="A214" s="4">
        <f t="shared" si="7"/>
        <v>7</v>
      </c>
      <c r="B214" s="30">
        <v>39287</v>
      </c>
      <c r="C214" s="16">
        <v>0</v>
      </c>
      <c r="D214" s="17">
        <v>17.449000000000002</v>
      </c>
      <c r="E214" s="60">
        <v>6.1680000000000001</v>
      </c>
      <c r="F214" s="53">
        <f t="shared" si="6"/>
        <v>23.617000000000001</v>
      </c>
    </row>
    <row r="215" spans="1:6" x14ac:dyDescent="0.2">
      <c r="A215" s="4">
        <f t="shared" si="7"/>
        <v>7</v>
      </c>
      <c r="B215" s="30">
        <v>39288</v>
      </c>
      <c r="C215" s="16">
        <v>3.9660000000000002</v>
      </c>
      <c r="D215" s="17">
        <v>0</v>
      </c>
      <c r="E215" s="60">
        <v>20.683</v>
      </c>
      <c r="F215" s="53">
        <f t="shared" si="6"/>
        <v>24.649000000000001</v>
      </c>
    </row>
    <row r="216" spans="1:6" x14ac:dyDescent="0.2">
      <c r="A216" s="4">
        <f t="shared" si="7"/>
        <v>7</v>
      </c>
      <c r="B216" s="30">
        <v>39289</v>
      </c>
      <c r="C216" s="16">
        <v>2.8069999999999999</v>
      </c>
      <c r="D216" s="17">
        <v>0</v>
      </c>
      <c r="E216" s="60">
        <v>20.544</v>
      </c>
      <c r="F216" s="53">
        <f t="shared" si="6"/>
        <v>23.350999999999999</v>
      </c>
    </row>
    <row r="217" spans="1:6" x14ac:dyDescent="0.2">
      <c r="A217" s="4">
        <f t="shared" si="7"/>
        <v>7</v>
      </c>
      <c r="B217" s="30">
        <v>39290</v>
      </c>
      <c r="C217" s="16">
        <v>21.253</v>
      </c>
      <c r="D217" s="17">
        <v>3.7610000000000001</v>
      </c>
      <c r="E217" s="60">
        <v>0</v>
      </c>
      <c r="F217" s="53">
        <f t="shared" si="6"/>
        <v>25.013999999999999</v>
      </c>
    </row>
    <row r="218" spans="1:6" x14ac:dyDescent="0.2">
      <c r="A218" s="4">
        <f t="shared" si="7"/>
        <v>7</v>
      </c>
      <c r="B218" s="30">
        <v>39291</v>
      </c>
      <c r="C218" s="16">
        <v>20.542999999999999</v>
      </c>
      <c r="D218" s="17">
        <v>2.117</v>
      </c>
      <c r="E218" s="60">
        <v>0</v>
      </c>
      <c r="F218" s="53">
        <f t="shared" si="6"/>
        <v>22.66</v>
      </c>
    </row>
    <row r="219" spans="1:6" x14ac:dyDescent="0.2">
      <c r="A219" s="4">
        <f t="shared" si="7"/>
        <v>7</v>
      </c>
      <c r="B219" s="30">
        <v>39292</v>
      </c>
      <c r="C219" s="16">
        <v>0</v>
      </c>
      <c r="D219" s="17">
        <v>16.846</v>
      </c>
      <c r="E219" s="60">
        <v>2.5449999999999999</v>
      </c>
      <c r="F219" s="53">
        <f t="shared" si="6"/>
        <v>19.390999999999998</v>
      </c>
    </row>
    <row r="220" spans="1:6" x14ac:dyDescent="0.2">
      <c r="A220" s="4">
        <f t="shared" si="7"/>
        <v>7</v>
      </c>
      <c r="B220" s="30">
        <v>39293</v>
      </c>
      <c r="C220" s="16">
        <v>0</v>
      </c>
      <c r="D220" s="17">
        <v>17.541499999999999</v>
      </c>
      <c r="E220" s="60">
        <v>4.5715000000000003</v>
      </c>
      <c r="F220" s="53">
        <f t="shared" si="6"/>
        <v>22.113</v>
      </c>
    </row>
    <row r="221" spans="1:6" x14ac:dyDescent="0.2">
      <c r="A221" s="4">
        <f t="shared" si="7"/>
        <v>7</v>
      </c>
      <c r="B221" s="30">
        <v>39294</v>
      </c>
      <c r="C221" s="16">
        <v>3.65</v>
      </c>
      <c r="D221" s="17">
        <v>0</v>
      </c>
      <c r="E221" s="60">
        <v>19.966999999999999</v>
      </c>
      <c r="F221" s="53">
        <f t="shared" si="6"/>
        <v>23.616999999999997</v>
      </c>
    </row>
    <row r="222" spans="1:6" x14ac:dyDescent="0.2">
      <c r="A222" s="4">
        <f t="shared" si="7"/>
        <v>8</v>
      </c>
      <c r="B222" s="30">
        <v>39295</v>
      </c>
      <c r="C222" s="16">
        <v>2.2040000000000002</v>
      </c>
      <c r="D222" s="17">
        <v>0</v>
      </c>
      <c r="E222" s="60">
        <v>20.119</v>
      </c>
      <c r="F222" s="53">
        <f t="shared" si="6"/>
        <v>22.323</v>
      </c>
    </row>
    <row r="223" spans="1:6" x14ac:dyDescent="0.2">
      <c r="A223" s="4">
        <f t="shared" si="7"/>
        <v>8</v>
      </c>
      <c r="B223" s="30">
        <v>39296</v>
      </c>
      <c r="C223" s="16">
        <v>3.899</v>
      </c>
      <c r="D223" s="17">
        <v>0</v>
      </c>
      <c r="E223" s="60">
        <v>20.510999999999999</v>
      </c>
      <c r="F223" s="53">
        <f t="shared" si="6"/>
        <v>24.41</v>
      </c>
    </row>
    <row r="224" spans="1:6" x14ac:dyDescent="0.2">
      <c r="A224" s="4">
        <f t="shared" si="7"/>
        <v>8</v>
      </c>
      <c r="B224" s="30">
        <v>39297</v>
      </c>
      <c r="C224" s="16">
        <v>21.157</v>
      </c>
      <c r="D224" s="17">
        <v>2.79</v>
      </c>
      <c r="E224" s="60">
        <v>0</v>
      </c>
      <c r="F224" s="53">
        <f t="shared" si="6"/>
        <v>23.946999999999999</v>
      </c>
    </row>
    <row r="225" spans="1:6" x14ac:dyDescent="0.2">
      <c r="A225" s="4">
        <f t="shared" si="7"/>
        <v>8</v>
      </c>
      <c r="B225" s="30">
        <v>39298</v>
      </c>
      <c r="C225" s="16">
        <v>20.776</v>
      </c>
      <c r="D225" s="17">
        <v>2.633</v>
      </c>
      <c r="E225" s="60">
        <v>0</v>
      </c>
      <c r="F225" s="53">
        <f t="shared" si="6"/>
        <v>23.408999999999999</v>
      </c>
    </row>
    <row r="226" spans="1:6" x14ac:dyDescent="0.2">
      <c r="A226" s="4">
        <f t="shared" si="7"/>
        <v>8</v>
      </c>
      <c r="B226" s="30">
        <v>39299</v>
      </c>
      <c r="C226" s="16">
        <v>0</v>
      </c>
      <c r="D226" s="17">
        <v>16.845500000000001</v>
      </c>
      <c r="E226" s="60">
        <v>4.4085000000000001</v>
      </c>
      <c r="F226" s="53">
        <f t="shared" si="6"/>
        <v>21.254000000000001</v>
      </c>
    </row>
    <row r="227" spans="1:6" x14ac:dyDescent="0.2">
      <c r="A227" s="4">
        <f t="shared" si="7"/>
        <v>8</v>
      </c>
      <c r="B227" s="30">
        <v>39300</v>
      </c>
      <c r="C227" s="16">
        <v>0</v>
      </c>
      <c r="D227" s="17">
        <v>17.690000000000001</v>
      </c>
      <c r="E227" s="60">
        <v>6.931</v>
      </c>
      <c r="F227" s="53">
        <f t="shared" si="6"/>
        <v>24.621000000000002</v>
      </c>
    </row>
    <row r="228" spans="1:6" x14ac:dyDescent="0.2">
      <c r="A228" s="4">
        <f t="shared" si="7"/>
        <v>8</v>
      </c>
      <c r="B228" s="30">
        <v>39301</v>
      </c>
      <c r="C228" s="16">
        <v>5.4370000000000003</v>
      </c>
      <c r="D228" s="17">
        <v>0</v>
      </c>
      <c r="E228" s="60">
        <v>21.327000000000002</v>
      </c>
      <c r="F228" s="53">
        <f t="shared" si="6"/>
        <v>26.764000000000003</v>
      </c>
    </row>
    <row r="229" spans="1:6" x14ac:dyDescent="0.2">
      <c r="A229" s="4">
        <f t="shared" si="7"/>
        <v>8</v>
      </c>
      <c r="B229" s="30">
        <v>39302</v>
      </c>
      <c r="C229" s="16">
        <v>2.254</v>
      </c>
      <c r="D229" s="17">
        <v>0</v>
      </c>
      <c r="E229" s="60">
        <v>20.169</v>
      </c>
      <c r="F229" s="53">
        <f t="shared" si="6"/>
        <v>22.423000000000002</v>
      </c>
    </row>
    <row r="230" spans="1:6" x14ac:dyDescent="0.2">
      <c r="A230" s="4">
        <f t="shared" si="7"/>
        <v>8</v>
      </c>
      <c r="B230" s="30">
        <v>39303</v>
      </c>
      <c r="C230" s="16">
        <v>20.510999999999999</v>
      </c>
      <c r="D230" s="17">
        <v>3.899</v>
      </c>
      <c r="E230" s="60">
        <v>0</v>
      </c>
      <c r="F230" s="53">
        <f t="shared" si="6"/>
        <v>24.41</v>
      </c>
    </row>
    <row r="231" spans="1:6" x14ac:dyDescent="0.2">
      <c r="A231" s="4">
        <f t="shared" si="7"/>
        <v>8</v>
      </c>
      <c r="B231" s="30">
        <v>39304</v>
      </c>
      <c r="C231" s="16">
        <v>21.157</v>
      </c>
      <c r="D231" s="17">
        <v>2.79</v>
      </c>
      <c r="E231" s="60">
        <v>0</v>
      </c>
      <c r="F231" s="53">
        <f t="shared" si="6"/>
        <v>23.946999999999999</v>
      </c>
    </row>
    <row r="232" spans="1:6" x14ac:dyDescent="0.2">
      <c r="A232" s="4">
        <f t="shared" si="7"/>
        <v>8</v>
      </c>
      <c r="B232" s="30">
        <v>39305</v>
      </c>
      <c r="C232" s="16">
        <v>0</v>
      </c>
      <c r="D232" s="17">
        <v>17.7395</v>
      </c>
      <c r="E232" s="60">
        <v>5.6695000000000002</v>
      </c>
      <c r="F232" s="53">
        <f t="shared" si="6"/>
        <v>23.408999999999999</v>
      </c>
    </row>
    <row r="233" spans="1:6" x14ac:dyDescent="0.2">
      <c r="A233" s="4">
        <f t="shared" si="7"/>
        <v>8</v>
      </c>
      <c r="B233" s="30">
        <v>39306</v>
      </c>
      <c r="C233" s="16">
        <v>0</v>
      </c>
      <c r="D233" s="17">
        <v>16.845500000000001</v>
      </c>
      <c r="E233" s="60">
        <v>4.4085000000000001</v>
      </c>
      <c r="F233" s="53">
        <f t="shared" ref="F233:F296" si="8">SUM(C233:E233)</f>
        <v>21.254000000000001</v>
      </c>
    </row>
    <row r="234" spans="1:6" x14ac:dyDescent="0.2">
      <c r="A234" s="4">
        <f t="shared" si="7"/>
        <v>8</v>
      </c>
      <c r="B234" s="30">
        <v>39307</v>
      </c>
      <c r="C234" s="16">
        <v>4.2610000000000001</v>
      </c>
      <c r="D234" s="17">
        <v>0</v>
      </c>
      <c r="E234" s="60">
        <v>20.36</v>
      </c>
      <c r="F234" s="53">
        <f t="shared" si="8"/>
        <v>24.620999999999999</v>
      </c>
    </row>
    <row r="235" spans="1:6" x14ac:dyDescent="0.2">
      <c r="A235" s="4">
        <f t="shared" si="7"/>
        <v>8</v>
      </c>
      <c r="B235" s="30">
        <v>39308</v>
      </c>
      <c r="C235" s="16">
        <v>5.4370000000000003</v>
      </c>
      <c r="D235" s="17">
        <v>0</v>
      </c>
      <c r="E235" s="60">
        <v>21.327000000000002</v>
      </c>
      <c r="F235" s="53">
        <f t="shared" si="8"/>
        <v>26.764000000000003</v>
      </c>
    </row>
    <row r="236" spans="1:6" x14ac:dyDescent="0.2">
      <c r="A236" s="4">
        <f t="shared" si="7"/>
        <v>8</v>
      </c>
      <c r="B236" s="30">
        <v>39309</v>
      </c>
      <c r="C236" s="16">
        <v>20.169</v>
      </c>
      <c r="D236" s="17">
        <v>2.254</v>
      </c>
      <c r="E236" s="60">
        <v>0</v>
      </c>
      <c r="F236" s="53">
        <f t="shared" si="8"/>
        <v>22.423000000000002</v>
      </c>
    </row>
    <row r="237" spans="1:6" x14ac:dyDescent="0.2">
      <c r="A237" s="4">
        <f t="shared" si="7"/>
        <v>8</v>
      </c>
      <c r="B237" s="30">
        <v>39310</v>
      </c>
      <c r="C237" s="16">
        <v>20.510999999999999</v>
      </c>
      <c r="D237" s="17">
        <v>3.899</v>
      </c>
      <c r="E237" s="60">
        <v>0</v>
      </c>
      <c r="F237" s="53">
        <f t="shared" si="8"/>
        <v>24.41</v>
      </c>
    </row>
    <row r="238" spans="1:6" x14ac:dyDescent="0.2">
      <c r="A238" s="4">
        <f t="shared" si="7"/>
        <v>8</v>
      </c>
      <c r="B238" s="30">
        <v>39311</v>
      </c>
      <c r="C238" s="16">
        <v>0</v>
      </c>
      <c r="D238" s="17">
        <v>17.82</v>
      </c>
      <c r="E238" s="60">
        <v>6.1269999999999998</v>
      </c>
      <c r="F238" s="53">
        <f t="shared" si="8"/>
        <v>23.946999999999999</v>
      </c>
    </row>
    <row r="239" spans="1:6" x14ac:dyDescent="0.2">
      <c r="A239" s="4">
        <f t="shared" si="7"/>
        <v>8</v>
      </c>
      <c r="B239" s="30">
        <v>39312</v>
      </c>
      <c r="C239" s="16">
        <v>0</v>
      </c>
      <c r="D239" s="17">
        <v>17.7395</v>
      </c>
      <c r="E239" s="60">
        <v>5.6695000000000002</v>
      </c>
      <c r="F239" s="53">
        <f t="shared" si="8"/>
        <v>23.408999999999999</v>
      </c>
    </row>
    <row r="240" spans="1:6" x14ac:dyDescent="0.2">
      <c r="A240" s="4">
        <f t="shared" si="7"/>
        <v>8</v>
      </c>
      <c r="B240" s="30">
        <v>39313</v>
      </c>
      <c r="C240" s="16">
        <v>1.85</v>
      </c>
      <c r="D240" s="17">
        <v>0</v>
      </c>
      <c r="E240" s="60">
        <v>19.404</v>
      </c>
      <c r="F240" s="53">
        <f t="shared" si="8"/>
        <v>21.254000000000001</v>
      </c>
    </row>
    <row r="241" spans="1:6" x14ac:dyDescent="0.2">
      <c r="A241" s="4">
        <f t="shared" si="7"/>
        <v>8</v>
      </c>
      <c r="B241" s="30">
        <v>39314</v>
      </c>
      <c r="C241" s="16">
        <v>4.056</v>
      </c>
      <c r="D241" s="17">
        <v>0</v>
      </c>
      <c r="E241" s="60">
        <v>20.36</v>
      </c>
      <c r="F241" s="53">
        <f t="shared" si="8"/>
        <v>24.416</v>
      </c>
    </row>
    <row r="242" spans="1:6" x14ac:dyDescent="0.2">
      <c r="A242" s="4">
        <f t="shared" si="7"/>
        <v>8</v>
      </c>
      <c r="B242" s="30">
        <v>39315</v>
      </c>
      <c r="C242" s="16">
        <v>21.004000000000001</v>
      </c>
      <c r="D242" s="17">
        <v>4.4210000000000003</v>
      </c>
      <c r="E242" s="60">
        <v>0</v>
      </c>
      <c r="F242" s="53">
        <f t="shared" si="8"/>
        <v>25.425000000000001</v>
      </c>
    </row>
    <row r="243" spans="1:6" x14ac:dyDescent="0.2">
      <c r="A243" s="4">
        <f t="shared" si="7"/>
        <v>8</v>
      </c>
      <c r="B243" s="30">
        <v>39316</v>
      </c>
      <c r="C243" s="16">
        <v>21.324999999999999</v>
      </c>
      <c r="D243" s="17">
        <v>4.6539999999999999</v>
      </c>
      <c r="E243" s="60">
        <v>0</v>
      </c>
      <c r="F243" s="53">
        <f t="shared" si="8"/>
        <v>25.978999999999999</v>
      </c>
    </row>
    <row r="244" spans="1:6" x14ac:dyDescent="0.2">
      <c r="A244" s="4">
        <f t="shared" si="7"/>
        <v>8</v>
      </c>
      <c r="B244" s="30">
        <v>39317</v>
      </c>
      <c r="C244" s="16">
        <v>0</v>
      </c>
      <c r="D244" s="17">
        <v>17.82</v>
      </c>
      <c r="E244" s="60">
        <v>6.8049999999999997</v>
      </c>
      <c r="F244" s="53">
        <f t="shared" si="8"/>
        <v>24.625</v>
      </c>
    </row>
    <row r="245" spans="1:6" x14ac:dyDescent="0.2">
      <c r="A245" s="4">
        <f t="shared" si="7"/>
        <v>8</v>
      </c>
      <c r="B245" s="30">
        <v>39318</v>
      </c>
      <c r="C245" s="16">
        <v>0</v>
      </c>
      <c r="D245" s="17">
        <v>17.799499999999998</v>
      </c>
      <c r="E245" s="60">
        <v>7.0555000000000003</v>
      </c>
      <c r="F245" s="53">
        <f t="shared" si="8"/>
        <v>24.854999999999997</v>
      </c>
    </row>
    <row r="246" spans="1:6" x14ac:dyDescent="0.2">
      <c r="A246" s="4">
        <f t="shared" si="7"/>
        <v>8</v>
      </c>
      <c r="B246" s="30">
        <v>39319</v>
      </c>
      <c r="C246" s="16">
        <v>3.871</v>
      </c>
      <c r="D246" s="17">
        <v>0</v>
      </c>
      <c r="E246" s="60">
        <v>21.137</v>
      </c>
      <c r="F246" s="53">
        <f t="shared" si="8"/>
        <v>25.007999999999999</v>
      </c>
    </row>
    <row r="247" spans="1:6" x14ac:dyDescent="0.2">
      <c r="A247" s="4">
        <f t="shared" si="7"/>
        <v>8</v>
      </c>
      <c r="B247" s="30">
        <v>39320</v>
      </c>
      <c r="C247" s="16">
        <v>1.0780000000000001</v>
      </c>
      <c r="D247" s="17">
        <v>0</v>
      </c>
      <c r="E247" s="60">
        <v>18.786999999999999</v>
      </c>
      <c r="F247" s="53">
        <f t="shared" si="8"/>
        <v>19.864999999999998</v>
      </c>
    </row>
    <row r="248" spans="1:6" x14ac:dyDescent="0.2">
      <c r="A248" s="4">
        <f t="shared" si="7"/>
        <v>8</v>
      </c>
      <c r="B248" s="30">
        <v>39321</v>
      </c>
      <c r="C248" s="16">
        <v>20.085999999999999</v>
      </c>
      <c r="D248" s="17">
        <v>3.6120000000000001</v>
      </c>
      <c r="E248" s="60">
        <v>0</v>
      </c>
      <c r="F248" s="53">
        <f t="shared" si="8"/>
        <v>23.698</v>
      </c>
    </row>
    <row r="249" spans="1:6" x14ac:dyDescent="0.2">
      <c r="A249" s="4">
        <f t="shared" si="7"/>
        <v>8</v>
      </c>
      <c r="B249" s="30">
        <v>39322</v>
      </c>
      <c r="C249" s="16">
        <v>21.428999999999998</v>
      </c>
      <c r="D249" s="17">
        <v>4.6769999999999996</v>
      </c>
      <c r="E249" s="60">
        <v>0</v>
      </c>
      <c r="F249" s="53">
        <f t="shared" si="8"/>
        <v>26.105999999999998</v>
      </c>
    </row>
    <row r="250" spans="1:6" x14ac:dyDescent="0.2">
      <c r="A250" s="4">
        <f t="shared" si="7"/>
        <v>8</v>
      </c>
      <c r="B250" s="30">
        <v>39323</v>
      </c>
      <c r="C250" s="16">
        <v>0</v>
      </c>
      <c r="D250" s="17">
        <v>17.82</v>
      </c>
      <c r="E250" s="60">
        <v>7.7960000000000003</v>
      </c>
      <c r="F250" s="53">
        <f t="shared" si="8"/>
        <v>25.616</v>
      </c>
    </row>
    <row r="251" spans="1:6" x14ac:dyDescent="0.2">
      <c r="A251" s="4">
        <f t="shared" si="7"/>
        <v>8</v>
      </c>
      <c r="B251" s="30">
        <v>39324</v>
      </c>
      <c r="C251" s="16">
        <v>0</v>
      </c>
      <c r="D251" s="17">
        <v>17.82</v>
      </c>
      <c r="E251" s="60">
        <v>8.27</v>
      </c>
      <c r="F251" s="53">
        <f t="shared" si="8"/>
        <v>26.09</v>
      </c>
    </row>
    <row r="252" spans="1:6" x14ac:dyDescent="0.2">
      <c r="A252" s="4">
        <f t="shared" si="7"/>
        <v>8</v>
      </c>
      <c r="B252" s="30">
        <v>39325</v>
      </c>
      <c r="C252" s="16">
        <v>4.8819999999999997</v>
      </c>
      <c r="D252" s="17">
        <v>0</v>
      </c>
      <c r="E252" s="60">
        <v>21.515000000000001</v>
      </c>
      <c r="F252" s="53">
        <f t="shared" si="8"/>
        <v>26.396999999999998</v>
      </c>
    </row>
    <row r="253" spans="1:6" x14ac:dyDescent="0.2">
      <c r="A253" s="4">
        <f t="shared" si="7"/>
        <v>9</v>
      </c>
      <c r="B253" s="30">
        <v>39326</v>
      </c>
      <c r="C253" s="16">
        <v>2.391</v>
      </c>
      <c r="D253" s="17">
        <v>0</v>
      </c>
      <c r="E253" s="60">
        <v>21.137</v>
      </c>
      <c r="F253" s="53">
        <f t="shared" si="8"/>
        <v>23.527999999999999</v>
      </c>
    </row>
    <row r="254" spans="1:6" x14ac:dyDescent="0.2">
      <c r="A254" s="4">
        <f t="shared" si="7"/>
        <v>9</v>
      </c>
      <c r="B254" s="30">
        <v>39327</v>
      </c>
      <c r="C254" s="16">
        <v>1.6919999999999999</v>
      </c>
      <c r="D254" s="17">
        <v>0</v>
      </c>
      <c r="E254" s="60">
        <v>18.638999999999999</v>
      </c>
      <c r="F254" s="53">
        <f t="shared" si="8"/>
        <v>20.331</v>
      </c>
    </row>
    <row r="255" spans="1:6" x14ac:dyDescent="0.2">
      <c r="A255" s="4">
        <f t="shared" si="7"/>
        <v>9</v>
      </c>
      <c r="B255" s="30">
        <v>39328</v>
      </c>
      <c r="C255" s="16">
        <v>20.777999999999999</v>
      </c>
      <c r="D255" s="17">
        <v>3.0419999999999998</v>
      </c>
      <c r="E255" s="60">
        <v>0</v>
      </c>
      <c r="F255" s="53">
        <f t="shared" si="8"/>
        <v>23.82</v>
      </c>
    </row>
    <row r="256" spans="1:6" x14ac:dyDescent="0.2">
      <c r="A256" s="4">
        <f t="shared" si="7"/>
        <v>9</v>
      </c>
      <c r="B256" s="30">
        <v>39329</v>
      </c>
      <c r="C256" s="16">
        <v>21.347999999999999</v>
      </c>
      <c r="D256" s="17">
        <v>5.0010000000000003</v>
      </c>
      <c r="E256" s="60">
        <v>0</v>
      </c>
      <c r="F256" s="53">
        <f t="shared" si="8"/>
        <v>26.349</v>
      </c>
    </row>
    <row r="257" spans="1:6" x14ac:dyDescent="0.2">
      <c r="A257" s="4">
        <f t="shared" si="7"/>
        <v>9</v>
      </c>
      <c r="B257" s="30">
        <v>39330</v>
      </c>
      <c r="C257" s="16">
        <v>0</v>
      </c>
      <c r="D257" s="17">
        <v>17.801500000000001</v>
      </c>
      <c r="E257" s="60">
        <v>7.1395</v>
      </c>
      <c r="F257" s="53">
        <f t="shared" si="8"/>
        <v>24.941000000000003</v>
      </c>
    </row>
    <row r="258" spans="1:6" x14ac:dyDescent="0.2">
      <c r="A258" s="4">
        <f t="shared" si="7"/>
        <v>9</v>
      </c>
      <c r="B258" s="30">
        <v>39331</v>
      </c>
      <c r="C258" s="16">
        <v>0</v>
      </c>
      <c r="D258" s="17">
        <v>17.6585</v>
      </c>
      <c r="E258" s="60">
        <v>7.2095000000000002</v>
      </c>
      <c r="F258" s="53">
        <f t="shared" si="8"/>
        <v>24.868000000000002</v>
      </c>
    </row>
    <row r="259" spans="1:6" x14ac:dyDescent="0.2">
      <c r="A259" s="4">
        <f t="shared" si="7"/>
        <v>9</v>
      </c>
      <c r="B259" s="30">
        <v>39332</v>
      </c>
      <c r="C259" s="16">
        <v>3.5830000000000002</v>
      </c>
      <c r="D259" s="17">
        <v>0</v>
      </c>
      <c r="E259" s="60">
        <v>21.367000000000001</v>
      </c>
      <c r="F259" s="53">
        <f t="shared" si="8"/>
        <v>24.950000000000003</v>
      </c>
    </row>
    <row r="260" spans="1:6" x14ac:dyDescent="0.2">
      <c r="A260" s="4">
        <f t="shared" si="7"/>
        <v>9</v>
      </c>
      <c r="B260" s="30">
        <v>39333</v>
      </c>
      <c r="C260" s="16">
        <v>3.0640000000000001</v>
      </c>
      <c r="D260" s="17">
        <v>0</v>
      </c>
      <c r="E260" s="60">
        <v>21.024999999999999</v>
      </c>
      <c r="F260" s="53">
        <f t="shared" si="8"/>
        <v>24.088999999999999</v>
      </c>
    </row>
    <row r="261" spans="1:6" x14ac:dyDescent="0.2">
      <c r="A261" s="4">
        <f t="shared" si="7"/>
        <v>9</v>
      </c>
      <c r="B261" s="30">
        <v>39334</v>
      </c>
      <c r="C261" s="16">
        <v>18.539000000000001</v>
      </c>
      <c r="D261" s="17">
        <v>1.61</v>
      </c>
      <c r="E261" s="60">
        <v>0</v>
      </c>
      <c r="F261" s="53">
        <f t="shared" si="8"/>
        <v>20.149000000000001</v>
      </c>
    </row>
    <row r="262" spans="1:6" x14ac:dyDescent="0.2">
      <c r="A262" s="4">
        <f t="shared" si="7"/>
        <v>9</v>
      </c>
      <c r="B262" s="30">
        <v>39335</v>
      </c>
      <c r="C262" s="16">
        <v>20.385000000000002</v>
      </c>
      <c r="D262" s="17">
        <v>2.8940000000000001</v>
      </c>
      <c r="E262" s="60">
        <v>0</v>
      </c>
      <c r="F262" s="53">
        <f t="shared" si="8"/>
        <v>23.279000000000003</v>
      </c>
    </row>
    <row r="263" spans="1:6" x14ac:dyDescent="0.2">
      <c r="A263" s="4">
        <f t="shared" si="7"/>
        <v>9</v>
      </c>
      <c r="B263" s="30">
        <v>39336</v>
      </c>
      <c r="C263" s="16">
        <v>0</v>
      </c>
      <c r="D263" s="17">
        <v>17.82</v>
      </c>
      <c r="E263" s="60">
        <v>8.5289999999999999</v>
      </c>
      <c r="F263" s="53">
        <f t="shared" si="8"/>
        <v>26.349</v>
      </c>
    </row>
    <row r="264" spans="1:6" x14ac:dyDescent="0.2">
      <c r="A264" s="4">
        <f t="shared" si="7"/>
        <v>9</v>
      </c>
      <c r="B264" s="30">
        <v>39337</v>
      </c>
      <c r="C264" s="16">
        <v>0</v>
      </c>
      <c r="D264" s="17">
        <v>17.801500000000001</v>
      </c>
      <c r="E264" s="60">
        <v>7.1395</v>
      </c>
      <c r="F264" s="53">
        <f t="shared" si="8"/>
        <v>24.941000000000003</v>
      </c>
    </row>
    <row r="265" spans="1:6" x14ac:dyDescent="0.2">
      <c r="A265" s="4">
        <f t="shared" si="7"/>
        <v>9</v>
      </c>
      <c r="B265" s="30">
        <v>39338</v>
      </c>
      <c r="C265" s="16">
        <v>4.1879999999999997</v>
      </c>
      <c r="D265" s="17">
        <v>0</v>
      </c>
      <c r="E265" s="60">
        <v>20.68</v>
      </c>
      <c r="F265" s="53">
        <f t="shared" si="8"/>
        <v>24.867999999999999</v>
      </c>
    </row>
    <row r="266" spans="1:6" x14ac:dyDescent="0.2">
      <c r="A266" s="4">
        <f t="shared" ref="A266:A329" si="9">+IF(ISBLANK($B266),"",MONTH($B266))</f>
        <v>9</v>
      </c>
      <c r="B266" s="30">
        <v>39339</v>
      </c>
      <c r="C266" s="16">
        <v>3.5830000000000002</v>
      </c>
      <c r="D266" s="17">
        <v>0</v>
      </c>
      <c r="E266" s="60">
        <v>21.367000000000001</v>
      </c>
      <c r="F266" s="53">
        <f t="shared" si="8"/>
        <v>24.950000000000003</v>
      </c>
    </row>
    <row r="267" spans="1:6" x14ac:dyDescent="0.2">
      <c r="A267" s="4">
        <f t="shared" si="9"/>
        <v>9</v>
      </c>
      <c r="B267" s="30">
        <v>39340</v>
      </c>
      <c r="C267" s="16">
        <v>21.024999999999999</v>
      </c>
      <c r="D267" s="17">
        <v>3.0640000000000001</v>
      </c>
      <c r="E267" s="60">
        <v>0</v>
      </c>
      <c r="F267" s="53">
        <f t="shared" si="8"/>
        <v>24.088999999999999</v>
      </c>
    </row>
    <row r="268" spans="1:6" x14ac:dyDescent="0.2">
      <c r="A268" s="4">
        <f t="shared" si="9"/>
        <v>9</v>
      </c>
      <c r="B268" s="30">
        <v>39341</v>
      </c>
      <c r="C268" s="16">
        <v>18.539000000000001</v>
      </c>
      <c r="D268" s="17">
        <v>1.61</v>
      </c>
      <c r="E268" s="60">
        <v>0</v>
      </c>
      <c r="F268" s="53">
        <f t="shared" si="8"/>
        <v>20.149000000000001</v>
      </c>
    </row>
    <row r="269" spans="1:6" x14ac:dyDescent="0.2">
      <c r="A269" s="4">
        <f t="shared" si="9"/>
        <v>9</v>
      </c>
      <c r="B269" s="30">
        <v>39342</v>
      </c>
      <c r="C269" s="16">
        <v>0</v>
      </c>
      <c r="D269" s="17">
        <v>17.7685</v>
      </c>
      <c r="E269" s="60">
        <v>5.5105000000000004</v>
      </c>
      <c r="F269" s="53">
        <f t="shared" si="8"/>
        <v>23.279</v>
      </c>
    </row>
    <row r="270" spans="1:6" x14ac:dyDescent="0.2">
      <c r="A270" s="4">
        <f t="shared" si="9"/>
        <v>9</v>
      </c>
      <c r="B270" s="30">
        <v>39343</v>
      </c>
      <c r="C270" s="16">
        <v>0</v>
      </c>
      <c r="D270" s="17">
        <v>15.246499999999999</v>
      </c>
      <c r="E270" s="60">
        <v>0.57850000000000001</v>
      </c>
      <c r="F270" s="53">
        <f t="shared" si="8"/>
        <v>15.824999999999999</v>
      </c>
    </row>
    <row r="271" spans="1:6" x14ac:dyDescent="0.2">
      <c r="A271" s="4">
        <f t="shared" si="9"/>
        <v>9</v>
      </c>
      <c r="B271" s="30">
        <v>39344</v>
      </c>
      <c r="C271" s="16">
        <v>0.13900000000000001</v>
      </c>
      <c r="D271" s="17">
        <v>0</v>
      </c>
      <c r="E271" s="60">
        <v>15.510999999999999</v>
      </c>
      <c r="F271" s="53">
        <f t="shared" si="8"/>
        <v>15.649999999999999</v>
      </c>
    </row>
    <row r="272" spans="1:6" x14ac:dyDescent="0.2">
      <c r="A272" s="4">
        <f t="shared" si="9"/>
        <v>9</v>
      </c>
      <c r="B272" s="30">
        <v>39345</v>
      </c>
      <c r="C272" s="16">
        <v>1.129</v>
      </c>
      <c r="D272" s="17">
        <v>0</v>
      </c>
      <c r="E272" s="60">
        <v>17.428999999999998</v>
      </c>
      <c r="F272" s="53">
        <f t="shared" si="8"/>
        <v>18.558</v>
      </c>
    </row>
    <row r="273" spans="1:6" x14ac:dyDescent="0.2">
      <c r="A273" s="4">
        <f t="shared" si="9"/>
        <v>9</v>
      </c>
      <c r="B273" s="30">
        <v>39346</v>
      </c>
      <c r="C273" s="16">
        <v>20.018000000000001</v>
      </c>
      <c r="D273" s="17">
        <v>1.712</v>
      </c>
      <c r="E273" s="60">
        <v>0</v>
      </c>
      <c r="F273" s="53">
        <f t="shared" si="8"/>
        <v>21.73</v>
      </c>
    </row>
    <row r="274" spans="1:6" x14ac:dyDescent="0.2">
      <c r="A274" s="4">
        <f t="shared" si="9"/>
        <v>9</v>
      </c>
      <c r="B274" s="30">
        <v>39347</v>
      </c>
      <c r="C274" s="16">
        <v>20.004999999999999</v>
      </c>
      <c r="D274" s="17">
        <v>1.8140000000000001</v>
      </c>
      <c r="E274" s="60">
        <v>0</v>
      </c>
      <c r="F274" s="53">
        <f t="shared" si="8"/>
        <v>21.818999999999999</v>
      </c>
    </row>
    <row r="275" spans="1:6" x14ac:dyDescent="0.2">
      <c r="A275" s="4">
        <f t="shared" si="9"/>
        <v>9</v>
      </c>
      <c r="B275" s="30">
        <v>39348</v>
      </c>
      <c r="C275" s="16">
        <v>0</v>
      </c>
      <c r="D275" s="17">
        <v>16.029</v>
      </c>
      <c r="E275" s="60">
        <v>2.7240000000000002</v>
      </c>
      <c r="F275" s="53">
        <f t="shared" si="8"/>
        <v>18.753</v>
      </c>
    </row>
    <row r="276" spans="1:6" x14ac:dyDescent="0.2">
      <c r="A276" s="4">
        <f t="shared" si="9"/>
        <v>9</v>
      </c>
      <c r="B276" s="30">
        <v>39349</v>
      </c>
      <c r="C276" s="16">
        <v>0</v>
      </c>
      <c r="D276" s="17">
        <v>17.779</v>
      </c>
      <c r="E276" s="60">
        <v>4.16</v>
      </c>
      <c r="F276" s="53">
        <f t="shared" si="8"/>
        <v>21.939</v>
      </c>
    </row>
    <row r="277" spans="1:6" x14ac:dyDescent="0.2">
      <c r="A277" s="4">
        <f t="shared" si="9"/>
        <v>9</v>
      </c>
      <c r="B277" s="30">
        <v>39350</v>
      </c>
      <c r="C277" s="16">
        <v>2.3540000000000001</v>
      </c>
      <c r="D277" s="17">
        <v>0</v>
      </c>
      <c r="E277" s="60">
        <v>21.088999999999999</v>
      </c>
      <c r="F277" s="53">
        <f t="shared" si="8"/>
        <v>23.442999999999998</v>
      </c>
    </row>
    <row r="278" spans="1:6" x14ac:dyDescent="0.2">
      <c r="A278" s="4">
        <f t="shared" si="9"/>
        <v>9</v>
      </c>
      <c r="B278" s="30">
        <v>39351</v>
      </c>
      <c r="C278" s="16">
        <v>1.794</v>
      </c>
      <c r="D278" s="17">
        <v>0</v>
      </c>
      <c r="E278" s="60">
        <v>20.251999999999999</v>
      </c>
      <c r="F278" s="53">
        <f t="shared" si="8"/>
        <v>22.045999999999999</v>
      </c>
    </row>
    <row r="279" spans="1:6" x14ac:dyDescent="0.2">
      <c r="A279" s="4">
        <f t="shared" si="9"/>
        <v>9</v>
      </c>
      <c r="B279" s="30">
        <v>39352</v>
      </c>
      <c r="C279" s="16">
        <v>20.341999999999999</v>
      </c>
      <c r="D279" s="17">
        <v>2.2469999999999999</v>
      </c>
      <c r="E279" s="60">
        <v>0</v>
      </c>
      <c r="F279" s="53">
        <f t="shared" si="8"/>
        <v>22.588999999999999</v>
      </c>
    </row>
    <row r="280" spans="1:6" x14ac:dyDescent="0.2">
      <c r="A280" s="4">
        <f t="shared" si="9"/>
        <v>9</v>
      </c>
      <c r="B280" s="30">
        <v>39353</v>
      </c>
      <c r="C280" s="16">
        <v>21.032</v>
      </c>
      <c r="D280" s="17">
        <v>3.2320000000000002</v>
      </c>
      <c r="E280" s="60">
        <v>0</v>
      </c>
      <c r="F280" s="53">
        <f t="shared" si="8"/>
        <v>24.263999999999999</v>
      </c>
    </row>
    <row r="281" spans="1:6" x14ac:dyDescent="0.2">
      <c r="A281" s="4">
        <f t="shared" si="9"/>
        <v>9</v>
      </c>
      <c r="B281" s="30">
        <v>39354</v>
      </c>
      <c r="C281" s="16">
        <v>0</v>
      </c>
      <c r="D281" s="17">
        <v>17.82</v>
      </c>
      <c r="E281" s="60">
        <v>5.2279999999999998</v>
      </c>
      <c r="F281" s="53">
        <f t="shared" si="8"/>
        <v>23.048000000000002</v>
      </c>
    </row>
    <row r="282" spans="1:6" x14ac:dyDescent="0.2">
      <c r="A282" s="4">
        <f t="shared" si="9"/>
        <v>9</v>
      </c>
      <c r="B282" s="30">
        <v>39355</v>
      </c>
      <c r="C282" s="16">
        <v>0</v>
      </c>
      <c r="D282" s="17">
        <v>16.709</v>
      </c>
      <c r="E282" s="60">
        <v>2.1190000000000002</v>
      </c>
      <c r="F282" s="53">
        <f t="shared" si="8"/>
        <v>18.827999999999999</v>
      </c>
    </row>
    <row r="283" spans="1:6" x14ac:dyDescent="0.2">
      <c r="A283" s="4">
        <f t="shared" si="9"/>
        <v>10</v>
      </c>
      <c r="B283" s="30">
        <v>39356</v>
      </c>
      <c r="C283" s="16">
        <v>1.2210000000000001</v>
      </c>
      <c r="D283" s="17">
        <v>0</v>
      </c>
      <c r="E283" s="60">
        <v>16.158000000000001</v>
      </c>
      <c r="F283" s="53">
        <f t="shared" si="8"/>
        <v>17.379000000000001</v>
      </c>
    </row>
    <row r="284" spans="1:6" x14ac:dyDescent="0.2">
      <c r="A284" s="4">
        <f t="shared" si="9"/>
        <v>10</v>
      </c>
      <c r="B284" s="30">
        <v>39357</v>
      </c>
      <c r="C284" s="16">
        <v>3.3929999999999998</v>
      </c>
      <c r="D284" s="17">
        <v>0</v>
      </c>
      <c r="E284" s="60">
        <v>17.846</v>
      </c>
      <c r="F284" s="53">
        <f t="shared" si="8"/>
        <v>21.239000000000001</v>
      </c>
    </row>
    <row r="285" spans="1:6" x14ac:dyDescent="0.2">
      <c r="A285" s="4">
        <f t="shared" si="9"/>
        <v>10</v>
      </c>
      <c r="B285" s="30">
        <v>39358</v>
      </c>
      <c r="C285" s="16">
        <v>21.338999999999999</v>
      </c>
      <c r="D285" s="17">
        <v>3.9079999999999999</v>
      </c>
      <c r="E285" s="60">
        <v>0</v>
      </c>
      <c r="F285" s="53">
        <f t="shared" si="8"/>
        <v>25.247</v>
      </c>
    </row>
    <row r="286" spans="1:6" x14ac:dyDescent="0.2">
      <c r="A286" s="4">
        <f t="shared" si="9"/>
        <v>10</v>
      </c>
      <c r="B286" s="30">
        <v>39359</v>
      </c>
      <c r="C286" s="16">
        <v>21.466999999999999</v>
      </c>
      <c r="D286" s="17">
        <v>3.9860000000000002</v>
      </c>
      <c r="E286" s="60">
        <v>0</v>
      </c>
      <c r="F286" s="53">
        <f t="shared" si="8"/>
        <v>25.452999999999999</v>
      </c>
    </row>
    <row r="287" spans="1:6" x14ac:dyDescent="0.2">
      <c r="A287" s="4">
        <f t="shared" si="9"/>
        <v>10</v>
      </c>
      <c r="B287" s="30">
        <v>39360</v>
      </c>
      <c r="C287" s="16">
        <v>0</v>
      </c>
      <c r="D287" s="17">
        <v>17.82</v>
      </c>
      <c r="E287" s="60">
        <v>7.16</v>
      </c>
      <c r="F287" s="53">
        <f t="shared" si="8"/>
        <v>24.98</v>
      </c>
    </row>
    <row r="288" spans="1:6" x14ac:dyDescent="0.2">
      <c r="A288" s="4">
        <f t="shared" si="9"/>
        <v>10</v>
      </c>
      <c r="B288" s="30">
        <v>39361</v>
      </c>
      <c r="C288" s="16">
        <v>0</v>
      </c>
      <c r="D288" s="17">
        <v>17.82</v>
      </c>
      <c r="E288" s="60">
        <v>7.3390000000000004</v>
      </c>
      <c r="F288" s="53">
        <f t="shared" si="8"/>
        <v>25.158999999999999</v>
      </c>
    </row>
    <row r="289" spans="1:6" x14ac:dyDescent="0.2">
      <c r="A289" s="4">
        <f t="shared" si="9"/>
        <v>10</v>
      </c>
      <c r="B289" s="30">
        <v>39362</v>
      </c>
      <c r="C289" s="16">
        <v>3.9569999999999999</v>
      </c>
      <c r="D289" s="17">
        <v>0</v>
      </c>
      <c r="E289" s="60">
        <v>21.462</v>
      </c>
      <c r="F289" s="53">
        <f t="shared" si="8"/>
        <v>25.419</v>
      </c>
    </row>
    <row r="290" spans="1:6" x14ac:dyDescent="0.2">
      <c r="A290" s="4">
        <f t="shared" si="9"/>
        <v>10</v>
      </c>
      <c r="B290" s="30">
        <v>39363</v>
      </c>
      <c r="C290" s="16">
        <v>0.76</v>
      </c>
      <c r="D290" s="17">
        <v>0</v>
      </c>
      <c r="E290" s="60">
        <v>16.341000000000001</v>
      </c>
      <c r="F290" s="53">
        <f t="shared" si="8"/>
        <v>17.101000000000003</v>
      </c>
    </row>
    <row r="291" spans="1:6" x14ac:dyDescent="0.2">
      <c r="A291" s="4">
        <f t="shared" si="9"/>
        <v>10</v>
      </c>
      <c r="B291" s="30">
        <v>39364</v>
      </c>
      <c r="C291" s="16">
        <v>15.064</v>
      </c>
      <c r="D291" s="17">
        <v>0.93200000000000005</v>
      </c>
      <c r="E291" s="60">
        <v>0</v>
      </c>
      <c r="F291" s="53">
        <f t="shared" si="8"/>
        <v>15.996</v>
      </c>
    </row>
    <row r="292" spans="1:6" x14ac:dyDescent="0.2">
      <c r="A292" s="4">
        <f t="shared" si="9"/>
        <v>10</v>
      </c>
      <c r="B292" s="30">
        <v>39365</v>
      </c>
      <c r="C292" s="16">
        <v>18.334</v>
      </c>
      <c r="D292" s="17">
        <v>3.5430000000000001</v>
      </c>
      <c r="E292" s="60">
        <v>0</v>
      </c>
      <c r="F292" s="53">
        <f t="shared" si="8"/>
        <v>21.876999999999999</v>
      </c>
    </row>
    <row r="293" spans="1:6" x14ac:dyDescent="0.2">
      <c r="A293" s="4">
        <f t="shared" si="9"/>
        <v>10</v>
      </c>
      <c r="B293" s="30">
        <v>39366</v>
      </c>
      <c r="C293" s="16">
        <v>0</v>
      </c>
      <c r="D293" s="17">
        <v>17.758500000000002</v>
      </c>
      <c r="E293" s="60">
        <v>7.0495000000000001</v>
      </c>
      <c r="F293" s="53">
        <f t="shared" si="8"/>
        <v>24.808</v>
      </c>
    </row>
    <row r="294" spans="1:6" x14ac:dyDescent="0.2">
      <c r="A294" s="4">
        <f t="shared" si="9"/>
        <v>10</v>
      </c>
      <c r="B294" s="30">
        <v>39367</v>
      </c>
      <c r="C294" s="16">
        <v>0</v>
      </c>
      <c r="D294" s="17">
        <v>17.7925</v>
      </c>
      <c r="E294" s="60">
        <v>6.8724999999999996</v>
      </c>
      <c r="F294" s="53">
        <f t="shared" si="8"/>
        <v>24.664999999999999</v>
      </c>
    </row>
    <row r="295" spans="1:6" x14ac:dyDescent="0.2">
      <c r="A295" s="4">
        <f t="shared" si="9"/>
        <v>10</v>
      </c>
      <c r="B295" s="30">
        <v>39368</v>
      </c>
      <c r="C295" s="16">
        <v>4.6230000000000002</v>
      </c>
      <c r="D295" s="17">
        <v>0</v>
      </c>
      <c r="E295" s="60">
        <v>21.483000000000001</v>
      </c>
      <c r="F295" s="53">
        <f t="shared" si="8"/>
        <v>26.106000000000002</v>
      </c>
    </row>
    <row r="296" spans="1:6" x14ac:dyDescent="0.2">
      <c r="A296" s="4">
        <f t="shared" si="9"/>
        <v>10</v>
      </c>
      <c r="B296" s="30">
        <v>39369</v>
      </c>
      <c r="C296" s="16">
        <v>5.0620000000000003</v>
      </c>
      <c r="D296" s="17">
        <v>0</v>
      </c>
      <c r="E296" s="60">
        <v>21.387</v>
      </c>
      <c r="F296" s="53">
        <f t="shared" si="8"/>
        <v>26.449000000000002</v>
      </c>
    </row>
    <row r="297" spans="1:6" x14ac:dyDescent="0.2">
      <c r="A297" s="4">
        <f t="shared" si="9"/>
        <v>10</v>
      </c>
      <c r="B297" s="30">
        <v>39370</v>
      </c>
      <c r="C297" s="16">
        <v>17.052</v>
      </c>
      <c r="D297" s="17">
        <v>0.88900000000000001</v>
      </c>
      <c r="E297" s="60">
        <v>0</v>
      </c>
      <c r="F297" s="53">
        <f t="shared" ref="F297:F360" si="10">SUM(C297:E297)</f>
        <v>17.940999999999999</v>
      </c>
    </row>
    <row r="298" spans="1:6" x14ac:dyDescent="0.2">
      <c r="A298" s="4">
        <f t="shared" si="9"/>
        <v>10</v>
      </c>
      <c r="B298" s="30">
        <v>39371</v>
      </c>
      <c r="C298" s="16">
        <v>18.559999999999999</v>
      </c>
      <c r="D298" s="17">
        <v>2.5960000000000001</v>
      </c>
      <c r="E298" s="60">
        <v>0</v>
      </c>
      <c r="F298" s="53">
        <f t="shared" si="10"/>
        <v>21.155999999999999</v>
      </c>
    </row>
    <row r="299" spans="1:6" x14ac:dyDescent="0.2">
      <c r="A299" s="4">
        <f t="shared" si="9"/>
        <v>10</v>
      </c>
      <c r="B299" s="30">
        <v>39372</v>
      </c>
      <c r="C299" s="16">
        <v>0</v>
      </c>
      <c r="D299" s="17">
        <v>17.63</v>
      </c>
      <c r="E299" s="60">
        <v>6.4820000000000002</v>
      </c>
      <c r="F299" s="53">
        <f t="shared" si="10"/>
        <v>24.111999999999998</v>
      </c>
    </row>
    <row r="300" spans="1:6" x14ac:dyDescent="0.2">
      <c r="A300" s="4">
        <f t="shared" si="9"/>
        <v>10</v>
      </c>
      <c r="B300" s="30">
        <v>39373</v>
      </c>
      <c r="C300" s="16">
        <v>0</v>
      </c>
      <c r="D300" s="17">
        <v>17.82</v>
      </c>
      <c r="E300" s="60">
        <v>8.1940000000000008</v>
      </c>
      <c r="F300" s="53">
        <f t="shared" si="10"/>
        <v>26.014000000000003</v>
      </c>
    </row>
    <row r="301" spans="1:6" x14ac:dyDescent="0.2">
      <c r="A301" s="4">
        <f t="shared" si="9"/>
        <v>10</v>
      </c>
      <c r="B301" s="30">
        <v>39374</v>
      </c>
      <c r="C301" s="16">
        <v>4.9189999999999996</v>
      </c>
      <c r="D301" s="17">
        <v>0</v>
      </c>
      <c r="E301" s="60">
        <v>20.786999999999999</v>
      </c>
      <c r="F301" s="53">
        <f t="shared" si="10"/>
        <v>25.706</v>
      </c>
    </row>
    <row r="302" spans="1:6" x14ac:dyDescent="0.2">
      <c r="A302" s="4">
        <f t="shared" si="9"/>
        <v>10</v>
      </c>
      <c r="B302" s="30">
        <v>39375</v>
      </c>
      <c r="C302" s="16">
        <v>3.8210000000000002</v>
      </c>
      <c r="D302" s="17">
        <v>0</v>
      </c>
      <c r="E302" s="60">
        <v>21.04</v>
      </c>
      <c r="F302" s="53">
        <f t="shared" si="10"/>
        <v>24.861000000000001</v>
      </c>
    </row>
    <row r="303" spans="1:6" x14ac:dyDescent="0.2">
      <c r="A303" s="4">
        <f t="shared" si="9"/>
        <v>10</v>
      </c>
      <c r="B303" s="30">
        <v>39376</v>
      </c>
      <c r="C303" s="16">
        <v>21.343</v>
      </c>
      <c r="D303" s="17">
        <v>3.9169999999999998</v>
      </c>
      <c r="E303" s="60">
        <v>0</v>
      </c>
      <c r="F303" s="53">
        <f t="shared" si="10"/>
        <v>25.259999999999998</v>
      </c>
    </row>
    <row r="304" spans="1:6" x14ac:dyDescent="0.2">
      <c r="A304" s="4">
        <f t="shared" si="9"/>
        <v>10</v>
      </c>
      <c r="B304" s="30">
        <v>39377</v>
      </c>
      <c r="C304" s="16">
        <v>16.719000000000001</v>
      </c>
      <c r="D304" s="17">
        <v>0.745</v>
      </c>
      <c r="E304" s="60">
        <v>0</v>
      </c>
      <c r="F304" s="53">
        <f t="shared" si="10"/>
        <v>17.464000000000002</v>
      </c>
    </row>
    <row r="305" spans="1:6" x14ac:dyDescent="0.2">
      <c r="A305" s="4">
        <f t="shared" si="9"/>
        <v>10</v>
      </c>
      <c r="B305" s="30">
        <v>39378</v>
      </c>
      <c r="C305" s="16">
        <v>0</v>
      </c>
      <c r="D305" s="17">
        <v>15.948499999999999</v>
      </c>
      <c r="E305" s="60">
        <v>5.2164999999999999</v>
      </c>
      <c r="F305" s="53">
        <f t="shared" si="10"/>
        <v>21.164999999999999</v>
      </c>
    </row>
    <row r="306" spans="1:6" x14ac:dyDescent="0.2">
      <c r="A306" s="4">
        <f t="shared" si="9"/>
        <v>10</v>
      </c>
      <c r="B306" s="30">
        <v>39379</v>
      </c>
      <c r="C306" s="16">
        <v>0</v>
      </c>
      <c r="D306" s="17">
        <v>17.82</v>
      </c>
      <c r="E306" s="60">
        <v>7.2839999999999998</v>
      </c>
      <c r="F306" s="53">
        <f t="shared" si="10"/>
        <v>25.103999999999999</v>
      </c>
    </row>
    <row r="307" spans="1:6" x14ac:dyDescent="0.2">
      <c r="A307" s="4">
        <f t="shared" si="9"/>
        <v>10</v>
      </c>
      <c r="B307" s="30">
        <v>39380</v>
      </c>
      <c r="C307" s="16">
        <v>4.4939999999999998</v>
      </c>
      <c r="D307" s="17">
        <v>0</v>
      </c>
      <c r="E307" s="60">
        <v>21.484000000000002</v>
      </c>
      <c r="F307" s="53">
        <f t="shared" si="10"/>
        <v>25.978000000000002</v>
      </c>
    </row>
    <row r="308" spans="1:6" x14ac:dyDescent="0.2">
      <c r="A308" s="4">
        <f t="shared" si="9"/>
        <v>10</v>
      </c>
      <c r="B308" s="30">
        <v>39381</v>
      </c>
      <c r="C308" s="16">
        <v>4.2439999999999998</v>
      </c>
      <c r="D308" s="17">
        <v>0</v>
      </c>
      <c r="E308" s="60">
        <v>20.338999999999999</v>
      </c>
      <c r="F308" s="53">
        <f t="shared" si="10"/>
        <v>24.582999999999998</v>
      </c>
    </row>
    <row r="309" spans="1:6" x14ac:dyDescent="0.2">
      <c r="A309" s="4">
        <f t="shared" si="9"/>
        <v>10</v>
      </c>
      <c r="B309" s="30">
        <v>39382</v>
      </c>
      <c r="C309" s="16">
        <v>20.539000000000001</v>
      </c>
      <c r="D309" s="17">
        <v>4.2160000000000002</v>
      </c>
      <c r="E309" s="60">
        <v>0</v>
      </c>
      <c r="F309" s="53">
        <f t="shared" si="10"/>
        <v>24.755000000000003</v>
      </c>
    </row>
    <row r="310" spans="1:6" x14ac:dyDescent="0.2">
      <c r="A310" s="4">
        <f t="shared" si="9"/>
        <v>10</v>
      </c>
      <c r="B310" s="30">
        <v>39383</v>
      </c>
      <c r="C310" s="16">
        <v>20.067</v>
      </c>
      <c r="D310" s="17">
        <v>3.492</v>
      </c>
      <c r="E310" s="60">
        <v>0</v>
      </c>
      <c r="F310" s="53">
        <f t="shared" si="10"/>
        <v>23.559000000000001</v>
      </c>
    </row>
    <row r="311" spans="1:6" x14ac:dyDescent="0.2">
      <c r="A311" s="4">
        <f t="shared" si="9"/>
        <v>10</v>
      </c>
      <c r="B311" s="30">
        <v>39384</v>
      </c>
      <c r="C311" s="16">
        <v>0</v>
      </c>
      <c r="D311" s="17">
        <v>15.2775</v>
      </c>
      <c r="E311" s="60">
        <v>1.8485</v>
      </c>
      <c r="F311" s="53">
        <f t="shared" si="10"/>
        <v>17.126000000000001</v>
      </c>
    </row>
    <row r="312" spans="1:6" x14ac:dyDescent="0.2">
      <c r="A312" s="4">
        <f t="shared" si="9"/>
        <v>10</v>
      </c>
      <c r="B312" s="30">
        <v>39385</v>
      </c>
      <c r="C312" s="16">
        <v>0</v>
      </c>
      <c r="D312" s="17">
        <v>16.055</v>
      </c>
      <c r="E312" s="60">
        <v>5.5949999999999998</v>
      </c>
      <c r="F312" s="53">
        <f t="shared" si="10"/>
        <v>21.65</v>
      </c>
    </row>
    <row r="313" spans="1:6" x14ac:dyDescent="0.2">
      <c r="A313" s="4">
        <f t="shared" si="9"/>
        <v>10</v>
      </c>
      <c r="B313" s="30">
        <v>39386</v>
      </c>
      <c r="C313" s="16">
        <v>3.43</v>
      </c>
      <c r="D313" s="17">
        <v>0</v>
      </c>
      <c r="E313" s="60">
        <v>21.367999999999999</v>
      </c>
      <c r="F313" s="53">
        <f t="shared" si="10"/>
        <v>24.797999999999998</v>
      </c>
    </row>
    <row r="314" spans="1:6" x14ac:dyDescent="0.2">
      <c r="A314" s="4">
        <f t="shared" si="9"/>
        <v>11</v>
      </c>
      <c r="B314" s="30">
        <v>39387</v>
      </c>
      <c r="C314" s="16">
        <v>1.1319999999999999</v>
      </c>
      <c r="D314" s="17">
        <v>0</v>
      </c>
      <c r="E314" s="60">
        <v>19.103000000000002</v>
      </c>
      <c r="F314" s="53">
        <f t="shared" si="10"/>
        <v>20.235000000000003</v>
      </c>
    </row>
    <row r="315" spans="1:6" x14ac:dyDescent="0.2">
      <c r="A315" s="4">
        <f t="shared" si="9"/>
        <v>11</v>
      </c>
      <c r="B315" s="30">
        <v>39388</v>
      </c>
      <c r="C315" s="16">
        <v>2.871</v>
      </c>
      <c r="D315" s="17">
        <v>0</v>
      </c>
      <c r="E315" s="60">
        <v>18.367000000000001</v>
      </c>
      <c r="F315" s="53">
        <f t="shared" si="10"/>
        <v>21.238</v>
      </c>
    </row>
    <row r="316" spans="1:6" x14ac:dyDescent="0.2">
      <c r="A316" s="4">
        <f t="shared" si="9"/>
        <v>11</v>
      </c>
      <c r="B316" s="30">
        <v>39389</v>
      </c>
      <c r="C316" s="16">
        <v>21.443999999999999</v>
      </c>
      <c r="D316" s="17">
        <v>2.91</v>
      </c>
      <c r="E316" s="60">
        <v>0</v>
      </c>
      <c r="F316" s="53">
        <f t="shared" si="10"/>
        <v>24.353999999999999</v>
      </c>
    </row>
    <row r="317" spans="1:6" x14ac:dyDescent="0.2">
      <c r="A317" s="4">
        <f t="shared" si="9"/>
        <v>11</v>
      </c>
      <c r="B317" s="30">
        <v>39390</v>
      </c>
      <c r="C317" s="16">
        <v>21.244</v>
      </c>
      <c r="D317" s="17">
        <v>3.2690000000000001</v>
      </c>
      <c r="E317" s="60">
        <v>0</v>
      </c>
      <c r="F317" s="53">
        <f t="shared" si="10"/>
        <v>24.512999999999998</v>
      </c>
    </row>
    <row r="318" spans="1:6" x14ac:dyDescent="0.2">
      <c r="A318" s="4">
        <f t="shared" si="9"/>
        <v>11</v>
      </c>
      <c r="B318" s="30">
        <v>39391</v>
      </c>
      <c r="C318" s="16">
        <v>0</v>
      </c>
      <c r="D318" s="17">
        <v>15.622</v>
      </c>
      <c r="E318" s="60">
        <v>2.4289999999999998</v>
      </c>
      <c r="F318" s="53">
        <f t="shared" si="10"/>
        <v>18.050999999999998</v>
      </c>
    </row>
    <row r="319" spans="1:6" x14ac:dyDescent="0.2">
      <c r="A319" s="4">
        <f t="shared" si="9"/>
        <v>11</v>
      </c>
      <c r="B319" s="30">
        <v>39392</v>
      </c>
      <c r="C319" s="16">
        <v>0</v>
      </c>
      <c r="D319" s="17">
        <v>16.611000000000001</v>
      </c>
      <c r="E319" s="60">
        <v>4.4370000000000003</v>
      </c>
      <c r="F319" s="53">
        <f t="shared" si="10"/>
        <v>21.048000000000002</v>
      </c>
    </row>
    <row r="320" spans="1:6" x14ac:dyDescent="0.2">
      <c r="A320" s="4">
        <f t="shared" si="9"/>
        <v>11</v>
      </c>
      <c r="B320" s="30">
        <v>39393</v>
      </c>
      <c r="C320" s="16">
        <v>3.1309999999999998</v>
      </c>
      <c r="D320" s="17">
        <v>0</v>
      </c>
      <c r="E320" s="60">
        <v>19.611999999999998</v>
      </c>
      <c r="F320" s="53">
        <f t="shared" si="10"/>
        <v>22.742999999999999</v>
      </c>
    </row>
    <row r="321" spans="1:6" x14ac:dyDescent="0.2">
      <c r="A321" s="4">
        <f t="shared" si="9"/>
        <v>11</v>
      </c>
      <c r="B321" s="30">
        <v>39394</v>
      </c>
      <c r="C321" s="16">
        <v>3.4350000000000001</v>
      </c>
      <c r="D321" s="17">
        <v>0</v>
      </c>
      <c r="E321" s="60">
        <v>20.974</v>
      </c>
      <c r="F321" s="53">
        <f t="shared" si="10"/>
        <v>24.408999999999999</v>
      </c>
    </row>
    <row r="322" spans="1:6" x14ac:dyDescent="0.2">
      <c r="A322" s="4">
        <f t="shared" si="9"/>
        <v>11</v>
      </c>
      <c r="B322" s="30">
        <v>39395</v>
      </c>
      <c r="C322" s="16">
        <v>21.419</v>
      </c>
      <c r="D322" s="17">
        <v>3.9929999999999999</v>
      </c>
      <c r="E322" s="60">
        <v>0</v>
      </c>
      <c r="F322" s="53">
        <f t="shared" si="10"/>
        <v>25.411999999999999</v>
      </c>
    </row>
    <row r="323" spans="1:6" x14ac:dyDescent="0.2">
      <c r="A323" s="4">
        <f t="shared" si="9"/>
        <v>11</v>
      </c>
      <c r="B323" s="30">
        <v>39396</v>
      </c>
      <c r="C323" s="16">
        <v>21.15</v>
      </c>
      <c r="D323" s="17">
        <v>4.2549999999999999</v>
      </c>
      <c r="E323" s="60">
        <v>0</v>
      </c>
      <c r="F323" s="53">
        <f t="shared" si="10"/>
        <v>25.404999999999998</v>
      </c>
    </row>
    <row r="324" spans="1:6" x14ac:dyDescent="0.2">
      <c r="A324" s="4">
        <f t="shared" si="9"/>
        <v>11</v>
      </c>
      <c r="B324" s="30">
        <v>39397</v>
      </c>
      <c r="C324" s="16">
        <v>0</v>
      </c>
      <c r="D324" s="17">
        <v>17.82</v>
      </c>
      <c r="E324" s="60">
        <v>8.24</v>
      </c>
      <c r="F324" s="53">
        <f t="shared" si="10"/>
        <v>26.060000000000002</v>
      </c>
    </row>
    <row r="325" spans="1:6" x14ac:dyDescent="0.2">
      <c r="A325" s="4">
        <f t="shared" si="9"/>
        <v>11</v>
      </c>
      <c r="B325" s="30">
        <v>39398</v>
      </c>
      <c r="C325" s="16">
        <v>0</v>
      </c>
      <c r="D325" s="17">
        <v>14.9915</v>
      </c>
      <c r="E325" s="60">
        <v>2.1154999999999999</v>
      </c>
      <c r="F325" s="53">
        <f t="shared" si="10"/>
        <v>17.106999999999999</v>
      </c>
    </row>
    <row r="326" spans="1:6" x14ac:dyDescent="0.2">
      <c r="A326" s="4">
        <f t="shared" si="9"/>
        <v>11</v>
      </c>
      <c r="B326" s="30">
        <v>39399</v>
      </c>
      <c r="C326" s="16">
        <v>2.5510000000000002</v>
      </c>
      <c r="D326" s="17">
        <v>0</v>
      </c>
      <c r="E326" s="60">
        <v>18.105</v>
      </c>
      <c r="F326" s="53">
        <f t="shared" si="10"/>
        <v>20.655999999999999</v>
      </c>
    </row>
    <row r="327" spans="1:6" x14ac:dyDescent="0.2">
      <c r="A327" s="4">
        <f t="shared" si="9"/>
        <v>11</v>
      </c>
      <c r="B327" s="30">
        <v>39400</v>
      </c>
      <c r="C327" s="16">
        <v>3.855</v>
      </c>
      <c r="D327" s="17">
        <v>0</v>
      </c>
      <c r="E327" s="60">
        <v>19.684000000000001</v>
      </c>
      <c r="F327" s="53">
        <f t="shared" si="10"/>
        <v>23.539000000000001</v>
      </c>
    </row>
    <row r="328" spans="1:6" x14ac:dyDescent="0.2">
      <c r="A328" s="4">
        <f t="shared" si="9"/>
        <v>11</v>
      </c>
      <c r="B328" s="30">
        <v>39401</v>
      </c>
      <c r="C328" s="16">
        <v>21.082000000000001</v>
      </c>
      <c r="D328" s="17">
        <v>3.16</v>
      </c>
      <c r="E328" s="60">
        <v>0</v>
      </c>
      <c r="F328" s="53">
        <f t="shared" si="10"/>
        <v>24.242000000000001</v>
      </c>
    </row>
    <row r="329" spans="1:6" x14ac:dyDescent="0.2">
      <c r="A329" s="4">
        <f t="shared" si="9"/>
        <v>11</v>
      </c>
      <c r="B329" s="30">
        <v>39402</v>
      </c>
      <c r="C329" s="16">
        <v>20.983000000000001</v>
      </c>
      <c r="D329" s="17">
        <v>2.504</v>
      </c>
      <c r="E329" s="60">
        <v>0</v>
      </c>
      <c r="F329" s="53">
        <f t="shared" si="10"/>
        <v>23.487000000000002</v>
      </c>
    </row>
    <row r="330" spans="1:6" x14ac:dyDescent="0.2">
      <c r="A330" s="4">
        <f t="shared" ref="A330:A374" si="11">+IF(ISBLANK($B330),"",MONTH($B330))</f>
        <v>11</v>
      </c>
      <c r="B330" s="30">
        <v>39403</v>
      </c>
      <c r="C330" s="16">
        <v>0</v>
      </c>
      <c r="D330" s="17">
        <v>17.82</v>
      </c>
      <c r="E330" s="60">
        <v>5.6849999999999996</v>
      </c>
      <c r="F330" s="53">
        <f t="shared" si="10"/>
        <v>23.504999999999999</v>
      </c>
    </row>
    <row r="331" spans="1:6" x14ac:dyDescent="0.2">
      <c r="A331" s="4">
        <f t="shared" si="11"/>
        <v>11</v>
      </c>
      <c r="B331" s="30">
        <v>39404</v>
      </c>
      <c r="C331" s="16">
        <v>0</v>
      </c>
      <c r="D331" s="17">
        <v>17.1785</v>
      </c>
      <c r="E331" s="60">
        <v>5.5625</v>
      </c>
      <c r="F331" s="53">
        <f t="shared" si="10"/>
        <v>22.741</v>
      </c>
    </row>
    <row r="332" spans="1:6" x14ac:dyDescent="0.2">
      <c r="A332" s="4">
        <f t="shared" si="11"/>
        <v>11</v>
      </c>
      <c r="B332" s="30">
        <v>39405</v>
      </c>
      <c r="C332" s="16">
        <v>8.8999999999999996E-2</v>
      </c>
      <c r="D332" s="17">
        <v>0</v>
      </c>
      <c r="E332" s="60">
        <v>15.026</v>
      </c>
      <c r="F332" s="53">
        <f t="shared" si="10"/>
        <v>15.115</v>
      </c>
    </row>
    <row r="333" spans="1:6" x14ac:dyDescent="0.2">
      <c r="A333" s="4">
        <f t="shared" si="11"/>
        <v>11</v>
      </c>
      <c r="B333" s="30">
        <v>39406</v>
      </c>
      <c r="C333" s="16">
        <v>2.5510000000000002</v>
      </c>
      <c r="D333" s="17">
        <v>0</v>
      </c>
      <c r="E333" s="60">
        <v>18.105</v>
      </c>
      <c r="F333" s="53">
        <f t="shared" si="10"/>
        <v>20.655999999999999</v>
      </c>
    </row>
    <row r="334" spans="1:6" x14ac:dyDescent="0.2">
      <c r="A334" s="4">
        <f t="shared" si="11"/>
        <v>11</v>
      </c>
      <c r="B334" s="30">
        <v>39407</v>
      </c>
      <c r="C334" s="16">
        <v>19.684000000000001</v>
      </c>
      <c r="D334" s="17">
        <v>3.855</v>
      </c>
      <c r="E334" s="60">
        <v>0</v>
      </c>
      <c r="F334" s="53">
        <f t="shared" si="10"/>
        <v>23.539000000000001</v>
      </c>
    </row>
    <row r="335" spans="1:6" x14ac:dyDescent="0.2">
      <c r="A335" s="4">
        <f t="shared" si="11"/>
        <v>11</v>
      </c>
      <c r="B335" s="30">
        <v>39408</v>
      </c>
      <c r="C335" s="16">
        <v>21.082000000000001</v>
      </c>
      <c r="D335" s="17">
        <v>3.16</v>
      </c>
      <c r="E335" s="60">
        <v>0</v>
      </c>
      <c r="F335" s="53">
        <f t="shared" si="10"/>
        <v>24.242000000000001</v>
      </c>
    </row>
    <row r="336" spans="1:6" x14ac:dyDescent="0.2">
      <c r="A336" s="4">
        <f t="shared" si="11"/>
        <v>11</v>
      </c>
      <c r="B336" s="30">
        <v>39409</v>
      </c>
      <c r="C336" s="16">
        <v>0</v>
      </c>
      <c r="D336" s="17">
        <v>17.788499999999999</v>
      </c>
      <c r="E336" s="60">
        <v>5.6985000000000001</v>
      </c>
      <c r="F336" s="53">
        <f t="shared" si="10"/>
        <v>23.486999999999998</v>
      </c>
    </row>
    <row r="337" spans="1:6" x14ac:dyDescent="0.2">
      <c r="A337" s="4">
        <f t="shared" si="11"/>
        <v>11</v>
      </c>
      <c r="B337" s="30">
        <v>39410</v>
      </c>
      <c r="C337" s="16">
        <v>0</v>
      </c>
      <c r="D337" s="17">
        <v>17.82</v>
      </c>
      <c r="E337" s="60">
        <v>5.6849999999999996</v>
      </c>
      <c r="F337" s="53">
        <f t="shared" si="10"/>
        <v>23.504999999999999</v>
      </c>
    </row>
    <row r="338" spans="1:6" x14ac:dyDescent="0.2">
      <c r="A338" s="4">
        <f t="shared" si="11"/>
        <v>11</v>
      </c>
      <c r="B338" s="30">
        <v>39411</v>
      </c>
      <c r="C338" s="16">
        <v>2.9689999999999999</v>
      </c>
      <c r="D338" s="17">
        <v>0</v>
      </c>
      <c r="E338" s="60">
        <v>19.771999999999998</v>
      </c>
      <c r="F338" s="53">
        <f t="shared" si="10"/>
        <v>22.741</v>
      </c>
    </row>
    <row r="339" spans="1:6" x14ac:dyDescent="0.2">
      <c r="A339" s="4">
        <f t="shared" si="11"/>
        <v>11</v>
      </c>
      <c r="B339" s="30">
        <v>39412</v>
      </c>
      <c r="C339" s="16">
        <v>8.8999999999999996E-2</v>
      </c>
      <c r="D339" s="17">
        <v>0</v>
      </c>
      <c r="E339" s="60">
        <v>15.026</v>
      </c>
      <c r="F339" s="53">
        <f t="shared" si="10"/>
        <v>15.115</v>
      </c>
    </row>
    <row r="340" spans="1:6" x14ac:dyDescent="0.2">
      <c r="A340" s="4">
        <f t="shared" si="11"/>
        <v>11</v>
      </c>
      <c r="B340" s="30">
        <v>39413</v>
      </c>
      <c r="C340" s="16">
        <v>18.105</v>
      </c>
      <c r="D340" s="17">
        <v>2.5510000000000002</v>
      </c>
      <c r="E340" s="60">
        <v>0</v>
      </c>
      <c r="F340" s="53">
        <f t="shared" si="10"/>
        <v>20.655999999999999</v>
      </c>
    </row>
    <row r="341" spans="1:6" x14ac:dyDescent="0.2">
      <c r="A341" s="4">
        <f t="shared" si="11"/>
        <v>11</v>
      </c>
      <c r="B341" s="30">
        <v>39414</v>
      </c>
      <c r="C341" s="16">
        <v>19.684000000000001</v>
      </c>
      <c r="D341" s="17">
        <v>3.855</v>
      </c>
      <c r="E341" s="60">
        <v>0</v>
      </c>
      <c r="F341" s="53">
        <f t="shared" si="10"/>
        <v>23.539000000000001</v>
      </c>
    </row>
    <row r="342" spans="1:6" x14ac:dyDescent="0.2">
      <c r="A342" s="4">
        <f t="shared" si="11"/>
        <v>11</v>
      </c>
      <c r="B342" s="30">
        <v>39415</v>
      </c>
      <c r="C342" s="16">
        <v>0</v>
      </c>
      <c r="D342" s="17">
        <v>17.8185</v>
      </c>
      <c r="E342" s="60">
        <v>6.4234999999999998</v>
      </c>
      <c r="F342" s="53">
        <f t="shared" si="10"/>
        <v>24.242000000000001</v>
      </c>
    </row>
    <row r="343" spans="1:6" x14ac:dyDescent="0.2">
      <c r="A343" s="4">
        <f t="shared" si="11"/>
        <v>11</v>
      </c>
      <c r="B343" s="30">
        <v>39416</v>
      </c>
      <c r="C343" s="16">
        <v>0</v>
      </c>
      <c r="D343" s="17">
        <v>17.82</v>
      </c>
      <c r="E343" s="60">
        <v>8.2759999999999998</v>
      </c>
      <c r="F343" s="53">
        <f t="shared" si="10"/>
        <v>26.096</v>
      </c>
    </row>
    <row r="344" spans="1:6" x14ac:dyDescent="0.2">
      <c r="A344" s="4">
        <f t="shared" si="11"/>
        <v>12</v>
      </c>
      <c r="B344" s="30">
        <v>39417</v>
      </c>
      <c r="C344" s="16">
        <v>3.7150000000001162</v>
      </c>
      <c r="D344" s="17">
        <v>0</v>
      </c>
      <c r="E344" s="60">
        <v>21.25</v>
      </c>
      <c r="F344" s="53">
        <f t="shared" si="10"/>
        <v>24.965000000000117</v>
      </c>
    </row>
    <row r="345" spans="1:6" x14ac:dyDescent="0.2">
      <c r="A345" s="4">
        <f t="shared" si="11"/>
        <v>12</v>
      </c>
      <c r="B345" s="30">
        <v>39418</v>
      </c>
      <c r="C345" s="16">
        <v>3.456</v>
      </c>
      <c r="D345" s="17">
        <v>0</v>
      </c>
      <c r="E345" s="60">
        <v>21.408000000000001</v>
      </c>
      <c r="F345" s="53">
        <f t="shared" si="10"/>
        <v>24.864000000000001</v>
      </c>
    </row>
    <row r="346" spans="1:6" x14ac:dyDescent="0.2">
      <c r="A346" s="4">
        <f t="shared" si="11"/>
        <v>12</v>
      </c>
      <c r="B346" s="30">
        <v>39419</v>
      </c>
      <c r="C346" s="16">
        <v>15.909000000000001</v>
      </c>
      <c r="D346" s="17">
        <v>0.46400000000000002</v>
      </c>
      <c r="E346" s="60">
        <v>0</v>
      </c>
      <c r="F346" s="53">
        <f t="shared" si="10"/>
        <v>16.373000000000001</v>
      </c>
    </row>
    <row r="347" spans="1:6" x14ac:dyDescent="0.2">
      <c r="A347" s="4">
        <f t="shared" si="11"/>
        <v>12</v>
      </c>
      <c r="B347" s="30">
        <v>39420</v>
      </c>
      <c r="C347" s="16">
        <v>17.794</v>
      </c>
      <c r="D347" s="17">
        <v>2.6429999999999998</v>
      </c>
      <c r="E347" s="60">
        <v>0</v>
      </c>
      <c r="F347" s="53">
        <f t="shared" si="10"/>
        <v>20.437000000000001</v>
      </c>
    </row>
    <row r="348" spans="1:6" x14ac:dyDescent="0.2">
      <c r="A348" s="4">
        <f t="shared" si="11"/>
        <v>12</v>
      </c>
      <c r="B348" s="30">
        <v>39421</v>
      </c>
      <c r="C348" s="16">
        <v>0</v>
      </c>
      <c r="D348" s="17">
        <v>17.82</v>
      </c>
      <c r="E348" s="60">
        <v>7.0529999999999999</v>
      </c>
      <c r="F348" s="53">
        <f t="shared" si="10"/>
        <v>24.873000000000001</v>
      </c>
    </row>
    <row r="349" spans="1:6" x14ac:dyDescent="0.2">
      <c r="A349" s="4">
        <f t="shared" si="11"/>
        <v>12</v>
      </c>
      <c r="B349" s="30">
        <v>39422</v>
      </c>
      <c r="C349" s="16">
        <v>0</v>
      </c>
      <c r="D349" s="17">
        <v>17.82</v>
      </c>
      <c r="E349" s="60">
        <v>6.6260000000000003</v>
      </c>
      <c r="F349" s="53">
        <f t="shared" si="10"/>
        <v>24.446000000000002</v>
      </c>
    </row>
    <row r="350" spans="1:6" x14ac:dyDescent="0.2">
      <c r="A350" s="4">
        <f t="shared" si="11"/>
        <v>12</v>
      </c>
      <c r="B350" s="30">
        <v>39423</v>
      </c>
      <c r="C350" s="16">
        <v>3.069</v>
      </c>
      <c r="D350" s="17">
        <v>0</v>
      </c>
      <c r="E350" s="60">
        <v>21.164999999999999</v>
      </c>
      <c r="F350" s="53">
        <f t="shared" si="10"/>
        <v>24.233999999999998</v>
      </c>
    </row>
    <row r="351" spans="1:6" x14ac:dyDescent="0.2">
      <c r="A351" s="4">
        <f t="shared" si="11"/>
        <v>12</v>
      </c>
      <c r="B351" s="30">
        <v>39424</v>
      </c>
      <c r="C351" s="16">
        <v>0.58099999999999996</v>
      </c>
      <c r="D351" s="17">
        <v>0</v>
      </c>
      <c r="E351" s="60">
        <v>17.739000000000001</v>
      </c>
      <c r="F351" s="53">
        <f t="shared" si="10"/>
        <v>18.32</v>
      </c>
    </row>
    <row r="352" spans="1:6" x14ac:dyDescent="0.2">
      <c r="A352" s="4">
        <f t="shared" si="11"/>
        <v>12</v>
      </c>
      <c r="B352" s="30">
        <v>39425</v>
      </c>
      <c r="C352" s="16">
        <v>17.638999999999999</v>
      </c>
      <c r="D352" s="17">
        <v>2.4569999999999999</v>
      </c>
      <c r="E352" s="60">
        <v>0</v>
      </c>
      <c r="F352" s="53">
        <f t="shared" si="10"/>
        <v>20.096</v>
      </c>
    </row>
    <row r="353" spans="1:6" x14ac:dyDescent="0.2">
      <c r="A353" s="4">
        <f t="shared" si="11"/>
        <v>12</v>
      </c>
      <c r="B353" s="30">
        <v>39426</v>
      </c>
      <c r="C353" s="16">
        <v>16.11</v>
      </c>
      <c r="D353" s="17">
        <v>0.44</v>
      </c>
      <c r="E353" s="60">
        <v>0</v>
      </c>
      <c r="F353" s="53">
        <f t="shared" si="10"/>
        <v>16.55</v>
      </c>
    </row>
    <row r="354" spans="1:6" x14ac:dyDescent="0.2">
      <c r="A354" s="4">
        <f t="shared" si="11"/>
        <v>12</v>
      </c>
      <c r="B354" s="30">
        <v>39427</v>
      </c>
      <c r="C354" s="16">
        <v>0</v>
      </c>
      <c r="D354" s="17">
        <v>16.247499999999999</v>
      </c>
      <c r="E354" s="60">
        <v>4.7195</v>
      </c>
      <c r="F354" s="53">
        <f t="shared" si="10"/>
        <v>20.966999999999999</v>
      </c>
    </row>
    <row r="355" spans="1:6" x14ac:dyDescent="0.2">
      <c r="A355" s="4">
        <f t="shared" si="11"/>
        <v>12</v>
      </c>
      <c r="B355" s="30">
        <v>39428</v>
      </c>
      <c r="C355" s="16">
        <v>0</v>
      </c>
      <c r="D355" s="17">
        <v>17.8155</v>
      </c>
      <c r="E355" s="60">
        <v>6.7605000000000004</v>
      </c>
      <c r="F355" s="53">
        <f t="shared" si="10"/>
        <v>24.576000000000001</v>
      </c>
    </row>
    <row r="356" spans="1:6" x14ac:dyDescent="0.2">
      <c r="A356" s="4">
        <f t="shared" si="11"/>
        <v>12</v>
      </c>
      <c r="B356" s="30">
        <v>39429</v>
      </c>
      <c r="C356" s="16">
        <v>2.032</v>
      </c>
      <c r="D356" s="17">
        <v>0</v>
      </c>
      <c r="E356" s="60">
        <v>20.864000000000001</v>
      </c>
      <c r="F356" s="53">
        <f t="shared" si="10"/>
        <v>22.896000000000001</v>
      </c>
    </row>
    <row r="357" spans="1:6" x14ac:dyDescent="0.2">
      <c r="A357" s="4">
        <f t="shared" si="11"/>
        <v>12</v>
      </c>
      <c r="B357" s="30">
        <v>39430</v>
      </c>
      <c r="C357" s="16">
        <v>2.8260000000000001</v>
      </c>
      <c r="D357" s="17">
        <v>0</v>
      </c>
      <c r="E357" s="60">
        <v>20.202999999999999</v>
      </c>
      <c r="F357" s="53">
        <f t="shared" si="10"/>
        <v>23.029</v>
      </c>
    </row>
    <row r="358" spans="1:6" x14ac:dyDescent="0.2">
      <c r="A358" s="4">
        <f t="shared" si="11"/>
        <v>12</v>
      </c>
      <c r="B358" s="30">
        <v>39431</v>
      </c>
      <c r="C358" s="16">
        <v>20.817</v>
      </c>
      <c r="D358" s="17">
        <v>3.4860000000000002</v>
      </c>
      <c r="E358" s="60">
        <v>0</v>
      </c>
      <c r="F358" s="53">
        <f t="shared" si="10"/>
        <v>24.303000000000001</v>
      </c>
    </row>
    <row r="359" spans="1:6" x14ac:dyDescent="0.2">
      <c r="A359" s="4">
        <f t="shared" si="11"/>
        <v>12</v>
      </c>
      <c r="B359" s="30">
        <v>39432</v>
      </c>
      <c r="C359" s="16">
        <v>20.821000000000002</v>
      </c>
      <c r="D359" s="17">
        <v>2.2210000000000001</v>
      </c>
      <c r="E359" s="60">
        <v>0</v>
      </c>
      <c r="F359" s="53">
        <f t="shared" si="10"/>
        <v>23.042000000000002</v>
      </c>
    </row>
    <row r="360" spans="1:6" x14ac:dyDescent="0.2">
      <c r="A360" s="4">
        <f t="shared" si="11"/>
        <v>12</v>
      </c>
      <c r="B360" s="30">
        <v>39433</v>
      </c>
      <c r="C360" s="16">
        <v>0</v>
      </c>
      <c r="D360" s="17">
        <v>14.8535</v>
      </c>
      <c r="E360" s="60">
        <v>1.1535</v>
      </c>
      <c r="F360" s="53">
        <f t="shared" si="10"/>
        <v>16.007000000000001</v>
      </c>
    </row>
    <row r="361" spans="1:6" x14ac:dyDescent="0.2">
      <c r="A361" s="4">
        <f t="shared" si="11"/>
        <v>12</v>
      </c>
      <c r="B361" s="30">
        <v>39434</v>
      </c>
      <c r="C361" s="16">
        <v>0</v>
      </c>
      <c r="D361" s="17">
        <v>15.847</v>
      </c>
      <c r="E361" s="60">
        <v>4.7190000000000003</v>
      </c>
      <c r="F361" s="53">
        <f t="shared" ref="F361:F374" si="12">SUM(C361:E361)</f>
        <v>20.565999999999999</v>
      </c>
    </row>
    <row r="362" spans="1:6" x14ac:dyDescent="0.2">
      <c r="A362" s="4">
        <f t="shared" si="11"/>
        <v>12</v>
      </c>
      <c r="B362" s="30">
        <v>39435</v>
      </c>
      <c r="C362" s="16">
        <v>3.891</v>
      </c>
      <c r="D362" s="17">
        <v>0</v>
      </c>
      <c r="E362" s="60">
        <v>20.587</v>
      </c>
      <c r="F362" s="53">
        <f t="shared" si="12"/>
        <v>24.478000000000002</v>
      </c>
    </row>
    <row r="363" spans="1:6" x14ac:dyDescent="0.2">
      <c r="A363" s="4">
        <f t="shared" si="11"/>
        <v>12</v>
      </c>
      <c r="B363" s="30">
        <v>39436</v>
      </c>
      <c r="C363" s="16">
        <v>3.4830000000000001</v>
      </c>
      <c r="D363" s="17">
        <v>0</v>
      </c>
      <c r="E363" s="60">
        <v>21.007000000000001</v>
      </c>
      <c r="F363" s="53">
        <f t="shared" si="12"/>
        <v>24.490000000000002</v>
      </c>
    </row>
    <row r="364" spans="1:6" x14ac:dyDescent="0.2">
      <c r="A364" s="4">
        <f t="shared" si="11"/>
        <v>12</v>
      </c>
      <c r="B364" s="30">
        <v>39437</v>
      </c>
      <c r="C364" s="16">
        <v>20.571000000000002</v>
      </c>
      <c r="D364" s="17">
        <v>4.0469999999999997</v>
      </c>
      <c r="E364" s="60">
        <v>0</v>
      </c>
      <c r="F364" s="53">
        <f t="shared" si="12"/>
        <v>24.618000000000002</v>
      </c>
    </row>
    <row r="365" spans="1:6" x14ac:dyDescent="0.2">
      <c r="A365" s="4">
        <f t="shared" si="11"/>
        <v>12</v>
      </c>
      <c r="B365" s="30">
        <v>39438</v>
      </c>
      <c r="C365" s="16">
        <v>21.233000000000001</v>
      </c>
      <c r="D365" s="17">
        <v>3.581</v>
      </c>
      <c r="E365" s="60">
        <v>0</v>
      </c>
      <c r="F365" s="53">
        <f t="shared" si="12"/>
        <v>24.814</v>
      </c>
    </row>
    <row r="366" spans="1:6" x14ac:dyDescent="0.2">
      <c r="A366" s="4">
        <f t="shared" si="11"/>
        <v>12</v>
      </c>
      <c r="B366" s="30">
        <v>39439</v>
      </c>
      <c r="C366" s="16">
        <v>0</v>
      </c>
      <c r="D366" s="17">
        <v>17.82</v>
      </c>
      <c r="E366" s="60">
        <v>6.875</v>
      </c>
      <c r="F366" s="53">
        <f t="shared" si="12"/>
        <v>24.695</v>
      </c>
    </row>
    <row r="367" spans="1:6" x14ac:dyDescent="0.2">
      <c r="A367" s="4">
        <f t="shared" si="11"/>
        <v>12</v>
      </c>
      <c r="B367" s="30">
        <v>39440</v>
      </c>
      <c r="C367" s="16">
        <v>0</v>
      </c>
      <c r="D367" s="17">
        <v>13.9305</v>
      </c>
      <c r="E367" s="60">
        <v>0.69350000000000001</v>
      </c>
      <c r="F367" s="53">
        <f t="shared" si="12"/>
        <v>14.624000000000001</v>
      </c>
    </row>
    <row r="368" spans="1:6" x14ac:dyDescent="0.2">
      <c r="A368" s="4">
        <f t="shared" si="11"/>
        <v>12</v>
      </c>
      <c r="B368" s="30">
        <v>39441</v>
      </c>
      <c r="C368" s="16">
        <v>0</v>
      </c>
      <c r="D368" s="17">
        <v>0</v>
      </c>
      <c r="E368" s="60">
        <v>13.877000000000001</v>
      </c>
      <c r="F368" s="53">
        <f t="shared" si="12"/>
        <v>13.877000000000001</v>
      </c>
    </row>
    <row r="369" spans="1:6" x14ac:dyDescent="0.2">
      <c r="A369" s="4">
        <f t="shared" si="11"/>
        <v>12</v>
      </c>
      <c r="B369" s="30">
        <v>39442</v>
      </c>
      <c r="C369" s="16">
        <v>2.2909999999999999</v>
      </c>
      <c r="D369" s="17">
        <v>0</v>
      </c>
      <c r="E369" s="60">
        <v>17.82</v>
      </c>
      <c r="F369" s="53">
        <f t="shared" si="12"/>
        <v>20.111000000000001</v>
      </c>
    </row>
    <row r="370" spans="1:6" x14ac:dyDescent="0.2">
      <c r="A370" s="4">
        <f t="shared" si="11"/>
        <v>12</v>
      </c>
      <c r="B370" s="30">
        <v>39443</v>
      </c>
      <c r="C370" s="16">
        <v>19.588999999999999</v>
      </c>
      <c r="D370" s="17">
        <v>3.0659999999999998</v>
      </c>
      <c r="E370" s="60">
        <v>0</v>
      </c>
      <c r="F370" s="53">
        <f t="shared" si="12"/>
        <v>22.654999999999998</v>
      </c>
    </row>
    <row r="371" spans="1:6" x14ac:dyDescent="0.2">
      <c r="A371" s="4">
        <f t="shared" si="11"/>
        <v>12</v>
      </c>
      <c r="B371" s="30">
        <v>39444</v>
      </c>
      <c r="C371" s="16">
        <v>21.303999999999998</v>
      </c>
      <c r="D371" s="17">
        <v>3.323</v>
      </c>
      <c r="E371" s="60">
        <v>0</v>
      </c>
      <c r="F371" s="53">
        <f t="shared" si="12"/>
        <v>24.626999999999999</v>
      </c>
    </row>
    <row r="372" spans="1:6" x14ac:dyDescent="0.2">
      <c r="A372" s="4">
        <f t="shared" si="11"/>
        <v>12</v>
      </c>
      <c r="B372" s="30">
        <v>39445</v>
      </c>
      <c r="C372" s="16">
        <v>0</v>
      </c>
      <c r="D372" s="17">
        <v>17.661000000000001</v>
      </c>
      <c r="E372" s="60">
        <v>5.9630000000000001</v>
      </c>
      <c r="F372" s="53">
        <f t="shared" si="12"/>
        <v>23.624000000000002</v>
      </c>
    </row>
    <row r="373" spans="1:6" x14ac:dyDescent="0.2">
      <c r="A373" s="4">
        <f t="shared" si="11"/>
        <v>12</v>
      </c>
      <c r="B373" s="30">
        <v>39446</v>
      </c>
      <c r="C373" s="16">
        <v>0</v>
      </c>
      <c r="D373" s="17">
        <v>16.387499999999999</v>
      </c>
      <c r="E373" s="60">
        <v>1.4245000000000001</v>
      </c>
      <c r="F373" s="53">
        <f t="shared" si="12"/>
        <v>17.811999999999998</v>
      </c>
    </row>
    <row r="374" spans="1:6" ht="13.5" thickBot="1" x14ac:dyDescent="0.25">
      <c r="A374" s="4">
        <f t="shared" si="11"/>
        <v>12</v>
      </c>
      <c r="B374" s="30">
        <v>39447</v>
      </c>
      <c r="C374" s="16">
        <v>0</v>
      </c>
      <c r="D374" s="17">
        <v>0</v>
      </c>
      <c r="E374" s="60">
        <v>12.763</v>
      </c>
      <c r="F374" s="53">
        <f t="shared" si="12"/>
        <v>12.763</v>
      </c>
    </row>
    <row r="375" spans="1:6" s="4" customFormat="1" ht="13.5" thickBot="1" x14ac:dyDescent="0.25">
      <c r="B375" s="54" t="s">
        <v>4</v>
      </c>
      <c r="C375" s="55">
        <f>SUM(C10:C374)</f>
        <v>2639.4287000000022</v>
      </c>
      <c r="D375" s="55">
        <f>SUM(D10:D374)</f>
        <v>2307.3409999999994</v>
      </c>
      <c r="E375" s="56">
        <f>SUM(E10:E374)</f>
        <v>3007.2040999999995</v>
      </c>
      <c r="F375" s="57">
        <f>SUM(F10:F374)</f>
        <v>7953.973799999997</v>
      </c>
    </row>
    <row r="376" spans="1:6" x14ac:dyDescent="0.2">
      <c r="A376" s="4" t="str">
        <f>+IF(ISBLANK($B376),"",MONTH($B376))</f>
        <v/>
      </c>
    </row>
    <row r="377" spans="1:6" x14ac:dyDescent="0.2">
      <c r="A377" s="4" t="str">
        <f>+IF(ISBLANK($B377),"",MONTH($B377))</f>
        <v/>
      </c>
    </row>
    <row r="378" spans="1:6" x14ac:dyDescent="0.2">
      <c r="A378" s="4" t="str">
        <f t="shared" ref="A378:A408" si="13">+IF(ISBLANK($B378),"",MONTH($B378))</f>
        <v/>
      </c>
      <c r="E378" s="4"/>
    </row>
    <row r="379" spans="1:6" x14ac:dyDescent="0.2">
      <c r="A379" s="4" t="str">
        <f t="shared" si="13"/>
        <v/>
      </c>
      <c r="E379" s="4"/>
    </row>
    <row r="380" spans="1:6" x14ac:dyDescent="0.2">
      <c r="A380" s="4" t="str">
        <f t="shared" si="13"/>
        <v/>
      </c>
      <c r="E380" s="4"/>
    </row>
    <row r="381" spans="1:6" x14ac:dyDescent="0.2">
      <c r="A381" s="4" t="str">
        <f t="shared" si="13"/>
        <v/>
      </c>
      <c r="E381" s="4"/>
    </row>
    <row r="382" spans="1:6" x14ac:dyDescent="0.2">
      <c r="A382" s="4" t="str">
        <f t="shared" si="13"/>
        <v/>
      </c>
      <c r="E382" s="4"/>
    </row>
    <row r="383" spans="1:6" x14ac:dyDescent="0.2">
      <c r="A383" s="4" t="str">
        <f t="shared" si="13"/>
        <v/>
      </c>
      <c r="E383" s="4"/>
    </row>
    <row r="384" spans="1:6" x14ac:dyDescent="0.2">
      <c r="A384" s="4" t="str">
        <f t="shared" si="13"/>
        <v/>
      </c>
      <c r="E384" s="4"/>
    </row>
    <row r="385" spans="1:5" x14ac:dyDescent="0.2">
      <c r="A385" s="4" t="str">
        <f t="shared" si="13"/>
        <v/>
      </c>
      <c r="E385" s="4"/>
    </row>
    <row r="386" spans="1:5" x14ac:dyDescent="0.2">
      <c r="A386" s="4" t="str">
        <f t="shared" si="13"/>
        <v/>
      </c>
    </row>
    <row r="387" spans="1:5" x14ac:dyDescent="0.2">
      <c r="A387" s="4" t="str">
        <f t="shared" si="13"/>
        <v/>
      </c>
    </row>
    <row r="388" spans="1:5" x14ac:dyDescent="0.2">
      <c r="A388" s="4" t="str">
        <f t="shared" si="13"/>
        <v/>
      </c>
    </row>
    <row r="389" spans="1:5" x14ac:dyDescent="0.2">
      <c r="A389" s="4" t="str">
        <f t="shared" si="13"/>
        <v/>
      </c>
    </row>
    <row r="390" spans="1:5" x14ac:dyDescent="0.2">
      <c r="A390" s="4" t="str">
        <f t="shared" si="13"/>
        <v/>
      </c>
    </row>
    <row r="391" spans="1:5" x14ac:dyDescent="0.2">
      <c r="A391" s="4" t="str">
        <f t="shared" si="13"/>
        <v/>
      </c>
    </row>
    <row r="392" spans="1:5" x14ac:dyDescent="0.2">
      <c r="A392" s="4" t="str">
        <f t="shared" si="13"/>
        <v/>
      </c>
    </row>
    <row r="393" spans="1:5" x14ac:dyDescent="0.2">
      <c r="A393" s="4" t="str">
        <f t="shared" si="13"/>
        <v/>
      </c>
    </row>
    <row r="394" spans="1:5" x14ac:dyDescent="0.2">
      <c r="A394" s="4" t="str">
        <f t="shared" si="13"/>
        <v/>
      </c>
    </row>
    <row r="395" spans="1:5" x14ac:dyDescent="0.2">
      <c r="A395" s="4" t="str">
        <f t="shared" si="13"/>
        <v/>
      </c>
    </row>
    <row r="396" spans="1:5" x14ac:dyDescent="0.2">
      <c r="A396" s="4" t="str">
        <f t="shared" si="13"/>
        <v/>
      </c>
    </row>
    <row r="397" spans="1:5" x14ac:dyDescent="0.2">
      <c r="A397" s="4" t="str">
        <f t="shared" si="13"/>
        <v/>
      </c>
    </row>
    <row r="398" spans="1:5" x14ac:dyDescent="0.2">
      <c r="A398" s="4" t="str">
        <f t="shared" si="13"/>
        <v/>
      </c>
    </row>
    <row r="399" spans="1:5" x14ac:dyDescent="0.2">
      <c r="A399" s="4" t="str">
        <f t="shared" si="13"/>
        <v/>
      </c>
    </row>
    <row r="400" spans="1: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/>
    </row>
    <row r="410" spans="1:1" x14ac:dyDescent="0.2">
      <c r="A410" s="4"/>
    </row>
    <row r="411" spans="1:1" x14ac:dyDescent="0.2">
      <c r="A411" s="4" t="str">
        <f t="shared" ref="A411:A419" si="14">+IF(ISBLANK($B411),"",MONTH($B411))</f>
        <v/>
      </c>
    </row>
    <row r="412" spans="1:1" x14ac:dyDescent="0.2">
      <c r="A412" s="4" t="str">
        <f t="shared" si="14"/>
        <v/>
      </c>
    </row>
    <row r="413" spans="1:1" x14ac:dyDescent="0.2">
      <c r="A413" s="4" t="str">
        <f t="shared" si="14"/>
        <v/>
      </c>
    </row>
    <row r="414" spans="1:1" x14ac:dyDescent="0.2">
      <c r="A414" s="4" t="str">
        <f t="shared" si="14"/>
        <v/>
      </c>
    </row>
    <row r="415" spans="1:1" x14ac:dyDescent="0.2">
      <c r="A415" s="4" t="str">
        <f t="shared" si="14"/>
        <v/>
      </c>
    </row>
    <row r="416" spans="1:1" x14ac:dyDescent="0.2">
      <c r="A416" s="4" t="str">
        <f t="shared" si="14"/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432"/>
  <sheetViews>
    <sheetView showGridLines="0" topLeftCell="B1" zoomScale="75" zoomScaleNormal="75" workbookViewId="0">
      <pane xSplit="1" ySplit="9" topLeftCell="C10" activePane="bottomRight" state="frozen"/>
      <selection activeCell="B1" sqref="B1"/>
      <selection pane="topRight" activeCell="C1" sqref="C1"/>
      <selection pane="bottomLeft" activeCell="B10" sqref="B10"/>
      <selection pane="bottomRight" activeCell="B1" sqref="B1"/>
    </sheetView>
  </sheetViews>
  <sheetFormatPr baseColWidth="10" defaultRowHeight="12.75" x14ac:dyDescent="0.2"/>
  <cols>
    <col min="1" max="1" width="3.5703125" style="11" bestFit="1" customWidth="1"/>
    <col min="2" max="2" width="43.7109375" style="11" customWidth="1"/>
    <col min="3" max="5" width="16.7109375" style="11" bestFit="1" customWidth="1"/>
    <col min="6" max="6" width="12" style="11" bestFit="1" customWidth="1"/>
    <col min="7" max="7" width="28.85546875" style="11" bestFit="1" customWidth="1"/>
    <col min="8" max="8" width="25.28515625" style="11" bestFit="1" customWidth="1"/>
    <col min="9" max="9" width="12.140625" style="11" customWidth="1"/>
    <col min="10" max="16384" width="11.42578125" style="11"/>
  </cols>
  <sheetData>
    <row r="1" spans="1:8" ht="15.75" x14ac:dyDescent="0.25">
      <c r="A1" s="12"/>
      <c r="B1" s="24" t="s">
        <v>13</v>
      </c>
    </row>
    <row r="2" spans="1:8" ht="15.75" x14ac:dyDescent="0.25">
      <c r="A2" s="12"/>
      <c r="B2" s="25" t="s">
        <v>35</v>
      </c>
    </row>
    <row r="3" spans="1:8" ht="15.75" x14ac:dyDescent="0.25">
      <c r="A3" s="12"/>
      <c r="B3" s="25" t="s">
        <v>23</v>
      </c>
    </row>
    <row r="4" spans="1:8" ht="15.75" x14ac:dyDescent="0.25">
      <c r="A4" s="12"/>
      <c r="B4" s="26" t="s">
        <v>20</v>
      </c>
      <c r="C4" s="3"/>
    </row>
    <row r="5" spans="1:8" ht="16.5" thickBot="1" x14ac:dyDescent="0.3">
      <c r="A5" s="12"/>
      <c r="B5" s="3"/>
      <c r="C5" s="3"/>
    </row>
    <row r="6" spans="1:8" ht="4.5" customHeight="1" x14ac:dyDescent="0.25">
      <c r="A6" s="12"/>
      <c r="B6" s="14"/>
      <c r="C6" s="15"/>
      <c r="D6" s="31"/>
      <c r="E6" s="31"/>
      <c r="F6" s="32"/>
    </row>
    <row r="7" spans="1:8" s="2" customFormat="1" x14ac:dyDescent="0.2">
      <c r="A7" s="12"/>
      <c r="B7" s="18" t="s">
        <v>0</v>
      </c>
      <c r="C7" s="65" t="str">
        <f>VLOOKUP(C$9,'Información Unidades'!$B$5:$D$26,2,0)</f>
        <v>SAGESA</v>
      </c>
      <c r="D7" s="36" t="str">
        <f>VLOOKUP(D$9,'Información Unidades'!$B$5:$D$26,2,0)</f>
        <v>SAGESA</v>
      </c>
      <c r="E7" s="66" t="str">
        <f>VLOOKUP(E$9,'Información Unidades'!$B$5:$D$26,2,0)</f>
        <v>SAGESA</v>
      </c>
      <c r="F7" s="19" t="s">
        <v>1</v>
      </c>
    </row>
    <row r="8" spans="1:8" s="6" customFormat="1" x14ac:dyDescent="0.2">
      <c r="A8" s="12"/>
      <c r="B8" s="20" t="s">
        <v>2</v>
      </c>
      <c r="C8" s="67" t="str">
        <f>VLOOKUP(C$9,'Información Unidades'!$B$5:$D$26,3,0)</f>
        <v>DIESEL</v>
      </c>
      <c r="D8" s="37" t="str">
        <f>VLOOKUP(D$9,'Información Unidades'!$B$5:$D$26,3,0)</f>
        <v>DIESEL</v>
      </c>
      <c r="E8" s="68" t="str">
        <f>VLOOKUP(E$9,'Información Unidades'!$B$5:$D$26,3,0)</f>
        <v>DIESEL</v>
      </c>
      <c r="F8" s="21" t="s">
        <v>3</v>
      </c>
    </row>
    <row r="9" spans="1:8" s="6" customFormat="1" ht="13.5" thickBot="1" x14ac:dyDescent="0.25">
      <c r="A9" s="12"/>
      <c r="B9" s="22" t="s">
        <v>22</v>
      </c>
      <c r="C9" s="69" t="s">
        <v>59</v>
      </c>
      <c r="D9" s="39" t="s">
        <v>60</v>
      </c>
      <c r="E9" s="40" t="s">
        <v>61</v>
      </c>
      <c r="F9" s="23"/>
    </row>
    <row r="10" spans="1:8" x14ac:dyDescent="0.2">
      <c r="A10" s="12">
        <f t="shared" ref="A10:A73" si="0">+IF(ISBLANK($B10),"",MONTH($B10))</f>
        <v>1</v>
      </c>
      <c r="B10" s="29">
        <v>38353</v>
      </c>
      <c r="C10" s="27">
        <v>0.12227837173657613</v>
      </c>
      <c r="D10" s="28">
        <v>0</v>
      </c>
      <c r="E10" s="62">
        <v>2.9346801855661298</v>
      </c>
      <c r="F10" s="63">
        <f t="shared" ref="F10:F73" si="1">SUM(C10:E10)</f>
        <v>3.056958557302706</v>
      </c>
      <c r="H10" s="12"/>
    </row>
    <row r="11" spans="1:8" x14ac:dyDescent="0.2">
      <c r="A11" s="12">
        <f t="shared" si="0"/>
        <v>1</v>
      </c>
      <c r="B11" s="30">
        <v>38354</v>
      </c>
      <c r="C11" s="16">
        <v>0.11757969581081107</v>
      </c>
      <c r="D11" s="17">
        <v>0</v>
      </c>
      <c r="E11" s="60">
        <v>3.0762277978298012</v>
      </c>
      <c r="F11" s="53">
        <f t="shared" si="1"/>
        <v>3.1938074936406124</v>
      </c>
    </row>
    <row r="12" spans="1:8" x14ac:dyDescent="0.2">
      <c r="A12" s="12">
        <f t="shared" si="0"/>
        <v>1</v>
      </c>
      <c r="B12" s="30">
        <v>38355</v>
      </c>
      <c r="C12" s="16">
        <v>3.0993641075327352</v>
      </c>
      <c r="D12" s="17">
        <v>0</v>
      </c>
      <c r="E12" s="60">
        <v>0</v>
      </c>
      <c r="F12" s="53">
        <f t="shared" si="1"/>
        <v>3.0993641075327352</v>
      </c>
    </row>
    <row r="13" spans="1:8" x14ac:dyDescent="0.2">
      <c r="A13" s="12">
        <f t="shared" si="0"/>
        <v>1</v>
      </c>
      <c r="B13" s="30">
        <v>38356</v>
      </c>
      <c r="C13" s="16">
        <v>3.2189962998974551</v>
      </c>
      <c r="D13" s="17">
        <v>5.9399217513495164E-3</v>
      </c>
      <c r="E13" s="60">
        <v>0</v>
      </c>
      <c r="F13" s="53">
        <f t="shared" si="1"/>
        <v>3.2249362216488047</v>
      </c>
    </row>
    <row r="14" spans="1:8" x14ac:dyDescent="0.2">
      <c r="A14" s="12">
        <f t="shared" si="0"/>
        <v>1</v>
      </c>
      <c r="B14" s="30">
        <v>38357</v>
      </c>
      <c r="C14" s="16">
        <v>0</v>
      </c>
      <c r="D14" s="17">
        <v>3.146703267484817</v>
      </c>
      <c r="E14" s="60">
        <v>0</v>
      </c>
      <c r="F14" s="53">
        <f t="shared" si="1"/>
        <v>3.146703267484817</v>
      </c>
    </row>
    <row r="15" spans="1:8" x14ac:dyDescent="0.2">
      <c r="A15" s="12">
        <f t="shared" si="0"/>
        <v>1</v>
      </c>
      <c r="B15" s="30">
        <v>38358</v>
      </c>
      <c r="C15" s="16">
        <v>0</v>
      </c>
      <c r="D15" s="17">
        <v>3.1756001244282732</v>
      </c>
      <c r="E15" s="60">
        <v>0</v>
      </c>
      <c r="F15" s="53">
        <f t="shared" si="1"/>
        <v>3.1756001244282732</v>
      </c>
    </row>
    <row r="16" spans="1:8" x14ac:dyDescent="0.2">
      <c r="A16" s="12">
        <f t="shared" si="0"/>
        <v>1</v>
      </c>
      <c r="B16" s="30">
        <v>38359</v>
      </c>
      <c r="C16" s="16">
        <v>0.10442340321866914</v>
      </c>
      <c r="D16" s="17">
        <v>0</v>
      </c>
      <c r="E16" s="60">
        <v>3.0735260591724853</v>
      </c>
      <c r="F16" s="53">
        <f t="shared" si="1"/>
        <v>3.1779494623911546</v>
      </c>
    </row>
    <row r="17" spans="1:6" x14ac:dyDescent="0.2">
      <c r="A17" s="12">
        <f t="shared" si="0"/>
        <v>1</v>
      </c>
      <c r="B17" s="30">
        <v>38360</v>
      </c>
      <c r="C17" s="16">
        <v>0.10583300599639867</v>
      </c>
      <c r="D17" s="17">
        <v>0</v>
      </c>
      <c r="E17" s="60">
        <v>2.9586434327875315</v>
      </c>
      <c r="F17" s="53">
        <f t="shared" si="1"/>
        <v>3.0644764387839301</v>
      </c>
    </row>
    <row r="18" spans="1:6" x14ac:dyDescent="0.2">
      <c r="A18" s="12">
        <f t="shared" si="0"/>
        <v>1</v>
      </c>
      <c r="B18" s="30">
        <v>38361</v>
      </c>
      <c r="C18" s="16">
        <v>3.1019992693459066</v>
      </c>
      <c r="D18" s="17">
        <v>3.5905837884670573E-3</v>
      </c>
      <c r="E18" s="60">
        <v>0</v>
      </c>
      <c r="F18" s="53">
        <f t="shared" si="1"/>
        <v>3.1055898531343735</v>
      </c>
    </row>
    <row r="19" spans="1:6" x14ac:dyDescent="0.2">
      <c r="A19" s="12">
        <f t="shared" si="0"/>
        <v>1</v>
      </c>
      <c r="B19" s="30">
        <v>38362</v>
      </c>
      <c r="C19" s="16">
        <v>3.0864936387908819</v>
      </c>
      <c r="D19" s="17">
        <v>6.6447231402142395E-3</v>
      </c>
      <c r="E19" s="60">
        <v>0</v>
      </c>
      <c r="F19" s="53">
        <f t="shared" si="1"/>
        <v>3.0931383619310959</v>
      </c>
    </row>
    <row r="20" spans="1:6" x14ac:dyDescent="0.2">
      <c r="A20" s="12">
        <f t="shared" si="0"/>
        <v>1</v>
      </c>
      <c r="B20" s="30">
        <v>38363</v>
      </c>
      <c r="C20" s="16">
        <v>0</v>
      </c>
      <c r="D20" s="17">
        <v>3.220942347111905</v>
      </c>
      <c r="E20" s="60">
        <v>0</v>
      </c>
      <c r="F20" s="53">
        <f t="shared" si="1"/>
        <v>3.220942347111905</v>
      </c>
    </row>
    <row r="21" spans="1:6" x14ac:dyDescent="0.2">
      <c r="A21" s="12">
        <f t="shared" si="0"/>
        <v>1</v>
      </c>
      <c r="B21" s="30">
        <v>38364</v>
      </c>
      <c r="C21" s="16">
        <v>0</v>
      </c>
      <c r="D21" s="17">
        <v>3.169491845724778</v>
      </c>
      <c r="E21" s="60">
        <v>0</v>
      </c>
      <c r="F21" s="53">
        <f t="shared" si="1"/>
        <v>3.169491845724778</v>
      </c>
    </row>
    <row r="22" spans="1:6" x14ac:dyDescent="0.2">
      <c r="A22" s="12">
        <f t="shared" si="0"/>
        <v>1</v>
      </c>
      <c r="B22" s="30">
        <v>38365</v>
      </c>
      <c r="C22" s="16">
        <v>8.4219096737879681E-2</v>
      </c>
      <c r="D22" s="17">
        <v>0</v>
      </c>
      <c r="E22" s="60">
        <v>3.0373462545440959</v>
      </c>
      <c r="F22" s="53">
        <f t="shared" si="1"/>
        <v>3.1215653512819754</v>
      </c>
    </row>
    <row r="23" spans="1:6" x14ac:dyDescent="0.2">
      <c r="A23" s="12">
        <f t="shared" si="0"/>
        <v>1</v>
      </c>
      <c r="B23" s="30">
        <v>38366</v>
      </c>
      <c r="C23" s="16">
        <v>0.10054699557991294</v>
      </c>
      <c r="D23" s="17">
        <v>0</v>
      </c>
      <c r="E23" s="60">
        <v>3.0649509756079643</v>
      </c>
      <c r="F23" s="53">
        <f t="shared" si="1"/>
        <v>3.165497971187877</v>
      </c>
    </row>
    <row r="24" spans="1:6" x14ac:dyDescent="0.2">
      <c r="A24" s="12">
        <f t="shared" si="0"/>
        <v>1</v>
      </c>
      <c r="B24" s="30">
        <v>38367</v>
      </c>
      <c r="C24" s="16">
        <v>3.047259694810744</v>
      </c>
      <c r="D24" s="17">
        <v>9.6988624919615348E-3</v>
      </c>
      <c r="E24" s="60">
        <v>0</v>
      </c>
      <c r="F24" s="53">
        <f t="shared" si="1"/>
        <v>3.0569585573027056</v>
      </c>
    </row>
    <row r="25" spans="1:6" x14ac:dyDescent="0.2">
      <c r="A25" s="12">
        <f t="shared" si="0"/>
        <v>1</v>
      </c>
      <c r="B25" s="30">
        <v>38368</v>
      </c>
      <c r="C25" s="16">
        <v>3.185216723285949</v>
      </c>
      <c r="D25" s="17">
        <v>8.590770354663534E-3</v>
      </c>
      <c r="E25" s="60">
        <v>0</v>
      </c>
      <c r="F25" s="53">
        <f t="shared" si="1"/>
        <v>3.1938074936406124</v>
      </c>
    </row>
    <row r="26" spans="1:6" x14ac:dyDescent="0.2">
      <c r="A26" s="12">
        <f t="shared" si="0"/>
        <v>1</v>
      </c>
      <c r="B26" s="30">
        <v>38369</v>
      </c>
      <c r="C26" s="16">
        <v>0</v>
      </c>
      <c r="D26" s="17">
        <v>3.0993641075327352</v>
      </c>
      <c r="E26" s="60">
        <v>0</v>
      </c>
      <c r="F26" s="53">
        <f t="shared" si="1"/>
        <v>3.0993641075327352</v>
      </c>
    </row>
    <row r="27" spans="1:6" x14ac:dyDescent="0.2">
      <c r="A27" s="12">
        <f t="shared" si="0"/>
        <v>1</v>
      </c>
      <c r="B27" s="30">
        <v>38370</v>
      </c>
      <c r="C27" s="16">
        <v>0</v>
      </c>
      <c r="D27" s="17">
        <v>3.2249362216488047</v>
      </c>
      <c r="E27" s="60">
        <v>0</v>
      </c>
      <c r="F27" s="53">
        <f t="shared" si="1"/>
        <v>3.2249362216488047</v>
      </c>
    </row>
    <row r="28" spans="1:6" x14ac:dyDescent="0.2">
      <c r="A28" s="12">
        <f t="shared" si="0"/>
        <v>1</v>
      </c>
      <c r="B28" s="30">
        <v>38371</v>
      </c>
      <c r="C28" s="16">
        <v>8.7978037478491616E-2</v>
      </c>
      <c r="D28" s="17">
        <v>0</v>
      </c>
      <c r="E28" s="60">
        <v>3.0587252300063255</v>
      </c>
      <c r="F28" s="53">
        <f t="shared" si="1"/>
        <v>3.146703267484817</v>
      </c>
    </row>
    <row r="29" spans="1:6" x14ac:dyDescent="0.2">
      <c r="A29" s="12">
        <f t="shared" si="0"/>
        <v>1</v>
      </c>
      <c r="B29" s="30">
        <v>38372</v>
      </c>
      <c r="C29" s="16">
        <v>9.9959661089192284E-2</v>
      </c>
      <c r="D29" s="17">
        <v>0</v>
      </c>
      <c r="E29" s="60">
        <v>3.0756404633390808</v>
      </c>
      <c r="F29" s="53">
        <f t="shared" si="1"/>
        <v>3.1756001244282732</v>
      </c>
    </row>
    <row r="30" spans="1:6" x14ac:dyDescent="0.2">
      <c r="A30" s="12">
        <f t="shared" si="0"/>
        <v>1</v>
      </c>
      <c r="B30" s="30">
        <v>38373</v>
      </c>
      <c r="C30" s="16">
        <v>3.1769431503618586</v>
      </c>
      <c r="D30" s="17">
        <v>1.0063120292962821E-3</v>
      </c>
      <c r="E30" s="60">
        <v>0</v>
      </c>
      <c r="F30" s="53">
        <f t="shared" si="1"/>
        <v>3.1779494623911551</v>
      </c>
    </row>
    <row r="31" spans="1:6" x14ac:dyDescent="0.2">
      <c r="A31" s="12">
        <f t="shared" si="0"/>
        <v>1</v>
      </c>
      <c r="B31" s="30">
        <v>38374</v>
      </c>
      <c r="C31" s="16">
        <v>3.064409861939787</v>
      </c>
      <c r="D31" s="17">
        <v>6.6576844143298781E-5</v>
      </c>
      <c r="E31" s="60">
        <v>0</v>
      </c>
      <c r="F31" s="53">
        <f t="shared" si="1"/>
        <v>3.0644764387839305</v>
      </c>
    </row>
    <row r="32" spans="1:6" x14ac:dyDescent="0.2">
      <c r="A32" s="12">
        <f t="shared" si="0"/>
        <v>1</v>
      </c>
      <c r="B32" s="30">
        <v>38375</v>
      </c>
      <c r="C32" s="16">
        <v>0</v>
      </c>
      <c r="D32" s="17">
        <v>3.1055898531343735</v>
      </c>
      <c r="E32" s="60">
        <v>0</v>
      </c>
      <c r="F32" s="53">
        <f t="shared" si="1"/>
        <v>3.1055898531343735</v>
      </c>
    </row>
    <row r="33" spans="1:6" x14ac:dyDescent="0.2">
      <c r="A33" s="12">
        <f t="shared" si="0"/>
        <v>1</v>
      </c>
      <c r="B33" s="30">
        <v>38376</v>
      </c>
      <c r="C33" s="16">
        <v>0</v>
      </c>
      <c r="D33" s="17">
        <v>3.0931383619310964</v>
      </c>
      <c r="E33" s="60">
        <v>0</v>
      </c>
      <c r="F33" s="53">
        <f t="shared" si="1"/>
        <v>3.0931383619310964</v>
      </c>
    </row>
    <row r="34" spans="1:6" x14ac:dyDescent="0.2">
      <c r="A34" s="12">
        <f t="shared" si="0"/>
        <v>1</v>
      </c>
      <c r="B34" s="30">
        <v>38377</v>
      </c>
      <c r="C34" s="16">
        <v>0.10230899905207488</v>
      </c>
      <c r="D34" s="17">
        <v>0</v>
      </c>
      <c r="E34" s="60">
        <v>2.9849560179718151</v>
      </c>
      <c r="F34" s="53">
        <f t="shared" si="1"/>
        <v>3.0872650170238898</v>
      </c>
    </row>
    <row r="35" spans="1:6" x14ac:dyDescent="0.2">
      <c r="A35" s="12">
        <f t="shared" si="0"/>
        <v>1</v>
      </c>
      <c r="B35" s="30">
        <v>38378</v>
      </c>
      <c r="C35" s="16">
        <v>9.7140455533733364E-2</v>
      </c>
      <c r="D35" s="17">
        <v>0</v>
      </c>
      <c r="E35" s="60">
        <v>2.9471316767694069</v>
      </c>
      <c r="F35" s="53">
        <f t="shared" si="1"/>
        <v>3.0442721323031403</v>
      </c>
    </row>
    <row r="36" spans="1:6" x14ac:dyDescent="0.2">
      <c r="A36" s="12">
        <f t="shared" si="0"/>
        <v>1</v>
      </c>
      <c r="B36" s="30">
        <v>38379</v>
      </c>
      <c r="C36" s="16">
        <v>3.1576785790662218</v>
      </c>
      <c r="D36" s="17">
        <v>1.3457803232573553E-2</v>
      </c>
      <c r="E36" s="60">
        <v>0</v>
      </c>
      <c r="F36" s="53">
        <f t="shared" si="1"/>
        <v>3.1711363822987955</v>
      </c>
    </row>
    <row r="37" spans="1:6" x14ac:dyDescent="0.2">
      <c r="A37" s="12">
        <f t="shared" si="0"/>
        <v>1</v>
      </c>
      <c r="B37" s="30">
        <v>38380</v>
      </c>
      <c r="C37" s="16">
        <v>3.3089093670317116</v>
      </c>
      <c r="D37" s="17">
        <v>4.2168730084538024E-2</v>
      </c>
      <c r="E37" s="60">
        <v>0</v>
      </c>
      <c r="F37" s="53">
        <f t="shared" si="1"/>
        <v>3.3510780971162495</v>
      </c>
    </row>
    <row r="38" spans="1:6" x14ac:dyDescent="0.2">
      <c r="A38" s="12">
        <f t="shared" si="0"/>
        <v>1</v>
      </c>
      <c r="B38" s="30">
        <v>38381</v>
      </c>
      <c r="C38" s="16">
        <v>0</v>
      </c>
      <c r="D38" s="17">
        <v>3.1405949887813231</v>
      </c>
      <c r="E38" s="60">
        <v>0</v>
      </c>
      <c r="F38" s="53">
        <f t="shared" si="1"/>
        <v>3.1405949887813231</v>
      </c>
    </row>
    <row r="39" spans="1:6" x14ac:dyDescent="0.2">
      <c r="A39" s="12">
        <f t="shared" si="0"/>
        <v>1</v>
      </c>
      <c r="B39" s="30">
        <v>38382</v>
      </c>
      <c r="C39" s="16">
        <v>0</v>
      </c>
      <c r="D39" s="17">
        <v>3.0198390174891623</v>
      </c>
      <c r="E39" s="60">
        <v>0</v>
      </c>
      <c r="F39" s="53">
        <f t="shared" si="1"/>
        <v>3.0198390174891623</v>
      </c>
    </row>
    <row r="40" spans="1:6" x14ac:dyDescent="0.2">
      <c r="A40" s="12">
        <f t="shared" si="0"/>
        <v>1</v>
      </c>
      <c r="B40" s="30">
        <v>38383</v>
      </c>
      <c r="C40" s="16">
        <v>0.11358582127391088</v>
      </c>
      <c r="D40" s="17">
        <v>0</v>
      </c>
      <c r="E40" s="60">
        <v>3.047683341580778</v>
      </c>
      <c r="F40" s="53">
        <f t="shared" si="1"/>
        <v>3.1612691628546887</v>
      </c>
    </row>
    <row r="41" spans="1:6" x14ac:dyDescent="0.2">
      <c r="A41" s="12">
        <f t="shared" si="0"/>
        <v>2</v>
      </c>
      <c r="B41" s="30">
        <v>38384</v>
      </c>
      <c r="C41" s="16">
        <v>0.21711008639451485</v>
      </c>
      <c r="D41" s="17">
        <v>0</v>
      </c>
      <c r="E41" s="60">
        <v>3.3907001163095454</v>
      </c>
      <c r="F41" s="53">
        <f t="shared" si="1"/>
        <v>3.6078102027040604</v>
      </c>
    </row>
    <row r="42" spans="1:6" x14ac:dyDescent="0.2">
      <c r="A42" s="12">
        <f t="shared" si="0"/>
        <v>2</v>
      </c>
      <c r="B42" s="30">
        <v>38385</v>
      </c>
      <c r="C42" s="16">
        <v>0.19126655157505729</v>
      </c>
      <c r="D42" s="17">
        <v>0</v>
      </c>
      <c r="E42" s="60">
        <v>3.3743501248931533</v>
      </c>
      <c r="F42" s="53">
        <f t="shared" si="1"/>
        <v>3.5656166764682107</v>
      </c>
    </row>
    <row r="43" spans="1:6" x14ac:dyDescent="0.2">
      <c r="A43" s="12">
        <f t="shared" si="0"/>
        <v>2</v>
      </c>
      <c r="B43" s="30">
        <v>38386</v>
      </c>
      <c r="C43" s="16">
        <v>3.6214266789571274</v>
      </c>
      <c r="D43" s="17">
        <v>6.7869771289915684E-2</v>
      </c>
      <c r="E43" s="60">
        <v>0</v>
      </c>
      <c r="F43" s="53">
        <f t="shared" si="1"/>
        <v>3.6892964502470433</v>
      </c>
    </row>
    <row r="44" spans="1:6" x14ac:dyDescent="0.2">
      <c r="A44" s="12">
        <f t="shared" si="0"/>
        <v>2</v>
      </c>
      <c r="B44" s="30">
        <v>38387</v>
      </c>
      <c r="C44" s="16">
        <v>3.6090323306253476</v>
      </c>
      <c r="D44" s="17">
        <v>5.415687526326491E-2</v>
      </c>
      <c r="E44" s="60">
        <v>0</v>
      </c>
      <c r="F44" s="53">
        <f t="shared" si="1"/>
        <v>3.6631892058886124</v>
      </c>
    </row>
    <row r="45" spans="1:6" x14ac:dyDescent="0.2">
      <c r="A45" s="12">
        <f t="shared" si="0"/>
        <v>2</v>
      </c>
      <c r="B45" s="30">
        <v>38388</v>
      </c>
      <c r="C45" s="16">
        <v>0</v>
      </c>
      <c r="D45" s="17">
        <v>3.6868046540391433</v>
      </c>
      <c r="E45" s="60">
        <v>5.1288915976409159E-3</v>
      </c>
      <c r="F45" s="53">
        <f t="shared" si="1"/>
        <v>3.6919335456367843</v>
      </c>
    </row>
    <row r="46" spans="1:6" x14ac:dyDescent="0.2">
      <c r="A46" s="12">
        <f t="shared" si="0"/>
        <v>2</v>
      </c>
      <c r="B46" s="30">
        <v>38389</v>
      </c>
      <c r="C46" s="16">
        <v>0</v>
      </c>
      <c r="D46" s="17">
        <v>3.7137030270144975</v>
      </c>
      <c r="E46" s="60">
        <v>2.3199999999999988E-2</v>
      </c>
      <c r="F46" s="53">
        <f t="shared" si="1"/>
        <v>3.7369030270144976</v>
      </c>
    </row>
    <row r="47" spans="1:6" x14ac:dyDescent="0.2">
      <c r="A47" s="12">
        <f t="shared" si="0"/>
        <v>2</v>
      </c>
      <c r="B47" s="30">
        <v>38390</v>
      </c>
      <c r="C47" s="16">
        <v>0.19363993742582392</v>
      </c>
      <c r="D47" s="17">
        <v>0</v>
      </c>
      <c r="E47" s="60">
        <v>3.6673314226933305</v>
      </c>
      <c r="F47" s="53">
        <f t="shared" si="1"/>
        <v>3.8609713601191542</v>
      </c>
    </row>
    <row r="48" spans="1:6" x14ac:dyDescent="0.2">
      <c r="A48" s="12">
        <f t="shared" si="0"/>
        <v>2</v>
      </c>
      <c r="B48" s="30">
        <v>38391</v>
      </c>
      <c r="C48" s="16">
        <v>0.21711008639451485</v>
      </c>
      <c r="D48" s="17">
        <v>0</v>
      </c>
      <c r="E48" s="60">
        <v>3.3907001163095454</v>
      </c>
      <c r="F48" s="53">
        <f t="shared" si="1"/>
        <v>3.6078102027040604</v>
      </c>
    </row>
    <row r="49" spans="1:6" x14ac:dyDescent="0.2">
      <c r="A49" s="12">
        <f t="shared" si="0"/>
        <v>2</v>
      </c>
      <c r="B49" s="30">
        <v>38392</v>
      </c>
      <c r="C49" s="16">
        <v>3.5093501248931536</v>
      </c>
      <c r="D49" s="17">
        <v>5.6266551575057291E-2</v>
      </c>
      <c r="E49" s="60">
        <v>0</v>
      </c>
      <c r="F49" s="53">
        <f t="shared" si="1"/>
        <v>3.5656166764682107</v>
      </c>
    </row>
    <row r="50" spans="1:6" x14ac:dyDescent="0.2">
      <c r="A50" s="12">
        <f t="shared" si="0"/>
        <v>2</v>
      </c>
      <c r="B50" s="30">
        <v>38393</v>
      </c>
      <c r="C50" s="16">
        <v>3.6214266789571274</v>
      </c>
      <c r="D50" s="17">
        <v>6.7869771289915684E-2</v>
      </c>
      <c r="E50" s="60">
        <v>0</v>
      </c>
      <c r="F50" s="53">
        <f t="shared" si="1"/>
        <v>3.6892964502470433</v>
      </c>
    </row>
    <row r="51" spans="1:6" x14ac:dyDescent="0.2">
      <c r="A51" s="12">
        <f t="shared" si="0"/>
        <v>2</v>
      </c>
      <c r="B51" s="30">
        <v>38394</v>
      </c>
      <c r="C51" s="16">
        <v>0</v>
      </c>
      <c r="D51" s="17">
        <v>3.6631892058886129</v>
      </c>
      <c r="E51" s="60">
        <v>0</v>
      </c>
      <c r="F51" s="53">
        <f t="shared" si="1"/>
        <v>3.6631892058886129</v>
      </c>
    </row>
    <row r="52" spans="1:6" x14ac:dyDescent="0.2">
      <c r="A52" s="12">
        <f t="shared" si="0"/>
        <v>2</v>
      </c>
      <c r="B52" s="30">
        <v>38395</v>
      </c>
      <c r="C52" s="16">
        <v>0</v>
      </c>
      <c r="D52" s="17">
        <v>3.6868046540391433</v>
      </c>
      <c r="E52" s="60">
        <v>5.1288915976409159E-3</v>
      </c>
      <c r="F52" s="53">
        <f t="shared" si="1"/>
        <v>3.6919335456367843</v>
      </c>
    </row>
    <row r="53" spans="1:6" x14ac:dyDescent="0.2">
      <c r="A53" s="12">
        <f t="shared" si="0"/>
        <v>2</v>
      </c>
      <c r="B53" s="30">
        <v>38396</v>
      </c>
      <c r="C53" s="16">
        <v>0.27511495030123662</v>
      </c>
      <c r="D53" s="17">
        <v>0</v>
      </c>
      <c r="E53" s="60">
        <v>3.4617880767132601</v>
      </c>
      <c r="F53" s="53">
        <f t="shared" si="1"/>
        <v>3.7369030270144967</v>
      </c>
    </row>
    <row r="54" spans="1:6" x14ac:dyDescent="0.2">
      <c r="A54" s="12">
        <f t="shared" si="0"/>
        <v>2</v>
      </c>
      <c r="B54" s="30">
        <v>38397</v>
      </c>
      <c r="C54" s="16">
        <v>0.19363993742582392</v>
      </c>
      <c r="D54" s="17">
        <v>0</v>
      </c>
      <c r="E54" s="60">
        <v>3.6673314226933305</v>
      </c>
      <c r="F54" s="53">
        <f t="shared" si="1"/>
        <v>3.8609713601191542</v>
      </c>
    </row>
    <row r="55" spans="1:6" x14ac:dyDescent="0.2">
      <c r="A55" s="12">
        <f t="shared" si="0"/>
        <v>2</v>
      </c>
      <c r="B55" s="30">
        <v>38398</v>
      </c>
      <c r="C55" s="16">
        <v>3.5257001163095456</v>
      </c>
      <c r="D55" s="17">
        <v>8.2110086394514836E-2</v>
      </c>
      <c r="E55" s="60">
        <v>0</v>
      </c>
      <c r="F55" s="53">
        <f t="shared" si="1"/>
        <v>3.6078102027040604</v>
      </c>
    </row>
    <row r="56" spans="1:6" x14ac:dyDescent="0.2">
      <c r="A56" s="12">
        <f t="shared" si="0"/>
        <v>2</v>
      </c>
      <c r="B56" s="30">
        <v>38399</v>
      </c>
      <c r="C56" s="16">
        <v>3.5093501248931536</v>
      </c>
      <c r="D56" s="17">
        <v>5.6266551575057291E-2</v>
      </c>
      <c r="E56" s="60">
        <v>0</v>
      </c>
      <c r="F56" s="53">
        <f t="shared" si="1"/>
        <v>3.5656166764682107</v>
      </c>
    </row>
    <row r="57" spans="1:6" x14ac:dyDescent="0.2">
      <c r="A57" s="12">
        <f t="shared" si="0"/>
        <v>2</v>
      </c>
      <c r="B57" s="30">
        <v>38400</v>
      </c>
      <c r="C57" s="16">
        <v>0</v>
      </c>
      <c r="D57" s="17">
        <v>3.6892964502470433</v>
      </c>
      <c r="E57" s="60">
        <v>0</v>
      </c>
      <c r="F57" s="53">
        <f t="shared" si="1"/>
        <v>3.6892964502470433</v>
      </c>
    </row>
    <row r="58" spans="1:6" x14ac:dyDescent="0.2">
      <c r="A58" s="12">
        <f t="shared" si="0"/>
        <v>2</v>
      </c>
      <c r="B58" s="30">
        <v>38401</v>
      </c>
      <c r="C58" s="16">
        <v>0</v>
      </c>
      <c r="D58" s="17">
        <v>3.6631892058886129</v>
      </c>
      <c r="E58" s="60">
        <v>0</v>
      </c>
      <c r="F58" s="53">
        <f t="shared" si="1"/>
        <v>3.6631892058886129</v>
      </c>
    </row>
    <row r="59" spans="1:6" x14ac:dyDescent="0.2">
      <c r="A59" s="12">
        <f t="shared" si="0"/>
        <v>2</v>
      </c>
      <c r="B59" s="30">
        <v>38402</v>
      </c>
      <c r="C59" s="16">
        <v>0.23541965970300507</v>
      </c>
      <c r="D59" s="17">
        <v>0</v>
      </c>
      <c r="E59" s="60">
        <v>3.4565138859337785</v>
      </c>
      <c r="F59" s="53">
        <f t="shared" si="1"/>
        <v>3.6919335456367834</v>
      </c>
    </row>
    <row r="60" spans="1:6" x14ac:dyDescent="0.2">
      <c r="A60" s="12">
        <f t="shared" si="0"/>
        <v>2</v>
      </c>
      <c r="B60" s="30">
        <v>38403</v>
      </c>
      <c r="C60" s="16">
        <v>0.27511495030123662</v>
      </c>
      <c r="D60" s="17">
        <v>0</v>
      </c>
      <c r="E60" s="60">
        <v>3.4617880767132601</v>
      </c>
      <c r="F60" s="53">
        <f t="shared" si="1"/>
        <v>3.7369030270144967</v>
      </c>
    </row>
    <row r="61" spans="1:6" x14ac:dyDescent="0.2">
      <c r="A61" s="12">
        <f t="shared" si="0"/>
        <v>2</v>
      </c>
      <c r="B61" s="30">
        <v>38404</v>
      </c>
      <c r="C61" s="16">
        <v>3.8023314226933302</v>
      </c>
      <c r="D61" s="17">
        <v>5.8639937425823914E-2</v>
      </c>
      <c r="E61" s="60">
        <v>0</v>
      </c>
      <c r="F61" s="53">
        <f t="shared" si="1"/>
        <v>3.8609713601191542</v>
      </c>
    </row>
    <row r="62" spans="1:6" x14ac:dyDescent="0.2">
      <c r="A62" s="12">
        <f t="shared" si="0"/>
        <v>2</v>
      </c>
      <c r="B62" s="30">
        <v>38405</v>
      </c>
      <c r="C62" s="16">
        <v>3.5257001163095456</v>
      </c>
      <c r="D62" s="17">
        <v>8.2110086394514836E-2</v>
      </c>
      <c r="E62" s="60">
        <v>0</v>
      </c>
      <c r="F62" s="53">
        <f t="shared" si="1"/>
        <v>3.6078102027040604</v>
      </c>
    </row>
    <row r="63" spans="1:6" x14ac:dyDescent="0.2">
      <c r="A63" s="12">
        <f t="shared" si="0"/>
        <v>2</v>
      </c>
      <c r="B63" s="30">
        <v>38406</v>
      </c>
      <c r="C63" s="16">
        <v>0</v>
      </c>
      <c r="D63" s="17">
        <v>3.5656166764682107</v>
      </c>
      <c r="E63" s="60">
        <v>0</v>
      </c>
      <c r="F63" s="53">
        <f t="shared" si="1"/>
        <v>3.5656166764682107</v>
      </c>
    </row>
    <row r="64" spans="1:6" x14ac:dyDescent="0.2">
      <c r="A64" s="12">
        <f t="shared" si="0"/>
        <v>2</v>
      </c>
      <c r="B64" s="30">
        <v>38407</v>
      </c>
      <c r="C64" s="16">
        <v>0</v>
      </c>
      <c r="D64" s="17">
        <v>3.6074146383955989</v>
      </c>
      <c r="E64" s="60">
        <v>0</v>
      </c>
      <c r="F64" s="53">
        <f t="shared" si="1"/>
        <v>3.6074146383955989</v>
      </c>
    </row>
    <row r="65" spans="1:6" x14ac:dyDescent="0.2">
      <c r="A65" s="12">
        <f t="shared" si="0"/>
        <v>2</v>
      </c>
      <c r="B65" s="30">
        <v>38408</v>
      </c>
      <c r="C65" s="16">
        <v>0.18915687526326491</v>
      </c>
      <c r="D65" s="17">
        <v>0</v>
      </c>
      <c r="E65" s="60">
        <v>3.4740323306253478</v>
      </c>
      <c r="F65" s="53">
        <f t="shared" si="1"/>
        <v>3.6631892058886129</v>
      </c>
    </row>
    <row r="66" spans="1:6" x14ac:dyDescent="0.2">
      <c r="A66" s="12">
        <f t="shared" si="0"/>
        <v>2</v>
      </c>
      <c r="B66" s="30">
        <v>38409</v>
      </c>
      <c r="C66" s="16">
        <v>0.23541965970300507</v>
      </c>
      <c r="D66" s="17">
        <v>0</v>
      </c>
      <c r="E66" s="60">
        <v>3.4565138859337785</v>
      </c>
      <c r="F66" s="53">
        <f t="shared" si="1"/>
        <v>3.6919335456367834</v>
      </c>
    </row>
    <row r="67" spans="1:6" x14ac:dyDescent="0.2">
      <c r="A67" s="12">
        <f t="shared" si="0"/>
        <v>2</v>
      </c>
      <c r="B67" s="30">
        <v>38410</v>
      </c>
      <c r="C67" s="16">
        <v>3.6129879737099584</v>
      </c>
      <c r="D67" s="17">
        <v>0.12391505330453893</v>
      </c>
      <c r="E67" s="60">
        <v>0</v>
      </c>
      <c r="F67" s="53">
        <f t="shared" si="1"/>
        <v>3.7369030270144972</v>
      </c>
    </row>
    <row r="68" spans="1:6" x14ac:dyDescent="0.2">
      <c r="A68" s="12">
        <f t="shared" si="0"/>
        <v>2</v>
      </c>
      <c r="B68" s="30">
        <v>38411</v>
      </c>
      <c r="C68" s="16">
        <v>3.8023314226933302</v>
      </c>
      <c r="D68" s="17">
        <v>5.8639937425823914E-2</v>
      </c>
      <c r="E68" s="60">
        <v>0</v>
      </c>
      <c r="F68" s="53">
        <f t="shared" si="1"/>
        <v>3.8609713601191542</v>
      </c>
    </row>
    <row r="69" spans="1:6" x14ac:dyDescent="0.2">
      <c r="A69" s="12">
        <f t="shared" si="0"/>
        <v>3</v>
      </c>
      <c r="B69" s="30">
        <v>38412</v>
      </c>
      <c r="C69" s="16">
        <v>0.1168327620586017</v>
      </c>
      <c r="D69" s="17">
        <v>0</v>
      </c>
      <c r="E69" s="60">
        <v>3.2907513613110555</v>
      </c>
      <c r="F69" s="53">
        <f t="shared" si="1"/>
        <v>3.4075841233696571</v>
      </c>
    </row>
    <row r="70" spans="1:6" x14ac:dyDescent="0.2">
      <c r="A70" s="12">
        <f t="shared" si="0"/>
        <v>3</v>
      </c>
      <c r="B70" s="30">
        <v>38413</v>
      </c>
      <c r="C70" s="16">
        <v>0.1452102084517102</v>
      </c>
      <c r="D70" s="17">
        <v>0</v>
      </c>
      <c r="E70" s="60">
        <v>3.3447950144040646</v>
      </c>
      <c r="F70" s="53">
        <f t="shared" si="1"/>
        <v>3.4900052228557747</v>
      </c>
    </row>
    <row r="71" spans="1:6" x14ac:dyDescent="0.2">
      <c r="A71" s="12">
        <f t="shared" si="0"/>
        <v>3</v>
      </c>
      <c r="B71" s="30">
        <v>38414</v>
      </c>
      <c r="C71" s="16">
        <v>3.5727029897612277</v>
      </c>
      <c r="D71" s="17">
        <v>2.0856947833514966E-2</v>
      </c>
      <c r="E71" s="60">
        <v>0</v>
      </c>
      <c r="F71" s="53">
        <f t="shared" si="1"/>
        <v>3.5935599375947427</v>
      </c>
    </row>
    <row r="72" spans="1:6" x14ac:dyDescent="0.2">
      <c r="A72" s="12">
        <f t="shared" si="0"/>
        <v>3</v>
      </c>
      <c r="B72" s="30">
        <v>38415</v>
      </c>
      <c r="C72" s="16">
        <v>3.4449176199243419</v>
      </c>
      <c r="D72" s="17">
        <v>1.7825239255255327E-2</v>
      </c>
      <c r="E72" s="60">
        <v>0</v>
      </c>
      <c r="F72" s="53">
        <f t="shared" si="1"/>
        <v>3.4627428591795972</v>
      </c>
    </row>
    <row r="73" spans="1:6" x14ac:dyDescent="0.2">
      <c r="A73" s="12">
        <f t="shared" si="0"/>
        <v>3</v>
      </c>
      <c r="B73" s="30">
        <v>38416</v>
      </c>
      <c r="C73" s="16">
        <v>0</v>
      </c>
      <c r="D73" s="17">
        <v>3.5270947176245278</v>
      </c>
      <c r="E73" s="60">
        <v>0</v>
      </c>
      <c r="F73" s="53">
        <f t="shared" si="1"/>
        <v>3.5270947176245278</v>
      </c>
    </row>
    <row r="74" spans="1:6" x14ac:dyDescent="0.2">
      <c r="A74" s="12">
        <f t="shared" ref="A74:A137" si="2">+IF(ISBLANK($B74),"",MONTH($B74))</f>
        <v>3</v>
      </c>
      <c r="B74" s="30">
        <v>38417</v>
      </c>
      <c r="C74" s="16">
        <v>0</v>
      </c>
      <c r="D74" s="17">
        <v>3.364048875948785</v>
      </c>
      <c r="E74" s="60">
        <v>0</v>
      </c>
      <c r="F74" s="53">
        <f t="shared" ref="F74:F137" si="3">SUM(C74:E74)</f>
        <v>3.364048875948785</v>
      </c>
    </row>
    <row r="75" spans="1:6" x14ac:dyDescent="0.2">
      <c r="A75" s="12">
        <f t="shared" si="2"/>
        <v>3</v>
      </c>
      <c r="B75" s="30">
        <v>38418</v>
      </c>
      <c r="C75" s="16">
        <v>0.139715468485969</v>
      </c>
      <c r="D75" s="17">
        <v>0</v>
      </c>
      <c r="E75" s="60">
        <v>3.3033731285084769</v>
      </c>
      <c r="F75" s="53">
        <f t="shared" si="3"/>
        <v>3.4430885969944458</v>
      </c>
    </row>
    <row r="76" spans="1:6" x14ac:dyDescent="0.2">
      <c r="A76" s="12">
        <f t="shared" si="2"/>
        <v>3</v>
      </c>
      <c r="B76" s="30">
        <v>38419</v>
      </c>
      <c r="C76" s="16">
        <v>0.1168327620586017</v>
      </c>
      <c r="D76" s="17">
        <v>0</v>
      </c>
      <c r="E76" s="60">
        <v>3.2907513613110555</v>
      </c>
      <c r="F76" s="53">
        <f t="shared" si="3"/>
        <v>3.4075841233696571</v>
      </c>
    </row>
    <row r="77" spans="1:6" x14ac:dyDescent="0.2">
      <c r="A77" s="12">
        <f t="shared" si="2"/>
        <v>3</v>
      </c>
      <c r="B77" s="30">
        <v>38420</v>
      </c>
      <c r="C77" s="16">
        <v>3.4640762073615754</v>
      </c>
      <c r="D77" s="17">
        <v>2.592901549419915E-2</v>
      </c>
      <c r="E77" s="60">
        <v>0</v>
      </c>
      <c r="F77" s="53">
        <f t="shared" si="3"/>
        <v>3.4900052228557747</v>
      </c>
    </row>
    <row r="78" spans="1:6" x14ac:dyDescent="0.2">
      <c r="A78" s="12">
        <f t="shared" si="2"/>
        <v>3</v>
      </c>
      <c r="B78" s="30">
        <v>38421</v>
      </c>
      <c r="C78" s="16">
        <v>3.5727029897612277</v>
      </c>
      <c r="D78" s="17">
        <v>2.0856947833514966E-2</v>
      </c>
      <c r="E78" s="60">
        <v>0</v>
      </c>
      <c r="F78" s="53">
        <f t="shared" si="3"/>
        <v>3.5935599375947427</v>
      </c>
    </row>
    <row r="79" spans="1:6" x14ac:dyDescent="0.2">
      <c r="A79" s="12">
        <f t="shared" si="2"/>
        <v>3</v>
      </c>
      <c r="B79" s="30">
        <v>38422</v>
      </c>
      <c r="C79" s="16">
        <v>0</v>
      </c>
      <c r="D79" s="17">
        <v>3.4627428591795972</v>
      </c>
      <c r="E79" s="60">
        <v>0</v>
      </c>
      <c r="F79" s="53">
        <f t="shared" si="3"/>
        <v>3.4627428591795972</v>
      </c>
    </row>
    <row r="80" spans="1:6" x14ac:dyDescent="0.2">
      <c r="A80" s="12">
        <f t="shared" si="2"/>
        <v>3</v>
      </c>
      <c r="B80" s="30">
        <v>38423</v>
      </c>
      <c r="C80" s="16">
        <v>0</v>
      </c>
      <c r="D80" s="17">
        <v>3.5270947176245278</v>
      </c>
      <c r="E80" s="60">
        <v>0</v>
      </c>
      <c r="F80" s="53">
        <f t="shared" si="3"/>
        <v>3.5270947176245278</v>
      </c>
    </row>
    <row r="81" spans="1:6" x14ac:dyDescent="0.2">
      <c r="A81" s="12">
        <f t="shared" si="2"/>
        <v>3</v>
      </c>
      <c r="B81" s="30">
        <v>38424</v>
      </c>
      <c r="C81" s="16">
        <v>0.19360618738073845</v>
      </c>
      <c r="D81" s="17">
        <v>0</v>
      </c>
      <c r="E81" s="60">
        <v>3.2158799613616749</v>
      </c>
      <c r="F81" s="53">
        <f t="shared" si="3"/>
        <v>3.4094861487424133</v>
      </c>
    </row>
    <row r="82" spans="1:6" x14ac:dyDescent="0.2">
      <c r="A82" s="12">
        <f t="shared" si="2"/>
        <v>3</v>
      </c>
      <c r="B82" s="30">
        <v>38425</v>
      </c>
      <c r="C82" s="16">
        <v>0.24480793824692593</v>
      </c>
      <c r="D82" s="17">
        <v>0</v>
      </c>
      <c r="E82" s="60">
        <v>3.4954192892026024</v>
      </c>
      <c r="F82" s="53">
        <f t="shared" si="3"/>
        <v>3.7402272274495285</v>
      </c>
    </row>
    <row r="83" spans="1:6" x14ac:dyDescent="0.2">
      <c r="A83" s="12">
        <f t="shared" si="2"/>
        <v>3</v>
      </c>
      <c r="B83" s="30">
        <v>38426</v>
      </c>
      <c r="C83" s="16">
        <v>3.499085006238448</v>
      </c>
      <c r="D83" s="17">
        <v>6.7212567680118809E-2</v>
      </c>
      <c r="E83" s="60">
        <v>0</v>
      </c>
      <c r="F83" s="53">
        <f t="shared" si="3"/>
        <v>3.5662975739185669</v>
      </c>
    </row>
    <row r="84" spans="1:6" x14ac:dyDescent="0.2">
      <c r="A84" s="12">
        <f t="shared" si="2"/>
        <v>3</v>
      </c>
      <c r="B84" s="30">
        <v>38427</v>
      </c>
      <c r="C84" s="16">
        <v>3.5079611246446438</v>
      </c>
      <c r="D84" s="17">
        <v>7.2619704714427205E-2</v>
      </c>
      <c r="E84" s="60">
        <v>0</v>
      </c>
      <c r="F84" s="53">
        <f t="shared" si="3"/>
        <v>3.5805808293590711</v>
      </c>
    </row>
    <row r="85" spans="1:6" x14ac:dyDescent="0.2">
      <c r="A85" s="12">
        <f t="shared" si="2"/>
        <v>3</v>
      </c>
      <c r="B85" s="30">
        <v>38428</v>
      </c>
      <c r="C85" s="16">
        <v>0</v>
      </c>
      <c r="D85" s="17">
        <v>3.375038355880267</v>
      </c>
      <c r="E85" s="60">
        <v>0</v>
      </c>
      <c r="F85" s="53">
        <f t="shared" si="3"/>
        <v>3.375038355880267</v>
      </c>
    </row>
    <row r="86" spans="1:6" x14ac:dyDescent="0.2">
      <c r="A86" s="12">
        <f t="shared" si="2"/>
        <v>3</v>
      </c>
      <c r="B86" s="30">
        <v>38429</v>
      </c>
      <c r="C86" s="16">
        <v>0</v>
      </c>
      <c r="D86" s="17">
        <v>3.464856220704883</v>
      </c>
      <c r="E86" s="60">
        <v>0</v>
      </c>
      <c r="F86" s="53">
        <f t="shared" si="3"/>
        <v>3.464856220704883</v>
      </c>
    </row>
    <row r="87" spans="1:6" x14ac:dyDescent="0.2">
      <c r="A87" s="12">
        <f t="shared" si="2"/>
        <v>3</v>
      </c>
      <c r="B87" s="30">
        <v>38430</v>
      </c>
      <c r="C87" s="16">
        <v>0.17754463978857191</v>
      </c>
      <c r="D87" s="17">
        <v>0</v>
      </c>
      <c r="E87" s="60">
        <v>3.3376095852180958</v>
      </c>
      <c r="F87" s="53">
        <f t="shared" si="3"/>
        <v>3.5151542250066679</v>
      </c>
    </row>
    <row r="88" spans="1:6" x14ac:dyDescent="0.2">
      <c r="A88" s="12">
        <f t="shared" si="2"/>
        <v>3</v>
      </c>
      <c r="B88" s="30">
        <v>38431</v>
      </c>
      <c r="C88" s="16">
        <v>0.18557541358465518</v>
      </c>
      <c r="D88" s="17">
        <v>0</v>
      </c>
      <c r="E88" s="60">
        <v>3.1387422656887698</v>
      </c>
      <c r="F88" s="53">
        <f t="shared" si="3"/>
        <v>3.3243176792734248</v>
      </c>
    </row>
    <row r="89" spans="1:6" x14ac:dyDescent="0.2">
      <c r="A89" s="12">
        <f t="shared" si="2"/>
        <v>3</v>
      </c>
      <c r="B89" s="30">
        <v>38432</v>
      </c>
      <c r="C89" s="16">
        <v>3.2907075598453384</v>
      </c>
      <c r="D89" s="17">
        <v>3.5300808648314072E-2</v>
      </c>
      <c r="E89" s="60">
        <v>0</v>
      </c>
      <c r="F89" s="53">
        <f t="shared" si="3"/>
        <v>3.3260083684936523</v>
      </c>
    </row>
    <row r="90" spans="1:6" x14ac:dyDescent="0.2">
      <c r="A90" s="12">
        <f t="shared" si="2"/>
        <v>3</v>
      </c>
      <c r="B90" s="30">
        <v>38433</v>
      </c>
      <c r="C90" s="16">
        <v>3.3002906891519825</v>
      </c>
      <c r="D90" s="17">
        <v>4.6851294594521448E-2</v>
      </c>
      <c r="E90" s="60">
        <v>0</v>
      </c>
      <c r="F90" s="53">
        <f t="shared" si="3"/>
        <v>3.347141983746504</v>
      </c>
    </row>
    <row r="91" spans="1:6" x14ac:dyDescent="0.2">
      <c r="A91" s="12">
        <f t="shared" si="2"/>
        <v>3</v>
      </c>
      <c r="B91" s="30">
        <v>38434</v>
      </c>
      <c r="C91" s="16">
        <v>0</v>
      </c>
      <c r="D91" s="17">
        <v>3.4707736329756802</v>
      </c>
      <c r="E91" s="60">
        <v>0</v>
      </c>
      <c r="F91" s="53">
        <f t="shared" si="3"/>
        <v>3.4707736329756802</v>
      </c>
    </row>
    <row r="92" spans="1:6" x14ac:dyDescent="0.2">
      <c r="A92" s="12">
        <f t="shared" si="2"/>
        <v>3</v>
      </c>
      <c r="B92" s="30">
        <v>38435</v>
      </c>
      <c r="C92" s="16">
        <v>0</v>
      </c>
      <c r="D92" s="17">
        <v>3.4929639289911738</v>
      </c>
      <c r="E92" s="60">
        <v>0</v>
      </c>
      <c r="F92" s="53">
        <f t="shared" si="3"/>
        <v>3.4929639289911738</v>
      </c>
    </row>
    <row r="93" spans="1:6" x14ac:dyDescent="0.2">
      <c r="A93" s="12">
        <f t="shared" si="2"/>
        <v>3</v>
      </c>
      <c r="B93" s="30">
        <v>38436</v>
      </c>
      <c r="C93" s="16">
        <v>0.139715468485969</v>
      </c>
      <c r="D93" s="17">
        <v>0</v>
      </c>
      <c r="E93" s="60">
        <v>3.1178199865884482</v>
      </c>
      <c r="F93" s="53">
        <f t="shared" si="3"/>
        <v>3.2575354550744171</v>
      </c>
    </row>
    <row r="94" spans="1:6" x14ac:dyDescent="0.2">
      <c r="A94" s="12">
        <f t="shared" si="2"/>
        <v>3</v>
      </c>
      <c r="B94" s="30">
        <v>38437</v>
      </c>
      <c r="C94" s="16">
        <v>0.18732450475917176</v>
      </c>
      <c r="D94" s="17">
        <v>0</v>
      </c>
      <c r="E94" s="60">
        <v>3.1129008531260034</v>
      </c>
      <c r="F94" s="53">
        <f t="shared" si="3"/>
        <v>3.300225357885175</v>
      </c>
    </row>
    <row r="95" spans="1:6" x14ac:dyDescent="0.2">
      <c r="A95" s="12">
        <f t="shared" si="2"/>
        <v>3</v>
      </c>
      <c r="B95" s="30">
        <v>38438</v>
      </c>
      <c r="C95" s="16">
        <v>3.2488630016446951</v>
      </c>
      <c r="D95" s="17">
        <v>3.7836842478656221E-2</v>
      </c>
      <c r="E95" s="60">
        <v>0</v>
      </c>
      <c r="F95" s="53">
        <f t="shared" si="3"/>
        <v>3.2866998441233513</v>
      </c>
    </row>
    <row r="96" spans="1:6" x14ac:dyDescent="0.2">
      <c r="A96" s="12">
        <f t="shared" si="2"/>
        <v>3</v>
      </c>
      <c r="B96" s="30">
        <v>38439</v>
      </c>
      <c r="C96" s="16">
        <v>3.4891522070696075</v>
      </c>
      <c r="D96" s="17">
        <v>5.3053045460708714E-2</v>
      </c>
      <c r="E96" s="60">
        <v>0</v>
      </c>
      <c r="F96" s="53">
        <f t="shared" si="3"/>
        <v>3.5422052525303163</v>
      </c>
    </row>
    <row r="97" spans="1:7" x14ac:dyDescent="0.2">
      <c r="A97" s="12">
        <f t="shared" si="2"/>
        <v>3</v>
      </c>
      <c r="B97" s="30">
        <v>38440</v>
      </c>
      <c r="C97" s="16">
        <v>0</v>
      </c>
      <c r="D97" s="17">
        <v>3.4244910155719381</v>
      </c>
      <c r="E97" s="60">
        <v>0</v>
      </c>
      <c r="F97" s="53">
        <f t="shared" si="3"/>
        <v>3.4244910155719381</v>
      </c>
    </row>
    <row r="98" spans="1:7" x14ac:dyDescent="0.2">
      <c r="A98" s="12">
        <f t="shared" si="2"/>
        <v>3</v>
      </c>
      <c r="B98" s="30">
        <v>38441</v>
      </c>
      <c r="C98" s="16">
        <v>0</v>
      </c>
      <c r="D98" s="17">
        <v>3.4149808887081541</v>
      </c>
      <c r="E98" s="60">
        <v>0</v>
      </c>
      <c r="F98" s="53">
        <f t="shared" si="3"/>
        <v>3.4149808887081541</v>
      </c>
    </row>
    <row r="99" spans="1:7" x14ac:dyDescent="0.2">
      <c r="A99" s="12">
        <f t="shared" si="2"/>
        <v>3</v>
      </c>
      <c r="B99" s="30">
        <v>38442</v>
      </c>
      <c r="C99" s="16">
        <v>0.23487513907808596</v>
      </c>
      <c r="D99" s="17">
        <v>0</v>
      </c>
      <c r="E99" s="60">
        <v>3.3800297499220369</v>
      </c>
      <c r="F99" s="53">
        <f t="shared" si="3"/>
        <v>3.614904889000123</v>
      </c>
    </row>
    <row r="100" spans="1:7" x14ac:dyDescent="0.2">
      <c r="A100" s="12">
        <f t="shared" si="2"/>
        <v>4</v>
      </c>
      <c r="B100" s="30">
        <v>38443</v>
      </c>
      <c r="C100" s="16">
        <v>0.19048057223637438</v>
      </c>
      <c r="D100" s="17">
        <v>0</v>
      </c>
      <c r="E100" s="60">
        <v>3.2294174797659752</v>
      </c>
      <c r="F100" s="53">
        <f t="shared" si="3"/>
        <v>3.4198980520023494</v>
      </c>
      <c r="G100" s="33"/>
    </row>
    <row r="101" spans="1:7" x14ac:dyDescent="0.2">
      <c r="A101" s="12">
        <f t="shared" si="2"/>
        <v>4</v>
      </c>
      <c r="B101" s="30">
        <v>38444</v>
      </c>
      <c r="C101" s="16">
        <v>0.10869875469803025</v>
      </c>
      <c r="D101" s="17">
        <v>0</v>
      </c>
      <c r="E101" s="60">
        <v>3.1337291319128928</v>
      </c>
      <c r="F101" s="53">
        <f t="shared" si="3"/>
        <v>3.2424278866109231</v>
      </c>
    </row>
    <row r="102" spans="1:7" x14ac:dyDescent="0.2">
      <c r="A102" s="12">
        <f t="shared" si="2"/>
        <v>4</v>
      </c>
      <c r="B102" s="30">
        <v>38445</v>
      </c>
      <c r="C102" s="16">
        <v>3.4261606239748361</v>
      </c>
      <c r="D102" s="17">
        <v>5.1082142129967423E-2</v>
      </c>
      <c r="E102" s="60">
        <v>0</v>
      </c>
      <c r="F102" s="53">
        <f t="shared" si="3"/>
        <v>3.4772427661048035</v>
      </c>
    </row>
    <row r="103" spans="1:7" x14ac:dyDescent="0.2">
      <c r="A103" s="12">
        <f t="shared" si="2"/>
        <v>4</v>
      </c>
      <c r="B103" s="30">
        <v>38446</v>
      </c>
      <c r="C103" s="16">
        <v>3.5722937151169658</v>
      </c>
      <c r="D103" s="17">
        <v>8.0500619996654227E-2</v>
      </c>
      <c r="E103" s="60">
        <v>0</v>
      </c>
      <c r="F103" s="53">
        <f t="shared" si="3"/>
        <v>3.6527943351136201</v>
      </c>
    </row>
    <row r="104" spans="1:7" x14ac:dyDescent="0.2">
      <c r="A104" s="12">
        <f t="shared" si="2"/>
        <v>4</v>
      </c>
      <c r="B104" s="30">
        <v>38447</v>
      </c>
      <c r="C104" s="16">
        <v>0</v>
      </c>
      <c r="D104" s="17">
        <v>3.7135021828120323</v>
      </c>
      <c r="E104" s="60">
        <v>4.7704417571878824E-5</v>
      </c>
      <c r="F104" s="53">
        <f t="shared" si="3"/>
        <v>3.713549887229604</v>
      </c>
    </row>
    <row r="105" spans="1:7" x14ac:dyDescent="0.2">
      <c r="A105" s="12">
        <f t="shared" si="2"/>
        <v>4</v>
      </c>
      <c r="B105" s="30">
        <v>38448</v>
      </c>
      <c r="C105" s="16">
        <v>0</v>
      </c>
      <c r="D105" s="17">
        <v>3.888307631005389</v>
      </c>
      <c r="E105" s="60">
        <v>2.6088179341741122E-4</v>
      </c>
      <c r="F105" s="53">
        <f t="shared" si="3"/>
        <v>3.8885685127988063</v>
      </c>
    </row>
    <row r="106" spans="1:7" x14ac:dyDescent="0.2">
      <c r="A106" s="12">
        <f t="shared" si="2"/>
        <v>4</v>
      </c>
      <c r="B106" s="30">
        <v>38449</v>
      </c>
      <c r="C106" s="16">
        <v>0.28078948480854066</v>
      </c>
      <c r="D106" s="17">
        <v>0</v>
      </c>
      <c r="E106" s="60">
        <v>3.4871206332616813</v>
      </c>
      <c r="F106" s="53">
        <f t="shared" si="3"/>
        <v>3.7679101180702221</v>
      </c>
    </row>
    <row r="107" spans="1:7" x14ac:dyDescent="0.2">
      <c r="A107" s="12">
        <f t="shared" si="2"/>
        <v>4</v>
      </c>
      <c r="B107" s="30">
        <v>38450</v>
      </c>
      <c r="C107" s="16">
        <v>0.23644859063266477</v>
      </c>
      <c r="D107" s="17">
        <v>0</v>
      </c>
      <c r="E107" s="60">
        <v>3.4353185309312102</v>
      </c>
      <c r="F107" s="53">
        <f t="shared" si="3"/>
        <v>3.671767121563875</v>
      </c>
    </row>
    <row r="108" spans="1:7" x14ac:dyDescent="0.2">
      <c r="A108" s="12">
        <f t="shared" si="2"/>
        <v>4</v>
      </c>
      <c r="B108" s="30">
        <v>38451</v>
      </c>
      <c r="C108" s="16">
        <v>3.5085536797391446</v>
      </c>
      <c r="D108" s="17">
        <v>5.5985221774415235E-2</v>
      </c>
      <c r="E108" s="60">
        <v>0</v>
      </c>
      <c r="F108" s="53">
        <f t="shared" si="3"/>
        <v>3.56453890151356</v>
      </c>
    </row>
    <row r="109" spans="1:7" x14ac:dyDescent="0.2">
      <c r="A109" s="12">
        <f t="shared" si="2"/>
        <v>4</v>
      </c>
      <c r="B109" s="30">
        <v>38452</v>
      </c>
      <c r="C109" s="16">
        <v>3.5811318560095713</v>
      </c>
      <c r="D109" s="17">
        <v>8.5092653782319269E-2</v>
      </c>
      <c r="E109" s="60">
        <v>0</v>
      </c>
      <c r="F109" s="53">
        <f t="shared" si="3"/>
        <v>3.6662245097918906</v>
      </c>
    </row>
    <row r="110" spans="1:7" x14ac:dyDescent="0.2">
      <c r="A110" s="12">
        <f t="shared" si="2"/>
        <v>4</v>
      </c>
      <c r="B110" s="30">
        <v>38453</v>
      </c>
      <c r="C110" s="16">
        <v>0</v>
      </c>
      <c r="D110" s="17">
        <v>3.6728330084431029</v>
      </c>
      <c r="E110" s="60">
        <v>0</v>
      </c>
      <c r="F110" s="53">
        <f t="shared" si="3"/>
        <v>3.6728330084431029</v>
      </c>
    </row>
    <row r="111" spans="1:7" x14ac:dyDescent="0.2">
      <c r="A111" s="12">
        <f t="shared" si="2"/>
        <v>4</v>
      </c>
      <c r="B111" s="30">
        <v>38454</v>
      </c>
      <c r="C111" s="16">
        <v>0</v>
      </c>
      <c r="D111" s="17">
        <v>3.6563706460854237</v>
      </c>
      <c r="E111" s="60">
        <v>2.8190103035641415E-3</v>
      </c>
      <c r="F111" s="53">
        <f t="shared" si="3"/>
        <v>3.6591896563889881</v>
      </c>
    </row>
    <row r="112" spans="1:7" x14ac:dyDescent="0.2">
      <c r="A112" s="12">
        <f t="shared" si="2"/>
        <v>4</v>
      </c>
      <c r="B112" s="30">
        <v>38455</v>
      </c>
      <c r="C112" s="16">
        <v>0.28334761331868724</v>
      </c>
      <c r="D112" s="17">
        <v>0</v>
      </c>
      <c r="E112" s="60">
        <v>3.4112294874606621</v>
      </c>
      <c r="F112" s="53">
        <f t="shared" si="3"/>
        <v>3.6945771007793495</v>
      </c>
    </row>
    <row r="113" spans="1:6" x14ac:dyDescent="0.2">
      <c r="A113" s="12">
        <f t="shared" si="2"/>
        <v>4</v>
      </c>
      <c r="B113" s="30">
        <v>38456</v>
      </c>
      <c r="C113" s="16">
        <v>0.3226896926537946</v>
      </c>
      <c r="D113" s="17">
        <v>0</v>
      </c>
      <c r="E113" s="60">
        <v>3.4312681607901454</v>
      </c>
      <c r="F113" s="53">
        <f t="shared" si="3"/>
        <v>3.7539578534439402</v>
      </c>
    </row>
    <row r="114" spans="1:6" x14ac:dyDescent="0.2">
      <c r="A114" s="12">
        <f t="shared" si="2"/>
        <v>4</v>
      </c>
      <c r="B114" s="30">
        <v>38457</v>
      </c>
      <c r="C114" s="16">
        <v>3.6281461875885022</v>
      </c>
      <c r="D114" s="17">
        <v>5.5772044398569559E-2</v>
      </c>
      <c r="E114" s="60">
        <v>0</v>
      </c>
      <c r="F114" s="53">
        <f t="shared" si="3"/>
        <v>3.6839182319870716</v>
      </c>
    </row>
    <row r="115" spans="1:6" x14ac:dyDescent="0.2">
      <c r="A115" s="12">
        <f t="shared" si="2"/>
        <v>4</v>
      </c>
      <c r="B115" s="30">
        <v>38458</v>
      </c>
      <c r="C115" s="16">
        <v>3.4924500676578192</v>
      </c>
      <c r="D115" s="17">
        <v>8.2960880023863662E-2</v>
      </c>
      <c r="E115" s="60">
        <v>0</v>
      </c>
      <c r="F115" s="53">
        <f t="shared" si="3"/>
        <v>3.5754109476816827</v>
      </c>
    </row>
    <row r="116" spans="1:6" x14ac:dyDescent="0.2">
      <c r="A116" s="12">
        <f t="shared" si="2"/>
        <v>4</v>
      </c>
      <c r="B116" s="30">
        <v>38459</v>
      </c>
      <c r="C116" s="16">
        <v>0</v>
      </c>
      <c r="D116" s="17">
        <v>3.5536668553454365</v>
      </c>
      <c r="E116" s="60">
        <v>0</v>
      </c>
      <c r="F116" s="53">
        <f t="shared" si="3"/>
        <v>3.5536668553454365</v>
      </c>
    </row>
    <row r="117" spans="1:6" x14ac:dyDescent="0.2">
      <c r="A117" s="12">
        <f t="shared" si="2"/>
        <v>4</v>
      </c>
      <c r="B117" s="30">
        <v>38460</v>
      </c>
      <c r="C117" s="16">
        <v>0</v>
      </c>
      <c r="D117" s="17">
        <v>3.8028712077088924</v>
      </c>
      <c r="E117" s="60">
        <v>0</v>
      </c>
      <c r="F117" s="53">
        <f t="shared" si="3"/>
        <v>3.8028712077088924</v>
      </c>
    </row>
    <row r="118" spans="1:6" x14ac:dyDescent="0.2">
      <c r="A118" s="12">
        <f t="shared" si="2"/>
        <v>4</v>
      </c>
      <c r="B118" s="30">
        <v>38461</v>
      </c>
      <c r="C118" s="16">
        <v>0.30274675452063299</v>
      </c>
      <c r="D118" s="17">
        <v>0</v>
      </c>
      <c r="E118" s="60">
        <v>3.4557835590123838</v>
      </c>
      <c r="F118" s="53">
        <f t="shared" si="3"/>
        <v>3.7585303135330168</v>
      </c>
    </row>
    <row r="119" spans="1:6" x14ac:dyDescent="0.2">
      <c r="A119" s="12">
        <f t="shared" si="2"/>
        <v>4</v>
      </c>
      <c r="B119" s="30">
        <v>38462</v>
      </c>
      <c r="C119" s="16">
        <v>0.28483985494960623</v>
      </c>
      <c r="D119" s="17">
        <v>0</v>
      </c>
      <c r="E119" s="60">
        <v>3.427430968024924</v>
      </c>
      <c r="F119" s="53">
        <f t="shared" si="3"/>
        <v>3.71227082297453</v>
      </c>
    </row>
    <row r="120" spans="1:6" x14ac:dyDescent="0.2">
      <c r="A120" s="12">
        <f t="shared" si="2"/>
        <v>4</v>
      </c>
      <c r="B120" s="30">
        <v>38463</v>
      </c>
      <c r="C120" s="16">
        <v>3.5762287763651233</v>
      </c>
      <c r="D120" s="17">
        <v>9.9588715339817072E-2</v>
      </c>
      <c r="E120" s="60">
        <v>0</v>
      </c>
      <c r="F120" s="53">
        <f t="shared" si="3"/>
        <v>3.6758174917049402</v>
      </c>
    </row>
    <row r="121" spans="1:6" x14ac:dyDescent="0.2">
      <c r="A121" s="12">
        <f t="shared" si="2"/>
        <v>4</v>
      </c>
      <c r="B121" s="30">
        <v>38464</v>
      </c>
      <c r="C121" s="16">
        <v>3.6427401176289371</v>
      </c>
      <c r="D121" s="17">
        <v>5.311604740548577E-2</v>
      </c>
      <c r="E121" s="60">
        <v>0</v>
      </c>
      <c r="F121" s="53">
        <f t="shared" si="3"/>
        <v>3.695856165034423</v>
      </c>
    </row>
    <row r="122" spans="1:6" x14ac:dyDescent="0.2">
      <c r="A122" s="12">
        <f t="shared" si="2"/>
        <v>4</v>
      </c>
      <c r="B122" s="30">
        <v>38465</v>
      </c>
      <c r="C122" s="16">
        <v>0</v>
      </c>
      <c r="D122" s="17">
        <v>3.4052954017569292</v>
      </c>
      <c r="E122" s="60">
        <v>0</v>
      </c>
      <c r="F122" s="53">
        <f t="shared" si="3"/>
        <v>3.4052954017569292</v>
      </c>
    </row>
    <row r="123" spans="1:6" x14ac:dyDescent="0.2">
      <c r="A123" s="12">
        <f t="shared" si="2"/>
        <v>4</v>
      </c>
      <c r="B123" s="30">
        <v>38466</v>
      </c>
      <c r="C123" s="16">
        <v>0</v>
      </c>
      <c r="D123" s="17">
        <v>3.3106446468815012</v>
      </c>
      <c r="E123" s="60">
        <v>0</v>
      </c>
      <c r="F123" s="53">
        <f t="shared" si="3"/>
        <v>3.3106446468815012</v>
      </c>
    </row>
    <row r="124" spans="1:6" x14ac:dyDescent="0.2">
      <c r="A124" s="12">
        <f t="shared" si="2"/>
        <v>4</v>
      </c>
      <c r="B124" s="30">
        <v>38467</v>
      </c>
      <c r="C124" s="16">
        <v>0.2616035209824405</v>
      </c>
      <c r="D124" s="17">
        <v>0</v>
      </c>
      <c r="E124" s="60">
        <v>3.2946214628731427</v>
      </c>
      <c r="F124" s="53">
        <f t="shared" si="3"/>
        <v>3.5562249838555831</v>
      </c>
    </row>
    <row r="125" spans="1:6" x14ac:dyDescent="0.2">
      <c r="A125" s="12">
        <f t="shared" si="2"/>
        <v>4</v>
      </c>
      <c r="B125" s="30">
        <v>38468</v>
      </c>
      <c r="C125" s="16">
        <v>0.28398714544622389</v>
      </c>
      <c r="D125" s="17">
        <v>0</v>
      </c>
      <c r="E125" s="60">
        <v>3.2718114836576682</v>
      </c>
      <c r="F125" s="53">
        <f t="shared" si="3"/>
        <v>3.5557986291038919</v>
      </c>
    </row>
    <row r="126" spans="1:6" x14ac:dyDescent="0.2">
      <c r="A126" s="12">
        <f t="shared" si="2"/>
        <v>4</v>
      </c>
      <c r="B126" s="30">
        <v>38469</v>
      </c>
      <c r="C126" s="16">
        <v>3.6303758298298954</v>
      </c>
      <c r="D126" s="17">
        <v>0.10491814973595598</v>
      </c>
      <c r="E126" s="60">
        <v>0</v>
      </c>
      <c r="F126" s="53">
        <f t="shared" si="3"/>
        <v>3.7352939795658515</v>
      </c>
    </row>
    <row r="127" spans="1:6" x14ac:dyDescent="0.2">
      <c r="A127" s="12">
        <f t="shared" si="2"/>
        <v>4</v>
      </c>
      <c r="B127" s="30">
        <v>38470</v>
      </c>
      <c r="C127" s="16">
        <v>3.599678287708135</v>
      </c>
      <c r="D127" s="17">
        <v>9.234068456106817E-2</v>
      </c>
      <c r="E127" s="60">
        <v>0</v>
      </c>
      <c r="F127" s="53">
        <f t="shared" si="3"/>
        <v>3.6920189722692034</v>
      </c>
    </row>
    <row r="128" spans="1:6" x14ac:dyDescent="0.2">
      <c r="A128" s="12">
        <f t="shared" si="2"/>
        <v>4</v>
      </c>
      <c r="B128" s="30">
        <v>38471</v>
      </c>
      <c r="C128" s="16">
        <v>0</v>
      </c>
      <c r="D128" s="17">
        <v>3.6107983920720463</v>
      </c>
      <c r="E128" s="60">
        <v>0</v>
      </c>
      <c r="F128" s="53">
        <f t="shared" si="3"/>
        <v>3.6107983920720463</v>
      </c>
    </row>
    <row r="129" spans="1:6" x14ac:dyDescent="0.2">
      <c r="A129" s="12">
        <f t="shared" si="2"/>
        <v>4</v>
      </c>
      <c r="B129" s="30">
        <v>38472</v>
      </c>
      <c r="C129" s="16">
        <v>0</v>
      </c>
      <c r="D129" s="17">
        <v>3.0301032202687481</v>
      </c>
      <c r="E129" s="60">
        <v>0</v>
      </c>
      <c r="F129" s="53">
        <f t="shared" si="3"/>
        <v>3.0301032202687481</v>
      </c>
    </row>
    <row r="130" spans="1:6" x14ac:dyDescent="0.2">
      <c r="A130" s="12">
        <f t="shared" si="2"/>
        <v>5</v>
      </c>
      <c r="B130" s="30">
        <v>38473</v>
      </c>
      <c r="C130" s="16">
        <v>0.4354614604941221</v>
      </c>
      <c r="D130" s="17">
        <v>0</v>
      </c>
      <c r="E130" s="60">
        <v>3.5503727318210974</v>
      </c>
      <c r="F130" s="53">
        <f t="shared" si="3"/>
        <v>3.9858341923152194</v>
      </c>
    </row>
    <row r="131" spans="1:6" x14ac:dyDescent="0.2">
      <c r="A131" s="12">
        <f t="shared" si="2"/>
        <v>5</v>
      </c>
      <c r="B131" s="30">
        <v>38474</v>
      </c>
      <c r="C131" s="16">
        <v>0.39143185993668034</v>
      </c>
      <c r="D131" s="17">
        <v>0</v>
      </c>
      <c r="E131" s="60">
        <v>3.7571332390081373</v>
      </c>
      <c r="F131" s="53">
        <f t="shared" si="3"/>
        <v>4.1485650989448173</v>
      </c>
    </row>
    <row r="132" spans="1:6" x14ac:dyDescent="0.2">
      <c r="A132" s="12">
        <f t="shared" si="2"/>
        <v>5</v>
      </c>
      <c r="B132" s="30">
        <v>38475</v>
      </c>
      <c r="C132" s="16">
        <v>4.2005675075324698</v>
      </c>
      <c r="D132" s="17">
        <v>0.16989797135154752</v>
      </c>
      <c r="E132" s="60">
        <v>0</v>
      </c>
      <c r="F132" s="53">
        <f t="shared" si="3"/>
        <v>4.3704654788840172</v>
      </c>
    </row>
    <row r="133" spans="1:6" x14ac:dyDescent="0.2">
      <c r="A133" s="12">
        <f t="shared" si="2"/>
        <v>5</v>
      </c>
      <c r="B133" s="30">
        <v>38476</v>
      </c>
      <c r="C133" s="16">
        <v>3.9559838454165863</v>
      </c>
      <c r="D133" s="17">
        <v>0.17714629972970658</v>
      </c>
      <c r="E133" s="60">
        <v>0</v>
      </c>
      <c r="F133" s="53">
        <f t="shared" si="3"/>
        <v>4.1331301451462927</v>
      </c>
    </row>
    <row r="134" spans="1:6" x14ac:dyDescent="0.2">
      <c r="A134" s="12">
        <f t="shared" si="2"/>
        <v>5</v>
      </c>
      <c r="B134" s="30">
        <v>38477</v>
      </c>
      <c r="C134" s="16">
        <v>0</v>
      </c>
      <c r="D134" s="17">
        <v>4.0481471869556547</v>
      </c>
      <c r="E134" s="60">
        <v>2.4599999999999966E-2</v>
      </c>
      <c r="F134" s="53">
        <f t="shared" si="3"/>
        <v>4.0727471869556551</v>
      </c>
    </row>
    <row r="135" spans="1:6" x14ac:dyDescent="0.2">
      <c r="A135" s="12">
        <f t="shared" si="2"/>
        <v>5</v>
      </c>
      <c r="B135" s="30">
        <v>38478</v>
      </c>
      <c r="C135" s="16">
        <v>0</v>
      </c>
      <c r="D135" s="17">
        <v>3.9015783989202455</v>
      </c>
      <c r="E135" s="60">
        <v>0</v>
      </c>
      <c r="F135" s="53">
        <f t="shared" si="3"/>
        <v>3.9015783989202455</v>
      </c>
    </row>
    <row r="136" spans="1:6" x14ac:dyDescent="0.2">
      <c r="A136" s="12">
        <f t="shared" si="2"/>
        <v>5</v>
      </c>
      <c r="B136" s="30">
        <v>38479</v>
      </c>
      <c r="C136" s="16">
        <v>0.37570206434564957</v>
      </c>
      <c r="D136" s="17">
        <v>0</v>
      </c>
      <c r="E136" s="60">
        <v>3.5121211433265356</v>
      </c>
      <c r="F136" s="53">
        <f t="shared" si="3"/>
        <v>3.8878232076721853</v>
      </c>
    </row>
    <row r="137" spans="1:6" x14ac:dyDescent="0.2">
      <c r="A137" s="12">
        <f t="shared" si="2"/>
        <v>5</v>
      </c>
      <c r="B137" s="30">
        <v>38480</v>
      </c>
      <c r="C137" s="16">
        <v>0.35380383348428518</v>
      </c>
      <c r="D137" s="17">
        <v>0</v>
      </c>
      <c r="E137" s="60">
        <v>3.4520710737863185</v>
      </c>
      <c r="F137" s="53">
        <f t="shared" si="3"/>
        <v>3.8058749072706037</v>
      </c>
    </row>
    <row r="138" spans="1:6" x14ac:dyDescent="0.2">
      <c r="A138" s="12">
        <f t="shared" ref="A138:A201" si="4">+IF(ISBLANK($B138),"",MONTH($B138))</f>
        <v>5</v>
      </c>
      <c r="B138" s="30">
        <v>38481</v>
      </c>
      <c r="C138" s="16">
        <v>3.9937523366400751</v>
      </c>
      <c r="D138" s="17">
        <v>0.15481276230474264</v>
      </c>
      <c r="E138" s="60">
        <v>0</v>
      </c>
      <c r="F138" s="53">
        <f t="shared" ref="F138:F201" si="5">SUM(C138:E138)</f>
        <v>4.1485650989448182</v>
      </c>
    </row>
    <row r="139" spans="1:6" x14ac:dyDescent="0.2">
      <c r="A139" s="12">
        <f t="shared" si="4"/>
        <v>5</v>
      </c>
      <c r="B139" s="30">
        <v>38482</v>
      </c>
      <c r="C139" s="16">
        <v>4.0466748521199021</v>
      </c>
      <c r="D139" s="17">
        <v>0.16712132983705211</v>
      </c>
      <c r="E139" s="60">
        <v>0</v>
      </c>
      <c r="F139" s="53">
        <f t="shared" si="5"/>
        <v>4.2137961819569538</v>
      </c>
    </row>
    <row r="140" spans="1:6" x14ac:dyDescent="0.2">
      <c r="A140" s="12">
        <f t="shared" si="4"/>
        <v>5</v>
      </c>
      <c r="B140" s="30">
        <v>38483</v>
      </c>
      <c r="C140" s="16">
        <v>0</v>
      </c>
      <c r="D140" s="17">
        <v>4.211344371254679</v>
      </c>
      <c r="E140" s="60">
        <v>2.4599999999999966E-2</v>
      </c>
      <c r="F140" s="53">
        <f t="shared" si="5"/>
        <v>4.2359443712546794</v>
      </c>
    </row>
    <row r="141" spans="1:6" x14ac:dyDescent="0.2">
      <c r="A141" s="12">
        <f t="shared" si="4"/>
        <v>5</v>
      </c>
      <c r="B141" s="30">
        <v>38484</v>
      </c>
      <c r="C141" s="16">
        <v>0</v>
      </c>
      <c r="D141" s="17">
        <v>4.1311446121134434</v>
      </c>
      <c r="E141" s="60">
        <v>2.4599999999999966E-2</v>
      </c>
      <c r="F141" s="53">
        <f t="shared" si="5"/>
        <v>4.1557446121134438</v>
      </c>
    </row>
    <row r="142" spans="1:6" x14ac:dyDescent="0.2">
      <c r="A142" s="12">
        <f t="shared" si="4"/>
        <v>5</v>
      </c>
      <c r="B142" s="30">
        <v>38485</v>
      </c>
      <c r="C142" s="16">
        <v>0.41135548645507458</v>
      </c>
      <c r="D142" s="17">
        <v>0</v>
      </c>
      <c r="E142" s="60">
        <v>3.6846607006157228</v>
      </c>
      <c r="F142" s="53">
        <f t="shared" si="5"/>
        <v>4.0960161870707976</v>
      </c>
    </row>
    <row r="143" spans="1:6" x14ac:dyDescent="0.2">
      <c r="A143" s="12">
        <f t="shared" si="4"/>
        <v>5</v>
      </c>
      <c r="B143" s="30">
        <v>38486</v>
      </c>
      <c r="C143" s="16">
        <v>0.44121407689997205</v>
      </c>
      <c r="D143" s="17">
        <v>0</v>
      </c>
      <c r="E143" s="60">
        <v>3.5146856705083773</v>
      </c>
      <c r="F143" s="53">
        <f t="shared" si="5"/>
        <v>3.9558997474083495</v>
      </c>
    </row>
    <row r="144" spans="1:6" x14ac:dyDescent="0.2">
      <c r="A144" s="12">
        <f t="shared" si="4"/>
        <v>5</v>
      </c>
      <c r="B144" s="30">
        <v>38487</v>
      </c>
      <c r="C144" s="16">
        <v>3.8536569214796863</v>
      </c>
      <c r="D144" s="17">
        <v>0.16071288273412504</v>
      </c>
      <c r="E144" s="60">
        <v>0</v>
      </c>
      <c r="F144" s="53">
        <f t="shared" si="5"/>
        <v>4.0143698042138114</v>
      </c>
    </row>
    <row r="145" spans="1:6" x14ac:dyDescent="0.2">
      <c r="A145" s="12">
        <f t="shared" si="4"/>
        <v>5</v>
      </c>
      <c r="B145" s="30">
        <v>38488</v>
      </c>
      <c r="C145" s="16">
        <v>4.1238648309119288</v>
      </c>
      <c r="D145" s="17">
        <v>0.17059738785568621</v>
      </c>
      <c r="E145" s="60">
        <v>0</v>
      </c>
      <c r="F145" s="53">
        <f t="shared" si="5"/>
        <v>4.2944622187676149</v>
      </c>
    </row>
    <row r="146" spans="1:6" x14ac:dyDescent="0.2">
      <c r="A146" s="12">
        <f t="shared" si="4"/>
        <v>5</v>
      </c>
      <c r="B146" s="30">
        <v>38489</v>
      </c>
      <c r="C146" s="16">
        <v>0</v>
      </c>
      <c r="D146" s="17">
        <v>4.1668148538245156</v>
      </c>
      <c r="E146" s="60">
        <v>2.4599999999999966E-2</v>
      </c>
      <c r="F146" s="53">
        <f t="shared" si="5"/>
        <v>4.191414853824516</v>
      </c>
    </row>
    <row r="147" spans="1:6" x14ac:dyDescent="0.2">
      <c r="A147" s="12">
        <f t="shared" si="4"/>
        <v>5</v>
      </c>
      <c r="B147" s="30">
        <v>38490</v>
      </c>
      <c r="C147" s="16">
        <v>0</v>
      </c>
      <c r="D147" s="17">
        <v>4.1362736664771287</v>
      </c>
      <c r="E147" s="60">
        <v>2.4599999999999966E-2</v>
      </c>
      <c r="F147" s="53">
        <f t="shared" si="5"/>
        <v>4.1608736664771291</v>
      </c>
    </row>
    <row r="148" spans="1:6" x14ac:dyDescent="0.2">
      <c r="A148" s="12">
        <f t="shared" si="4"/>
        <v>5</v>
      </c>
      <c r="B148" s="30">
        <v>38491</v>
      </c>
      <c r="C148" s="16">
        <v>0.45058451364463348</v>
      </c>
      <c r="D148" s="17">
        <v>0</v>
      </c>
      <c r="E148" s="60">
        <v>3.7454931168741399</v>
      </c>
      <c r="F148" s="53">
        <f t="shared" si="5"/>
        <v>4.196077630518773</v>
      </c>
    </row>
    <row r="149" spans="1:6" x14ac:dyDescent="0.2">
      <c r="A149" s="12">
        <f t="shared" si="4"/>
        <v>5</v>
      </c>
      <c r="B149" s="30">
        <v>38492</v>
      </c>
      <c r="C149" s="16">
        <v>0.38712586724658127</v>
      </c>
      <c r="D149" s="17">
        <v>0</v>
      </c>
      <c r="E149" s="60">
        <v>3.6286905606829816</v>
      </c>
      <c r="F149" s="53">
        <f t="shared" si="5"/>
        <v>4.0158164279295629</v>
      </c>
    </row>
    <row r="150" spans="1:6" x14ac:dyDescent="0.2">
      <c r="A150" s="12">
        <f t="shared" si="4"/>
        <v>5</v>
      </c>
      <c r="B150" s="30">
        <v>38493</v>
      </c>
      <c r="C150" s="16">
        <v>3.7517752507101529</v>
      </c>
      <c r="D150" s="17">
        <v>0.12555670939995228</v>
      </c>
      <c r="E150" s="60">
        <v>0</v>
      </c>
      <c r="F150" s="53">
        <f t="shared" si="5"/>
        <v>3.8773319601101051</v>
      </c>
    </row>
    <row r="151" spans="1:6" x14ac:dyDescent="0.2">
      <c r="A151" s="12">
        <f t="shared" si="4"/>
        <v>5</v>
      </c>
      <c r="B151" s="30">
        <v>38494</v>
      </c>
      <c r="C151" s="16">
        <v>3.7286945060735772</v>
      </c>
      <c r="D151" s="17">
        <v>0.16071288273412504</v>
      </c>
      <c r="E151" s="60">
        <v>0</v>
      </c>
      <c r="F151" s="53">
        <f t="shared" si="5"/>
        <v>3.8894073888077023</v>
      </c>
    </row>
    <row r="152" spans="1:6" x14ac:dyDescent="0.2">
      <c r="A152" s="12">
        <f t="shared" si="4"/>
        <v>5</v>
      </c>
      <c r="B152" s="30">
        <v>38495</v>
      </c>
      <c r="C152" s="16">
        <v>0</v>
      </c>
      <c r="D152" s="17">
        <v>4.2698622187676154</v>
      </c>
      <c r="E152" s="60">
        <v>2.4599999999999966E-2</v>
      </c>
      <c r="F152" s="53">
        <f t="shared" si="5"/>
        <v>4.2944622187676158</v>
      </c>
    </row>
    <row r="153" spans="1:6" x14ac:dyDescent="0.2">
      <c r="A153" s="12">
        <f t="shared" si="4"/>
        <v>5</v>
      </c>
      <c r="B153" s="30">
        <v>38496</v>
      </c>
      <c r="C153" s="16">
        <v>0</v>
      </c>
      <c r="D153" s="17">
        <v>4.1668148538245156</v>
      </c>
      <c r="E153" s="60">
        <v>2.4599999999999966E-2</v>
      </c>
      <c r="F153" s="53">
        <f t="shared" si="5"/>
        <v>4.191414853824516</v>
      </c>
    </row>
    <row r="154" spans="1:6" x14ac:dyDescent="0.2">
      <c r="A154" s="12">
        <f t="shared" si="4"/>
        <v>5</v>
      </c>
      <c r="B154" s="30">
        <v>38497</v>
      </c>
      <c r="C154" s="16">
        <v>0.39441487408047438</v>
      </c>
      <c r="D154" s="17">
        <v>0</v>
      </c>
      <c r="E154" s="60">
        <v>3.7664587923966533</v>
      </c>
      <c r="F154" s="53">
        <f t="shared" si="5"/>
        <v>4.1608736664771273</v>
      </c>
    </row>
    <row r="155" spans="1:6" x14ac:dyDescent="0.2">
      <c r="A155" s="12">
        <f t="shared" si="4"/>
        <v>5</v>
      </c>
      <c r="B155" s="30">
        <v>38498</v>
      </c>
      <c r="C155" s="16">
        <v>0.45058451364463348</v>
      </c>
      <c r="D155" s="17">
        <v>0</v>
      </c>
      <c r="E155" s="60">
        <v>3.7454931168741399</v>
      </c>
      <c r="F155" s="53">
        <f t="shared" si="5"/>
        <v>4.196077630518773</v>
      </c>
    </row>
    <row r="156" spans="1:6" x14ac:dyDescent="0.2">
      <c r="A156" s="12">
        <f t="shared" si="4"/>
        <v>5</v>
      </c>
      <c r="B156" s="30">
        <v>38499</v>
      </c>
      <c r="C156" s="16">
        <v>3.8720538649199456</v>
      </c>
      <c r="D156" s="17">
        <v>0.14376256300961709</v>
      </c>
      <c r="E156" s="60">
        <v>0</v>
      </c>
      <c r="F156" s="53">
        <f t="shared" si="5"/>
        <v>4.0158164279295629</v>
      </c>
    </row>
    <row r="157" spans="1:6" x14ac:dyDescent="0.2">
      <c r="A157" s="12">
        <f t="shared" si="4"/>
        <v>5</v>
      </c>
      <c r="B157" s="30">
        <v>38500</v>
      </c>
      <c r="C157" s="16">
        <v>3.7517752507101529</v>
      </c>
      <c r="D157" s="17">
        <v>0.12555670939995228</v>
      </c>
      <c r="E157" s="60">
        <v>0</v>
      </c>
      <c r="F157" s="53">
        <f t="shared" si="5"/>
        <v>3.8773319601101051</v>
      </c>
    </row>
    <row r="158" spans="1:6" x14ac:dyDescent="0.2">
      <c r="A158" s="12">
        <f t="shared" si="4"/>
        <v>5</v>
      </c>
      <c r="B158" s="30">
        <v>38501</v>
      </c>
      <c r="C158" s="16">
        <v>0</v>
      </c>
      <c r="D158" s="17">
        <v>3.8730073888077028</v>
      </c>
      <c r="E158" s="60">
        <v>1.6399999999999977E-2</v>
      </c>
      <c r="F158" s="53">
        <f t="shared" si="5"/>
        <v>3.8894073888077028</v>
      </c>
    </row>
    <row r="159" spans="1:6" x14ac:dyDescent="0.2">
      <c r="A159" s="12">
        <f t="shared" si="4"/>
        <v>5</v>
      </c>
      <c r="B159" s="30">
        <v>38502</v>
      </c>
      <c r="C159" s="16">
        <v>0</v>
      </c>
      <c r="D159" s="17">
        <v>4.2698622187676154</v>
      </c>
      <c r="E159" s="60">
        <v>2.4599999999999966E-2</v>
      </c>
      <c r="F159" s="53">
        <f t="shared" si="5"/>
        <v>4.2944622187676158</v>
      </c>
    </row>
    <row r="160" spans="1:6" x14ac:dyDescent="0.2">
      <c r="A160" s="12">
        <f t="shared" si="4"/>
        <v>5</v>
      </c>
      <c r="B160" s="30">
        <v>38503</v>
      </c>
      <c r="C160" s="16">
        <v>0.41373175815834923</v>
      </c>
      <c r="D160" s="17">
        <v>0</v>
      </c>
      <c r="E160" s="60">
        <v>3.7776830956661667</v>
      </c>
      <c r="F160" s="53">
        <f t="shared" si="5"/>
        <v>4.191414853824516</v>
      </c>
    </row>
    <row r="161" spans="1:6" x14ac:dyDescent="0.2">
      <c r="A161" s="12">
        <f t="shared" si="4"/>
        <v>6</v>
      </c>
      <c r="B161" s="30">
        <v>38504</v>
      </c>
      <c r="C161" s="16">
        <v>0.39156152080917689</v>
      </c>
      <c r="D161" s="17">
        <v>0</v>
      </c>
      <c r="E161" s="60">
        <v>3.5254295929272912</v>
      </c>
      <c r="F161" s="53">
        <f t="shared" si="5"/>
        <v>3.9169911137364681</v>
      </c>
    </row>
    <row r="162" spans="1:6" x14ac:dyDescent="0.2">
      <c r="A162" s="12">
        <f t="shared" si="4"/>
        <v>6</v>
      </c>
      <c r="B162" s="30">
        <v>38505</v>
      </c>
      <c r="C162" s="16">
        <v>0.35286159339608958</v>
      </c>
      <c r="D162" s="17">
        <v>0</v>
      </c>
      <c r="E162" s="60">
        <v>3.5417208578271162</v>
      </c>
      <c r="F162" s="53">
        <f t="shared" si="5"/>
        <v>3.8945824512232057</v>
      </c>
    </row>
    <row r="163" spans="1:6" x14ac:dyDescent="0.2">
      <c r="A163" s="12">
        <f t="shared" si="4"/>
        <v>6</v>
      </c>
      <c r="B163" s="30">
        <v>38506</v>
      </c>
      <c r="C163" s="16">
        <v>3.7898555925756927</v>
      </c>
      <c r="D163" s="17">
        <v>0.12217975925880435</v>
      </c>
      <c r="E163" s="60">
        <v>0</v>
      </c>
      <c r="F163" s="53">
        <f t="shared" si="5"/>
        <v>3.912035351834497</v>
      </c>
    </row>
    <row r="164" spans="1:6" x14ac:dyDescent="0.2">
      <c r="A164" s="12">
        <f t="shared" si="4"/>
        <v>6</v>
      </c>
      <c r="B164" s="30">
        <v>38507</v>
      </c>
      <c r="C164" s="16">
        <v>3.4819519509271188</v>
      </c>
      <c r="D164" s="17">
        <v>0.14286467850181567</v>
      </c>
      <c r="E164" s="60">
        <v>0</v>
      </c>
      <c r="F164" s="53">
        <f t="shared" si="5"/>
        <v>3.6248166294289343</v>
      </c>
    </row>
    <row r="165" spans="1:6" x14ac:dyDescent="0.2">
      <c r="A165" s="12">
        <f t="shared" si="4"/>
        <v>6</v>
      </c>
      <c r="B165" s="30">
        <v>38508</v>
      </c>
      <c r="C165" s="16">
        <v>0</v>
      </c>
      <c r="D165" s="17">
        <v>3.8643460952805473</v>
      </c>
      <c r="E165" s="60">
        <v>2.8631662204890062E-4</v>
      </c>
      <c r="F165" s="53">
        <f t="shared" si="5"/>
        <v>3.8646324119025963</v>
      </c>
    </row>
    <row r="166" spans="1:6" x14ac:dyDescent="0.2">
      <c r="A166" s="12">
        <f t="shared" si="4"/>
        <v>6</v>
      </c>
      <c r="B166" s="30">
        <v>38509</v>
      </c>
      <c r="C166" s="16">
        <v>0</v>
      </c>
      <c r="D166" s="17">
        <v>3.8855327990543875</v>
      </c>
      <c r="E166" s="60">
        <v>0</v>
      </c>
      <c r="F166" s="53">
        <f t="shared" si="5"/>
        <v>3.8855327990543875</v>
      </c>
    </row>
    <row r="167" spans="1:6" x14ac:dyDescent="0.2">
      <c r="A167" s="12">
        <f t="shared" si="4"/>
        <v>6</v>
      </c>
      <c r="B167" s="30">
        <v>38510</v>
      </c>
      <c r="C167" s="16">
        <v>0.36613630757297561</v>
      </c>
      <c r="D167" s="17">
        <v>0</v>
      </c>
      <c r="E167" s="60">
        <v>3.5364184562751402</v>
      </c>
      <c r="F167" s="53">
        <f t="shared" si="5"/>
        <v>3.9025547638481157</v>
      </c>
    </row>
    <row r="168" spans="1:6" x14ac:dyDescent="0.2">
      <c r="A168" s="12">
        <f t="shared" si="4"/>
        <v>6</v>
      </c>
      <c r="B168" s="30">
        <v>38511</v>
      </c>
      <c r="C168" s="16">
        <v>0.39156152080917689</v>
      </c>
      <c r="D168" s="17">
        <v>0</v>
      </c>
      <c r="E168" s="60">
        <v>3.5254295929272912</v>
      </c>
      <c r="F168" s="53">
        <f t="shared" si="5"/>
        <v>3.9169911137364681</v>
      </c>
    </row>
    <row r="169" spans="1:6" x14ac:dyDescent="0.2">
      <c r="A169" s="12">
        <f t="shared" si="4"/>
        <v>6</v>
      </c>
      <c r="B169" s="30">
        <v>38512</v>
      </c>
      <c r="C169" s="16">
        <v>3.7808059404068746</v>
      </c>
      <c r="D169" s="17">
        <v>0.11377651081633107</v>
      </c>
      <c r="E169" s="60">
        <v>0</v>
      </c>
      <c r="F169" s="53">
        <f t="shared" si="5"/>
        <v>3.8945824512232057</v>
      </c>
    </row>
    <row r="170" spans="1:6" x14ac:dyDescent="0.2">
      <c r="A170" s="12">
        <f t="shared" si="4"/>
        <v>6</v>
      </c>
      <c r="B170" s="30">
        <v>38513</v>
      </c>
      <c r="C170" s="16">
        <v>3.7898555925756927</v>
      </c>
      <c r="D170" s="17">
        <v>0.12217975925880435</v>
      </c>
      <c r="E170" s="60">
        <v>0</v>
      </c>
      <c r="F170" s="53">
        <f t="shared" si="5"/>
        <v>3.912035351834497</v>
      </c>
    </row>
    <row r="171" spans="1:6" x14ac:dyDescent="0.2">
      <c r="A171" s="12">
        <f t="shared" si="4"/>
        <v>6</v>
      </c>
      <c r="B171" s="30">
        <v>38514</v>
      </c>
      <c r="C171" s="16">
        <v>0</v>
      </c>
      <c r="D171" s="17">
        <v>3.6197191701004283</v>
      </c>
      <c r="E171" s="60">
        <v>5.0974593285066025E-3</v>
      </c>
      <c r="F171" s="53">
        <f t="shared" si="5"/>
        <v>3.6248166294289348</v>
      </c>
    </row>
    <row r="172" spans="1:6" x14ac:dyDescent="0.2">
      <c r="A172" s="12">
        <f t="shared" si="4"/>
        <v>6</v>
      </c>
      <c r="B172" s="30">
        <v>38515</v>
      </c>
      <c r="C172" s="16">
        <v>0</v>
      </c>
      <c r="D172" s="17">
        <v>3.8643460952805473</v>
      </c>
      <c r="E172" s="60">
        <v>2.8631662204890062E-4</v>
      </c>
      <c r="F172" s="53">
        <f t="shared" si="5"/>
        <v>3.8646324119025963</v>
      </c>
    </row>
    <row r="173" spans="1:6" x14ac:dyDescent="0.2">
      <c r="A173" s="12">
        <f t="shared" si="4"/>
        <v>6</v>
      </c>
      <c r="B173" s="30">
        <v>38516</v>
      </c>
      <c r="C173" s="16">
        <v>0.3894490593649016</v>
      </c>
      <c r="D173" s="17">
        <v>0</v>
      </c>
      <c r="E173" s="60">
        <v>3.5210359385841046</v>
      </c>
      <c r="F173" s="53">
        <f t="shared" si="5"/>
        <v>3.9104849979490064</v>
      </c>
    </row>
    <row r="174" spans="1:6" x14ac:dyDescent="0.2">
      <c r="A174" s="12">
        <f t="shared" si="4"/>
        <v>6</v>
      </c>
      <c r="B174" s="30">
        <v>38517</v>
      </c>
      <c r="C174" s="16">
        <v>0.37738285647314501</v>
      </c>
      <c r="D174" s="17">
        <v>0</v>
      </c>
      <c r="E174" s="60">
        <v>3.6503166838529251</v>
      </c>
      <c r="F174" s="53">
        <f t="shared" si="5"/>
        <v>4.0276995403260702</v>
      </c>
    </row>
    <row r="175" spans="1:6" x14ac:dyDescent="0.2">
      <c r="A175" s="12">
        <f t="shared" si="4"/>
        <v>6</v>
      </c>
      <c r="B175" s="30">
        <v>38518</v>
      </c>
      <c r="C175" s="16">
        <v>3.7941649507513193</v>
      </c>
      <c r="D175" s="17">
        <v>0.11787040108317706</v>
      </c>
      <c r="E175" s="60">
        <v>0</v>
      </c>
      <c r="F175" s="53">
        <f t="shared" si="5"/>
        <v>3.9120353518344966</v>
      </c>
    </row>
    <row r="176" spans="1:6" x14ac:dyDescent="0.2">
      <c r="A176" s="12">
        <f t="shared" si="4"/>
        <v>6</v>
      </c>
      <c r="B176" s="30">
        <v>38519</v>
      </c>
      <c r="C176" s="16">
        <v>3.6978507955260493</v>
      </c>
      <c r="D176" s="17">
        <v>0.12692005325199449</v>
      </c>
      <c r="E176" s="60">
        <v>0</v>
      </c>
      <c r="F176" s="53">
        <f t="shared" si="5"/>
        <v>3.8247708487780439</v>
      </c>
    </row>
    <row r="177" spans="1:6" x14ac:dyDescent="0.2">
      <c r="A177" s="12">
        <f t="shared" si="4"/>
        <v>6</v>
      </c>
      <c r="B177" s="30">
        <v>38520</v>
      </c>
      <c r="C177" s="16">
        <v>0</v>
      </c>
      <c r="D177" s="17">
        <v>3.8396381344839572</v>
      </c>
      <c r="E177" s="60">
        <v>0</v>
      </c>
      <c r="F177" s="53">
        <f t="shared" si="5"/>
        <v>3.8396381344839572</v>
      </c>
    </row>
    <row r="178" spans="1:6" x14ac:dyDescent="0.2">
      <c r="A178" s="12">
        <f t="shared" si="4"/>
        <v>6</v>
      </c>
      <c r="B178" s="30">
        <v>38521</v>
      </c>
      <c r="C178" s="16">
        <v>0</v>
      </c>
      <c r="D178" s="17">
        <v>3.7607768798699768</v>
      </c>
      <c r="E178" s="60">
        <v>0</v>
      </c>
      <c r="F178" s="53">
        <f t="shared" si="5"/>
        <v>3.7607768798699768</v>
      </c>
    </row>
    <row r="179" spans="1:6" x14ac:dyDescent="0.2">
      <c r="A179" s="12">
        <f t="shared" si="4"/>
        <v>6</v>
      </c>
      <c r="B179" s="30">
        <v>38522</v>
      </c>
      <c r="C179" s="16">
        <v>0.3328230778794225</v>
      </c>
      <c r="D179" s="17">
        <v>0</v>
      </c>
      <c r="E179" s="60">
        <v>3.379473522514747</v>
      </c>
      <c r="F179" s="53">
        <f t="shared" si="5"/>
        <v>3.7122966003941693</v>
      </c>
    </row>
    <row r="180" spans="1:6" x14ac:dyDescent="0.2">
      <c r="A180" s="12">
        <f t="shared" si="4"/>
        <v>6</v>
      </c>
      <c r="B180" s="30">
        <v>38523</v>
      </c>
      <c r="C180" s="16">
        <v>0.38712099089232693</v>
      </c>
      <c r="D180" s="17">
        <v>0</v>
      </c>
      <c r="E180" s="60">
        <v>3.5102625431450369</v>
      </c>
      <c r="F180" s="53">
        <f t="shared" si="5"/>
        <v>3.8973835340373637</v>
      </c>
    </row>
    <row r="181" spans="1:6" x14ac:dyDescent="0.2">
      <c r="A181" s="12">
        <f t="shared" si="4"/>
        <v>6</v>
      </c>
      <c r="B181" s="30">
        <v>38524</v>
      </c>
      <c r="C181" s="16">
        <v>3.8776025346819614</v>
      </c>
      <c r="D181" s="17">
        <v>0.15065925232241206</v>
      </c>
      <c r="E181" s="60">
        <v>0</v>
      </c>
      <c r="F181" s="53">
        <f t="shared" si="5"/>
        <v>4.0282617870043733</v>
      </c>
    </row>
    <row r="182" spans="1:6" x14ac:dyDescent="0.2">
      <c r="A182" s="12">
        <f t="shared" si="4"/>
        <v>6</v>
      </c>
      <c r="B182" s="30">
        <v>38525</v>
      </c>
      <c r="C182" s="16">
        <v>3.8131776299563329</v>
      </c>
      <c r="D182" s="17">
        <v>0.15070133084643234</v>
      </c>
      <c r="E182" s="60">
        <v>0</v>
      </c>
      <c r="F182" s="53">
        <f t="shared" si="5"/>
        <v>3.9638789608027651</v>
      </c>
    </row>
    <row r="183" spans="1:6" x14ac:dyDescent="0.2">
      <c r="A183" s="12">
        <f t="shared" si="4"/>
        <v>6</v>
      </c>
      <c r="B183" s="30">
        <v>38526</v>
      </c>
      <c r="C183" s="16">
        <v>0</v>
      </c>
      <c r="D183" s="17">
        <v>4.0100761720989988</v>
      </c>
      <c r="E183" s="60">
        <v>9.435587693380966E-3</v>
      </c>
      <c r="F183" s="53">
        <f t="shared" si="5"/>
        <v>4.0195117597923797</v>
      </c>
    </row>
    <row r="184" spans="1:6" x14ac:dyDescent="0.2">
      <c r="A184" s="12">
        <f t="shared" si="4"/>
        <v>6</v>
      </c>
      <c r="B184" s="30">
        <v>38527</v>
      </c>
      <c r="C184" s="16">
        <v>0</v>
      </c>
      <c r="D184" s="17">
        <v>3.9487726302817201</v>
      </c>
      <c r="E184" s="60">
        <v>0</v>
      </c>
      <c r="F184" s="53">
        <f t="shared" si="5"/>
        <v>3.9487726302817201</v>
      </c>
    </row>
    <row r="185" spans="1:6" x14ac:dyDescent="0.2">
      <c r="A185" s="12">
        <f t="shared" si="4"/>
        <v>6</v>
      </c>
      <c r="B185" s="30">
        <v>38528</v>
      </c>
      <c r="C185" s="16">
        <v>0.37755610673838808</v>
      </c>
      <c r="D185" s="17">
        <v>0</v>
      </c>
      <c r="E185" s="60">
        <v>3.4862144335290819</v>
      </c>
      <c r="F185" s="53">
        <f t="shared" si="5"/>
        <v>3.86377054026747</v>
      </c>
    </row>
    <row r="186" spans="1:6" x14ac:dyDescent="0.2">
      <c r="A186" s="12">
        <f t="shared" si="4"/>
        <v>6</v>
      </c>
      <c r="B186" s="30">
        <v>38529</v>
      </c>
      <c r="C186" s="16">
        <v>0.29847938421562648</v>
      </c>
      <c r="D186" s="17">
        <v>0</v>
      </c>
      <c r="E186" s="60">
        <v>3.4435517875903718</v>
      </c>
      <c r="F186" s="53">
        <f t="shared" si="5"/>
        <v>3.7420311718059982</v>
      </c>
    </row>
    <row r="187" spans="1:6" x14ac:dyDescent="0.2">
      <c r="A187" s="12">
        <f t="shared" si="4"/>
        <v>6</v>
      </c>
      <c r="B187" s="30">
        <v>38530</v>
      </c>
      <c r="C187" s="16">
        <v>3.6448456899658326</v>
      </c>
      <c r="D187" s="17">
        <v>4.9998009817046496E-2</v>
      </c>
      <c r="E187" s="60">
        <v>0</v>
      </c>
      <c r="F187" s="53">
        <f t="shared" si="5"/>
        <v>3.6948436997828793</v>
      </c>
    </row>
    <row r="188" spans="1:6" x14ac:dyDescent="0.2">
      <c r="A188" s="12">
        <f t="shared" si="4"/>
        <v>6</v>
      </c>
      <c r="B188" s="30">
        <v>38531</v>
      </c>
      <c r="C188" s="16">
        <v>3.5218135140516713</v>
      </c>
      <c r="D188" s="17">
        <v>0.10946715264070368</v>
      </c>
      <c r="E188" s="60">
        <v>0</v>
      </c>
      <c r="F188" s="53">
        <f t="shared" si="5"/>
        <v>3.6312806666923749</v>
      </c>
    </row>
    <row r="189" spans="1:6" x14ac:dyDescent="0.2">
      <c r="A189" s="12">
        <f t="shared" si="4"/>
        <v>6</v>
      </c>
      <c r="B189" s="30">
        <v>38532</v>
      </c>
      <c r="C189" s="16">
        <v>0</v>
      </c>
      <c r="D189" s="17">
        <v>3.643346869584132</v>
      </c>
      <c r="E189" s="60">
        <v>0</v>
      </c>
      <c r="F189" s="53">
        <f t="shared" si="5"/>
        <v>3.643346869584132</v>
      </c>
    </row>
    <row r="190" spans="1:6" x14ac:dyDescent="0.2">
      <c r="A190" s="12">
        <f t="shared" si="4"/>
        <v>6</v>
      </c>
      <c r="B190" s="30">
        <v>38533</v>
      </c>
      <c r="C190" s="16">
        <v>0</v>
      </c>
      <c r="D190" s="17">
        <v>4.01201246150905</v>
      </c>
      <c r="E190" s="60">
        <v>0</v>
      </c>
      <c r="F190" s="53">
        <f t="shared" si="5"/>
        <v>4.01201246150905</v>
      </c>
    </row>
    <row r="191" spans="1:6" x14ac:dyDescent="0.2">
      <c r="A191" s="12">
        <f t="shared" si="4"/>
        <v>7</v>
      </c>
      <c r="B191" s="30">
        <v>38534</v>
      </c>
      <c r="C191" s="16">
        <v>0.45071682683114206</v>
      </c>
      <c r="D191" s="17">
        <v>0</v>
      </c>
      <c r="E191" s="60">
        <v>3.746973902458191</v>
      </c>
      <c r="F191" s="53">
        <f t="shared" si="5"/>
        <v>4.1976907292893326</v>
      </c>
    </row>
    <row r="192" spans="1:6" x14ac:dyDescent="0.2">
      <c r="A192" s="12">
        <f t="shared" si="4"/>
        <v>7</v>
      </c>
      <c r="B192" s="30">
        <v>38535</v>
      </c>
      <c r="C192" s="16">
        <v>0.38104379729174842</v>
      </c>
      <c r="D192" s="17">
        <v>0</v>
      </c>
      <c r="E192" s="60">
        <v>3.421562376745225</v>
      </c>
      <c r="F192" s="53">
        <f t="shared" si="5"/>
        <v>3.8026061740369732</v>
      </c>
    </row>
    <row r="193" spans="1:6" x14ac:dyDescent="0.2">
      <c r="A193" s="12">
        <f t="shared" si="4"/>
        <v>7</v>
      </c>
      <c r="B193" s="30">
        <v>38536</v>
      </c>
      <c r="C193" s="16">
        <v>3.6755551838569391</v>
      </c>
      <c r="D193" s="17">
        <v>0.10047726959888968</v>
      </c>
      <c r="E193" s="60">
        <v>0</v>
      </c>
      <c r="F193" s="53">
        <f t="shared" si="5"/>
        <v>3.7760324534558287</v>
      </c>
    </row>
    <row r="194" spans="1:6" x14ac:dyDescent="0.2">
      <c r="A194" s="12">
        <f t="shared" si="4"/>
        <v>7</v>
      </c>
      <c r="B194" s="30">
        <v>38537</v>
      </c>
      <c r="C194" s="16">
        <v>3.6415221732881036</v>
      </c>
      <c r="D194" s="17">
        <v>0.10653794271388776</v>
      </c>
      <c r="E194" s="60">
        <v>0</v>
      </c>
      <c r="F194" s="53">
        <f t="shared" si="5"/>
        <v>3.7480601160019913</v>
      </c>
    </row>
    <row r="195" spans="1:6" x14ac:dyDescent="0.2">
      <c r="A195" s="12">
        <f t="shared" si="4"/>
        <v>7</v>
      </c>
      <c r="B195" s="30">
        <v>38538</v>
      </c>
      <c r="C195" s="16">
        <v>0</v>
      </c>
      <c r="D195" s="17">
        <v>3.821021296194083</v>
      </c>
      <c r="E195" s="60">
        <v>0</v>
      </c>
      <c r="F195" s="53">
        <f t="shared" si="5"/>
        <v>3.821021296194083</v>
      </c>
    </row>
    <row r="196" spans="1:6" x14ac:dyDescent="0.2">
      <c r="A196" s="12">
        <f t="shared" si="4"/>
        <v>7</v>
      </c>
      <c r="B196" s="30">
        <v>38539</v>
      </c>
      <c r="C196" s="16">
        <v>0</v>
      </c>
      <c r="D196" s="17">
        <v>3.9060569812961554</v>
      </c>
      <c r="E196" s="60">
        <v>3.5433835017427669E-3</v>
      </c>
      <c r="F196" s="53">
        <f t="shared" si="5"/>
        <v>3.9096003647978983</v>
      </c>
    </row>
    <row r="197" spans="1:6" x14ac:dyDescent="0.2">
      <c r="A197" s="12">
        <f t="shared" si="4"/>
        <v>7</v>
      </c>
      <c r="B197" s="30">
        <v>38540</v>
      </c>
      <c r="C197" s="16">
        <v>0.33358008171419501</v>
      </c>
      <c r="D197" s="17">
        <v>0</v>
      </c>
      <c r="E197" s="60">
        <v>3.4410537548689417</v>
      </c>
      <c r="F197" s="53">
        <f t="shared" si="5"/>
        <v>3.7746338365831367</v>
      </c>
    </row>
    <row r="198" spans="1:6" x14ac:dyDescent="0.2">
      <c r="A198" s="12">
        <f t="shared" si="4"/>
        <v>7</v>
      </c>
      <c r="B198" s="30">
        <v>38541</v>
      </c>
      <c r="C198" s="16">
        <v>0.33633268641259395</v>
      </c>
      <c r="D198" s="17">
        <v>0</v>
      </c>
      <c r="E198" s="60">
        <v>3.4233825701951628</v>
      </c>
      <c r="F198" s="53">
        <f t="shared" si="5"/>
        <v>3.7597152566077567</v>
      </c>
    </row>
    <row r="199" spans="1:6" x14ac:dyDescent="0.2">
      <c r="A199" s="12">
        <f t="shared" si="4"/>
        <v>7</v>
      </c>
      <c r="B199" s="30">
        <v>38542</v>
      </c>
      <c r="C199" s="16">
        <v>3.5858106011925455</v>
      </c>
      <c r="D199" s="17">
        <v>5.3856707175828772E-2</v>
      </c>
      <c r="E199" s="60">
        <v>0</v>
      </c>
      <c r="F199" s="53">
        <f t="shared" si="5"/>
        <v>3.6396673083683742</v>
      </c>
    </row>
    <row r="200" spans="1:6" x14ac:dyDescent="0.2">
      <c r="A200" s="12">
        <f t="shared" si="4"/>
        <v>7</v>
      </c>
      <c r="B200" s="30">
        <v>38543</v>
      </c>
      <c r="C200" s="16">
        <v>3.5531762074964037</v>
      </c>
      <c r="D200" s="17">
        <v>7.6700782763128694E-2</v>
      </c>
      <c r="E200" s="60">
        <v>0</v>
      </c>
      <c r="F200" s="53">
        <f t="shared" si="5"/>
        <v>3.6298769902595325</v>
      </c>
    </row>
    <row r="201" spans="1:6" x14ac:dyDescent="0.2">
      <c r="A201" s="12">
        <f t="shared" si="4"/>
        <v>7</v>
      </c>
      <c r="B201" s="30">
        <v>38544</v>
      </c>
      <c r="C201" s="16">
        <v>0</v>
      </c>
      <c r="D201" s="17">
        <v>3.5767295490972431</v>
      </c>
      <c r="E201" s="60">
        <v>0</v>
      </c>
      <c r="F201" s="53">
        <f t="shared" si="5"/>
        <v>3.5767295490972431</v>
      </c>
    </row>
    <row r="202" spans="1:6" x14ac:dyDescent="0.2">
      <c r="A202" s="12">
        <f t="shared" ref="A202:A265" si="6">+IF(ISBLANK($B202),"",MONTH($B202))</f>
        <v>7</v>
      </c>
      <c r="B202" s="30">
        <v>38545</v>
      </c>
      <c r="C202" s="16">
        <v>0</v>
      </c>
      <c r="D202" s="17">
        <v>3.7480601160019913</v>
      </c>
      <c r="E202" s="60">
        <v>0</v>
      </c>
      <c r="F202" s="53">
        <f t="shared" ref="F202:F265" si="7">SUM(C202:E202)</f>
        <v>3.7480601160019913</v>
      </c>
    </row>
    <row r="203" spans="1:6" x14ac:dyDescent="0.2">
      <c r="A203" s="12">
        <f t="shared" si="6"/>
        <v>7</v>
      </c>
      <c r="B203" s="30">
        <v>38546</v>
      </c>
      <c r="C203" s="16">
        <v>0.38625154363971897</v>
      </c>
      <c r="D203" s="17">
        <v>0</v>
      </c>
      <c r="E203" s="60">
        <v>3.5395123996755693</v>
      </c>
      <c r="F203" s="53">
        <f t="shared" si="7"/>
        <v>3.9257639433152884</v>
      </c>
    </row>
    <row r="204" spans="1:6" x14ac:dyDescent="0.2">
      <c r="A204" s="12">
        <f t="shared" si="6"/>
        <v>7</v>
      </c>
      <c r="B204" s="30">
        <v>38547</v>
      </c>
      <c r="C204" s="16">
        <v>0.43147348919008827</v>
      </c>
      <c r="D204" s="17">
        <v>0</v>
      </c>
      <c r="E204" s="60">
        <v>3.7250622381193521</v>
      </c>
      <c r="F204" s="53">
        <f t="shared" si="7"/>
        <v>4.1565357273094401</v>
      </c>
    </row>
    <row r="205" spans="1:6" x14ac:dyDescent="0.2">
      <c r="A205" s="12">
        <f t="shared" si="6"/>
        <v>7</v>
      </c>
      <c r="B205" s="30">
        <v>38548</v>
      </c>
      <c r="C205" s="16">
        <v>3.872527060094372</v>
      </c>
      <c r="D205" s="17">
        <v>0.17457925256847437</v>
      </c>
      <c r="E205" s="60">
        <v>0</v>
      </c>
      <c r="F205" s="53">
        <f t="shared" si="7"/>
        <v>4.0471063126628462</v>
      </c>
    </row>
    <row r="206" spans="1:6" x14ac:dyDescent="0.2">
      <c r="A206" s="12">
        <f t="shared" si="6"/>
        <v>7</v>
      </c>
      <c r="B206" s="30">
        <v>38549</v>
      </c>
      <c r="C206" s="16">
        <v>3.6814385404685517</v>
      </c>
      <c r="D206" s="17">
        <v>0.12116763356842154</v>
      </c>
      <c r="E206" s="60">
        <v>0</v>
      </c>
      <c r="F206" s="53">
        <f t="shared" si="7"/>
        <v>3.8026061740369732</v>
      </c>
    </row>
    <row r="207" spans="1:6" x14ac:dyDescent="0.2">
      <c r="A207" s="12">
        <f t="shared" si="6"/>
        <v>7</v>
      </c>
      <c r="B207" s="30">
        <v>38550</v>
      </c>
      <c r="C207" s="16">
        <v>0</v>
      </c>
      <c r="D207" s="17">
        <v>3.7760324534558287</v>
      </c>
      <c r="E207" s="60">
        <v>0</v>
      </c>
      <c r="F207" s="53">
        <f t="shared" si="7"/>
        <v>3.7760324534558287</v>
      </c>
    </row>
    <row r="208" spans="1:6" x14ac:dyDescent="0.2">
      <c r="A208" s="12">
        <f t="shared" si="6"/>
        <v>7</v>
      </c>
      <c r="B208" s="30">
        <v>38551</v>
      </c>
      <c r="C208" s="16">
        <v>0</v>
      </c>
      <c r="D208" s="17">
        <v>3.7480601160019913</v>
      </c>
      <c r="E208" s="60">
        <v>0</v>
      </c>
      <c r="F208" s="53">
        <f t="shared" si="7"/>
        <v>3.7480601160019913</v>
      </c>
    </row>
    <row r="209" spans="1:6" x14ac:dyDescent="0.2">
      <c r="A209" s="12">
        <f t="shared" si="6"/>
        <v>7</v>
      </c>
      <c r="B209" s="30">
        <v>38552</v>
      </c>
      <c r="C209" s="16">
        <v>0.35470317952271896</v>
      </c>
      <c r="D209" s="17">
        <v>0</v>
      </c>
      <c r="E209" s="60">
        <v>3.4663181166713635</v>
      </c>
      <c r="F209" s="53">
        <f t="shared" si="7"/>
        <v>3.8210212961940826</v>
      </c>
    </row>
    <row r="210" spans="1:6" x14ac:dyDescent="0.2">
      <c r="A210" s="12">
        <f t="shared" si="6"/>
        <v>7</v>
      </c>
      <c r="B210" s="30">
        <v>38553</v>
      </c>
      <c r="C210" s="16">
        <v>0.39642858289135835</v>
      </c>
      <c r="D210" s="17">
        <v>0</v>
      </c>
      <c r="E210" s="60">
        <v>3.5131717819065398</v>
      </c>
      <c r="F210" s="53">
        <f t="shared" si="7"/>
        <v>3.9096003647978983</v>
      </c>
    </row>
    <row r="211" spans="1:6" x14ac:dyDescent="0.2">
      <c r="A211" s="12">
        <f t="shared" si="6"/>
        <v>7</v>
      </c>
      <c r="B211" s="30">
        <v>38554</v>
      </c>
      <c r="C211" s="16">
        <v>3.6583055757604059</v>
      </c>
      <c r="D211" s="17">
        <v>0.11632826082273058</v>
      </c>
      <c r="E211" s="60">
        <v>0</v>
      </c>
      <c r="F211" s="53">
        <f t="shared" si="7"/>
        <v>3.7746338365831367</v>
      </c>
    </row>
    <row r="212" spans="1:6" x14ac:dyDescent="0.2">
      <c r="A212" s="12">
        <f t="shared" si="6"/>
        <v>7</v>
      </c>
      <c r="B212" s="30">
        <v>38555</v>
      </c>
      <c r="C212" s="16">
        <v>3.6405897620396428</v>
      </c>
      <c r="D212" s="17">
        <v>0.11912549456811408</v>
      </c>
      <c r="E212" s="60">
        <v>0</v>
      </c>
      <c r="F212" s="53">
        <f t="shared" si="7"/>
        <v>3.7597152566077567</v>
      </c>
    </row>
    <row r="213" spans="1:6" x14ac:dyDescent="0.2">
      <c r="A213" s="12">
        <f t="shared" si="6"/>
        <v>7</v>
      </c>
      <c r="B213" s="30">
        <v>38556</v>
      </c>
      <c r="C213" s="16">
        <v>0</v>
      </c>
      <c r="D213" s="17">
        <v>3.6396673083683746</v>
      </c>
      <c r="E213" s="60">
        <v>0</v>
      </c>
      <c r="F213" s="53">
        <f t="shared" si="7"/>
        <v>3.6396673083683746</v>
      </c>
    </row>
    <row r="214" spans="1:6" x14ac:dyDescent="0.2">
      <c r="A214" s="12">
        <f t="shared" si="6"/>
        <v>7</v>
      </c>
      <c r="B214" s="30">
        <v>38557</v>
      </c>
      <c r="C214" s="16">
        <v>0</v>
      </c>
      <c r="D214" s="17">
        <v>3.6298769902595316</v>
      </c>
      <c r="E214" s="60">
        <v>0</v>
      </c>
      <c r="F214" s="53">
        <f t="shared" si="7"/>
        <v>3.6298769902595316</v>
      </c>
    </row>
    <row r="215" spans="1:6" x14ac:dyDescent="0.2">
      <c r="A215" s="12">
        <f t="shared" si="6"/>
        <v>7</v>
      </c>
      <c r="B215" s="30">
        <v>38558</v>
      </c>
      <c r="C215" s="16">
        <v>0.14224730201451385</v>
      </c>
      <c r="D215" s="17">
        <v>0</v>
      </c>
      <c r="E215" s="60">
        <v>3.434482247082729</v>
      </c>
      <c r="F215" s="53">
        <f t="shared" si="7"/>
        <v>3.5767295490972426</v>
      </c>
    </row>
    <row r="216" spans="1:6" x14ac:dyDescent="0.2">
      <c r="A216" s="12">
        <f t="shared" si="6"/>
        <v>7</v>
      </c>
      <c r="B216" s="30">
        <v>38559</v>
      </c>
      <c r="C216" s="16">
        <v>0.33124905359304191</v>
      </c>
      <c r="D216" s="17">
        <v>0</v>
      </c>
      <c r="E216" s="60">
        <v>3.4168110624089496</v>
      </c>
      <c r="F216" s="53">
        <f t="shared" si="7"/>
        <v>3.7480601160019917</v>
      </c>
    </row>
    <row r="217" spans="1:6" x14ac:dyDescent="0.2">
      <c r="A217" s="12">
        <f t="shared" si="6"/>
        <v>7</v>
      </c>
      <c r="B217" s="30">
        <v>38560</v>
      </c>
      <c r="C217" s="16">
        <v>3.6430981066641803</v>
      </c>
      <c r="D217" s="17">
        <v>3.4564960078988918E-2</v>
      </c>
      <c r="E217" s="60">
        <v>0</v>
      </c>
      <c r="F217" s="53">
        <f t="shared" si="7"/>
        <v>3.6776630667431691</v>
      </c>
    </row>
    <row r="218" spans="1:6" x14ac:dyDescent="0.2">
      <c r="A218" s="12">
        <f t="shared" si="6"/>
        <v>7</v>
      </c>
      <c r="B218" s="30">
        <v>38561</v>
      </c>
      <c r="C218" s="16">
        <v>3.8462980149428034</v>
      </c>
      <c r="D218" s="17">
        <v>0.18182277417418669</v>
      </c>
      <c r="E218" s="60">
        <v>0</v>
      </c>
      <c r="F218" s="53">
        <f t="shared" si="7"/>
        <v>4.0281207891169899</v>
      </c>
    </row>
    <row r="219" spans="1:6" x14ac:dyDescent="0.2">
      <c r="A219" s="12">
        <f t="shared" si="6"/>
        <v>7</v>
      </c>
      <c r="B219" s="30">
        <v>38562</v>
      </c>
      <c r="C219" s="16">
        <v>0</v>
      </c>
      <c r="D219" s="17">
        <v>3.9703933574399799</v>
      </c>
      <c r="E219" s="60">
        <v>4.2426919380887402E-3</v>
      </c>
      <c r="F219" s="53">
        <f t="shared" si="7"/>
        <v>3.9746360493780686</v>
      </c>
    </row>
    <row r="220" spans="1:6" x14ac:dyDescent="0.2">
      <c r="A220" s="12">
        <f t="shared" si="6"/>
        <v>7</v>
      </c>
      <c r="B220" s="30">
        <v>38563</v>
      </c>
      <c r="C220" s="16">
        <v>0</v>
      </c>
      <c r="D220" s="17">
        <v>3.9672698901364294</v>
      </c>
      <c r="E220" s="60">
        <v>2.937205811447882E-3</v>
      </c>
      <c r="F220" s="53">
        <f t="shared" si="7"/>
        <v>3.9702070959478775</v>
      </c>
    </row>
    <row r="221" spans="1:6" x14ac:dyDescent="0.2">
      <c r="A221" s="12">
        <f t="shared" si="6"/>
        <v>7</v>
      </c>
      <c r="B221" s="30">
        <v>38564</v>
      </c>
      <c r="C221" s="16">
        <v>0.3589436591877791</v>
      </c>
      <c r="D221" s="17">
        <v>0</v>
      </c>
      <c r="E221" s="60">
        <v>3.5483256774889664</v>
      </c>
      <c r="F221" s="53">
        <f t="shared" si="7"/>
        <v>3.9072693366767455</v>
      </c>
    </row>
    <row r="222" spans="1:6" x14ac:dyDescent="0.2">
      <c r="A222" s="12">
        <f t="shared" si="6"/>
        <v>8</v>
      </c>
      <c r="B222" s="30">
        <v>38565</v>
      </c>
      <c r="C222" s="16">
        <v>0.24021867973994737</v>
      </c>
      <c r="D222" s="17">
        <v>0</v>
      </c>
      <c r="E222" s="60">
        <v>3.2744065562939069</v>
      </c>
      <c r="F222" s="53">
        <f t="shared" si="7"/>
        <v>3.5146252360338543</v>
      </c>
    </row>
    <row r="223" spans="1:6" x14ac:dyDescent="0.2">
      <c r="A223" s="12">
        <f t="shared" si="6"/>
        <v>8</v>
      </c>
      <c r="B223" s="30">
        <v>38566</v>
      </c>
      <c r="C223" s="16">
        <v>0.28571544654944714</v>
      </c>
      <c r="D223" s="17">
        <v>0</v>
      </c>
      <c r="E223" s="60">
        <v>3.3541274534935872</v>
      </c>
      <c r="F223" s="53">
        <f t="shared" si="7"/>
        <v>3.6398429000430346</v>
      </c>
    </row>
    <row r="224" spans="1:6" x14ac:dyDescent="0.2">
      <c r="A224" s="12">
        <f t="shared" si="6"/>
        <v>8</v>
      </c>
      <c r="B224" s="30">
        <v>38567</v>
      </c>
      <c r="C224" s="16">
        <v>3.5843092417604834</v>
      </c>
      <c r="D224" s="17">
        <v>5.1776112809445093E-2</v>
      </c>
      <c r="E224" s="60">
        <v>0</v>
      </c>
      <c r="F224" s="53">
        <f t="shared" si="7"/>
        <v>3.6360853545699285</v>
      </c>
    </row>
    <row r="225" spans="1:17" x14ac:dyDescent="0.2">
      <c r="A225" s="12">
        <f t="shared" si="6"/>
        <v>8</v>
      </c>
      <c r="B225" s="30">
        <v>38568</v>
      </c>
      <c r="C225" s="16">
        <v>3.6013705293140461</v>
      </c>
      <c r="D225" s="17">
        <v>5.6244545263949564E-2</v>
      </c>
      <c r="E225" s="60">
        <v>0</v>
      </c>
      <c r="F225" s="53">
        <f t="shared" si="7"/>
        <v>3.6576150745779956</v>
      </c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</row>
    <row r="226" spans="1:17" x14ac:dyDescent="0.2">
      <c r="A226" s="12">
        <f t="shared" si="6"/>
        <v>8</v>
      </c>
      <c r="B226" s="30">
        <v>38569</v>
      </c>
      <c r="C226" s="16">
        <v>0</v>
      </c>
      <c r="D226" s="17">
        <v>3.4520671816707917</v>
      </c>
      <c r="E226" s="60">
        <v>0</v>
      </c>
      <c r="F226" s="53">
        <f t="shared" si="7"/>
        <v>3.4520671816707917</v>
      </c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</row>
    <row r="227" spans="1:17" x14ac:dyDescent="0.2">
      <c r="A227" s="12">
        <f t="shared" si="6"/>
        <v>8</v>
      </c>
      <c r="B227" s="30">
        <v>38570</v>
      </c>
      <c r="C227" s="16">
        <v>0</v>
      </c>
      <c r="D227" s="17">
        <v>3.3383252646470427</v>
      </c>
      <c r="E227" s="60">
        <v>0</v>
      </c>
      <c r="F227" s="53">
        <f t="shared" si="7"/>
        <v>3.3383252646470427</v>
      </c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</row>
    <row r="228" spans="1:17" x14ac:dyDescent="0.2">
      <c r="A228" s="12">
        <f t="shared" si="6"/>
        <v>8</v>
      </c>
      <c r="B228" s="30">
        <v>38571</v>
      </c>
      <c r="C228" s="16">
        <v>0.1346452237838911</v>
      </c>
      <c r="D228" s="17">
        <v>0</v>
      </c>
      <c r="E228" s="60">
        <v>3.1132958389424936</v>
      </c>
      <c r="F228" s="53">
        <f t="shared" si="7"/>
        <v>3.2479410627263849</v>
      </c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</row>
    <row r="229" spans="1:17" x14ac:dyDescent="0.2">
      <c r="A229" s="12">
        <f t="shared" si="6"/>
        <v>8</v>
      </c>
      <c r="B229" s="30">
        <v>38572</v>
      </c>
      <c r="C229" s="16">
        <v>0.24087204986142838</v>
      </c>
      <c r="D229" s="17">
        <v>0</v>
      </c>
      <c r="E229" s="60">
        <v>3.2648163212634169</v>
      </c>
      <c r="F229" s="53">
        <f t="shared" si="7"/>
        <v>3.5056883711248452</v>
      </c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</row>
    <row r="230" spans="1:17" x14ac:dyDescent="0.2">
      <c r="A230" s="12">
        <f t="shared" si="6"/>
        <v>8</v>
      </c>
      <c r="B230" s="30">
        <v>38573</v>
      </c>
      <c r="C230" s="16">
        <v>3.7106440138832908</v>
      </c>
      <c r="D230" s="17">
        <v>8.6711130181025373E-2</v>
      </c>
      <c r="E230" s="60">
        <v>0</v>
      </c>
      <c r="F230" s="53">
        <f t="shared" si="7"/>
        <v>3.7973551440643161</v>
      </c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</row>
    <row r="231" spans="1:17" x14ac:dyDescent="0.2">
      <c r="A231" s="12">
        <f t="shared" si="6"/>
        <v>8</v>
      </c>
      <c r="B231" s="30">
        <v>38574</v>
      </c>
      <c r="C231" s="16">
        <v>3.5270785693705138</v>
      </c>
      <c r="D231" s="17">
        <v>6.9059137540983639E-2</v>
      </c>
      <c r="E231" s="60">
        <v>0</v>
      </c>
      <c r="F231" s="53">
        <f t="shared" si="7"/>
        <v>3.5961377069114975</v>
      </c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</row>
    <row r="232" spans="1:17" x14ac:dyDescent="0.2">
      <c r="A232" s="12">
        <f t="shared" si="6"/>
        <v>8</v>
      </c>
      <c r="B232" s="30">
        <v>38575</v>
      </c>
      <c r="C232" s="16">
        <v>0</v>
      </c>
      <c r="D232" s="17">
        <v>3.7069709421436587</v>
      </c>
      <c r="E232" s="60">
        <v>0</v>
      </c>
      <c r="F232" s="53">
        <f t="shared" si="7"/>
        <v>3.7069709421436587</v>
      </c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</row>
    <row r="233" spans="1:17" x14ac:dyDescent="0.2">
      <c r="A233" s="12">
        <f t="shared" si="6"/>
        <v>8</v>
      </c>
      <c r="B233" s="30">
        <v>38576</v>
      </c>
      <c r="C233" s="16">
        <v>0</v>
      </c>
      <c r="D233" s="17">
        <v>3.5398109462319698</v>
      </c>
      <c r="E233" s="60">
        <v>0</v>
      </c>
      <c r="F233" s="53">
        <f t="shared" si="7"/>
        <v>3.5398109462319698</v>
      </c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</row>
    <row r="234" spans="1:17" x14ac:dyDescent="0.2">
      <c r="A234" s="12">
        <f t="shared" si="6"/>
        <v>8</v>
      </c>
      <c r="B234" s="30">
        <v>38577</v>
      </c>
      <c r="C234" s="16">
        <v>0.20085926833700224</v>
      </c>
      <c r="D234" s="17">
        <v>0</v>
      </c>
      <c r="E234" s="60">
        <v>3.185806311045134</v>
      </c>
      <c r="F234" s="53">
        <f t="shared" si="7"/>
        <v>3.3866655793821363</v>
      </c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</row>
    <row r="235" spans="1:17" x14ac:dyDescent="0.2">
      <c r="A235" s="12">
        <f t="shared" si="6"/>
        <v>8</v>
      </c>
      <c r="B235" s="30">
        <v>38578</v>
      </c>
      <c r="C235" s="16">
        <v>0.20918680154766967</v>
      </c>
      <c r="D235" s="17">
        <v>0</v>
      </c>
      <c r="E235" s="60">
        <v>3.2260222031356736</v>
      </c>
      <c r="F235" s="53">
        <f t="shared" si="7"/>
        <v>3.435209004683343</v>
      </c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</row>
    <row r="236" spans="1:17" x14ac:dyDescent="0.2">
      <c r="A236" s="12">
        <f t="shared" si="6"/>
        <v>8</v>
      </c>
      <c r="B236" s="30">
        <v>38579</v>
      </c>
      <c r="C236" s="16">
        <v>3.5398745350356862</v>
      </c>
      <c r="D236" s="17">
        <v>4.0964745551279179E-2</v>
      </c>
      <c r="E236" s="60">
        <v>0</v>
      </c>
      <c r="F236" s="53">
        <f t="shared" si="7"/>
        <v>3.5808392805869653</v>
      </c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</row>
    <row r="237" spans="1:17" x14ac:dyDescent="0.2">
      <c r="A237" s="12">
        <f t="shared" si="6"/>
        <v>8</v>
      </c>
      <c r="B237" s="30">
        <v>38580</v>
      </c>
      <c r="C237" s="16">
        <v>3.4592396402884926</v>
      </c>
      <c r="D237" s="17">
        <v>5.3963821782564821E-2</v>
      </c>
      <c r="E237" s="60">
        <v>0</v>
      </c>
      <c r="F237" s="53">
        <f t="shared" si="7"/>
        <v>3.5132034620710573</v>
      </c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</row>
    <row r="238" spans="1:17" x14ac:dyDescent="0.2">
      <c r="A238" s="12">
        <f t="shared" si="6"/>
        <v>8</v>
      </c>
      <c r="B238" s="30">
        <v>38581</v>
      </c>
      <c r="C238" s="16">
        <v>0</v>
      </c>
      <c r="D238" s="17">
        <v>3.5587002288805571</v>
      </c>
      <c r="E238" s="60">
        <v>0</v>
      </c>
      <c r="F238" s="53">
        <f t="shared" si="7"/>
        <v>3.5587002288805571</v>
      </c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</row>
    <row r="239" spans="1:17" x14ac:dyDescent="0.2">
      <c r="A239" s="12">
        <f t="shared" si="6"/>
        <v>8</v>
      </c>
      <c r="B239" s="30">
        <v>38582</v>
      </c>
      <c r="C239" s="16">
        <v>0</v>
      </c>
      <c r="D239" s="17">
        <v>3.5414358307608809</v>
      </c>
      <c r="E239" s="60">
        <v>0</v>
      </c>
      <c r="F239" s="53">
        <f t="shared" si="7"/>
        <v>3.5414358307608809</v>
      </c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</row>
    <row r="240" spans="1:17" x14ac:dyDescent="0.2">
      <c r="A240" s="12">
        <f t="shared" si="6"/>
        <v>8</v>
      </c>
      <c r="B240" s="30">
        <v>38583</v>
      </c>
      <c r="C240" s="16">
        <v>0.19171929286187961</v>
      </c>
      <c r="D240" s="17">
        <v>0</v>
      </c>
      <c r="E240" s="60">
        <v>3.3513414224279119</v>
      </c>
      <c r="F240" s="53">
        <f t="shared" si="7"/>
        <v>3.5430607152897915</v>
      </c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</row>
    <row r="241" spans="1:17" x14ac:dyDescent="0.2">
      <c r="A241" s="12">
        <f t="shared" si="6"/>
        <v>8</v>
      </c>
      <c r="B241" s="30">
        <v>38584</v>
      </c>
      <c r="C241" s="16">
        <v>0.20085926833700224</v>
      </c>
      <c r="D241" s="17">
        <v>0</v>
      </c>
      <c r="E241" s="60">
        <v>3.185806311045134</v>
      </c>
      <c r="F241" s="53">
        <f t="shared" si="7"/>
        <v>3.3866655793821363</v>
      </c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</row>
    <row r="242" spans="1:17" x14ac:dyDescent="0.2">
      <c r="A242" s="12">
        <f t="shared" si="6"/>
        <v>8</v>
      </c>
      <c r="B242" s="30">
        <v>38585</v>
      </c>
      <c r="C242" s="16">
        <v>3.4086651093261469</v>
      </c>
      <c r="D242" s="17">
        <v>2.6543895357196617E-2</v>
      </c>
      <c r="E242" s="60">
        <v>0</v>
      </c>
      <c r="F242" s="53">
        <f t="shared" si="7"/>
        <v>3.4352090046833434</v>
      </c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</row>
    <row r="243" spans="1:17" x14ac:dyDescent="0.2">
      <c r="A243" s="12">
        <f t="shared" si="6"/>
        <v>8</v>
      </c>
      <c r="B243" s="30">
        <v>38586</v>
      </c>
      <c r="C243" s="16">
        <v>3.5398745350356862</v>
      </c>
      <c r="D243" s="17">
        <v>4.0964745551279179E-2</v>
      </c>
      <c r="E243" s="60">
        <v>0</v>
      </c>
      <c r="F243" s="53">
        <f t="shared" si="7"/>
        <v>3.5808392805869653</v>
      </c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</row>
    <row r="244" spans="1:17" x14ac:dyDescent="0.2">
      <c r="A244" s="12">
        <f t="shared" si="6"/>
        <v>8</v>
      </c>
      <c r="B244" s="30">
        <v>38587</v>
      </c>
      <c r="C244" s="16">
        <v>0</v>
      </c>
      <c r="D244" s="17">
        <v>3.5132034620710568</v>
      </c>
      <c r="E244" s="60">
        <v>0</v>
      </c>
      <c r="F244" s="53">
        <f t="shared" si="7"/>
        <v>3.5132034620710568</v>
      </c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</row>
    <row r="245" spans="1:17" x14ac:dyDescent="0.2">
      <c r="A245" s="12">
        <f t="shared" si="6"/>
        <v>8</v>
      </c>
      <c r="B245" s="30">
        <v>38588</v>
      </c>
      <c r="C245" s="16">
        <v>0</v>
      </c>
      <c r="D245" s="17">
        <v>3.5028448231992511</v>
      </c>
      <c r="E245" s="60">
        <v>0</v>
      </c>
      <c r="F245" s="53">
        <f t="shared" si="7"/>
        <v>3.5028448231992511</v>
      </c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</row>
    <row r="246" spans="1:17" x14ac:dyDescent="0.2">
      <c r="A246" s="12">
        <f t="shared" si="6"/>
        <v>8</v>
      </c>
      <c r="B246" s="30">
        <v>38589</v>
      </c>
      <c r="C246" s="16">
        <v>0.26449800939662849</v>
      </c>
      <c r="D246" s="17">
        <v>0</v>
      </c>
      <c r="E246" s="60">
        <v>3.4009004005596881</v>
      </c>
      <c r="F246" s="53">
        <f t="shared" si="7"/>
        <v>3.6653984099563166</v>
      </c>
    </row>
    <row r="247" spans="1:17" x14ac:dyDescent="0.2">
      <c r="A247" s="12">
        <f t="shared" si="6"/>
        <v>8</v>
      </c>
      <c r="B247" s="30">
        <v>38590</v>
      </c>
      <c r="C247" s="16">
        <v>0.26280799100172286</v>
      </c>
      <c r="D247" s="17">
        <v>0</v>
      </c>
      <c r="E247" s="60">
        <v>3.4283203269850566</v>
      </c>
      <c r="F247" s="53">
        <f t="shared" si="7"/>
        <v>3.6911283179867795</v>
      </c>
    </row>
    <row r="248" spans="1:17" x14ac:dyDescent="0.2">
      <c r="A248" s="12">
        <f t="shared" si="6"/>
        <v>8</v>
      </c>
      <c r="B248" s="30">
        <v>38591</v>
      </c>
      <c r="C248" s="16">
        <v>3.537234097676206</v>
      </c>
      <c r="D248" s="17">
        <v>2.2075462902692237E-2</v>
      </c>
      <c r="E248" s="60">
        <v>0</v>
      </c>
      <c r="F248" s="53">
        <f t="shared" si="7"/>
        <v>3.5593095605788982</v>
      </c>
    </row>
    <row r="249" spans="1:17" x14ac:dyDescent="0.2">
      <c r="A249" s="12">
        <f t="shared" si="6"/>
        <v>8</v>
      </c>
      <c r="B249" s="30">
        <v>38592</v>
      </c>
      <c r="C249" s="16">
        <v>3.4069937175431031</v>
      </c>
      <c r="D249" s="17">
        <v>4.6698348656599137E-2</v>
      </c>
      <c r="E249" s="60">
        <v>0</v>
      </c>
      <c r="F249" s="53">
        <f t="shared" si="7"/>
        <v>3.4536920661997024</v>
      </c>
    </row>
    <row r="250" spans="1:17" x14ac:dyDescent="0.2">
      <c r="A250" s="12">
        <f t="shared" si="6"/>
        <v>8</v>
      </c>
      <c r="B250" s="30">
        <v>38593</v>
      </c>
      <c r="C250" s="16">
        <v>0</v>
      </c>
      <c r="D250" s="17">
        <v>3.4218037073198291</v>
      </c>
      <c r="E250" s="60">
        <v>0</v>
      </c>
      <c r="F250" s="53">
        <f t="shared" si="7"/>
        <v>3.4218037073198291</v>
      </c>
    </row>
    <row r="251" spans="1:17" x14ac:dyDescent="0.2">
      <c r="A251" s="12">
        <f t="shared" si="6"/>
        <v>8</v>
      </c>
      <c r="B251" s="30">
        <v>38594</v>
      </c>
      <c r="C251" s="16">
        <v>0</v>
      </c>
      <c r="D251" s="17">
        <v>3.4145932822227882</v>
      </c>
      <c r="E251" s="60">
        <v>0</v>
      </c>
      <c r="F251" s="53">
        <f t="shared" si="7"/>
        <v>3.4145932822227882</v>
      </c>
    </row>
    <row r="252" spans="1:17" x14ac:dyDescent="0.2">
      <c r="A252" s="12">
        <f t="shared" si="6"/>
        <v>8</v>
      </c>
      <c r="B252" s="30">
        <v>38595</v>
      </c>
      <c r="C252" s="16">
        <v>0.26626087062565812</v>
      </c>
      <c r="D252" s="17">
        <v>0</v>
      </c>
      <c r="E252" s="60">
        <v>3.2684723114534653</v>
      </c>
      <c r="F252" s="53">
        <f t="shared" si="7"/>
        <v>3.5347331820791235</v>
      </c>
    </row>
    <row r="253" spans="1:17" x14ac:dyDescent="0.2">
      <c r="A253" s="12">
        <f t="shared" si="6"/>
        <v>9</v>
      </c>
      <c r="B253" s="30">
        <v>38596</v>
      </c>
      <c r="C253" s="16">
        <v>0.15197069122673285</v>
      </c>
      <c r="D253" s="17">
        <v>0</v>
      </c>
      <c r="E253" s="60">
        <v>3.130025956275587</v>
      </c>
      <c r="F253" s="53">
        <f t="shared" si="7"/>
        <v>3.2819966475023197</v>
      </c>
    </row>
    <row r="254" spans="1:17" x14ac:dyDescent="0.2">
      <c r="A254" s="12">
        <f t="shared" si="6"/>
        <v>9</v>
      </c>
      <c r="B254" s="30">
        <v>38597</v>
      </c>
      <c r="C254" s="16">
        <v>0.15311000966488456</v>
      </c>
      <c r="D254" s="17">
        <v>0</v>
      </c>
      <c r="E254" s="60">
        <v>3.1093283379824976</v>
      </c>
      <c r="F254" s="53">
        <f t="shared" si="7"/>
        <v>3.2624383476473824</v>
      </c>
    </row>
    <row r="255" spans="1:17" x14ac:dyDescent="0.2">
      <c r="A255" s="12">
        <f t="shared" si="6"/>
        <v>9</v>
      </c>
      <c r="B255" s="30">
        <v>38598</v>
      </c>
      <c r="C255" s="16">
        <v>3.2259647660915682</v>
      </c>
      <c r="D255" s="17">
        <v>1.9142555985461058E-3</v>
      </c>
      <c r="E255" s="60">
        <v>0</v>
      </c>
      <c r="F255" s="53">
        <f t="shared" si="7"/>
        <v>3.2278790216901143</v>
      </c>
    </row>
    <row r="256" spans="1:17" x14ac:dyDescent="0.2">
      <c r="A256" s="12">
        <f t="shared" si="6"/>
        <v>9</v>
      </c>
      <c r="B256" s="30">
        <v>38599</v>
      </c>
      <c r="C256" s="16">
        <v>3.1686344629062253</v>
      </c>
      <c r="D256" s="17">
        <v>0</v>
      </c>
      <c r="E256" s="60">
        <v>0</v>
      </c>
      <c r="F256" s="53">
        <f t="shared" si="7"/>
        <v>3.1686344629062253</v>
      </c>
    </row>
    <row r="257" spans="1:6" x14ac:dyDescent="0.2">
      <c r="A257" s="12">
        <f t="shared" si="6"/>
        <v>9</v>
      </c>
      <c r="B257" s="30">
        <v>38600</v>
      </c>
      <c r="C257" s="16">
        <v>0</v>
      </c>
      <c r="D257" s="17">
        <v>3.4325765677447015</v>
      </c>
      <c r="E257" s="60">
        <v>0</v>
      </c>
      <c r="F257" s="53">
        <f t="shared" si="7"/>
        <v>3.4325765677447015</v>
      </c>
    </row>
    <row r="258" spans="1:6" x14ac:dyDescent="0.2">
      <c r="A258" s="12">
        <f t="shared" si="6"/>
        <v>9</v>
      </c>
      <c r="B258" s="30">
        <v>38601</v>
      </c>
      <c r="C258" s="16">
        <v>0</v>
      </c>
      <c r="D258" s="17">
        <v>3.5039738565355409</v>
      </c>
      <c r="E258" s="60">
        <v>0</v>
      </c>
      <c r="F258" s="53">
        <f t="shared" si="7"/>
        <v>3.5039738565355409</v>
      </c>
    </row>
    <row r="259" spans="1:6" x14ac:dyDescent="0.2">
      <c r="A259" s="12">
        <f t="shared" si="6"/>
        <v>9</v>
      </c>
      <c r="B259" s="30">
        <v>38602</v>
      </c>
      <c r="C259" s="16">
        <v>0.15537633331321993</v>
      </c>
      <c r="D259" s="17">
        <v>0</v>
      </c>
      <c r="E259" s="60">
        <v>3.1908019195383117</v>
      </c>
      <c r="F259" s="53">
        <f t="shared" si="7"/>
        <v>3.3461782528515318</v>
      </c>
    </row>
    <row r="260" spans="1:6" x14ac:dyDescent="0.2">
      <c r="A260" s="12">
        <f t="shared" si="6"/>
        <v>9</v>
      </c>
      <c r="B260" s="30">
        <v>38603</v>
      </c>
      <c r="C260" s="16">
        <v>0.1422864845024433</v>
      </c>
      <c r="D260" s="17">
        <v>0</v>
      </c>
      <c r="E260" s="60">
        <v>3.1522426658195446</v>
      </c>
      <c r="F260" s="53">
        <f t="shared" si="7"/>
        <v>3.294529150321988</v>
      </c>
    </row>
    <row r="261" spans="1:6" x14ac:dyDescent="0.2">
      <c r="A261" s="12">
        <f t="shared" si="6"/>
        <v>9</v>
      </c>
      <c r="B261" s="30">
        <v>38604</v>
      </c>
      <c r="C261" s="16">
        <v>3.2633723881442154</v>
      </c>
      <c r="D261" s="17">
        <v>5.1423245066426378E-3</v>
      </c>
      <c r="E261" s="60">
        <v>0</v>
      </c>
      <c r="F261" s="53">
        <f t="shared" si="7"/>
        <v>3.268514712650858</v>
      </c>
    </row>
    <row r="262" spans="1:6" x14ac:dyDescent="0.2">
      <c r="A262" s="12">
        <f t="shared" si="6"/>
        <v>9</v>
      </c>
      <c r="B262" s="30">
        <v>38605</v>
      </c>
      <c r="C262" s="16">
        <v>3.2544631185803201</v>
      </c>
      <c r="D262" s="17">
        <v>0</v>
      </c>
      <c r="E262" s="60">
        <v>0</v>
      </c>
      <c r="F262" s="53">
        <f t="shared" si="7"/>
        <v>3.2544631185803201</v>
      </c>
    </row>
    <row r="263" spans="1:6" x14ac:dyDescent="0.2">
      <c r="A263" s="12">
        <f t="shared" si="6"/>
        <v>9</v>
      </c>
      <c r="B263" s="30">
        <v>38606</v>
      </c>
      <c r="C263" s="16">
        <v>0</v>
      </c>
      <c r="D263" s="17">
        <v>3.0934394459882135</v>
      </c>
      <c r="E263" s="60">
        <v>0</v>
      </c>
      <c r="F263" s="53">
        <f t="shared" si="7"/>
        <v>3.0934394459882135</v>
      </c>
    </row>
    <row r="264" spans="1:6" x14ac:dyDescent="0.2">
      <c r="A264" s="12">
        <f t="shared" si="6"/>
        <v>9</v>
      </c>
      <c r="B264" s="30">
        <v>38607</v>
      </c>
      <c r="C264" s="16">
        <v>0</v>
      </c>
      <c r="D264" s="17">
        <v>3.2062319713652325</v>
      </c>
      <c r="E264" s="60">
        <v>0</v>
      </c>
      <c r="F264" s="53">
        <f t="shared" si="7"/>
        <v>3.2062319713652325</v>
      </c>
    </row>
    <row r="265" spans="1:6" x14ac:dyDescent="0.2">
      <c r="A265" s="12">
        <f t="shared" si="6"/>
        <v>9</v>
      </c>
      <c r="B265" s="30">
        <v>38608</v>
      </c>
      <c r="C265" s="16">
        <v>0.13409674257308699</v>
      </c>
      <c r="D265" s="17">
        <v>0</v>
      </c>
      <c r="E265" s="60">
        <v>2.996750325467775</v>
      </c>
      <c r="F265" s="53">
        <f t="shared" si="7"/>
        <v>3.130847068040862</v>
      </c>
    </row>
    <row r="266" spans="1:6" x14ac:dyDescent="0.2">
      <c r="A266" s="12">
        <f t="shared" ref="A266:A329" si="8">+IF(ISBLANK($B266),"",MONTH($B266))</f>
        <v>9</v>
      </c>
      <c r="B266" s="30">
        <v>38609</v>
      </c>
      <c r="C266" s="16">
        <v>0.15537633331321993</v>
      </c>
      <c r="D266" s="17">
        <v>0</v>
      </c>
      <c r="E266" s="60">
        <v>3.0871239416665071</v>
      </c>
      <c r="F266" s="53">
        <f t="shared" ref="F266:F329" si="9">SUM(C266:E266)</f>
        <v>3.2425002749797271</v>
      </c>
    </row>
    <row r="267" spans="1:6" x14ac:dyDescent="0.2">
      <c r="A267" s="12">
        <f t="shared" si="8"/>
        <v>9</v>
      </c>
      <c r="B267" s="30">
        <v>38610</v>
      </c>
      <c r="C267" s="16">
        <v>3.269228083671412</v>
      </c>
      <c r="D267" s="17">
        <v>2.3592088993348369E-2</v>
      </c>
      <c r="E267" s="60">
        <v>0</v>
      </c>
      <c r="F267" s="53">
        <f t="shared" si="9"/>
        <v>3.2928201726647606</v>
      </c>
    </row>
    <row r="268" spans="1:6" x14ac:dyDescent="0.2">
      <c r="A268" s="12">
        <f t="shared" si="8"/>
        <v>9</v>
      </c>
      <c r="B268" s="30">
        <v>38611</v>
      </c>
      <c r="C268" s="16">
        <v>3.2802568867751725</v>
      </c>
      <c r="D268" s="17">
        <v>6.1071480733957632E-3</v>
      </c>
      <c r="E268" s="60">
        <v>0</v>
      </c>
      <c r="F268" s="53">
        <f t="shared" si="9"/>
        <v>3.2863640348485683</v>
      </c>
    </row>
    <row r="269" spans="1:6" x14ac:dyDescent="0.2">
      <c r="A269" s="12">
        <f t="shared" si="8"/>
        <v>9</v>
      </c>
      <c r="B269" s="30">
        <v>38612</v>
      </c>
      <c r="C269" s="16">
        <v>0</v>
      </c>
      <c r="D269" s="17">
        <v>3.1671153716553562</v>
      </c>
      <c r="E269" s="60">
        <v>0</v>
      </c>
      <c r="F269" s="53">
        <f t="shared" si="9"/>
        <v>3.1671153716553562</v>
      </c>
    </row>
    <row r="270" spans="1:6" x14ac:dyDescent="0.2">
      <c r="A270" s="12">
        <f t="shared" si="8"/>
        <v>9</v>
      </c>
      <c r="B270" s="30">
        <v>38613</v>
      </c>
      <c r="C270" s="16">
        <v>0</v>
      </c>
      <c r="D270" s="17">
        <v>3.2161060644958797</v>
      </c>
      <c r="E270" s="60">
        <v>0</v>
      </c>
      <c r="F270" s="53">
        <f t="shared" si="9"/>
        <v>3.2161060644958797</v>
      </c>
    </row>
    <row r="271" spans="1:6" x14ac:dyDescent="0.2">
      <c r="A271" s="12">
        <f t="shared" si="8"/>
        <v>9</v>
      </c>
      <c r="B271" s="30">
        <v>38614</v>
      </c>
      <c r="C271" s="16">
        <v>9.6701433748407589E-2</v>
      </c>
      <c r="D271" s="17">
        <v>0</v>
      </c>
      <c r="E271" s="60">
        <v>3.1194046307474719</v>
      </c>
      <c r="F271" s="53">
        <f t="shared" si="9"/>
        <v>3.2161060644958797</v>
      </c>
    </row>
    <row r="272" spans="1:6" x14ac:dyDescent="0.2">
      <c r="A272" s="12">
        <f t="shared" si="8"/>
        <v>9</v>
      </c>
      <c r="B272" s="30">
        <v>38615</v>
      </c>
      <c r="C272" s="16">
        <v>0.15975603388743614</v>
      </c>
      <c r="D272" s="17">
        <v>0</v>
      </c>
      <c r="E272" s="60">
        <v>3.2234500682040257</v>
      </c>
      <c r="F272" s="53">
        <f t="shared" si="9"/>
        <v>3.3832061020914619</v>
      </c>
    </row>
    <row r="273" spans="1:6" x14ac:dyDescent="0.2">
      <c r="A273" s="12">
        <f t="shared" si="8"/>
        <v>9</v>
      </c>
      <c r="B273" s="30">
        <v>38616</v>
      </c>
      <c r="C273" s="16">
        <v>3.3649308324761549</v>
      </c>
      <c r="D273" s="17">
        <v>5.2754198398277934E-2</v>
      </c>
      <c r="E273" s="60">
        <v>0</v>
      </c>
      <c r="F273" s="53">
        <f t="shared" si="9"/>
        <v>3.4176850308744329</v>
      </c>
    </row>
    <row r="274" spans="1:6" x14ac:dyDescent="0.2">
      <c r="A274" s="12">
        <f t="shared" si="8"/>
        <v>9</v>
      </c>
      <c r="B274" s="30">
        <v>38617</v>
      </c>
      <c r="C274" s="16">
        <v>3.4004395904652167</v>
      </c>
      <c r="D274" s="17">
        <v>3.4985273374865386E-2</v>
      </c>
      <c r="E274" s="60">
        <v>0</v>
      </c>
      <c r="F274" s="53">
        <f t="shared" si="9"/>
        <v>3.4354248638400819</v>
      </c>
    </row>
    <row r="275" spans="1:6" x14ac:dyDescent="0.2">
      <c r="A275" s="12">
        <f t="shared" si="8"/>
        <v>9</v>
      </c>
      <c r="B275" s="30">
        <v>38618</v>
      </c>
      <c r="C275" s="16">
        <v>0</v>
      </c>
      <c r="D275" s="17">
        <v>3.3178851783040977</v>
      </c>
      <c r="E275" s="60">
        <v>0</v>
      </c>
      <c r="F275" s="53">
        <f t="shared" si="9"/>
        <v>3.3178851783040977</v>
      </c>
    </row>
    <row r="276" spans="1:6" x14ac:dyDescent="0.2">
      <c r="A276" s="12">
        <f t="shared" si="8"/>
        <v>9</v>
      </c>
      <c r="B276" s="30">
        <v>38619</v>
      </c>
      <c r="C276" s="16">
        <v>0</v>
      </c>
      <c r="D276" s="17">
        <v>3.0782485334795244</v>
      </c>
      <c r="E276" s="60">
        <v>0</v>
      </c>
      <c r="F276" s="53">
        <f t="shared" si="9"/>
        <v>3.0782485334795244</v>
      </c>
    </row>
    <row r="277" spans="1:6" x14ac:dyDescent="0.2">
      <c r="A277" s="12">
        <f t="shared" si="8"/>
        <v>9</v>
      </c>
      <c r="B277" s="30">
        <v>38620</v>
      </c>
      <c r="C277" s="16">
        <v>0.13409674257308687</v>
      </c>
      <c r="D277" s="17">
        <v>0</v>
      </c>
      <c r="E277" s="60">
        <v>2.8334480159993647</v>
      </c>
      <c r="F277" s="53">
        <f t="shared" si="9"/>
        <v>2.9675447585724517</v>
      </c>
    </row>
    <row r="278" spans="1:6" x14ac:dyDescent="0.2">
      <c r="A278" s="12">
        <f t="shared" si="8"/>
        <v>9</v>
      </c>
      <c r="B278" s="30">
        <v>38621</v>
      </c>
      <c r="C278" s="16">
        <v>0.15328758284327512</v>
      </c>
      <c r="D278" s="17">
        <v>0</v>
      </c>
      <c r="E278" s="60">
        <v>3.0761105300977079</v>
      </c>
      <c r="F278" s="53">
        <f t="shared" si="9"/>
        <v>3.229398112940983</v>
      </c>
    </row>
    <row r="279" spans="1:6" x14ac:dyDescent="0.2">
      <c r="A279" s="12">
        <f t="shared" si="8"/>
        <v>9</v>
      </c>
      <c r="B279" s="30">
        <v>38622</v>
      </c>
      <c r="C279" s="16">
        <v>3.3267790563330326</v>
      </c>
      <c r="D279" s="17">
        <v>2.908340324278828E-2</v>
      </c>
      <c r="E279" s="60">
        <v>0</v>
      </c>
      <c r="F279" s="53">
        <f t="shared" si="9"/>
        <v>3.3558624595758211</v>
      </c>
    </row>
    <row r="280" spans="1:6" x14ac:dyDescent="0.2">
      <c r="A280" s="12">
        <f t="shared" si="8"/>
        <v>9</v>
      </c>
      <c r="B280" s="30">
        <v>38623</v>
      </c>
      <c r="C280" s="16">
        <v>3.0786283062922415</v>
      </c>
      <c r="D280" s="17">
        <v>0</v>
      </c>
      <c r="E280" s="60">
        <v>0</v>
      </c>
      <c r="F280" s="53">
        <f t="shared" si="9"/>
        <v>3.0786283062922415</v>
      </c>
    </row>
    <row r="281" spans="1:6" x14ac:dyDescent="0.2">
      <c r="A281" s="12">
        <f t="shared" si="8"/>
        <v>9</v>
      </c>
      <c r="B281" s="30">
        <v>38624</v>
      </c>
      <c r="C281" s="16">
        <v>0</v>
      </c>
      <c r="D281" s="17">
        <v>3.2067066873811285</v>
      </c>
      <c r="E281" s="60">
        <v>0</v>
      </c>
      <c r="F281" s="53">
        <f t="shared" si="9"/>
        <v>3.2067066873811285</v>
      </c>
    </row>
    <row r="282" spans="1:6" x14ac:dyDescent="0.2">
      <c r="A282" s="12">
        <f t="shared" si="8"/>
        <v>9</v>
      </c>
      <c r="B282" s="30">
        <v>38625</v>
      </c>
      <c r="C282" s="16">
        <v>0</v>
      </c>
      <c r="D282" s="17">
        <v>3.1336953641362411</v>
      </c>
      <c r="E282" s="60">
        <v>0</v>
      </c>
      <c r="F282" s="53">
        <f t="shared" si="9"/>
        <v>3.1336953641362411</v>
      </c>
    </row>
    <row r="283" spans="1:6" x14ac:dyDescent="0.2">
      <c r="A283" s="12">
        <f t="shared" si="8"/>
        <v>10</v>
      </c>
      <c r="B283" s="30">
        <v>38626</v>
      </c>
      <c r="C283" s="16">
        <v>0.49867630811624586</v>
      </c>
      <c r="D283" s="17">
        <v>0</v>
      </c>
      <c r="E283" s="60">
        <v>3.784502829191017</v>
      </c>
      <c r="F283" s="53">
        <f t="shared" si="9"/>
        <v>4.283179137307263</v>
      </c>
    </row>
    <row r="284" spans="1:6" x14ac:dyDescent="0.2">
      <c r="A284" s="12">
        <f t="shared" si="8"/>
        <v>10</v>
      </c>
      <c r="B284" s="30">
        <v>38627</v>
      </c>
      <c r="C284" s="16">
        <v>0.49242493269851162</v>
      </c>
      <c r="D284" s="17">
        <v>0</v>
      </c>
      <c r="E284" s="60">
        <v>3.6794515399643863</v>
      </c>
      <c r="F284" s="53">
        <f t="shared" si="9"/>
        <v>4.1718764726628983</v>
      </c>
    </row>
    <row r="285" spans="1:6" x14ac:dyDescent="0.2">
      <c r="A285" s="12">
        <f t="shared" si="8"/>
        <v>10</v>
      </c>
      <c r="B285" s="30">
        <v>38628</v>
      </c>
      <c r="C285" s="16">
        <v>4.1477749165612208</v>
      </c>
      <c r="D285" s="17">
        <v>0.3019635274124326</v>
      </c>
      <c r="E285" s="60">
        <v>0</v>
      </c>
      <c r="F285" s="53">
        <f t="shared" si="9"/>
        <v>4.4497384439736534</v>
      </c>
    </row>
    <row r="286" spans="1:6" x14ac:dyDescent="0.2">
      <c r="A286" s="12">
        <f t="shared" si="8"/>
        <v>10</v>
      </c>
      <c r="B286" s="30">
        <v>38629</v>
      </c>
      <c r="C286" s="16">
        <v>4.0125277070406442</v>
      </c>
      <c r="D286" s="17">
        <v>0.27117768400016146</v>
      </c>
      <c r="E286" s="60">
        <v>0</v>
      </c>
      <c r="F286" s="53">
        <f t="shared" si="9"/>
        <v>4.2837053910408054</v>
      </c>
    </row>
    <row r="287" spans="1:6" x14ac:dyDescent="0.2">
      <c r="A287" s="12">
        <f t="shared" si="8"/>
        <v>10</v>
      </c>
      <c r="B287" s="30">
        <v>38630</v>
      </c>
      <c r="C287" s="16">
        <v>0</v>
      </c>
      <c r="D287" s="17">
        <v>4.2695684473875843</v>
      </c>
      <c r="E287" s="60">
        <v>0.17069742938229343</v>
      </c>
      <c r="F287" s="53">
        <f t="shared" si="9"/>
        <v>4.4402658767698782</v>
      </c>
    </row>
    <row r="288" spans="1:6" x14ac:dyDescent="0.2">
      <c r="A288" s="12">
        <f t="shared" si="8"/>
        <v>10</v>
      </c>
      <c r="B288" s="30">
        <v>38631</v>
      </c>
      <c r="C288" s="16">
        <v>0</v>
      </c>
      <c r="D288" s="17">
        <v>4.3219306938751227</v>
      </c>
      <c r="E288" s="60">
        <v>0.14622663077253947</v>
      </c>
      <c r="F288" s="53">
        <f t="shared" si="9"/>
        <v>4.4681573246476622</v>
      </c>
    </row>
    <row r="289" spans="1:6" x14ac:dyDescent="0.2">
      <c r="A289" s="12">
        <f t="shared" si="8"/>
        <v>10</v>
      </c>
      <c r="B289" s="30">
        <v>38632</v>
      </c>
      <c r="C289" s="16">
        <v>0.51458772170406097</v>
      </c>
      <c r="D289" s="17">
        <v>0</v>
      </c>
      <c r="E289" s="60">
        <v>3.8209925711592185</v>
      </c>
      <c r="F289" s="53">
        <f t="shared" si="9"/>
        <v>4.3355802928632796</v>
      </c>
    </row>
    <row r="290" spans="1:6" x14ac:dyDescent="0.2">
      <c r="A290" s="12">
        <f t="shared" si="8"/>
        <v>10</v>
      </c>
      <c r="B290" s="30">
        <v>38633</v>
      </c>
      <c r="C290" s="16">
        <v>0.49867630811624586</v>
      </c>
      <c r="D290" s="17">
        <v>0</v>
      </c>
      <c r="E290" s="60">
        <v>3.784502829191017</v>
      </c>
      <c r="F290" s="53">
        <f t="shared" si="9"/>
        <v>4.283179137307263</v>
      </c>
    </row>
    <row r="291" spans="1:6" x14ac:dyDescent="0.2">
      <c r="A291" s="12">
        <f t="shared" si="8"/>
        <v>10</v>
      </c>
      <c r="B291" s="30">
        <v>38634</v>
      </c>
      <c r="C291" s="16">
        <v>3.8878055721909304</v>
      </c>
      <c r="D291" s="17">
        <v>0.17303136269437397</v>
      </c>
      <c r="E291" s="60">
        <v>0</v>
      </c>
      <c r="F291" s="53">
        <f t="shared" si="9"/>
        <v>4.0608369348853044</v>
      </c>
    </row>
    <row r="292" spans="1:6" x14ac:dyDescent="0.2">
      <c r="A292" s="12">
        <f t="shared" si="8"/>
        <v>10</v>
      </c>
      <c r="B292" s="30">
        <v>38635</v>
      </c>
      <c r="C292" s="16">
        <v>4.1212256319276213</v>
      </c>
      <c r="D292" s="17">
        <v>0.30509452090336497</v>
      </c>
      <c r="E292" s="60">
        <v>0</v>
      </c>
      <c r="F292" s="53">
        <f t="shared" si="9"/>
        <v>4.4263201528309866</v>
      </c>
    </row>
    <row r="293" spans="1:6" x14ac:dyDescent="0.2">
      <c r="A293" s="12">
        <f t="shared" si="8"/>
        <v>10</v>
      </c>
      <c r="B293" s="30">
        <v>38636</v>
      </c>
      <c r="C293" s="16">
        <v>0</v>
      </c>
      <c r="D293" s="17">
        <v>4.496447546449434</v>
      </c>
      <c r="E293" s="60">
        <v>6.669857710275516E-2</v>
      </c>
      <c r="F293" s="53">
        <f t="shared" si="9"/>
        <v>4.5631461235521895</v>
      </c>
    </row>
    <row r="294" spans="1:6" x14ac:dyDescent="0.2">
      <c r="A294" s="12">
        <f t="shared" si="8"/>
        <v>10</v>
      </c>
      <c r="B294" s="30">
        <v>38637</v>
      </c>
      <c r="C294" s="16">
        <v>0</v>
      </c>
      <c r="D294" s="17">
        <v>4.427970821184056</v>
      </c>
      <c r="E294" s="60">
        <v>0.14964728004056962</v>
      </c>
      <c r="F294" s="53">
        <f t="shared" si="9"/>
        <v>4.5776181012246253</v>
      </c>
    </row>
    <row r="295" spans="1:6" x14ac:dyDescent="0.2">
      <c r="A295" s="12">
        <f t="shared" si="8"/>
        <v>10</v>
      </c>
      <c r="B295" s="30">
        <v>38638</v>
      </c>
      <c r="C295" s="16">
        <v>0.44416660043801331</v>
      </c>
      <c r="D295" s="17">
        <v>0</v>
      </c>
      <c r="E295" s="60">
        <v>3.9679447015873084</v>
      </c>
      <c r="F295" s="53">
        <f t="shared" si="9"/>
        <v>4.4121113020253215</v>
      </c>
    </row>
    <row r="296" spans="1:6" x14ac:dyDescent="0.2">
      <c r="A296" s="12">
        <f t="shared" si="8"/>
        <v>10</v>
      </c>
      <c r="B296" s="30">
        <v>38639</v>
      </c>
      <c r="C296" s="16">
        <v>0.31194112522149053</v>
      </c>
      <c r="D296" s="17">
        <v>0</v>
      </c>
      <c r="E296" s="60">
        <v>3.8517784145714895</v>
      </c>
      <c r="F296" s="53">
        <f t="shared" si="9"/>
        <v>4.1637195397929805</v>
      </c>
    </row>
    <row r="297" spans="1:6" x14ac:dyDescent="0.2">
      <c r="A297" s="12">
        <f t="shared" si="8"/>
        <v>10</v>
      </c>
      <c r="B297" s="30">
        <v>38640</v>
      </c>
      <c r="C297" s="16">
        <v>3.8341276913695355</v>
      </c>
      <c r="D297" s="17">
        <v>0.15277059395296469</v>
      </c>
      <c r="E297" s="60">
        <v>0</v>
      </c>
      <c r="F297" s="53">
        <f t="shared" si="9"/>
        <v>3.9868982853225003</v>
      </c>
    </row>
    <row r="298" spans="1:6" x14ac:dyDescent="0.2">
      <c r="A298" s="12">
        <f t="shared" si="8"/>
        <v>10</v>
      </c>
      <c r="B298" s="30">
        <v>38641</v>
      </c>
      <c r="C298" s="16">
        <v>3.7161152916224953</v>
      </c>
      <c r="D298" s="17">
        <v>0.16750569849217134</v>
      </c>
      <c r="E298" s="60">
        <v>0</v>
      </c>
      <c r="F298" s="53">
        <f t="shared" si="9"/>
        <v>3.8836209901146668</v>
      </c>
    </row>
    <row r="299" spans="1:6" x14ac:dyDescent="0.2">
      <c r="A299" s="12">
        <f t="shared" si="8"/>
        <v>10</v>
      </c>
      <c r="B299" s="30">
        <v>38642</v>
      </c>
      <c r="C299" s="16">
        <v>0</v>
      </c>
      <c r="D299" s="17">
        <v>4.1054410224269153</v>
      </c>
      <c r="E299" s="60">
        <v>5.1963472563548462E-2</v>
      </c>
      <c r="F299" s="53">
        <f t="shared" si="9"/>
        <v>4.1574044949904634</v>
      </c>
    </row>
    <row r="300" spans="1:6" x14ac:dyDescent="0.2">
      <c r="A300" s="12">
        <f t="shared" si="8"/>
        <v>10</v>
      </c>
      <c r="B300" s="30">
        <v>38643</v>
      </c>
      <c r="C300" s="16">
        <v>0</v>
      </c>
      <c r="D300" s="17">
        <v>4.0932734466506462</v>
      </c>
      <c r="E300" s="60">
        <v>6.9656712542019023E-2</v>
      </c>
      <c r="F300" s="53">
        <f t="shared" si="9"/>
        <v>4.1629301591926655</v>
      </c>
    </row>
    <row r="301" spans="1:6" x14ac:dyDescent="0.2">
      <c r="A301" s="12">
        <f t="shared" si="8"/>
        <v>10</v>
      </c>
      <c r="B301" s="30">
        <v>38644</v>
      </c>
      <c r="C301" s="16">
        <v>0.38695350537964274</v>
      </c>
      <c r="D301" s="17">
        <v>0</v>
      </c>
      <c r="E301" s="60">
        <v>3.8313648592684331</v>
      </c>
      <c r="F301" s="53">
        <f t="shared" si="9"/>
        <v>4.2183183646480762</v>
      </c>
    </row>
    <row r="302" spans="1:6" x14ac:dyDescent="0.2">
      <c r="A302" s="12">
        <f t="shared" si="8"/>
        <v>10</v>
      </c>
      <c r="B302" s="30">
        <v>38645</v>
      </c>
      <c r="C302" s="16">
        <v>0.40769808159807297</v>
      </c>
      <c r="D302" s="17">
        <v>0</v>
      </c>
      <c r="E302" s="60">
        <v>3.7933854732764671</v>
      </c>
      <c r="F302" s="53">
        <f t="shared" si="9"/>
        <v>4.2010835548745398</v>
      </c>
    </row>
    <row r="303" spans="1:6" x14ac:dyDescent="0.2">
      <c r="A303" s="12">
        <f t="shared" si="8"/>
        <v>10</v>
      </c>
      <c r="B303" s="30">
        <v>38646</v>
      </c>
      <c r="C303" s="16">
        <v>3.9377731479671989</v>
      </c>
      <c r="D303" s="17">
        <v>0.14069328699179967</v>
      </c>
      <c r="E303" s="60">
        <v>0</v>
      </c>
      <c r="F303" s="53">
        <f t="shared" si="9"/>
        <v>4.0784664349589983</v>
      </c>
    </row>
    <row r="304" spans="1:6" x14ac:dyDescent="0.2">
      <c r="A304" s="12">
        <f t="shared" si="8"/>
        <v>10</v>
      </c>
      <c r="B304" s="30">
        <v>38647</v>
      </c>
      <c r="C304" s="16">
        <v>3.7104315350765811</v>
      </c>
      <c r="D304" s="17">
        <v>0.1383251451908559</v>
      </c>
      <c r="E304" s="60">
        <v>0</v>
      </c>
      <c r="F304" s="53">
        <f t="shared" si="9"/>
        <v>3.8487566802674369</v>
      </c>
    </row>
    <row r="305" spans="1:6" x14ac:dyDescent="0.2">
      <c r="A305" s="12">
        <f t="shared" si="8"/>
        <v>10</v>
      </c>
      <c r="B305" s="30">
        <v>38648</v>
      </c>
      <c r="C305" s="16">
        <v>0</v>
      </c>
      <c r="D305" s="17">
        <v>3.5634634167823025</v>
      </c>
      <c r="E305" s="60">
        <v>4.4269053522396858E-2</v>
      </c>
      <c r="F305" s="53">
        <f t="shared" si="9"/>
        <v>3.6077324703046996</v>
      </c>
    </row>
    <row r="306" spans="1:6" x14ac:dyDescent="0.2">
      <c r="A306" s="12">
        <f t="shared" si="8"/>
        <v>10</v>
      </c>
      <c r="B306" s="30">
        <v>38649</v>
      </c>
      <c r="C306" s="16">
        <v>0</v>
      </c>
      <c r="D306" s="17">
        <v>3.8150127014159017</v>
      </c>
      <c r="E306" s="60">
        <v>3.2165217650905673E-2</v>
      </c>
      <c r="F306" s="53">
        <f t="shared" si="9"/>
        <v>3.8471779190668074</v>
      </c>
    </row>
    <row r="307" spans="1:6" x14ac:dyDescent="0.2">
      <c r="A307" s="12">
        <f t="shared" si="8"/>
        <v>10</v>
      </c>
      <c r="B307" s="30">
        <v>38650</v>
      </c>
      <c r="C307" s="16">
        <v>0.31406736328392387</v>
      </c>
      <c r="D307" s="17">
        <v>0</v>
      </c>
      <c r="E307" s="60">
        <v>3.6480969965620496</v>
      </c>
      <c r="F307" s="53">
        <f t="shared" si="9"/>
        <v>3.9621643598459735</v>
      </c>
    </row>
    <row r="308" spans="1:6" x14ac:dyDescent="0.2">
      <c r="A308" s="12">
        <f t="shared" si="8"/>
        <v>10</v>
      </c>
      <c r="B308" s="30">
        <v>38651</v>
      </c>
      <c r="C308" s="16">
        <v>0.3019635274124326</v>
      </c>
      <c r="D308" s="17">
        <v>0</v>
      </c>
      <c r="E308" s="60">
        <v>3.719141250590368</v>
      </c>
      <c r="F308" s="53">
        <f t="shared" si="9"/>
        <v>4.0211047780028011</v>
      </c>
    </row>
    <row r="309" spans="1:6" x14ac:dyDescent="0.2">
      <c r="A309" s="12">
        <f t="shared" si="8"/>
        <v>10</v>
      </c>
      <c r="B309" s="30">
        <v>38652</v>
      </c>
      <c r="C309" s="16">
        <v>3.6920126544025726</v>
      </c>
      <c r="D309" s="17">
        <v>0.1159593615152742</v>
      </c>
      <c r="E309" s="60">
        <v>0</v>
      </c>
      <c r="F309" s="53">
        <f t="shared" si="9"/>
        <v>3.807972015917847</v>
      </c>
    </row>
    <row r="310" spans="1:6" x14ac:dyDescent="0.2">
      <c r="A310" s="12">
        <f t="shared" si="8"/>
        <v>10</v>
      </c>
      <c r="B310" s="30">
        <v>38653</v>
      </c>
      <c r="C310" s="16">
        <v>3.7338498262192497</v>
      </c>
      <c r="D310" s="17">
        <v>0.12227440631779135</v>
      </c>
      <c r="E310" s="60">
        <v>0</v>
      </c>
      <c r="F310" s="53">
        <f t="shared" si="9"/>
        <v>3.8561242325370411</v>
      </c>
    </row>
    <row r="311" spans="1:6" x14ac:dyDescent="0.2">
      <c r="A311" s="12">
        <f t="shared" si="8"/>
        <v>10</v>
      </c>
      <c r="B311" s="30">
        <v>38654</v>
      </c>
      <c r="C311" s="16">
        <v>0</v>
      </c>
      <c r="D311" s="17">
        <v>3.7736380434279924</v>
      </c>
      <c r="E311" s="60">
        <v>2.8808308287652153E-2</v>
      </c>
      <c r="F311" s="53">
        <f t="shared" si="9"/>
        <v>3.8024463517156444</v>
      </c>
    </row>
    <row r="312" spans="1:6" x14ac:dyDescent="0.2">
      <c r="A312" s="12">
        <f t="shared" si="8"/>
        <v>10</v>
      </c>
      <c r="B312" s="30">
        <v>38655</v>
      </c>
      <c r="C312" s="16">
        <v>0</v>
      </c>
      <c r="D312" s="17">
        <v>3.7534410145913606</v>
      </c>
      <c r="E312" s="60">
        <v>2.95339489831901E-2</v>
      </c>
      <c r="F312" s="53">
        <f t="shared" si="9"/>
        <v>3.7829749635745507</v>
      </c>
    </row>
    <row r="313" spans="1:6" x14ac:dyDescent="0.2">
      <c r="A313" s="12">
        <f t="shared" si="8"/>
        <v>10</v>
      </c>
      <c r="B313" s="30">
        <v>38656</v>
      </c>
      <c r="C313" s="16">
        <v>0.31408858641218473</v>
      </c>
      <c r="D313" s="17">
        <v>0</v>
      </c>
      <c r="E313" s="60">
        <v>3.5223011311169894</v>
      </c>
      <c r="F313" s="53">
        <f t="shared" si="9"/>
        <v>3.8363897175291743</v>
      </c>
    </row>
    <row r="314" spans="1:6" x14ac:dyDescent="0.2">
      <c r="A314" s="12">
        <f t="shared" si="8"/>
        <v>11</v>
      </c>
      <c r="B314" s="30">
        <v>38657</v>
      </c>
      <c r="C314" s="16">
        <v>0.57874493780952596</v>
      </c>
      <c r="D314" s="17">
        <v>0</v>
      </c>
      <c r="E314" s="60">
        <v>3.7988284827569632</v>
      </c>
      <c r="F314" s="53">
        <f t="shared" si="9"/>
        <v>4.3775734205664891</v>
      </c>
    </row>
    <row r="315" spans="1:6" x14ac:dyDescent="0.2">
      <c r="A315" s="12">
        <f t="shared" si="8"/>
        <v>11</v>
      </c>
      <c r="B315" s="30">
        <v>38658</v>
      </c>
      <c r="C315" s="16">
        <v>0.92580008291204352</v>
      </c>
      <c r="D315" s="17">
        <v>0</v>
      </c>
      <c r="E315" s="60">
        <v>4.0449973770310024</v>
      </c>
      <c r="F315" s="53">
        <f t="shared" si="9"/>
        <v>4.9707974599430456</v>
      </c>
    </row>
    <row r="316" spans="1:6" x14ac:dyDescent="0.2">
      <c r="A316" s="12">
        <f t="shared" si="8"/>
        <v>11</v>
      </c>
      <c r="B316" s="30">
        <v>38659</v>
      </c>
      <c r="C316" s="16">
        <v>4.4650619272127763</v>
      </c>
      <c r="D316" s="17">
        <v>0.30781261255879006</v>
      </c>
      <c r="E316" s="60">
        <v>0</v>
      </c>
      <c r="F316" s="53">
        <f t="shared" si="9"/>
        <v>4.7728745397715659</v>
      </c>
    </row>
    <row r="317" spans="1:6" x14ac:dyDescent="0.2">
      <c r="A317" s="12">
        <f t="shared" si="8"/>
        <v>11</v>
      </c>
      <c r="B317" s="30">
        <v>38660</v>
      </c>
      <c r="C317" s="16">
        <v>4.2853277808629251</v>
      </c>
      <c r="D317" s="17">
        <v>0.24044480439378044</v>
      </c>
      <c r="E317" s="60">
        <v>0</v>
      </c>
      <c r="F317" s="53">
        <f t="shared" si="9"/>
        <v>4.5257725852567052</v>
      </c>
    </row>
    <row r="318" spans="1:6" x14ac:dyDescent="0.2">
      <c r="A318" s="12">
        <f t="shared" si="8"/>
        <v>11</v>
      </c>
      <c r="B318" s="30">
        <v>38661</v>
      </c>
      <c r="C318" s="16">
        <v>0</v>
      </c>
      <c r="D318" s="17">
        <v>4.2030675904618109</v>
      </c>
      <c r="E318" s="60">
        <v>0.12861989626754086</v>
      </c>
      <c r="F318" s="53">
        <f t="shared" si="9"/>
        <v>4.3316874867293516</v>
      </c>
    </row>
    <row r="319" spans="1:6" x14ac:dyDescent="0.2">
      <c r="A319" s="12">
        <f t="shared" si="8"/>
        <v>11</v>
      </c>
      <c r="B319" s="30">
        <v>38662</v>
      </c>
      <c r="C319" s="16">
        <v>0</v>
      </c>
      <c r="D319" s="17">
        <v>4.1824089034807628</v>
      </c>
      <c r="E319" s="60">
        <v>0.12850589698447829</v>
      </c>
      <c r="F319" s="53">
        <f t="shared" si="9"/>
        <v>4.3109148004652411</v>
      </c>
    </row>
    <row r="320" spans="1:6" x14ac:dyDescent="0.2">
      <c r="A320" s="12">
        <f t="shared" si="8"/>
        <v>11</v>
      </c>
      <c r="B320" s="30">
        <v>38663</v>
      </c>
      <c r="C320" s="16">
        <v>0.44861794140882838</v>
      </c>
      <c r="D320" s="17">
        <v>0</v>
      </c>
      <c r="E320" s="60">
        <v>3.9171739556048819</v>
      </c>
      <c r="F320" s="53">
        <f t="shared" si="9"/>
        <v>4.3657918970137102</v>
      </c>
    </row>
    <row r="321" spans="1:6" x14ac:dyDescent="0.2">
      <c r="A321" s="12">
        <f t="shared" si="8"/>
        <v>11</v>
      </c>
      <c r="B321" s="30">
        <v>38664</v>
      </c>
      <c r="C321" s="16">
        <v>0.48086211113222316</v>
      </c>
      <c r="D321" s="17">
        <v>0</v>
      </c>
      <c r="E321" s="60">
        <v>3.9416671229909213</v>
      </c>
      <c r="F321" s="53">
        <f t="shared" si="9"/>
        <v>4.4225292341231448</v>
      </c>
    </row>
    <row r="322" spans="1:6" x14ac:dyDescent="0.2">
      <c r="A322" s="12">
        <f t="shared" si="8"/>
        <v>11</v>
      </c>
      <c r="B322" s="30">
        <v>38665</v>
      </c>
      <c r="C322" s="16">
        <v>4.2992795850701642</v>
      </c>
      <c r="D322" s="17">
        <v>0.24912592701161743</v>
      </c>
      <c r="E322" s="60">
        <v>0</v>
      </c>
      <c r="F322" s="53">
        <f t="shared" si="9"/>
        <v>4.5484055120817812</v>
      </c>
    </row>
    <row r="323" spans="1:6" x14ac:dyDescent="0.2">
      <c r="A323" s="12">
        <f t="shared" si="8"/>
        <v>11</v>
      </c>
      <c r="B323" s="30">
        <v>38666</v>
      </c>
      <c r="C323" s="16">
        <v>4.2254900428185502</v>
      </c>
      <c r="D323" s="17">
        <v>0.24695564635715814</v>
      </c>
      <c r="E323" s="60">
        <v>0</v>
      </c>
      <c r="F323" s="53">
        <f t="shared" si="9"/>
        <v>4.4724456891757081</v>
      </c>
    </row>
    <row r="324" spans="1:6" x14ac:dyDescent="0.2">
      <c r="A324" s="12">
        <f t="shared" si="8"/>
        <v>11</v>
      </c>
      <c r="B324" s="30">
        <v>38667</v>
      </c>
      <c r="C324" s="16">
        <v>0</v>
      </c>
      <c r="D324" s="17">
        <v>4.3276216665191001</v>
      </c>
      <c r="E324" s="60">
        <v>0.11723045433562515</v>
      </c>
      <c r="F324" s="53">
        <f t="shared" si="9"/>
        <v>4.4448521208547254</v>
      </c>
    </row>
    <row r="325" spans="1:6" x14ac:dyDescent="0.2">
      <c r="A325" s="12">
        <f t="shared" si="8"/>
        <v>11</v>
      </c>
      <c r="B325" s="30">
        <v>38668</v>
      </c>
      <c r="C325" s="16">
        <v>0</v>
      </c>
      <c r="D325" s="17">
        <v>4.2044217501188497</v>
      </c>
      <c r="E325" s="60">
        <v>0.12900863664927148</v>
      </c>
      <c r="F325" s="53">
        <f t="shared" si="9"/>
        <v>4.3334303867681214</v>
      </c>
    </row>
    <row r="326" spans="1:6" x14ac:dyDescent="0.2">
      <c r="A326" s="12">
        <f t="shared" si="8"/>
        <v>11</v>
      </c>
      <c r="B326" s="30">
        <v>38669</v>
      </c>
      <c r="C326" s="16">
        <v>0.46128319382849226</v>
      </c>
      <c r="D326" s="17">
        <v>0</v>
      </c>
      <c r="E326" s="60">
        <v>3.8108765949499763</v>
      </c>
      <c r="F326" s="53">
        <f t="shared" si="9"/>
        <v>4.2721597887784686</v>
      </c>
    </row>
    <row r="327" spans="1:6" x14ac:dyDescent="0.2">
      <c r="A327" s="12">
        <f t="shared" si="8"/>
        <v>11</v>
      </c>
      <c r="B327" s="30">
        <v>38670</v>
      </c>
      <c r="C327" s="16">
        <v>0.64070950505510182</v>
      </c>
      <c r="D327" s="17">
        <v>0</v>
      </c>
      <c r="E327" s="60">
        <v>3.9969875539530024</v>
      </c>
      <c r="F327" s="53">
        <f t="shared" si="9"/>
        <v>4.6376970590081044</v>
      </c>
    </row>
    <row r="328" spans="1:6" x14ac:dyDescent="0.2">
      <c r="A328" s="12">
        <f t="shared" si="8"/>
        <v>11</v>
      </c>
      <c r="B328" s="30">
        <v>38671</v>
      </c>
      <c r="C328" s="16">
        <v>4.2682755757207458</v>
      </c>
      <c r="D328" s="17">
        <v>0.31454438673888885</v>
      </c>
      <c r="E328" s="60">
        <v>0</v>
      </c>
      <c r="F328" s="53">
        <f t="shared" si="9"/>
        <v>4.5828199624596344</v>
      </c>
    </row>
    <row r="329" spans="1:6" x14ac:dyDescent="0.2">
      <c r="A329" s="12">
        <f t="shared" si="8"/>
        <v>11</v>
      </c>
      <c r="B329" s="30">
        <v>38672</v>
      </c>
      <c r="C329" s="16">
        <v>4.393531773492394</v>
      </c>
      <c r="D329" s="17">
        <v>0.27671949533259899</v>
      </c>
      <c r="E329" s="60">
        <v>0</v>
      </c>
      <c r="F329" s="53">
        <f t="shared" si="9"/>
        <v>4.6702512688249929</v>
      </c>
    </row>
    <row r="330" spans="1:6" x14ac:dyDescent="0.2">
      <c r="A330" s="12">
        <f t="shared" ref="A330:A374" si="10">+IF(ISBLANK($B330),"",MONTH($B330))</f>
        <v>11</v>
      </c>
      <c r="B330" s="30">
        <v>38673</v>
      </c>
      <c r="C330" s="16">
        <v>0</v>
      </c>
      <c r="D330" s="17">
        <v>4.7547429160710148</v>
      </c>
      <c r="E330" s="60">
        <v>0.13978468087246371</v>
      </c>
      <c r="F330" s="53">
        <f t="shared" ref="F330:F374" si="11">SUM(C330:E330)</f>
        <v>4.8945275969434787</v>
      </c>
    </row>
    <row r="331" spans="1:6" x14ac:dyDescent="0.2">
      <c r="A331" s="12">
        <f t="shared" si="10"/>
        <v>11</v>
      </c>
      <c r="B331" s="30">
        <v>38674</v>
      </c>
      <c r="C331" s="16">
        <v>0</v>
      </c>
      <c r="D331" s="17">
        <v>4.933832090827587</v>
      </c>
      <c r="E331" s="60">
        <v>0.15621346458852264</v>
      </c>
      <c r="F331" s="53">
        <f t="shared" si="11"/>
        <v>5.0900455554161095</v>
      </c>
    </row>
    <row r="332" spans="1:6" x14ac:dyDescent="0.2">
      <c r="A332" s="12">
        <f t="shared" si="10"/>
        <v>11</v>
      </c>
      <c r="B332" s="30">
        <v>38675</v>
      </c>
      <c r="C332" s="16">
        <v>0.69535045057901201</v>
      </c>
      <c r="D332" s="17">
        <v>0</v>
      </c>
      <c r="E332" s="60">
        <v>4.0240044935402555</v>
      </c>
      <c r="F332" s="53">
        <f t="shared" si="11"/>
        <v>4.7193549441192673</v>
      </c>
    </row>
    <row r="333" spans="1:6" x14ac:dyDescent="0.2">
      <c r="A333" s="12">
        <f t="shared" si="10"/>
        <v>11</v>
      </c>
      <c r="B333" s="30">
        <v>38676</v>
      </c>
      <c r="C333" s="16">
        <v>1.0689053117862364</v>
      </c>
      <c r="D333" s="17">
        <v>0</v>
      </c>
      <c r="E333" s="60">
        <v>4.0987676075256125</v>
      </c>
      <c r="F333" s="53">
        <f t="shared" si="11"/>
        <v>5.1676729193118494</v>
      </c>
    </row>
    <row r="334" spans="1:6" x14ac:dyDescent="0.2">
      <c r="A334" s="12">
        <f t="shared" si="10"/>
        <v>11</v>
      </c>
      <c r="B334" s="30">
        <v>38677</v>
      </c>
      <c r="C334" s="16">
        <v>4.6038048690514204</v>
      </c>
      <c r="D334" s="17">
        <v>0.30699983280050208</v>
      </c>
      <c r="E334" s="60">
        <v>0</v>
      </c>
      <c r="F334" s="53">
        <f t="shared" si="11"/>
        <v>4.9108047018519221</v>
      </c>
    </row>
    <row r="335" spans="1:6" x14ac:dyDescent="0.2">
      <c r="A335" s="12">
        <f t="shared" si="10"/>
        <v>11</v>
      </c>
      <c r="B335" s="30">
        <v>38678</v>
      </c>
      <c r="C335" s="16">
        <v>4.6071921143730581</v>
      </c>
      <c r="D335" s="17">
        <v>0.32671057444418145</v>
      </c>
      <c r="E335" s="60">
        <v>0</v>
      </c>
      <c r="F335" s="53">
        <f t="shared" si="11"/>
        <v>4.9339026888172395</v>
      </c>
    </row>
    <row r="336" spans="1:6" x14ac:dyDescent="0.2">
      <c r="A336" s="12">
        <f t="shared" si="10"/>
        <v>11</v>
      </c>
      <c r="B336" s="30">
        <v>38679</v>
      </c>
      <c r="C336" s="16">
        <v>0</v>
      </c>
      <c r="D336" s="17">
        <v>4.4465630631378028</v>
      </c>
      <c r="E336" s="60">
        <v>0.14133488133993455</v>
      </c>
      <c r="F336" s="53">
        <f t="shared" si="11"/>
        <v>4.5878979444777377</v>
      </c>
    </row>
    <row r="337" spans="1:6" x14ac:dyDescent="0.2">
      <c r="A337" s="12">
        <f t="shared" si="10"/>
        <v>11</v>
      </c>
      <c r="B337" s="30">
        <v>38680</v>
      </c>
      <c r="C337" s="16">
        <v>0</v>
      </c>
      <c r="D337" s="17">
        <v>4.7547429160710148</v>
      </c>
      <c r="E337" s="60">
        <v>0.13978468087246371</v>
      </c>
      <c r="F337" s="53">
        <f t="shared" si="11"/>
        <v>4.8945275969434787</v>
      </c>
    </row>
    <row r="338" spans="1:6" x14ac:dyDescent="0.2">
      <c r="A338" s="12">
        <f t="shared" si="10"/>
        <v>11</v>
      </c>
      <c r="B338" s="30">
        <v>38681</v>
      </c>
      <c r="C338" s="16">
        <v>1.0255156524949736</v>
      </c>
      <c r="D338" s="17">
        <v>0</v>
      </c>
      <c r="E338" s="60">
        <v>4.073521065632467</v>
      </c>
      <c r="F338" s="53">
        <f t="shared" si="11"/>
        <v>5.0990367181274401</v>
      </c>
    </row>
    <row r="339" spans="1:6" x14ac:dyDescent="0.2">
      <c r="A339" s="12">
        <f t="shared" si="10"/>
        <v>11</v>
      </c>
      <c r="B339" s="30">
        <v>38682</v>
      </c>
      <c r="C339" s="16">
        <v>0.73007494105035997</v>
      </c>
      <c r="D339" s="17">
        <v>0</v>
      </c>
      <c r="E339" s="60">
        <v>4.0574888236376268</v>
      </c>
      <c r="F339" s="53">
        <f t="shared" si="11"/>
        <v>4.7875637646879863</v>
      </c>
    </row>
    <row r="340" spans="1:6" x14ac:dyDescent="0.2">
      <c r="A340" s="12">
        <f t="shared" si="10"/>
        <v>11</v>
      </c>
      <c r="B340" s="30">
        <v>38683</v>
      </c>
      <c r="C340" s="16">
        <v>4.4443783488254383</v>
      </c>
      <c r="D340" s="17">
        <v>0.21986481770096963</v>
      </c>
      <c r="E340" s="60">
        <v>0</v>
      </c>
      <c r="F340" s="53">
        <f t="shared" si="11"/>
        <v>4.6642431665264077</v>
      </c>
    </row>
    <row r="341" spans="1:6" x14ac:dyDescent="0.2">
      <c r="A341" s="12">
        <f t="shared" si="10"/>
        <v>11</v>
      </c>
      <c r="B341" s="30">
        <v>38684</v>
      </c>
      <c r="C341" s="16">
        <v>4.127296441057668</v>
      </c>
      <c r="D341" s="17">
        <v>0.24221593707797234</v>
      </c>
      <c r="E341" s="60">
        <v>0</v>
      </c>
      <c r="F341" s="53">
        <f t="shared" si="11"/>
        <v>4.3695123781356404</v>
      </c>
    </row>
    <row r="342" spans="1:6" x14ac:dyDescent="0.2">
      <c r="A342" s="12">
        <f t="shared" si="10"/>
        <v>11</v>
      </c>
      <c r="B342" s="30">
        <v>38685</v>
      </c>
      <c r="C342" s="16">
        <v>0</v>
      </c>
      <c r="D342" s="17">
        <v>4.3852891239090184</v>
      </c>
      <c r="E342" s="60">
        <v>0.13439999999999996</v>
      </c>
      <c r="F342" s="53">
        <f t="shared" si="11"/>
        <v>4.5196891239090187</v>
      </c>
    </row>
    <row r="343" spans="1:6" x14ac:dyDescent="0.2">
      <c r="A343" s="12">
        <f t="shared" si="10"/>
        <v>11</v>
      </c>
      <c r="B343" s="30">
        <v>38686</v>
      </c>
      <c r="C343" s="16">
        <v>0</v>
      </c>
      <c r="D343" s="17">
        <v>4.3738176404497331</v>
      </c>
      <c r="E343" s="60">
        <v>0.13439999999999996</v>
      </c>
      <c r="F343" s="53">
        <f t="shared" si="11"/>
        <v>4.5082176404497334</v>
      </c>
    </row>
    <row r="344" spans="1:6" x14ac:dyDescent="0.2">
      <c r="A344" s="12">
        <f t="shared" si="10"/>
        <v>12</v>
      </c>
      <c r="B344" s="30">
        <v>38687</v>
      </c>
      <c r="C344" s="16">
        <v>0.66068194530832469</v>
      </c>
      <c r="D344" s="17">
        <v>0</v>
      </c>
      <c r="E344" s="60">
        <v>3.9192161598785007</v>
      </c>
      <c r="F344" s="53">
        <f t="shared" si="11"/>
        <v>4.5798981051868255</v>
      </c>
    </row>
    <row r="345" spans="1:6" x14ac:dyDescent="0.2">
      <c r="A345" s="12">
        <f t="shared" si="10"/>
        <v>12</v>
      </c>
      <c r="B345" s="30">
        <v>38688</v>
      </c>
      <c r="C345" s="16">
        <v>0.42713984242093511</v>
      </c>
      <c r="D345" s="17">
        <v>0</v>
      </c>
      <c r="E345" s="60">
        <v>3.7852578157173125</v>
      </c>
      <c r="F345" s="53">
        <f t="shared" si="11"/>
        <v>4.2123976581382472</v>
      </c>
    </row>
    <row r="346" spans="1:6" x14ac:dyDescent="0.2">
      <c r="A346" s="12">
        <f t="shared" si="10"/>
        <v>12</v>
      </c>
      <c r="B346" s="30">
        <v>38689</v>
      </c>
      <c r="C346" s="16">
        <v>4.2438106286885962</v>
      </c>
      <c r="D346" s="17">
        <v>0.21081583089796033</v>
      </c>
      <c r="E346" s="60">
        <v>0</v>
      </c>
      <c r="F346" s="53">
        <f t="shared" si="11"/>
        <v>4.4546264595865566</v>
      </c>
    </row>
    <row r="347" spans="1:6" x14ac:dyDescent="0.2">
      <c r="A347" s="12">
        <f t="shared" si="10"/>
        <v>12</v>
      </c>
      <c r="B347" s="30">
        <v>38690</v>
      </c>
      <c r="C347" s="16">
        <v>4.1377078321454883</v>
      </c>
      <c r="D347" s="17">
        <v>0.20190151920188282</v>
      </c>
      <c r="E347" s="60">
        <v>0</v>
      </c>
      <c r="F347" s="53">
        <f t="shared" si="11"/>
        <v>4.339609351347371</v>
      </c>
    </row>
    <row r="348" spans="1:6" x14ac:dyDescent="0.2">
      <c r="A348" s="12">
        <f t="shared" si="10"/>
        <v>12</v>
      </c>
      <c r="B348" s="30">
        <v>38691</v>
      </c>
      <c r="C348" s="16">
        <v>0</v>
      </c>
      <c r="D348" s="17">
        <v>4.4195527006278308</v>
      </c>
      <c r="E348" s="60">
        <v>0.11322996262969036</v>
      </c>
      <c r="F348" s="53">
        <f t="shared" si="11"/>
        <v>4.532782663257521</v>
      </c>
    </row>
    <row r="349" spans="1:6" x14ac:dyDescent="0.2">
      <c r="A349" s="12">
        <f t="shared" si="10"/>
        <v>12</v>
      </c>
      <c r="B349" s="30">
        <v>38692</v>
      </c>
      <c r="C349" s="16">
        <v>0</v>
      </c>
      <c r="D349" s="17">
        <v>4.5080255654894028</v>
      </c>
      <c r="E349" s="60">
        <v>0.17386361399144659</v>
      </c>
      <c r="F349" s="53">
        <f t="shared" si="11"/>
        <v>4.6818891794808497</v>
      </c>
    </row>
    <row r="350" spans="1:6" x14ac:dyDescent="0.2">
      <c r="A350" s="12">
        <f t="shared" si="10"/>
        <v>12</v>
      </c>
      <c r="B350" s="30">
        <v>38693</v>
      </c>
      <c r="C350" s="16">
        <v>0.77006100122907628</v>
      </c>
      <c r="D350" s="17">
        <v>0</v>
      </c>
      <c r="E350" s="60">
        <v>4.0395941707777112</v>
      </c>
      <c r="F350" s="53">
        <f t="shared" si="11"/>
        <v>4.8096551720067877</v>
      </c>
    </row>
    <row r="351" spans="1:6" x14ac:dyDescent="0.2">
      <c r="A351" s="12">
        <f t="shared" si="10"/>
        <v>12</v>
      </c>
      <c r="B351" s="30">
        <v>38694</v>
      </c>
      <c r="C351" s="16">
        <v>0.6781771863311471</v>
      </c>
      <c r="D351" s="17">
        <v>0</v>
      </c>
      <c r="E351" s="60">
        <v>3.970176884482373</v>
      </c>
      <c r="F351" s="53">
        <f t="shared" si="11"/>
        <v>4.6483540708135198</v>
      </c>
    </row>
    <row r="352" spans="1:6" x14ac:dyDescent="0.2">
      <c r="A352" s="12">
        <f t="shared" si="10"/>
        <v>12</v>
      </c>
      <c r="B352" s="30">
        <v>38695</v>
      </c>
      <c r="C352" s="16">
        <v>4.3391956338078668</v>
      </c>
      <c r="D352" s="17">
        <v>0.25178845771526426</v>
      </c>
      <c r="E352" s="60">
        <v>0</v>
      </c>
      <c r="F352" s="53">
        <f t="shared" si="11"/>
        <v>4.590984091523131</v>
      </c>
    </row>
    <row r="353" spans="1:6" x14ac:dyDescent="0.2">
      <c r="A353" s="12">
        <f t="shared" si="10"/>
        <v>12</v>
      </c>
      <c r="B353" s="30">
        <v>38696</v>
      </c>
      <c r="C353" s="16">
        <v>4.1765087843225626</v>
      </c>
      <c r="D353" s="17">
        <v>0.3124842329065452</v>
      </c>
      <c r="E353" s="60">
        <v>0</v>
      </c>
      <c r="F353" s="53">
        <f t="shared" si="11"/>
        <v>4.4889930172291077</v>
      </c>
    </row>
    <row r="354" spans="1:6" x14ac:dyDescent="0.2">
      <c r="A354" s="12">
        <f t="shared" si="10"/>
        <v>12</v>
      </c>
      <c r="B354" s="30">
        <v>38697</v>
      </c>
      <c r="C354" s="16">
        <v>0</v>
      </c>
      <c r="D354" s="17">
        <v>4.2282429853268546</v>
      </c>
      <c r="E354" s="60">
        <v>0.19548128734724526</v>
      </c>
      <c r="F354" s="53">
        <f t="shared" si="11"/>
        <v>4.4237242726741002</v>
      </c>
    </row>
    <row r="355" spans="1:6" x14ac:dyDescent="0.2">
      <c r="A355" s="12">
        <f t="shared" si="10"/>
        <v>12</v>
      </c>
      <c r="B355" s="30">
        <v>38698</v>
      </c>
      <c r="C355" s="16">
        <v>0</v>
      </c>
      <c r="D355" s="17">
        <v>4.5842417215515132</v>
      </c>
      <c r="E355" s="60">
        <v>0.18882969554546117</v>
      </c>
      <c r="F355" s="53">
        <f t="shared" si="11"/>
        <v>4.7730714170969746</v>
      </c>
    </row>
    <row r="356" spans="1:6" x14ac:dyDescent="0.2">
      <c r="A356" s="12">
        <f t="shared" si="10"/>
        <v>12</v>
      </c>
      <c r="B356" s="30">
        <v>38699</v>
      </c>
      <c r="C356" s="16">
        <v>0.62300699803645054</v>
      </c>
      <c r="D356" s="17">
        <v>0</v>
      </c>
      <c r="E356" s="60">
        <v>4.0103809912230552</v>
      </c>
      <c r="F356" s="53">
        <f t="shared" si="11"/>
        <v>4.6333879892595053</v>
      </c>
    </row>
    <row r="357" spans="1:6" x14ac:dyDescent="0.2">
      <c r="A357" s="12">
        <f t="shared" si="10"/>
        <v>12</v>
      </c>
      <c r="B357" s="30">
        <v>38700</v>
      </c>
      <c r="C357" s="16">
        <v>0.67305862078639012</v>
      </c>
      <c r="D357" s="17">
        <v>0</v>
      </c>
      <c r="E357" s="60">
        <v>4.0592717965246559</v>
      </c>
      <c r="F357" s="53">
        <f t="shared" si="11"/>
        <v>4.7323304173110463</v>
      </c>
    </row>
    <row r="358" spans="1:6" x14ac:dyDescent="0.2">
      <c r="A358" s="12">
        <f t="shared" si="10"/>
        <v>12</v>
      </c>
      <c r="B358" s="30">
        <v>38701</v>
      </c>
      <c r="C358" s="16">
        <v>4.2870914980272259</v>
      </c>
      <c r="D358" s="17">
        <v>0.26952603585335555</v>
      </c>
      <c r="E358" s="60">
        <v>0</v>
      </c>
      <c r="F358" s="53">
        <f t="shared" si="11"/>
        <v>4.5566175338805817</v>
      </c>
    </row>
    <row r="359" spans="1:6" x14ac:dyDescent="0.2">
      <c r="A359" s="12">
        <f t="shared" si="10"/>
        <v>12</v>
      </c>
      <c r="B359" s="30">
        <v>38702</v>
      </c>
      <c r="C359" s="16">
        <v>4.3705135452079347</v>
      </c>
      <c r="D359" s="17">
        <v>0.24541401557188772</v>
      </c>
      <c r="E359" s="60">
        <v>0</v>
      </c>
      <c r="F359" s="53">
        <f t="shared" si="11"/>
        <v>4.6159275607798227</v>
      </c>
    </row>
    <row r="360" spans="1:6" x14ac:dyDescent="0.2">
      <c r="A360" s="12">
        <f t="shared" si="10"/>
        <v>12</v>
      </c>
      <c r="B360" s="30">
        <v>38703</v>
      </c>
      <c r="C360" s="16">
        <v>0</v>
      </c>
      <c r="D360" s="17">
        <v>4.2716169068676564</v>
      </c>
      <c r="E360" s="60">
        <v>0.12425382513647287</v>
      </c>
      <c r="F360" s="53">
        <f t="shared" si="11"/>
        <v>4.3958707320041288</v>
      </c>
    </row>
    <row r="361" spans="1:6" x14ac:dyDescent="0.2">
      <c r="A361" s="12">
        <f t="shared" si="10"/>
        <v>12</v>
      </c>
      <c r="B361" s="30">
        <v>38704</v>
      </c>
      <c r="C361" s="16">
        <v>0</v>
      </c>
      <c r="D361" s="17">
        <v>4.4229406203582462</v>
      </c>
      <c r="E361" s="60">
        <v>0.16277762765513962</v>
      </c>
      <c r="F361" s="53">
        <f t="shared" si="11"/>
        <v>4.5857182480133858</v>
      </c>
    </row>
    <row r="362" spans="1:6" x14ac:dyDescent="0.2">
      <c r="A362" s="12">
        <f t="shared" si="10"/>
        <v>12</v>
      </c>
      <c r="B362" s="30">
        <v>38705</v>
      </c>
      <c r="C362" s="16">
        <v>0.59711961438268712</v>
      </c>
      <c r="D362" s="17">
        <v>0</v>
      </c>
      <c r="E362" s="60">
        <v>4.0077219600608283</v>
      </c>
      <c r="F362" s="53">
        <f t="shared" si="11"/>
        <v>4.6048415744435154</v>
      </c>
    </row>
    <row r="363" spans="1:6" x14ac:dyDescent="0.2">
      <c r="A363" s="12">
        <f t="shared" si="10"/>
        <v>12</v>
      </c>
      <c r="B363" s="30">
        <v>38706</v>
      </c>
      <c r="C363" s="16">
        <v>0.70062630866216891</v>
      </c>
      <c r="D363" s="17">
        <v>0</v>
      </c>
      <c r="E363" s="60">
        <v>4.0145208298276014</v>
      </c>
      <c r="F363" s="53">
        <f t="shared" si="11"/>
        <v>4.7151471384897707</v>
      </c>
    </row>
    <row r="364" spans="1:6" x14ac:dyDescent="0.2">
      <c r="A364" s="12">
        <f t="shared" si="10"/>
        <v>12</v>
      </c>
      <c r="B364" s="30">
        <v>38707</v>
      </c>
      <c r="C364" s="16">
        <v>4.4976797157900252</v>
      </c>
      <c r="D364" s="17">
        <v>0.27317450403968718</v>
      </c>
      <c r="E364" s="60">
        <v>0</v>
      </c>
      <c r="F364" s="53">
        <f t="shared" si="11"/>
        <v>4.7708542198297126</v>
      </c>
    </row>
    <row r="365" spans="1:6" x14ac:dyDescent="0.2">
      <c r="A365" s="12">
        <f t="shared" si="10"/>
        <v>12</v>
      </c>
      <c r="B365" s="30">
        <v>38708</v>
      </c>
      <c r="C365" s="16">
        <v>4.4725046195019589</v>
      </c>
      <c r="D365" s="17">
        <v>0.30832698803043002</v>
      </c>
      <c r="E365" s="60">
        <v>0</v>
      </c>
      <c r="F365" s="53">
        <f t="shared" si="11"/>
        <v>4.7808316075323889</v>
      </c>
    </row>
    <row r="366" spans="1:6" x14ac:dyDescent="0.2">
      <c r="A366" s="12">
        <f t="shared" si="10"/>
        <v>12</v>
      </c>
      <c r="B366" s="30">
        <v>38709</v>
      </c>
      <c r="C366" s="16">
        <v>0</v>
      </c>
      <c r="D366" s="17">
        <v>4.6042586207863909</v>
      </c>
      <c r="E366" s="60">
        <v>0.25227396796303397</v>
      </c>
      <c r="F366" s="53">
        <f t="shared" si="11"/>
        <v>4.8565325887494248</v>
      </c>
    </row>
    <row r="367" spans="1:6" x14ac:dyDescent="0.2">
      <c r="A367" s="12">
        <f t="shared" si="10"/>
        <v>12</v>
      </c>
      <c r="B367" s="30">
        <v>38710</v>
      </c>
      <c r="C367" s="16">
        <v>0</v>
      </c>
      <c r="D367" s="17">
        <v>4.5933876602789665</v>
      </c>
      <c r="E367" s="60">
        <v>0.22347340284642048</v>
      </c>
      <c r="F367" s="53">
        <f t="shared" si="11"/>
        <v>4.816861063125387</v>
      </c>
    </row>
    <row r="368" spans="1:6" x14ac:dyDescent="0.2">
      <c r="A368" s="12">
        <f t="shared" si="10"/>
        <v>12</v>
      </c>
      <c r="B368" s="30">
        <v>38711</v>
      </c>
      <c r="C368" s="16">
        <v>0.60386626533475141</v>
      </c>
      <c r="D368" s="17">
        <v>0</v>
      </c>
      <c r="E368" s="60">
        <v>4.0979776895514517</v>
      </c>
      <c r="F368" s="53">
        <f t="shared" si="11"/>
        <v>4.7018439548862032</v>
      </c>
    </row>
    <row r="369" spans="1:6" x14ac:dyDescent="0.2">
      <c r="A369" s="12">
        <f t="shared" si="10"/>
        <v>12</v>
      </c>
      <c r="B369" s="30">
        <v>38712</v>
      </c>
      <c r="C369" s="16">
        <v>0.75203757029679252</v>
      </c>
      <c r="D369" s="17">
        <v>0</v>
      </c>
      <c r="E369" s="60">
        <v>3.9898545102293177</v>
      </c>
      <c r="F369" s="53">
        <f t="shared" si="11"/>
        <v>4.7418920805261102</v>
      </c>
    </row>
    <row r="370" spans="1:6" x14ac:dyDescent="0.2">
      <c r="A370" s="12">
        <f t="shared" si="10"/>
        <v>12</v>
      </c>
      <c r="B370" s="30">
        <v>38713</v>
      </c>
      <c r="C370" s="16">
        <v>4.4816050356023807</v>
      </c>
      <c r="D370" s="17">
        <v>0.37710562594256519</v>
      </c>
      <c r="E370" s="60">
        <v>0</v>
      </c>
      <c r="F370" s="53">
        <f t="shared" si="11"/>
        <v>4.8587106615449462</v>
      </c>
    </row>
    <row r="371" spans="1:6" x14ac:dyDescent="0.2">
      <c r="A371" s="12">
        <f t="shared" si="10"/>
        <v>12</v>
      </c>
      <c r="B371" s="30">
        <v>38714</v>
      </c>
      <c r="C371" s="16">
        <v>4.5930647209092967</v>
      </c>
      <c r="D371" s="17">
        <v>0.22157914494882783</v>
      </c>
      <c r="E371" s="60">
        <v>0</v>
      </c>
      <c r="F371" s="53">
        <f t="shared" si="11"/>
        <v>4.814643865858125</v>
      </c>
    </row>
    <row r="372" spans="1:6" x14ac:dyDescent="0.2">
      <c r="A372" s="12">
        <f t="shared" si="10"/>
        <v>12</v>
      </c>
      <c r="B372" s="30">
        <v>38715</v>
      </c>
      <c r="C372" s="16">
        <v>0</v>
      </c>
      <c r="D372" s="17">
        <v>4.6109866635878554</v>
      </c>
      <c r="E372" s="60">
        <v>0.22513630079686647</v>
      </c>
      <c r="F372" s="53">
        <f t="shared" si="11"/>
        <v>4.8361229643847219</v>
      </c>
    </row>
    <row r="373" spans="1:6" x14ac:dyDescent="0.2">
      <c r="A373" s="12">
        <f t="shared" si="10"/>
        <v>12</v>
      </c>
      <c r="B373" s="30">
        <v>38716</v>
      </c>
      <c r="C373" s="16">
        <v>0</v>
      </c>
      <c r="D373" s="17">
        <v>4.6660008707817768</v>
      </c>
      <c r="E373" s="60">
        <v>0.18688964793660734</v>
      </c>
      <c r="F373" s="53">
        <f t="shared" si="11"/>
        <v>4.8528905187183842</v>
      </c>
    </row>
    <row r="374" spans="1:6" ht="13.5" thickBot="1" x14ac:dyDescent="0.25">
      <c r="A374" s="12">
        <f t="shared" si="10"/>
        <v>12</v>
      </c>
      <c r="B374" s="30">
        <v>38717</v>
      </c>
      <c r="C374" s="16">
        <v>0.66306382681214426</v>
      </c>
      <c r="D374" s="17">
        <v>0</v>
      </c>
      <c r="E374" s="60">
        <v>4.0479260668015105</v>
      </c>
      <c r="F374" s="53">
        <f t="shared" si="11"/>
        <v>4.7109898936136547</v>
      </c>
    </row>
    <row r="375" spans="1:6" s="12" customFormat="1" ht="13.5" thickBot="1" x14ac:dyDescent="0.25">
      <c r="B375" s="54" t="s">
        <v>4</v>
      </c>
      <c r="C375" s="55">
        <f>SUM(C10:C374)</f>
        <v>487.4585970318779</v>
      </c>
      <c r="D375" s="55">
        <f>SUM(D10:D374)</f>
        <v>459.43621660723852</v>
      </c>
      <c r="E375" s="56">
        <f>SUM(E10:E374)</f>
        <v>447.94018642013492</v>
      </c>
      <c r="F375" s="57">
        <f>SUM(F10:F374)</f>
        <v>1394.8350000592498</v>
      </c>
    </row>
    <row r="376" spans="1:6" x14ac:dyDescent="0.2">
      <c r="A376" s="12" t="str">
        <f>+IF(ISBLANK($B376),"",MONTH($B376))</f>
        <v/>
      </c>
    </row>
    <row r="377" spans="1:6" x14ac:dyDescent="0.2">
      <c r="A377" s="12" t="str">
        <f>+IF(ISBLANK($B377),"",MONTH($B377))</f>
        <v/>
      </c>
    </row>
    <row r="378" spans="1:6" x14ac:dyDescent="0.2">
      <c r="A378" s="12"/>
    </row>
    <row r="379" spans="1:6" x14ac:dyDescent="0.2">
      <c r="A379" s="12" t="str">
        <f>+IF(ISBLANK($B379),"",MONTH($B379))</f>
        <v/>
      </c>
    </row>
    <row r="380" spans="1:6" x14ac:dyDescent="0.2">
      <c r="A380" s="12" t="str">
        <f>+IF(ISBLANK($B380),"",MONTH($B380))</f>
        <v/>
      </c>
    </row>
    <row r="381" spans="1:6" x14ac:dyDescent="0.2">
      <c r="A381" s="12" t="str">
        <f t="shared" ref="A381:A421" si="12">+IF(ISBLANK($B381),"",MONTH($B381))</f>
        <v/>
      </c>
      <c r="E381" s="12"/>
    </row>
    <row r="382" spans="1:6" x14ac:dyDescent="0.2">
      <c r="A382" s="12" t="str">
        <f t="shared" si="12"/>
        <v/>
      </c>
      <c r="E382" s="12"/>
    </row>
    <row r="383" spans="1:6" x14ac:dyDescent="0.2">
      <c r="A383" s="12" t="str">
        <f t="shared" si="12"/>
        <v/>
      </c>
      <c r="E383" s="12"/>
    </row>
    <row r="384" spans="1:6" x14ac:dyDescent="0.2">
      <c r="A384" s="12" t="str">
        <f t="shared" si="12"/>
        <v/>
      </c>
      <c r="E384" s="12"/>
    </row>
    <row r="385" spans="1:5" x14ac:dyDescent="0.2">
      <c r="A385" s="12" t="str">
        <f t="shared" si="12"/>
        <v/>
      </c>
      <c r="E385" s="12"/>
    </row>
    <row r="386" spans="1:5" x14ac:dyDescent="0.2">
      <c r="A386" s="12" t="str">
        <f t="shared" si="12"/>
        <v/>
      </c>
      <c r="E386" s="12"/>
    </row>
    <row r="387" spans="1:5" x14ac:dyDescent="0.2">
      <c r="A387" s="12" t="str">
        <f t="shared" si="12"/>
        <v/>
      </c>
      <c r="E387" s="12"/>
    </row>
    <row r="388" spans="1:5" x14ac:dyDescent="0.2">
      <c r="A388" s="12" t="str">
        <f t="shared" si="12"/>
        <v/>
      </c>
      <c r="E388" s="12"/>
    </row>
    <row r="389" spans="1:5" x14ac:dyDescent="0.2">
      <c r="A389" s="12" t="str">
        <f t="shared" si="12"/>
        <v/>
      </c>
      <c r="E389" s="12"/>
    </row>
    <row r="390" spans="1:5" x14ac:dyDescent="0.2">
      <c r="A390" s="12" t="str">
        <f t="shared" si="12"/>
        <v/>
      </c>
      <c r="E390" s="12"/>
    </row>
    <row r="391" spans="1:5" x14ac:dyDescent="0.2">
      <c r="A391" s="12" t="str">
        <f t="shared" si="12"/>
        <v/>
      </c>
      <c r="E391" s="12"/>
    </row>
    <row r="392" spans="1:5" x14ac:dyDescent="0.2">
      <c r="A392" s="12" t="str">
        <f t="shared" si="12"/>
        <v/>
      </c>
      <c r="E392" s="12"/>
    </row>
    <row r="393" spans="1:5" x14ac:dyDescent="0.2">
      <c r="A393" s="12" t="str">
        <f t="shared" si="12"/>
        <v/>
      </c>
      <c r="E393" s="12"/>
    </row>
    <row r="394" spans="1:5" x14ac:dyDescent="0.2">
      <c r="A394" s="12" t="str">
        <f t="shared" si="12"/>
        <v/>
      </c>
      <c r="E394" s="12"/>
    </row>
    <row r="395" spans="1:5" x14ac:dyDescent="0.2">
      <c r="A395" s="12" t="str">
        <f t="shared" si="12"/>
        <v/>
      </c>
      <c r="E395" s="12"/>
    </row>
    <row r="396" spans="1:5" x14ac:dyDescent="0.2">
      <c r="A396" s="12" t="str">
        <f t="shared" si="12"/>
        <v/>
      </c>
      <c r="E396" s="12"/>
    </row>
    <row r="397" spans="1:5" x14ac:dyDescent="0.2">
      <c r="A397" s="12" t="str">
        <f t="shared" si="12"/>
        <v/>
      </c>
      <c r="E397" s="12"/>
    </row>
    <row r="398" spans="1:5" x14ac:dyDescent="0.2">
      <c r="A398" s="12" t="str">
        <f t="shared" si="12"/>
        <v/>
      </c>
      <c r="E398" s="12"/>
    </row>
    <row r="399" spans="1:5" x14ac:dyDescent="0.2">
      <c r="A399" s="12" t="str">
        <f t="shared" si="12"/>
        <v/>
      </c>
    </row>
    <row r="400" spans="1:5" x14ac:dyDescent="0.2">
      <c r="A400" s="12" t="str">
        <f t="shared" si="12"/>
        <v/>
      </c>
    </row>
    <row r="401" spans="1:1" x14ac:dyDescent="0.2">
      <c r="A401" s="12" t="str">
        <f t="shared" si="12"/>
        <v/>
      </c>
    </row>
    <row r="402" spans="1:1" x14ac:dyDescent="0.2">
      <c r="A402" s="12" t="str">
        <f t="shared" si="12"/>
        <v/>
      </c>
    </row>
    <row r="403" spans="1:1" x14ac:dyDescent="0.2">
      <c r="A403" s="12" t="str">
        <f t="shared" si="12"/>
        <v/>
      </c>
    </row>
    <row r="404" spans="1:1" x14ac:dyDescent="0.2">
      <c r="A404" s="12" t="str">
        <f t="shared" si="12"/>
        <v/>
      </c>
    </row>
    <row r="405" spans="1:1" x14ac:dyDescent="0.2">
      <c r="A405" s="12" t="str">
        <f t="shared" si="12"/>
        <v/>
      </c>
    </row>
    <row r="406" spans="1:1" x14ac:dyDescent="0.2">
      <c r="A406" s="12" t="str">
        <f t="shared" si="12"/>
        <v/>
      </c>
    </row>
    <row r="407" spans="1:1" x14ac:dyDescent="0.2">
      <c r="A407" s="12" t="str">
        <f t="shared" si="12"/>
        <v/>
      </c>
    </row>
    <row r="408" spans="1:1" x14ac:dyDescent="0.2">
      <c r="A408" s="12" t="str">
        <f t="shared" si="12"/>
        <v/>
      </c>
    </row>
    <row r="409" spans="1:1" x14ac:dyDescent="0.2">
      <c r="A409" s="12" t="str">
        <f t="shared" si="12"/>
        <v/>
      </c>
    </row>
    <row r="410" spans="1:1" x14ac:dyDescent="0.2">
      <c r="A410" s="12" t="str">
        <f t="shared" si="12"/>
        <v/>
      </c>
    </row>
    <row r="411" spans="1:1" x14ac:dyDescent="0.2">
      <c r="A411" s="12" t="str">
        <f t="shared" si="12"/>
        <v/>
      </c>
    </row>
    <row r="412" spans="1:1" x14ac:dyDescent="0.2">
      <c r="A412" s="12" t="str">
        <f t="shared" si="12"/>
        <v/>
      </c>
    </row>
    <row r="413" spans="1:1" x14ac:dyDescent="0.2">
      <c r="A413" s="12" t="str">
        <f t="shared" si="12"/>
        <v/>
      </c>
    </row>
    <row r="414" spans="1:1" x14ac:dyDescent="0.2">
      <c r="A414" s="12" t="str">
        <f t="shared" si="12"/>
        <v/>
      </c>
    </row>
    <row r="415" spans="1:1" x14ac:dyDescent="0.2">
      <c r="A415" s="12" t="str">
        <f t="shared" si="12"/>
        <v/>
      </c>
    </row>
    <row r="416" spans="1:1" x14ac:dyDescent="0.2">
      <c r="A416" s="12" t="str">
        <f t="shared" si="12"/>
        <v/>
      </c>
    </row>
    <row r="417" spans="1:1" x14ac:dyDescent="0.2">
      <c r="A417" s="12" t="str">
        <f t="shared" si="12"/>
        <v/>
      </c>
    </row>
    <row r="418" spans="1:1" x14ac:dyDescent="0.2">
      <c r="A418" s="12" t="str">
        <f t="shared" si="12"/>
        <v/>
      </c>
    </row>
    <row r="419" spans="1:1" x14ac:dyDescent="0.2">
      <c r="A419" s="12" t="str">
        <f t="shared" si="12"/>
        <v/>
      </c>
    </row>
    <row r="420" spans="1:1" x14ac:dyDescent="0.2">
      <c r="A420" s="12" t="str">
        <f t="shared" si="12"/>
        <v/>
      </c>
    </row>
    <row r="421" spans="1:1" x14ac:dyDescent="0.2">
      <c r="A421" s="12" t="str">
        <f t="shared" si="12"/>
        <v/>
      </c>
    </row>
    <row r="422" spans="1:1" x14ac:dyDescent="0.2">
      <c r="A422" s="12"/>
    </row>
    <row r="423" spans="1:1" x14ac:dyDescent="0.2">
      <c r="A423" s="12"/>
    </row>
    <row r="424" spans="1:1" x14ac:dyDescent="0.2">
      <c r="A424" s="12" t="str">
        <f t="shared" ref="A424:A432" si="13">+IF(ISBLANK($B424),"",MONTH($B424))</f>
        <v/>
      </c>
    </row>
    <row r="425" spans="1:1" x14ac:dyDescent="0.2">
      <c r="A425" s="12" t="str">
        <f t="shared" si="13"/>
        <v/>
      </c>
    </row>
    <row r="426" spans="1:1" x14ac:dyDescent="0.2">
      <c r="A426" s="12" t="str">
        <f t="shared" si="13"/>
        <v/>
      </c>
    </row>
    <row r="427" spans="1:1" x14ac:dyDescent="0.2">
      <c r="A427" s="12" t="str">
        <f t="shared" si="13"/>
        <v/>
      </c>
    </row>
    <row r="428" spans="1:1" x14ac:dyDescent="0.2">
      <c r="A428" s="12" t="str">
        <f t="shared" si="13"/>
        <v/>
      </c>
    </row>
    <row r="429" spans="1:1" x14ac:dyDescent="0.2">
      <c r="A429" s="12" t="str">
        <f t="shared" si="13"/>
        <v/>
      </c>
    </row>
    <row r="430" spans="1:1" x14ac:dyDescent="0.2">
      <c r="A430" s="12" t="str">
        <f t="shared" si="13"/>
        <v/>
      </c>
    </row>
    <row r="431" spans="1:1" x14ac:dyDescent="0.2">
      <c r="A431" s="12" t="str">
        <f t="shared" si="13"/>
        <v/>
      </c>
    </row>
    <row r="432" spans="1:1" x14ac:dyDescent="0.2">
      <c r="A432" s="12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427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7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5.28515625" customWidth="1"/>
    <col min="7" max="7" width="33.85546875" bestFit="1" customWidth="1"/>
    <col min="8" max="8" width="10.7109375" customWidth="1"/>
    <col min="9" max="9" width="25.28515625" bestFit="1" customWidth="1"/>
    <col min="10" max="10" width="28" bestFit="1" customWidth="1"/>
    <col min="11" max="11" width="31.140625" bestFit="1" customWidth="1"/>
    <col min="12" max="13" width="31.140625" customWidth="1"/>
    <col min="14" max="14" width="12.140625" customWidth="1"/>
  </cols>
  <sheetData>
    <row r="1" spans="1:9" ht="15.75" x14ac:dyDescent="0.25">
      <c r="A1" s="4"/>
      <c r="B1" s="58" t="s">
        <v>13</v>
      </c>
    </row>
    <row r="2" spans="1:9" ht="15.75" x14ac:dyDescent="0.25">
      <c r="A2" s="4"/>
      <c r="B2" s="59" t="s">
        <v>36</v>
      </c>
    </row>
    <row r="3" spans="1:9" ht="15.75" x14ac:dyDescent="0.25">
      <c r="A3" s="4"/>
      <c r="B3" s="59" t="s">
        <v>26</v>
      </c>
    </row>
    <row r="4" spans="1:9" ht="13.5" thickBot="1" x14ac:dyDescent="0.25">
      <c r="A4" s="4"/>
      <c r="B4" s="23" t="s">
        <v>20</v>
      </c>
    </row>
    <row r="5" spans="1:9" ht="16.5" thickBot="1" x14ac:dyDescent="0.3">
      <c r="A5" s="4"/>
      <c r="B5" s="3"/>
      <c r="C5" s="3"/>
    </row>
    <row r="6" spans="1:9" ht="4.5" customHeight="1" thickBot="1" x14ac:dyDescent="0.3">
      <c r="A6" s="4"/>
      <c r="B6" s="41"/>
      <c r="C6" s="42"/>
      <c r="D6" s="43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49" t="str">
        <f>VLOOKUP(F$9,'Información Unidades'!$F$5:$H$19,2,0)</f>
        <v>CUHILDEO SpA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50" t="str">
        <f>VLOOKUP(F$9,'Información Unidades'!$F$5:$H$19,3,0)</f>
        <v>HIDRO PASADA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41</v>
      </c>
      <c r="F9" s="51" t="s">
        <v>38</v>
      </c>
      <c r="G9" s="23"/>
      <c r="I9" s="23" t="s">
        <v>56</v>
      </c>
    </row>
    <row r="10" spans="1:9" x14ac:dyDescent="0.2">
      <c r="A10" s="4">
        <f t="shared" ref="A10:A74" si="0">+IF(ISBLANK($B10),"",MONTH($B10))</f>
        <v>1</v>
      </c>
      <c r="B10" s="29">
        <v>39448</v>
      </c>
      <c r="C10" s="27">
        <v>2.8031999999999533</v>
      </c>
      <c r="D10" s="28">
        <v>0</v>
      </c>
      <c r="E10" s="28">
        <v>20.276</v>
      </c>
      <c r="F10" s="27">
        <v>0</v>
      </c>
      <c r="G10" s="63">
        <f>+SUM(C10:F10)</f>
        <v>23.079199999999954</v>
      </c>
      <c r="I10" s="84">
        <v>1.296</v>
      </c>
    </row>
    <row r="11" spans="1:9" x14ac:dyDescent="0.2">
      <c r="A11" s="4">
        <f t="shared" si="0"/>
        <v>1</v>
      </c>
      <c r="B11" s="30">
        <v>39449</v>
      </c>
      <c r="C11" s="16">
        <v>4.9950000000000001</v>
      </c>
      <c r="D11" s="17">
        <v>0</v>
      </c>
      <c r="E11" s="17">
        <v>21.161999999999999</v>
      </c>
      <c r="F11" s="16">
        <v>0</v>
      </c>
      <c r="G11" s="53">
        <f t="shared" ref="G11:G75" si="1">+SUM(C11:F11)</f>
        <v>26.157</v>
      </c>
      <c r="I11" s="85">
        <v>1.4350000000000001</v>
      </c>
    </row>
    <row r="12" spans="1:9" x14ac:dyDescent="0.2">
      <c r="A12" s="4">
        <f t="shared" si="0"/>
        <v>1</v>
      </c>
      <c r="B12" s="30">
        <v>39450</v>
      </c>
      <c r="C12" s="16">
        <v>18.93</v>
      </c>
      <c r="D12" s="17">
        <v>3.0379999999999998</v>
      </c>
      <c r="E12" s="17">
        <v>0</v>
      </c>
      <c r="F12" s="16">
        <v>0</v>
      </c>
      <c r="G12" s="53">
        <f t="shared" si="1"/>
        <v>21.968</v>
      </c>
      <c r="I12" s="85">
        <v>1.4350000000000001</v>
      </c>
    </row>
    <row r="13" spans="1:9" x14ac:dyDescent="0.2">
      <c r="A13" s="4">
        <f t="shared" si="0"/>
        <v>1</v>
      </c>
      <c r="B13" s="30">
        <v>39451</v>
      </c>
      <c r="C13" s="16">
        <v>20.236999999999998</v>
      </c>
      <c r="D13" s="17">
        <v>3.7309999999999999</v>
      </c>
      <c r="E13" s="17">
        <v>0</v>
      </c>
      <c r="F13" s="16">
        <v>0</v>
      </c>
      <c r="G13" s="53">
        <f t="shared" si="1"/>
        <v>23.967999999999996</v>
      </c>
      <c r="I13" s="85">
        <v>1.4</v>
      </c>
    </row>
    <row r="14" spans="1:9" x14ac:dyDescent="0.2">
      <c r="A14" s="4">
        <f t="shared" si="0"/>
        <v>1</v>
      </c>
      <c r="B14" s="30">
        <v>39452</v>
      </c>
      <c r="C14" s="16">
        <v>0</v>
      </c>
      <c r="D14" s="17">
        <v>17.163</v>
      </c>
      <c r="E14" s="17">
        <v>6.5570000000000004</v>
      </c>
      <c r="F14" s="16">
        <v>0</v>
      </c>
      <c r="G14" s="53">
        <f t="shared" si="1"/>
        <v>23.72</v>
      </c>
      <c r="I14" s="85">
        <v>1.3859999999999999</v>
      </c>
    </row>
    <row r="15" spans="1:9" x14ac:dyDescent="0.2">
      <c r="A15" s="4">
        <f t="shared" si="0"/>
        <v>1</v>
      </c>
      <c r="B15" s="30">
        <v>39453</v>
      </c>
      <c r="C15" s="16">
        <v>0</v>
      </c>
      <c r="D15" s="17">
        <v>16.82</v>
      </c>
      <c r="E15" s="17">
        <v>4.7789999999999999</v>
      </c>
      <c r="F15" s="16">
        <v>0</v>
      </c>
      <c r="G15" s="53">
        <f t="shared" si="1"/>
        <v>21.599</v>
      </c>
      <c r="I15" s="85">
        <v>1.4350000000000001</v>
      </c>
    </row>
    <row r="16" spans="1:9" x14ac:dyDescent="0.2">
      <c r="A16" s="4">
        <f t="shared" si="0"/>
        <v>1</v>
      </c>
      <c r="B16" s="30">
        <v>39454</v>
      </c>
      <c r="C16" s="16">
        <v>3.1019999999999999</v>
      </c>
      <c r="D16" s="17">
        <v>0</v>
      </c>
      <c r="E16" s="17">
        <v>19.074000000000002</v>
      </c>
      <c r="F16" s="16">
        <v>0</v>
      </c>
      <c r="G16" s="53">
        <f t="shared" si="1"/>
        <v>22.176000000000002</v>
      </c>
      <c r="I16" s="85">
        <v>1.2569999999999999</v>
      </c>
    </row>
    <row r="17" spans="1:9" x14ac:dyDescent="0.2">
      <c r="A17" s="4">
        <f t="shared" si="0"/>
        <v>1</v>
      </c>
      <c r="B17" s="30">
        <v>39455</v>
      </c>
      <c r="C17" s="16">
        <v>2.1019999999999999</v>
      </c>
      <c r="D17" s="17">
        <v>0</v>
      </c>
      <c r="E17" s="17">
        <v>19.327999999999999</v>
      </c>
      <c r="F17" s="16">
        <v>0</v>
      </c>
      <c r="G17" s="53">
        <f t="shared" si="1"/>
        <v>21.43</v>
      </c>
      <c r="I17" s="85">
        <v>1.278</v>
      </c>
    </row>
    <row r="18" spans="1:9" x14ac:dyDescent="0.2">
      <c r="A18" s="4">
        <f t="shared" si="0"/>
        <v>1</v>
      </c>
      <c r="B18" s="30">
        <v>39456</v>
      </c>
      <c r="C18" s="16">
        <v>20.695</v>
      </c>
      <c r="D18" s="17">
        <v>3.319</v>
      </c>
      <c r="E18" s="17">
        <v>0</v>
      </c>
      <c r="F18" s="16">
        <v>0</v>
      </c>
      <c r="G18" s="53">
        <f t="shared" si="1"/>
        <v>24.013999999999999</v>
      </c>
      <c r="I18" s="85">
        <v>1.2789999999999999</v>
      </c>
    </row>
    <row r="19" spans="1:9" x14ac:dyDescent="0.2">
      <c r="A19" s="4">
        <f t="shared" si="0"/>
        <v>1</v>
      </c>
      <c r="B19" s="30">
        <v>39457</v>
      </c>
      <c r="C19" s="16">
        <v>19.14</v>
      </c>
      <c r="D19" s="17">
        <v>2.9039999999999999</v>
      </c>
      <c r="E19" s="17">
        <v>0</v>
      </c>
      <c r="F19" s="16">
        <v>0</v>
      </c>
      <c r="G19" s="53">
        <f t="shared" si="1"/>
        <v>22.044</v>
      </c>
      <c r="I19" s="85">
        <v>1.3720000000000001</v>
      </c>
    </row>
    <row r="20" spans="1:9" x14ac:dyDescent="0.2">
      <c r="A20" s="4">
        <f t="shared" si="0"/>
        <v>1</v>
      </c>
      <c r="B20" s="30">
        <v>39458</v>
      </c>
      <c r="C20" s="16">
        <v>0</v>
      </c>
      <c r="D20" s="17">
        <v>16.3705</v>
      </c>
      <c r="E20" s="17">
        <v>5.8205</v>
      </c>
      <c r="F20" s="16">
        <v>0</v>
      </c>
      <c r="G20" s="53">
        <f t="shared" si="1"/>
        <v>22.190999999999999</v>
      </c>
      <c r="I20" s="85">
        <v>1.272</v>
      </c>
    </row>
    <row r="21" spans="1:9" x14ac:dyDescent="0.2">
      <c r="A21" s="4">
        <f t="shared" si="0"/>
        <v>1</v>
      </c>
      <c r="B21" s="30">
        <v>39459</v>
      </c>
      <c r="C21" s="16">
        <v>0</v>
      </c>
      <c r="D21" s="17">
        <v>16.739000000000001</v>
      </c>
      <c r="E21" s="17">
        <v>5.4160000000000004</v>
      </c>
      <c r="F21" s="16">
        <v>0</v>
      </c>
      <c r="G21" s="53">
        <f t="shared" si="1"/>
        <v>22.155000000000001</v>
      </c>
      <c r="I21" s="85">
        <v>1.4350000000000001</v>
      </c>
    </row>
    <row r="22" spans="1:9" x14ac:dyDescent="0.2">
      <c r="A22" s="4">
        <f t="shared" si="0"/>
        <v>1</v>
      </c>
      <c r="B22" s="30">
        <v>39460</v>
      </c>
      <c r="C22" s="16">
        <v>2.395</v>
      </c>
      <c r="D22" s="17">
        <v>0</v>
      </c>
      <c r="E22" s="17">
        <v>19.609000000000002</v>
      </c>
      <c r="F22" s="16">
        <v>0</v>
      </c>
      <c r="G22" s="53">
        <f t="shared" si="1"/>
        <v>22.004000000000001</v>
      </c>
      <c r="I22" s="85">
        <v>1.2090000000000001</v>
      </c>
    </row>
    <row r="23" spans="1:9" x14ac:dyDescent="0.2">
      <c r="A23" s="4">
        <f t="shared" si="0"/>
        <v>1</v>
      </c>
      <c r="B23" s="30">
        <v>39461</v>
      </c>
      <c r="C23" s="16">
        <v>3.7730000000000001</v>
      </c>
      <c r="D23" s="17">
        <v>0</v>
      </c>
      <c r="E23" s="17">
        <v>18.986999999999998</v>
      </c>
      <c r="F23" s="16">
        <v>0</v>
      </c>
      <c r="G23" s="53">
        <f t="shared" si="1"/>
        <v>22.759999999999998</v>
      </c>
      <c r="I23" s="85">
        <v>1.4350000000000001</v>
      </c>
    </row>
    <row r="24" spans="1:9" x14ac:dyDescent="0.2">
      <c r="A24" s="4">
        <f t="shared" si="0"/>
        <v>1</v>
      </c>
      <c r="B24" s="30">
        <v>39462</v>
      </c>
      <c r="C24" s="16">
        <v>19.975999999999999</v>
      </c>
      <c r="D24" s="17">
        <v>3.6659999999999999</v>
      </c>
      <c r="E24" s="17">
        <v>0</v>
      </c>
      <c r="F24" s="16">
        <v>0</v>
      </c>
      <c r="G24" s="53">
        <f t="shared" si="1"/>
        <v>23.641999999999999</v>
      </c>
      <c r="I24" s="85">
        <v>1.4350000000000001</v>
      </c>
    </row>
    <row r="25" spans="1:9" x14ac:dyDescent="0.2">
      <c r="A25" s="4">
        <f t="shared" si="0"/>
        <v>1</v>
      </c>
      <c r="B25" s="30">
        <v>39463</v>
      </c>
      <c r="C25" s="16">
        <v>18.797999999999998</v>
      </c>
      <c r="D25" s="17">
        <v>3.1949999999999998</v>
      </c>
      <c r="E25" s="17">
        <v>0</v>
      </c>
      <c r="F25" s="16">
        <v>0</v>
      </c>
      <c r="G25" s="53">
        <f t="shared" si="1"/>
        <v>21.992999999999999</v>
      </c>
      <c r="I25" s="85">
        <v>1.3859999999999999</v>
      </c>
    </row>
    <row r="26" spans="1:9" x14ac:dyDescent="0.2">
      <c r="A26" s="4">
        <f t="shared" si="0"/>
        <v>1</v>
      </c>
      <c r="B26" s="30">
        <v>39464</v>
      </c>
      <c r="C26" s="16">
        <v>0</v>
      </c>
      <c r="D26" s="17">
        <v>16.625499999999999</v>
      </c>
      <c r="E26" s="17">
        <v>5.3105000000000002</v>
      </c>
      <c r="F26" s="16">
        <v>0</v>
      </c>
      <c r="G26" s="53">
        <f t="shared" si="1"/>
        <v>21.936</v>
      </c>
      <c r="I26" s="85">
        <v>1.39</v>
      </c>
    </row>
    <row r="27" spans="1:9" x14ac:dyDescent="0.2">
      <c r="A27" s="4">
        <f t="shared" si="0"/>
        <v>1</v>
      </c>
      <c r="B27" s="30">
        <v>39465</v>
      </c>
      <c r="C27" s="16">
        <v>0</v>
      </c>
      <c r="D27" s="17">
        <v>17.03</v>
      </c>
      <c r="E27" s="17">
        <v>3.8740000000000001</v>
      </c>
      <c r="F27" s="16">
        <v>0</v>
      </c>
      <c r="G27" s="53">
        <f t="shared" si="1"/>
        <v>20.904</v>
      </c>
      <c r="I27" s="85">
        <v>1.385</v>
      </c>
    </row>
    <row r="28" spans="1:9" x14ac:dyDescent="0.2">
      <c r="A28" s="4">
        <f t="shared" si="0"/>
        <v>1</v>
      </c>
      <c r="B28" s="30">
        <v>39466</v>
      </c>
      <c r="C28" s="16">
        <v>2.093</v>
      </c>
      <c r="D28" s="17">
        <v>0</v>
      </c>
      <c r="E28" s="17">
        <v>19.192</v>
      </c>
      <c r="F28" s="16">
        <v>0</v>
      </c>
      <c r="G28" s="53">
        <f t="shared" si="1"/>
        <v>21.285</v>
      </c>
      <c r="I28" s="85">
        <v>1.4350000000000001</v>
      </c>
    </row>
    <row r="29" spans="1:9" x14ac:dyDescent="0.2">
      <c r="A29" s="4">
        <f t="shared" si="0"/>
        <v>1</v>
      </c>
      <c r="B29" s="30">
        <v>39467</v>
      </c>
      <c r="C29" s="16">
        <v>2.423</v>
      </c>
      <c r="D29" s="17">
        <v>0</v>
      </c>
      <c r="E29" s="17">
        <v>19.805</v>
      </c>
      <c r="F29" s="16">
        <v>0</v>
      </c>
      <c r="G29" s="53">
        <f t="shared" si="1"/>
        <v>22.228000000000002</v>
      </c>
      <c r="I29" s="85">
        <v>1.2569999999999999</v>
      </c>
    </row>
    <row r="30" spans="1:9" x14ac:dyDescent="0.2">
      <c r="A30" s="4">
        <f t="shared" si="0"/>
        <v>1</v>
      </c>
      <c r="B30" s="30">
        <v>39468</v>
      </c>
      <c r="C30" s="16">
        <v>20.158000000000001</v>
      </c>
      <c r="D30" s="17">
        <v>2.5310000000000001</v>
      </c>
      <c r="E30" s="17">
        <v>0</v>
      </c>
      <c r="F30" s="16">
        <v>0</v>
      </c>
      <c r="G30" s="53">
        <f t="shared" si="1"/>
        <v>22.689</v>
      </c>
      <c r="I30" s="85">
        <v>1.2090000000000001</v>
      </c>
    </row>
    <row r="31" spans="1:9" x14ac:dyDescent="0.2">
      <c r="A31" s="4">
        <f t="shared" si="0"/>
        <v>1</v>
      </c>
      <c r="B31" s="30">
        <v>39469</v>
      </c>
      <c r="C31" s="16">
        <v>19.042999999999999</v>
      </c>
      <c r="D31" s="17">
        <v>3.0150000000000001</v>
      </c>
      <c r="E31" s="17">
        <v>0</v>
      </c>
      <c r="F31" s="16">
        <v>0</v>
      </c>
      <c r="G31" s="53">
        <f t="shared" si="1"/>
        <v>22.058</v>
      </c>
      <c r="I31" s="85">
        <v>1.304</v>
      </c>
    </row>
    <row r="32" spans="1:9" x14ac:dyDescent="0.2">
      <c r="A32" s="4">
        <f t="shared" si="0"/>
        <v>1</v>
      </c>
      <c r="B32" s="30">
        <v>39470</v>
      </c>
      <c r="C32" s="16">
        <v>0</v>
      </c>
      <c r="D32" s="17">
        <v>16.763000000000002</v>
      </c>
      <c r="E32" s="17">
        <v>5.5389999999999997</v>
      </c>
      <c r="F32" s="16">
        <v>0</v>
      </c>
      <c r="G32" s="53">
        <f t="shared" si="1"/>
        <v>22.302</v>
      </c>
      <c r="I32" s="85">
        <v>1.4079999999999999</v>
      </c>
    </row>
    <row r="33" spans="1:9" x14ac:dyDescent="0.2">
      <c r="A33" s="4">
        <f t="shared" si="0"/>
        <v>1</v>
      </c>
      <c r="B33" s="30">
        <v>39471</v>
      </c>
      <c r="C33" s="16">
        <v>0</v>
      </c>
      <c r="D33" s="17">
        <v>16.901</v>
      </c>
      <c r="E33" s="17">
        <v>4.9770000000000003</v>
      </c>
      <c r="F33" s="16">
        <v>0</v>
      </c>
      <c r="G33" s="53">
        <f t="shared" si="1"/>
        <v>21.878</v>
      </c>
      <c r="I33" s="85">
        <v>1.246</v>
      </c>
    </row>
    <row r="34" spans="1:9" x14ac:dyDescent="0.2">
      <c r="A34" s="4">
        <f t="shared" si="0"/>
        <v>1</v>
      </c>
      <c r="B34" s="30">
        <v>39472</v>
      </c>
      <c r="C34" s="16">
        <v>2.9430000000000001</v>
      </c>
      <c r="D34" s="17">
        <v>0</v>
      </c>
      <c r="E34" s="17">
        <v>19.097000000000001</v>
      </c>
      <c r="F34" s="16">
        <v>0</v>
      </c>
      <c r="G34" s="53">
        <f t="shared" si="1"/>
        <v>22.040000000000003</v>
      </c>
      <c r="I34" s="85">
        <v>1.3240000000000001</v>
      </c>
    </row>
    <row r="35" spans="1:9" x14ac:dyDescent="0.2">
      <c r="A35" s="4">
        <f t="shared" si="0"/>
        <v>1</v>
      </c>
      <c r="B35" s="30">
        <v>39473</v>
      </c>
      <c r="C35" s="16">
        <v>3.9710000000000001</v>
      </c>
      <c r="D35" s="17">
        <v>0</v>
      </c>
      <c r="E35" s="17">
        <v>20.399999999999999</v>
      </c>
      <c r="F35" s="16">
        <v>0</v>
      </c>
      <c r="G35" s="53">
        <f t="shared" si="1"/>
        <v>24.370999999999999</v>
      </c>
      <c r="I35" s="85">
        <v>1.417</v>
      </c>
    </row>
    <row r="36" spans="1:9" x14ac:dyDescent="0.2">
      <c r="A36" s="4">
        <f t="shared" si="0"/>
        <v>1</v>
      </c>
      <c r="B36" s="30">
        <v>39474</v>
      </c>
      <c r="C36" s="16">
        <v>18.477</v>
      </c>
      <c r="D36" s="17">
        <v>2.2050000000000001</v>
      </c>
      <c r="E36" s="17">
        <v>0</v>
      </c>
      <c r="F36" s="16">
        <v>0</v>
      </c>
      <c r="G36" s="53">
        <f t="shared" si="1"/>
        <v>20.682000000000002</v>
      </c>
      <c r="I36" s="85">
        <v>1.2490000000000001</v>
      </c>
    </row>
    <row r="37" spans="1:9" x14ac:dyDescent="0.2">
      <c r="A37" s="4">
        <f t="shared" si="0"/>
        <v>1</v>
      </c>
      <c r="B37" s="30">
        <v>39475</v>
      </c>
      <c r="C37" s="16">
        <v>20.148</v>
      </c>
      <c r="D37" s="17">
        <v>3.7610000000000001</v>
      </c>
      <c r="E37" s="17">
        <v>0</v>
      </c>
      <c r="F37" s="16">
        <v>0</v>
      </c>
      <c r="G37" s="53">
        <f t="shared" si="1"/>
        <v>23.908999999999999</v>
      </c>
      <c r="I37" s="85">
        <v>1.3460000000000001</v>
      </c>
    </row>
    <row r="38" spans="1:9" x14ac:dyDescent="0.2">
      <c r="A38" s="4">
        <f t="shared" si="0"/>
        <v>1</v>
      </c>
      <c r="B38" s="30">
        <v>39476</v>
      </c>
      <c r="C38" s="16">
        <v>0</v>
      </c>
      <c r="D38" s="17">
        <v>17.265999999999998</v>
      </c>
      <c r="E38" s="17">
        <v>3.9079999999999999</v>
      </c>
      <c r="F38" s="16">
        <v>0</v>
      </c>
      <c r="G38" s="53">
        <f t="shared" si="1"/>
        <v>21.173999999999999</v>
      </c>
      <c r="I38" s="85">
        <v>1.2689999999999999</v>
      </c>
    </row>
    <row r="39" spans="1:9" x14ac:dyDescent="0.2">
      <c r="A39" s="4">
        <f t="shared" si="0"/>
        <v>1</v>
      </c>
      <c r="B39" s="30">
        <v>39477</v>
      </c>
      <c r="C39" s="16">
        <v>0</v>
      </c>
      <c r="D39" s="17">
        <v>17.309999999999999</v>
      </c>
      <c r="E39" s="17">
        <v>7.1920000000000002</v>
      </c>
      <c r="F39" s="16">
        <v>0</v>
      </c>
      <c r="G39" s="53">
        <f t="shared" si="1"/>
        <v>24.501999999999999</v>
      </c>
      <c r="I39" s="85">
        <v>1.4350000000000001</v>
      </c>
    </row>
    <row r="40" spans="1:9" x14ac:dyDescent="0.2">
      <c r="A40" s="4">
        <f t="shared" si="0"/>
        <v>1</v>
      </c>
      <c r="B40" s="30">
        <v>39478</v>
      </c>
      <c r="C40" s="16">
        <v>4.04</v>
      </c>
      <c r="D40" s="17">
        <v>0</v>
      </c>
      <c r="E40" s="17">
        <v>19.859000000000002</v>
      </c>
      <c r="F40" s="16">
        <v>0</v>
      </c>
      <c r="G40" s="53">
        <f t="shared" si="1"/>
        <v>23.899000000000001</v>
      </c>
      <c r="I40" s="85">
        <v>1.4350000000000001</v>
      </c>
    </row>
    <row r="41" spans="1:9" x14ac:dyDescent="0.2">
      <c r="A41" s="4">
        <f t="shared" si="0"/>
        <v>2</v>
      </c>
      <c r="B41" s="30">
        <v>39479</v>
      </c>
      <c r="C41" s="16">
        <v>1.3674999999999999</v>
      </c>
      <c r="D41" s="17">
        <v>0</v>
      </c>
      <c r="E41" s="17">
        <v>16.105019039999998</v>
      </c>
      <c r="F41" s="16">
        <v>2.9449809600000005</v>
      </c>
      <c r="G41" s="53">
        <f t="shared" si="1"/>
        <v>20.417499999999997</v>
      </c>
      <c r="I41" s="85">
        <v>1.484</v>
      </c>
    </row>
    <row r="42" spans="1:9" x14ac:dyDescent="0.2">
      <c r="A42" s="4">
        <f t="shared" si="0"/>
        <v>2</v>
      </c>
      <c r="B42" s="30">
        <v>39480</v>
      </c>
      <c r="C42" s="16">
        <v>1.3089999999999999</v>
      </c>
      <c r="D42" s="17">
        <v>0</v>
      </c>
      <c r="E42" s="17">
        <v>18.745000000000001</v>
      </c>
      <c r="F42" s="16">
        <v>0</v>
      </c>
      <c r="G42" s="53">
        <f t="shared" si="1"/>
        <v>20.054000000000002</v>
      </c>
      <c r="I42" s="85">
        <v>1.427</v>
      </c>
    </row>
    <row r="43" spans="1:9" x14ac:dyDescent="0.2">
      <c r="A43" s="4">
        <f t="shared" si="0"/>
        <v>2</v>
      </c>
      <c r="B43" s="30">
        <v>39481</v>
      </c>
      <c r="C43" s="16">
        <v>18.236000000000001</v>
      </c>
      <c r="D43" s="17">
        <v>1.4119999999999999</v>
      </c>
      <c r="E43" s="17">
        <v>0</v>
      </c>
      <c r="F43" s="16">
        <v>0</v>
      </c>
      <c r="G43" s="53">
        <f t="shared" si="1"/>
        <v>19.648</v>
      </c>
      <c r="I43" s="85">
        <v>1.484</v>
      </c>
    </row>
    <row r="44" spans="1:9" x14ac:dyDescent="0.2">
      <c r="A44" s="4">
        <f t="shared" si="0"/>
        <v>2</v>
      </c>
      <c r="B44" s="30">
        <v>39482</v>
      </c>
      <c r="C44" s="16">
        <v>18.632000000000001</v>
      </c>
      <c r="D44" s="17">
        <v>1.284</v>
      </c>
      <c r="E44" s="17">
        <v>0</v>
      </c>
      <c r="F44" s="16">
        <v>0</v>
      </c>
      <c r="G44" s="53">
        <f t="shared" si="1"/>
        <v>19.916</v>
      </c>
      <c r="I44" s="85">
        <v>1.341</v>
      </c>
    </row>
    <row r="45" spans="1:9" x14ac:dyDescent="0.2">
      <c r="A45" s="4">
        <f t="shared" si="0"/>
        <v>2</v>
      </c>
      <c r="B45" s="30">
        <v>39483</v>
      </c>
      <c r="C45" s="16">
        <v>0</v>
      </c>
      <c r="D45" s="17">
        <v>16.945</v>
      </c>
      <c r="E45" s="17">
        <v>3.4049999999999998</v>
      </c>
      <c r="F45" s="16">
        <v>0</v>
      </c>
      <c r="G45" s="53">
        <f t="shared" si="1"/>
        <v>20.350000000000001</v>
      </c>
      <c r="I45" s="85">
        <v>1.4510000000000001</v>
      </c>
    </row>
    <row r="46" spans="1:9" x14ac:dyDescent="0.2">
      <c r="A46" s="4">
        <f t="shared" si="0"/>
        <v>2</v>
      </c>
      <c r="B46" s="30">
        <v>39484</v>
      </c>
      <c r="C46" s="16">
        <v>0</v>
      </c>
      <c r="D46" s="17">
        <v>16.9785</v>
      </c>
      <c r="E46" s="17">
        <v>3.7315</v>
      </c>
      <c r="F46" s="16">
        <v>0</v>
      </c>
      <c r="G46" s="53">
        <f t="shared" si="1"/>
        <v>20.71</v>
      </c>
      <c r="I46" s="85">
        <v>1.452</v>
      </c>
    </row>
    <row r="47" spans="1:9" x14ac:dyDescent="0.2">
      <c r="A47" s="4">
        <f t="shared" si="0"/>
        <v>2</v>
      </c>
      <c r="B47" s="30">
        <v>39485</v>
      </c>
      <c r="C47" s="16">
        <v>1.3839999999999999</v>
      </c>
      <c r="D47" s="17">
        <v>0</v>
      </c>
      <c r="E47" s="17">
        <v>18.114999999999998</v>
      </c>
      <c r="F47" s="16">
        <v>0</v>
      </c>
      <c r="G47" s="53">
        <f t="shared" si="1"/>
        <v>19.498999999999999</v>
      </c>
      <c r="I47" s="85">
        <v>1.458</v>
      </c>
    </row>
    <row r="48" spans="1:9" x14ac:dyDescent="0.2">
      <c r="A48" s="4">
        <f t="shared" si="0"/>
        <v>2</v>
      </c>
      <c r="B48" s="30">
        <v>39486</v>
      </c>
      <c r="C48" s="16">
        <v>1.464</v>
      </c>
      <c r="D48" s="17">
        <v>0</v>
      </c>
      <c r="E48" s="17">
        <v>18.036999999999999</v>
      </c>
      <c r="F48" s="16">
        <v>0</v>
      </c>
      <c r="G48" s="53">
        <f t="shared" si="1"/>
        <v>19.500999999999998</v>
      </c>
      <c r="I48" s="85">
        <v>1.429</v>
      </c>
    </row>
    <row r="49" spans="1:9" x14ac:dyDescent="0.2">
      <c r="A49" s="4">
        <f t="shared" si="0"/>
        <v>2</v>
      </c>
      <c r="B49" s="30">
        <v>39487</v>
      </c>
      <c r="C49" s="16">
        <v>18.986000000000001</v>
      </c>
      <c r="D49" s="17">
        <v>1.8859999999999999</v>
      </c>
      <c r="E49" s="17">
        <v>0</v>
      </c>
      <c r="F49" s="16">
        <v>0</v>
      </c>
      <c r="G49" s="53">
        <f t="shared" si="1"/>
        <v>20.872</v>
      </c>
      <c r="I49" s="85">
        <v>1.484</v>
      </c>
    </row>
    <row r="50" spans="1:9" x14ac:dyDescent="0.2">
      <c r="A50" s="4">
        <f t="shared" si="0"/>
        <v>2</v>
      </c>
      <c r="B50" s="30">
        <v>39488</v>
      </c>
      <c r="C50" s="16">
        <v>20.193000000000001</v>
      </c>
      <c r="D50" s="17">
        <v>2.3340000000000001</v>
      </c>
      <c r="E50" s="17">
        <v>0</v>
      </c>
      <c r="F50" s="16">
        <v>0</v>
      </c>
      <c r="G50" s="53">
        <f t="shared" si="1"/>
        <v>22.527000000000001</v>
      </c>
      <c r="I50" s="85">
        <v>1.484</v>
      </c>
    </row>
    <row r="51" spans="1:9" x14ac:dyDescent="0.2">
      <c r="A51" s="4">
        <f t="shared" si="0"/>
        <v>2</v>
      </c>
      <c r="B51" s="30">
        <v>39489</v>
      </c>
      <c r="C51" s="16">
        <v>0</v>
      </c>
      <c r="D51" s="17">
        <v>17.559000000000001</v>
      </c>
      <c r="E51" s="17">
        <v>4.992</v>
      </c>
      <c r="F51" s="16">
        <v>0</v>
      </c>
      <c r="G51" s="53">
        <f t="shared" si="1"/>
        <v>22.551000000000002</v>
      </c>
      <c r="I51" s="85">
        <v>1.484</v>
      </c>
    </row>
    <row r="52" spans="1:9" x14ac:dyDescent="0.2">
      <c r="A52" s="4">
        <f t="shared" si="0"/>
        <v>2</v>
      </c>
      <c r="B52" s="30">
        <v>39490</v>
      </c>
      <c r="C52" s="16">
        <v>0</v>
      </c>
      <c r="D52" s="17">
        <v>17.625</v>
      </c>
      <c r="E52" s="17">
        <v>4.7649999999999997</v>
      </c>
      <c r="F52" s="16">
        <v>0</v>
      </c>
      <c r="G52" s="53">
        <f t="shared" si="1"/>
        <v>22.39</v>
      </c>
      <c r="I52" s="85">
        <v>1.484</v>
      </c>
    </row>
    <row r="53" spans="1:9" x14ac:dyDescent="0.2">
      <c r="A53" s="4">
        <f t="shared" si="0"/>
        <v>2</v>
      </c>
      <c r="B53" s="30">
        <v>39491</v>
      </c>
      <c r="C53" s="16">
        <v>2.871</v>
      </c>
      <c r="D53" s="17">
        <v>0</v>
      </c>
      <c r="E53" s="17">
        <v>20.379000000000001</v>
      </c>
      <c r="F53" s="16">
        <v>0</v>
      </c>
      <c r="G53" s="53">
        <f t="shared" si="1"/>
        <v>23.25</v>
      </c>
      <c r="I53" s="85">
        <v>1.484</v>
      </c>
    </row>
    <row r="54" spans="1:9" x14ac:dyDescent="0.2">
      <c r="A54" s="4">
        <f t="shared" si="0"/>
        <v>2</v>
      </c>
      <c r="B54" s="30">
        <v>39492</v>
      </c>
      <c r="C54" s="16">
        <v>1.4774940800000003</v>
      </c>
      <c r="D54" s="17">
        <v>0</v>
      </c>
      <c r="E54" s="17">
        <v>20.140251359999997</v>
      </c>
      <c r="F54" s="16">
        <v>1.4062545599999998</v>
      </c>
      <c r="G54" s="53">
        <f t="shared" si="1"/>
        <v>23.023999999999997</v>
      </c>
      <c r="I54" s="85">
        <v>1.484</v>
      </c>
    </row>
    <row r="55" spans="1:9" x14ac:dyDescent="0.2">
      <c r="A55" s="4">
        <f t="shared" si="0"/>
        <v>2</v>
      </c>
      <c r="B55" s="30">
        <v>39493</v>
      </c>
      <c r="C55" s="16">
        <v>16.780095840000001</v>
      </c>
      <c r="D55" s="17">
        <v>0.95734160000000001</v>
      </c>
      <c r="E55" s="17">
        <v>0</v>
      </c>
      <c r="F55" s="16">
        <v>6.3155625599999947</v>
      </c>
      <c r="G55" s="53">
        <f t="shared" si="1"/>
        <v>24.052999999999997</v>
      </c>
      <c r="I55" s="85">
        <v>1.484</v>
      </c>
    </row>
    <row r="56" spans="1:9" x14ac:dyDescent="0.2">
      <c r="A56" s="4">
        <f t="shared" si="0"/>
        <v>2</v>
      </c>
      <c r="B56" s="30">
        <v>39494</v>
      </c>
      <c r="C56" s="16">
        <v>16.031748320000002</v>
      </c>
      <c r="D56" s="17">
        <v>0.93350496000000005</v>
      </c>
      <c r="E56" s="17">
        <v>0</v>
      </c>
      <c r="F56" s="16">
        <v>6.1937467199999956</v>
      </c>
      <c r="G56" s="53">
        <f t="shared" si="1"/>
        <v>23.158999999999999</v>
      </c>
      <c r="I56" s="85">
        <v>1.484</v>
      </c>
    </row>
    <row r="57" spans="1:9" x14ac:dyDescent="0.2">
      <c r="A57" s="4">
        <f t="shared" si="0"/>
        <v>2</v>
      </c>
      <c r="B57" s="30">
        <v>39495</v>
      </c>
      <c r="C57" s="16">
        <v>0</v>
      </c>
      <c r="D57" s="17">
        <v>15.155387359999999</v>
      </c>
      <c r="E57" s="17">
        <v>1.6383020799999999</v>
      </c>
      <c r="F57" s="16">
        <v>6.0123105599999986</v>
      </c>
      <c r="G57" s="53">
        <f t="shared" si="1"/>
        <v>22.805999999999997</v>
      </c>
      <c r="I57" s="85">
        <v>1.484</v>
      </c>
    </row>
    <row r="58" spans="1:9" x14ac:dyDescent="0.2">
      <c r="A58" s="4">
        <f t="shared" si="0"/>
        <v>2</v>
      </c>
      <c r="B58" s="30">
        <v>39496</v>
      </c>
      <c r="C58" s="16">
        <v>0</v>
      </c>
      <c r="D58" s="17">
        <v>15.49757312</v>
      </c>
      <c r="E58" s="17">
        <v>2.0955883200000005</v>
      </c>
      <c r="F58" s="16">
        <v>5.9288385599999982</v>
      </c>
      <c r="G58" s="53">
        <f t="shared" si="1"/>
        <v>23.521999999999998</v>
      </c>
      <c r="I58" s="85">
        <v>1.484</v>
      </c>
    </row>
    <row r="59" spans="1:9" x14ac:dyDescent="0.2">
      <c r="A59" s="4">
        <f t="shared" si="0"/>
        <v>2</v>
      </c>
      <c r="B59" s="30">
        <v>39497</v>
      </c>
      <c r="C59" s="16">
        <v>0.83217360000000029</v>
      </c>
      <c r="D59" s="17">
        <v>0</v>
      </c>
      <c r="E59" s="17">
        <v>15.179603200000001</v>
      </c>
      <c r="F59" s="16">
        <v>6.1262232000000019</v>
      </c>
      <c r="G59" s="53">
        <f t="shared" si="1"/>
        <v>22.138000000000002</v>
      </c>
      <c r="I59" s="85">
        <v>1.484</v>
      </c>
    </row>
    <row r="60" spans="1:9" x14ac:dyDescent="0.2">
      <c r="A60" s="4">
        <f t="shared" si="0"/>
        <v>2</v>
      </c>
      <c r="B60" s="30">
        <v>39498</v>
      </c>
      <c r="C60" s="16">
        <v>0.79910544000000028</v>
      </c>
      <c r="D60" s="17">
        <v>0</v>
      </c>
      <c r="E60" s="17">
        <v>16.017037120000001</v>
      </c>
      <c r="F60" s="16">
        <v>6.0298574400000033</v>
      </c>
      <c r="G60" s="53">
        <f t="shared" si="1"/>
        <v>22.846000000000007</v>
      </c>
      <c r="I60" s="85">
        <v>1.484</v>
      </c>
    </row>
    <row r="61" spans="1:9" x14ac:dyDescent="0.2">
      <c r="A61" s="4">
        <f t="shared" si="0"/>
        <v>2</v>
      </c>
      <c r="B61" s="30">
        <v>39499</v>
      </c>
      <c r="C61" s="16">
        <v>16.910863360000004</v>
      </c>
      <c r="D61" s="17">
        <v>0.94729759999999985</v>
      </c>
      <c r="E61" s="17">
        <v>0</v>
      </c>
      <c r="F61" s="16">
        <v>5.8928390399999984</v>
      </c>
      <c r="G61" s="53">
        <f t="shared" si="1"/>
        <v>23.751000000000001</v>
      </c>
      <c r="I61" s="85">
        <v>1.484</v>
      </c>
    </row>
    <row r="62" spans="1:9" x14ac:dyDescent="0.2">
      <c r="A62" s="4">
        <f t="shared" si="0"/>
        <v>2</v>
      </c>
      <c r="B62" s="30">
        <v>39500</v>
      </c>
      <c r="C62" s="16">
        <v>16.04423504</v>
      </c>
      <c r="D62" s="17">
        <v>0.90175552000000014</v>
      </c>
      <c r="E62" s="17">
        <v>0</v>
      </c>
      <c r="F62" s="16">
        <v>5.7670094400000007</v>
      </c>
      <c r="G62" s="53">
        <f t="shared" si="1"/>
        <v>22.713000000000001</v>
      </c>
      <c r="I62" s="85">
        <v>1.484</v>
      </c>
    </row>
    <row r="63" spans="1:9" x14ac:dyDescent="0.2">
      <c r="A63" s="4">
        <f t="shared" si="0"/>
        <v>2</v>
      </c>
      <c r="B63" s="30">
        <v>39501</v>
      </c>
      <c r="C63" s="16">
        <v>0</v>
      </c>
      <c r="D63" s="17">
        <v>15.551298560000001</v>
      </c>
      <c r="E63" s="17">
        <v>1.69230576</v>
      </c>
      <c r="F63" s="16">
        <v>5.6963956799999993</v>
      </c>
      <c r="G63" s="53">
        <f t="shared" si="1"/>
        <v>22.94</v>
      </c>
      <c r="I63" s="85">
        <v>1.484</v>
      </c>
    </row>
    <row r="64" spans="1:9" x14ac:dyDescent="0.2">
      <c r="A64" s="4">
        <f t="shared" si="0"/>
        <v>2</v>
      </c>
      <c r="B64" s="30">
        <v>39502</v>
      </c>
      <c r="C64" s="16">
        <v>0</v>
      </c>
      <c r="D64" s="17">
        <v>15.3325304</v>
      </c>
      <c r="E64" s="17">
        <v>1.7401956800000002</v>
      </c>
      <c r="F64" s="16">
        <v>5.6892739199999989</v>
      </c>
      <c r="G64" s="53">
        <f t="shared" si="1"/>
        <v>22.761999999999997</v>
      </c>
      <c r="I64" s="85">
        <v>1.484</v>
      </c>
    </row>
    <row r="65" spans="1:9" x14ac:dyDescent="0.2">
      <c r="A65" s="4">
        <f t="shared" si="0"/>
        <v>2</v>
      </c>
      <c r="B65" s="30">
        <v>39503</v>
      </c>
      <c r="C65" s="16">
        <v>1.0517891200000002</v>
      </c>
      <c r="D65" s="17">
        <v>0</v>
      </c>
      <c r="E65" s="17">
        <v>16.360564960000001</v>
      </c>
      <c r="F65" s="16">
        <v>5.3176459199999977</v>
      </c>
      <c r="G65" s="53">
        <f t="shared" si="1"/>
        <v>22.729999999999997</v>
      </c>
      <c r="I65" s="85">
        <v>1.484</v>
      </c>
    </row>
    <row r="66" spans="1:9" x14ac:dyDescent="0.2">
      <c r="A66" s="4">
        <f t="shared" si="0"/>
        <v>2</v>
      </c>
      <c r="B66" s="30">
        <v>39504</v>
      </c>
      <c r="C66" s="16">
        <v>0.88021312000000018</v>
      </c>
      <c r="D66" s="17">
        <v>0</v>
      </c>
      <c r="E66" s="17">
        <v>15.574880479999999</v>
      </c>
      <c r="F66" s="16">
        <v>5.4659063999999997</v>
      </c>
      <c r="G66" s="53">
        <f t="shared" si="1"/>
        <v>21.920999999999999</v>
      </c>
      <c r="I66" s="85">
        <v>1.484</v>
      </c>
    </row>
    <row r="67" spans="1:9" x14ac:dyDescent="0.2">
      <c r="A67" s="4">
        <f t="shared" si="0"/>
        <v>2</v>
      </c>
      <c r="B67" s="30">
        <v>39505</v>
      </c>
      <c r="C67" s="16">
        <v>16.681929440000001</v>
      </c>
      <c r="D67" s="17">
        <v>1.1479332799999999</v>
      </c>
      <c r="E67" s="17">
        <v>0</v>
      </c>
      <c r="F67" s="16">
        <v>5.2441372800000012</v>
      </c>
      <c r="G67" s="53">
        <f t="shared" si="1"/>
        <v>23.074000000000002</v>
      </c>
      <c r="I67" s="85">
        <v>1.484</v>
      </c>
    </row>
    <row r="68" spans="1:9" x14ac:dyDescent="0.2">
      <c r="A68" s="4">
        <f t="shared" si="0"/>
        <v>2</v>
      </c>
      <c r="B68" s="30">
        <v>39506</v>
      </c>
      <c r="C68" s="16">
        <v>16.700545119999997</v>
      </c>
      <c r="D68" s="17">
        <v>1.1932259200000002</v>
      </c>
      <c r="E68" s="17">
        <v>0</v>
      </c>
      <c r="F68" s="16">
        <v>5.0282289599999999</v>
      </c>
      <c r="G68" s="53">
        <f t="shared" si="1"/>
        <v>22.921999999999997</v>
      </c>
      <c r="I68" s="85">
        <v>1.484</v>
      </c>
    </row>
    <row r="69" spans="1:9" x14ac:dyDescent="0.2">
      <c r="A69" s="4">
        <f t="shared" si="0"/>
        <v>2</v>
      </c>
      <c r="B69" s="30">
        <v>39507</v>
      </c>
      <c r="C69" s="16">
        <v>0</v>
      </c>
      <c r="D69" s="17">
        <v>15.748556960000002</v>
      </c>
      <c r="E69" s="17">
        <v>1.7795708800000001</v>
      </c>
      <c r="F69" s="16">
        <v>5.1848721600000012</v>
      </c>
      <c r="G69" s="53">
        <f t="shared" si="1"/>
        <v>22.713000000000005</v>
      </c>
      <c r="I69" s="85">
        <v>1.484</v>
      </c>
    </row>
    <row r="70" spans="1:9" ht="12" customHeight="1" x14ac:dyDescent="0.2">
      <c r="A70" s="4">
        <f t="shared" si="0"/>
        <v>3</v>
      </c>
      <c r="B70" s="30">
        <v>39508</v>
      </c>
      <c r="C70" s="16">
        <v>1.5237360000000004</v>
      </c>
      <c r="D70" s="17">
        <v>0</v>
      </c>
      <c r="E70" s="17">
        <v>19.726506880000002</v>
      </c>
      <c r="F70" s="16">
        <v>5.1177571200000003</v>
      </c>
      <c r="G70" s="53">
        <f t="shared" si="1"/>
        <v>26.368000000000002</v>
      </c>
      <c r="I70" s="85">
        <v>1.379</v>
      </c>
    </row>
    <row r="71" spans="1:9" x14ac:dyDescent="0.2">
      <c r="A71" s="4">
        <f t="shared" si="0"/>
        <v>3</v>
      </c>
      <c r="B71" s="30">
        <v>39509</v>
      </c>
      <c r="C71" s="16">
        <v>1.2971440000000003</v>
      </c>
      <c r="D71" s="17">
        <v>0</v>
      </c>
      <c r="E71" s="17">
        <v>19.346681440000001</v>
      </c>
      <c r="F71" s="16">
        <v>4.9271745599999992</v>
      </c>
      <c r="G71" s="53">
        <f t="shared" si="1"/>
        <v>25.570999999999998</v>
      </c>
      <c r="I71" s="85">
        <v>1.379</v>
      </c>
    </row>
    <row r="72" spans="1:9" x14ac:dyDescent="0.2">
      <c r="A72" s="4">
        <f t="shared" si="0"/>
        <v>3</v>
      </c>
      <c r="B72" s="30">
        <v>39510</v>
      </c>
      <c r="C72" s="16">
        <v>19.671316960000002</v>
      </c>
      <c r="D72" s="17">
        <v>1.2353227200000001</v>
      </c>
      <c r="E72" s="17">
        <v>0</v>
      </c>
      <c r="F72" s="16">
        <v>4.7593603199999999</v>
      </c>
      <c r="G72" s="53">
        <f t="shared" si="1"/>
        <v>25.666</v>
      </c>
      <c r="I72" s="85">
        <v>1.379</v>
      </c>
    </row>
    <row r="73" spans="1:9" x14ac:dyDescent="0.2">
      <c r="A73" s="4">
        <f t="shared" si="0"/>
        <v>3</v>
      </c>
      <c r="B73" s="30">
        <v>39511</v>
      </c>
      <c r="C73" s="16">
        <v>18.938916799999998</v>
      </c>
      <c r="D73" s="17">
        <v>1.2297392000000003</v>
      </c>
      <c r="E73" s="17">
        <v>0</v>
      </c>
      <c r="F73" s="16">
        <v>4.7623439999999997</v>
      </c>
      <c r="G73" s="53">
        <f t="shared" si="1"/>
        <v>24.930999999999997</v>
      </c>
      <c r="I73" s="85">
        <v>1.379</v>
      </c>
    </row>
    <row r="74" spans="1:9" x14ac:dyDescent="0.2">
      <c r="A74" s="4">
        <f t="shared" si="0"/>
        <v>3</v>
      </c>
      <c r="B74" s="30">
        <v>39512</v>
      </c>
      <c r="C74" s="16">
        <v>0</v>
      </c>
      <c r="D74" s="17">
        <v>17.323821280000001</v>
      </c>
      <c r="E74" s="17">
        <v>5.0374033600000008</v>
      </c>
      <c r="F74" s="16">
        <v>4.8597753600000013</v>
      </c>
      <c r="G74" s="53">
        <f t="shared" si="1"/>
        <v>27.221000000000004</v>
      </c>
      <c r="I74" s="85">
        <v>1.379</v>
      </c>
    </row>
    <row r="75" spans="1:9" x14ac:dyDescent="0.2">
      <c r="A75" s="4">
        <f t="shared" ref="A75:A138" si="2">+IF(ISBLANK($B75),"",MONTH($B75))</f>
        <v>3</v>
      </c>
      <c r="B75" s="30">
        <v>39513</v>
      </c>
      <c r="C75" s="16">
        <v>0</v>
      </c>
      <c r="D75" s="17">
        <v>17.356729120000001</v>
      </c>
      <c r="E75" s="17">
        <v>4.5782848000000014</v>
      </c>
      <c r="F75" s="16">
        <v>4.9289860800000014</v>
      </c>
      <c r="G75" s="53">
        <f t="shared" si="1"/>
        <v>26.864000000000004</v>
      </c>
      <c r="I75" s="85">
        <v>1.379</v>
      </c>
    </row>
    <row r="76" spans="1:9" x14ac:dyDescent="0.2">
      <c r="A76" s="4">
        <f t="shared" si="2"/>
        <v>3</v>
      </c>
      <c r="B76" s="30">
        <v>39514</v>
      </c>
      <c r="C76" s="16">
        <v>3.5370120000000007</v>
      </c>
      <c r="D76" s="17">
        <v>0</v>
      </c>
      <c r="E76" s="17">
        <v>20.226382400000002</v>
      </c>
      <c r="F76" s="16">
        <v>4.9006055999999978</v>
      </c>
      <c r="G76" s="53">
        <f t="shared" ref="G76:G139" si="3">+SUM(C76:F76)</f>
        <v>28.664000000000001</v>
      </c>
      <c r="I76" s="85">
        <v>1.379</v>
      </c>
    </row>
    <row r="77" spans="1:9" x14ac:dyDescent="0.2">
      <c r="A77" s="4">
        <f t="shared" si="2"/>
        <v>3</v>
      </c>
      <c r="B77" s="30">
        <v>39515</v>
      </c>
      <c r="C77" s="16">
        <v>2.8250499200000005</v>
      </c>
      <c r="D77" s="17">
        <v>0</v>
      </c>
      <c r="E77" s="17">
        <v>20.313310559999998</v>
      </c>
      <c r="F77" s="16">
        <v>4.8356395200000009</v>
      </c>
      <c r="G77" s="53">
        <f t="shared" si="3"/>
        <v>27.974</v>
      </c>
      <c r="I77" s="85">
        <v>1.379</v>
      </c>
    </row>
    <row r="78" spans="1:9" x14ac:dyDescent="0.2">
      <c r="A78" s="4">
        <f t="shared" si="2"/>
        <v>3</v>
      </c>
      <c r="B78" s="30">
        <v>39516</v>
      </c>
      <c r="C78" s="16">
        <v>20.469756959999998</v>
      </c>
      <c r="D78" s="17">
        <v>2.2356150400000003</v>
      </c>
      <c r="E78" s="17">
        <v>0</v>
      </c>
      <c r="F78" s="16">
        <v>4.7006279999999991</v>
      </c>
      <c r="G78" s="53">
        <f t="shared" si="3"/>
        <v>27.405999999999995</v>
      </c>
      <c r="I78" s="85">
        <v>1.379</v>
      </c>
    </row>
    <row r="79" spans="1:9" x14ac:dyDescent="0.2">
      <c r="A79" s="4">
        <f t="shared" si="2"/>
        <v>3</v>
      </c>
      <c r="B79" s="30">
        <v>39517</v>
      </c>
      <c r="C79" s="16">
        <v>20.192969600000001</v>
      </c>
      <c r="D79" s="17">
        <v>1.4998086400000001</v>
      </c>
      <c r="E79" s="17">
        <v>0</v>
      </c>
      <c r="F79" s="16">
        <v>4.6802217599999985</v>
      </c>
      <c r="G79" s="53">
        <f t="shared" si="3"/>
        <v>26.373000000000001</v>
      </c>
      <c r="I79" s="85">
        <v>1.379</v>
      </c>
    </row>
    <row r="80" spans="1:9" x14ac:dyDescent="0.2">
      <c r="A80" s="4">
        <f t="shared" si="2"/>
        <v>3</v>
      </c>
      <c r="B80" s="30">
        <v>39518</v>
      </c>
      <c r="C80" s="16">
        <v>0</v>
      </c>
      <c r="D80" s="17">
        <v>17.366805280000001</v>
      </c>
      <c r="E80" s="17">
        <v>4.5037846400000001</v>
      </c>
      <c r="F80" s="16">
        <v>4.6164100799999988</v>
      </c>
      <c r="G80" s="53">
        <f t="shared" si="3"/>
        <v>26.486999999999998</v>
      </c>
      <c r="I80" s="85">
        <v>1.379</v>
      </c>
    </row>
    <row r="81" spans="1:9" x14ac:dyDescent="0.2">
      <c r="A81" s="4">
        <f t="shared" si="2"/>
        <v>3</v>
      </c>
      <c r="B81" s="30">
        <v>39519</v>
      </c>
      <c r="C81" s="16">
        <v>0</v>
      </c>
      <c r="D81" s="17">
        <v>17.177198400000002</v>
      </c>
      <c r="E81" s="17">
        <v>4.1485179200000006</v>
      </c>
      <c r="F81" s="16">
        <v>4.4762836799999999</v>
      </c>
      <c r="G81" s="53">
        <f t="shared" si="3"/>
        <v>25.802</v>
      </c>
      <c r="I81" s="85">
        <v>1.379</v>
      </c>
    </row>
    <row r="82" spans="1:9" x14ac:dyDescent="0.2">
      <c r="A82" s="4">
        <f t="shared" si="2"/>
        <v>3</v>
      </c>
      <c r="B82" s="30">
        <v>39520</v>
      </c>
      <c r="C82" s="16">
        <v>2.6235174400000005</v>
      </c>
      <c r="D82" s="17">
        <v>0</v>
      </c>
      <c r="E82" s="17">
        <v>20.456101920000002</v>
      </c>
      <c r="F82" s="16">
        <v>4.5303806399999997</v>
      </c>
      <c r="G82" s="53">
        <f t="shared" si="3"/>
        <v>27.610000000000003</v>
      </c>
      <c r="I82" s="85">
        <v>1.379</v>
      </c>
    </row>
    <row r="83" spans="1:9" x14ac:dyDescent="0.2">
      <c r="A83" s="4">
        <f t="shared" si="2"/>
        <v>3</v>
      </c>
      <c r="B83" s="30">
        <v>39521</v>
      </c>
      <c r="C83" s="16">
        <v>1.9323585600000008</v>
      </c>
      <c r="D83" s="17">
        <v>0</v>
      </c>
      <c r="E83" s="17">
        <v>19.370078079999999</v>
      </c>
      <c r="F83" s="16">
        <v>4.6275633599999999</v>
      </c>
      <c r="G83" s="53">
        <f t="shared" si="3"/>
        <v>25.93</v>
      </c>
      <c r="I83" s="85">
        <v>1.379</v>
      </c>
    </row>
    <row r="84" spans="1:9" x14ac:dyDescent="0.2">
      <c r="A84" s="4">
        <f t="shared" si="2"/>
        <v>3</v>
      </c>
      <c r="B84" s="30">
        <v>39522</v>
      </c>
      <c r="C84" s="16">
        <v>19.647540320000001</v>
      </c>
      <c r="D84" s="17">
        <v>1.8618153600000003</v>
      </c>
      <c r="E84" s="17">
        <v>0</v>
      </c>
      <c r="F84" s="16">
        <v>4.6976443200000011</v>
      </c>
      <c r="G84" s="53">
        <f t="shared" si="3"/>
        <v>26.207000000000004</v>
      </c>
      <c r="I84" s="85">
        <v>1.379</v>
      </c>
    </row>
    <row r="85" spans="1:9" x14ac:dyDescent="0.2">
      <c r="A85" s="4">
        <f t="shared" si="2"/>
        <v>3</v>
      </c>
      <c r="B85" s="30">
        <v>39523</v>
      </c>
      <c r="C85" s="16">
        <v>19.862183040000001</v>
      </c>
      <c r="D85" s="17">
        <v>1.7971105600000001</v>
      </c>
      <c r="E85" s="17">
        <v>0</v>
      </c>
      <c r="F85" s="16">
        <v>4.8887063999999993</v>
      </c>
      <c r="G85" s="53">
        <f t="shared" si="3"/>
        <v>26.548000000000002</v>
      </c>
      <c r="I85" s="85">
        <v>1.379</v>
      </c>
    </row>
    <row r="86" spans="1:9" x14ac:dyDescent="0.2">
      <c r="A86" s="4">
        <f t="shared" si="2"/>
        <v>3</v>
      </c>
      <c r="B86" s="30">
        <v>39524</v>
      </c>
      <c r="C86" s="16">
        <v>0</v>
      </c>
      <c r="D86" s="17">
        <v>16.494663840000001</v>
      </c>
      <c r="E86" s="17">
        <v>4.4394694400000008</v>
      </c>
      <c r="F86" s="16">
        <v>4.8528667199999989</v>
      </c>
      <c r="G86" s="53">
        <f t="shared" si="3"/>
        <v>25.786999999999999</v>
      </c>
      <c r="I86" s="85">
        <v>1.379</v>
      </c>
    </row>
    <row r="87" spans="1:9" x14ac:dyDescent="0.2">
      <c r="A87" s="4">
        <f t="shared" si="2"/>
        <v>3</v>
      </c>
      <c r="B87" s="30">
        <v>39525</v>
      </c>
      <c r="C87" s="16">
        <v>0</v>
      </c>
      <c r="D87" s="17">
        <v>16.294361760000001</v>
      </c>
      <c r="E87" s="17">
        <v>2.9359352000000007</v>
      </c>
      <c r="F87" s="16">
        <v>5.4737030399999975</v>
      </c>
      <c r="G87" s="53">
        <f t="shared" si="3"/>
        <v>24.703999999999997</v>
      </c>
      <c r="I87" s="85">
        <v>1.379</v>
      </c>
    </row>
    <row r="88" spans="1:9" x14ac:dyDescent="0.2">
      <c r="A88" s="4">
        <f t="shared" si="2"/>
        <v>3</v>
      </c>
      <c r="B88" s="30">
        <v>39526</v>
      </c>
      <c r="C88" s="16">
        <v>0.91891776000000003</v>
      </c>
      <c r="D88" s="17">
        <v>0</v>
      </c>
      <c r="E88" s="17">
        <v>16.731607360000002</v>
      </c>
      <c r="F88" s="16">
        <v>6.9714748800000024</v>
      </c>
      <c r="G88" s="53">
        <f t="shared" si="3"/>
        <v>24.622000000000003</v>
      </c>
      <c r="I88" s="85">
        <v>1.379</v>
      </c>
    </row>
    <row r="89" spans="1:9" x14ac:dyDescent="0.2">
      <c r="A89" s="4">
        <f t="shared" si="2"/>
        <v>3</v>
      </c>
      <c r="B89" s="30">
        <v>39527</v>
      </c>
      <c r="C89" s="16">
        <v>0.73327120000000023</v>
      </c>
      <c r="D89" s="17">
        <v>0</v>
      </c>
      <c r="E89" s="17">
        <v>18.305229920000002</v>
      </c>
      <c r="F89" s="16">
        <v>7.3914988800000012</v>
      </c>
      <c r="G89" s="53">
        <f t="shared" si="3"/>
        <v>26.430000000000003</v>
      </c>
      <c r="I89" s="85">
        <v>1.379</v>
      </c>
    </row>
    <row r="90" spans="1:9" x14ac:dyDescent="0.2">
      <c r="A90" s="4">
        <f t="shared" si="2"/>
        <v>3</v>
      </c>
      <c r="B90" s="30">
        <v>39528</v>
      </c>
      <c r="C90" s="16">
        <v>17.629538240000002</v>
      </c>
      <c r="D90" s="17">
        <v>0.89587968000000007</v>
      </c>
      <c r="E90" s="17">
        <v>0</v>
      </c>
      <c r="F90" s="16">
        <v>7.6635820800000012</v>
      </c>
      <c r="G90" s="53">
        <f t="shared" si="3"/>
        <v>26.189000000000004</v>
      </c>
      <c r="I90" s="85">
        <v>1.379</v>
      </c>
    </row>
    <row r="91" spans="1:9" x14ac:dyDescent="0.2">
      <c r="A91" s="4">
        <f t="shared" si="2"/>
        <v>3</v>
      </c>
      <c r="B91" s="30">
        <v>39529</v>
      </c>
      <c r="C91" s="16">
        <v>18.487231039999998</v>
      </c>
      <c r="D91" s="17">
        <v>1.0107972800000002</v>
      </c>
      <c r="E91" s="17">
        <v>0</v>
      </c>
      <c r="F91" s="16">
        <v>7.2299716800000011</v>
      </c>
      <c r="G91" s="53">
        <f t="shared" si="3"/>
        <v>26.727999999999998</v>
      </c>
      <c r="I91" s="85">
        <v>1.379</v>
      </c>
    </row>
    <row r="92" spans="1:9" x14ac:dyDescent="0.2">
      <c r="A92" s="4">
        <f t="shared" si="2"/>
        <v>3</v>
      </c>
      <c r="B92" s="30">
        <v>39530</v>
      </c>
      <c r="C92" s="16">
        <v>0</v>
      </c>
      <c r="D92" s="17">
        <v>16.879261760000002</v>
      </c>
      <c r="E92" s="17">
        <v>4.1723507200000007</v>
      </c>
      <c r="F92" s="16">
        <v>7.3073875199999998</v>
      </c>
      <c r="G92" s="53">
        <f t="shared" si="3"/>
        <v>28.359000000000002</v>
      </c>
      <c r="I92" s="85">
        <v>1.379</v>
      </c>
    </row>
    <row r="93" spans="1:9" x14ac:dyDescent="0.2">
      <c r="A93" s="4">
        <f t="shared" si="2"/>
        <v>3</v>
      </c>
      <c r="B93" s="30">
        <v>39531</v>
      </c>
      <c r="C93" s="16">
        <v>0</v>
      </c>
      <c r="D93" s="17">
        <v>16.650053119999999</v>
      </c>
      <c r="E93" s="17">
        <v>2.8980896000000005</v>
      </c>
      <c r="F93" s="16">
        <v>7.6328572799999943</v>
      </c>
      <c r="G93" s="53">
        <f t="shared" si="3"/>
        <v>27.180999999999997</v>
      </c>
      <c r="I93" s="85">
        <v>1.379</v>
      </c>
    </row>
    <row r="94" spans="1:9" x14ac:dyDescent="0.2">
      <c r="A94" s="4">
        <f t="shared" si="2"/>
        <v>3</v>
      </c>
      <c r="B94" s="30">
        <v>39532</v>
      </c>
      <c r="C94" s="16">
        <v>1.2245568000000002</v>
      </c>
      <c r="D94" s="17">
        <v>0</v>
      </c>
      <c r="E94" s="17">
        <v>18.142096800000001</v>
      </c>
      <c r="F94" s="16">
        <v>7.5793464000000004</v>
      </c>
      <c r="G94" s="53">
        <f t="shared" si="3"/>
        <v>26.945999999999998</v>
      </c>
      <c r="I94" s="85">
        <v>1.379</v>
      </c>
    </row>
    <row r="95" spans="1:9" x14ac:dyDescent="0.2">
      <c r="A95" s="4">
        <f t="shared" si="2"/>
        <v>3</v>
      </c>
      <c r="B95" s="30">
        <v>39533</v>
      </c>
      <c r="C95" s="16">
        <v>1.2117921600000003</v>
      </c>
      <c r="D95" s="17">
        <v>0</v>
      </c>
      <c r="E95" s="17">
        <v>17.128713600000001</v>
      </c>
      <c r="F95" s="16">
        <v>7.4804942399999961</v>
      </c>
      <c r="G95" s="53">
        <f t="shared" si="3"/>
        <v>25.820999999999998</v>
      </c>
      <c r="I95" s="85">
        <v>1.379</v>
      </c>
    </row>
    <row r="96" spans="1:9" x14ac:dyDescent="0.2">
      <c r="A96" s="4">
        <f t="shared" si="2"/>
        <v>3</v>
      </c>
      <c r="B96" s="30">
        <v>39534</v>
      </c>
      <c r="C96" s="16">
        <v>18.273076320000001</v>
      </c>
      <c r="D96" s="17">
        <v>0.62603952000000029</v>
      </c>
      <c r="E96" s="17">
        <v>0</v>
      </c>
      <c r="F96" s="16">
        <v>7.8368841600000003</v>
      </c>
      <c r="G96" s="53">
        <f t="shared" si="3"/>
        <v>26.736000000000001</v>
      </c>
      <c r="I96" s="85">
        <v>1.379</v>
      </c>
    </row>
    <row r="97" spans="1:9" x14ac:dyDescent="0.2">
      <c r="A97" s="4">
        <f t="shared" si="2"/>
        <v>3</v>
      </c>
      <c r="B97" s="30">
        <v>39535</v>
      </c>
      <c r="C97" s="16">
        <v>18.017150399999998</v>
      </c>
      <c r="D97" s="17">
        <v>0.69486784000000035</v>
      </c>
      <c r="E97" s="17">
        <v>0</v>
      </c>
      <c r="F97" s="16">
        <v>8.1389817599999983</v>
      </c>
      <c r="G97" s="53">
        <f t="shared" si="3"/>
        <v>26.850999999999999</v>
      </c>
      <c r="I97" s="85">
        <v>1.379</v>
      </c>
    </row>
    <row r="98" spans="1:9" x14ac:dyDescent="0.2">
      <c r="A98" s="4">
        <f t="shared" si="2"/>
        <v>3</v>
      </c>
      <c r="B98" s="30">
        <v>39536</v>
      </c>
      <c r="C98" s="16">
        <v>0</v>
      </c>
      <c r="D98" s="17">
        <v>16.670195039999999</v>
      </c>
      <c r="E98" s="17">
        <v>2.9152251200000014</v>
      </c>
      <c r="F98" s="16">
        <v>8.2385798399999963</v>
      </c>
      <c r="G98" s="53">
        <f t="shared" si="3"/>
        <v>27.823999999999998</v>
      </c>
      <c r="I98" s="85">
        <v>1.379</v>
      </c>
    </row>
    <row r="99" spans="1:9" x14ac:dyDescent="0.2">
      <c r="A99" s="4">
        <f t="shared" si="2"/>
        <v>3</v>
      </c>
      <c r="B99" s="30">
        <v>39537</v>
      </c>
      <c r="C99" s="16">
        <v>0</v>
      </c>
      <c r="D99" s="17">
        <v>16.849665600000002</v>
      </c>
      <c r="E99" s="17">
        <v>2.7370947200000009</v>
      </c>
      <c r="F99" s="16">
        <v>8.0722396799999974</v>
      </c>
      <c r="G99" s="53">
        <f t="shared" si="3"/>
        <v>27.658999999999999</v>
      </c>
      <c r="I99" s="85">
        <v>1.379</v>
      </c>
    </row>
    <row r="100" spans="1:9" x14ac:dyDescent="0.2">
      <c r="A100" s="4">
        <f t="shared" si="2"/>
        <v>3</v>
      </c>
      <c r="B100" s="30">
        <v>39538</v>
      </c>
      <c r="C100" s="16">
        <v>0.86658896000000007</v>
      </c>
      <c r="D100" s="17">
        <v>0</v>
      </c>
      <c r="E100" s="17">
        <v>18.51304992</v>
      </c>
      <c r="F100" s="16">
        <v>7.9553611199999992</v>
      </c>
      <c r="G100" s="53">
        <f t="shared" si="3"/>
        <v>27.335000000000001</v>
      </c>
      <c r="I100" s="85">
        <v>1.379</v>
      </c>
    </row>
    <row r="101" spans="1:9" x14ac:dyDescent="0.2">
      <c r="A101" s="4">
        <f t="shared" si="2"/>
        <v>4</v>
      </c>
      <c r="B101" s="30">
        <v>39539</v>
      </c>
      <c r="C101" s="16">
        <v>7.4941999999999531</v>
      </c>
      <c r="D101" s="17">
        <v>0</v>
      </c>
      <c r="E101" s="17">
        <v>17.327645</v>
      </c>
      <c r="F101" s="16">
        <v>3.9953549999999987</v>
      </c>
      <c r="G101" s="53">
        <f t="shared" si="3"/>
        <v>28.817199999999954</v>
      </c>
      <c r="H101" s="5"/>
      <c r="I101" s="85">
        <v>1.6679999999999999</v>
      </c>
    </row>
    <row r="102" spans="1:9" x14ac:dyDescent="0.2">
      <c r="A102" s="4">
        <f t="shared" si="2"/>
        <v>4</v>
      </c>
      <c r="B102" s="30">
        <v>39540</v>
      </c>
      <c r="C102" s="16">
        <v>9.6560000000000006</v>
      </c>
      <c r="D102" s="17">
        <v>0</v>
      </c>
      <c r="E102" s="17">
        <v>17.581212500000003</v>
      </c>
      <c r="F102" s="16">
        <v>4.0187874999999993</v>
      </c>
      <c r="G102" s="53">
        <f t="shared" si="3"/>
        <v>31.256000000000004</v>
      </c>
      <c r="I102" s="85">
        <v>1.6679999999999999</v>
      </c>
    </row>
    <row r="103" spans="1:9" x14ac:dyDescent="0.2">
      <c r="A103" s="4">
        <f t="shared" si="2"/>
        <v>4</v>
      </c>
      <c r="B103" s="30">
        <v>39541</v>
      </c>
      <c r="C103" s="16">
        <v>17.5994125</v>
      </c>
      <c r="D103" s="17">
        <v>10.012499999999999</v>
      </c>
      <c r="E103" s="17">
        <v>0.23849999999999999</v>
      </c>
      <c r="F103" s="16">
        <v>4.0005875</v>
      </c>
      <c r="G103" s="53">
        <f t="shared" si="3"/>
        <v>31.850999999999999</v>
      </c>
      <c r="I103" s="85">
        <v>1.6679999999999999</v>
      </c>
    </row>
    <row r="104" spans="1:9" x14ac:dyDescent="0.2">
      <c r="A104" s="4">
        <f t="shared" si="2"/>
        <v>4</v>
      </c>
      <c r="B104" s="30">
        <v>39542</v>
      </c>
      <c r="C104" s="16">
        <v>17.567977500000001</v>
      </c>
      <c r="D104" s="17">
        <v>8.5839999999999996</v>
      </c>
      <c r="E104" s="17">
        <v>0.106</v>
      </c>
      <c r="F104" s="16">
        <v>3.9810224999999999</v>
      </c>
      <c r="G104" s="53">
        <f t="shared" si="3"/>
        <v>30.239000000000004</v>
      </c>
      <c r="I104" s="85">
        <v>1.6679999999999999</v>
      </c>
    </row>
    <row r="105" spans="1:9" x14ac:dyDescent="0.2">
      <c r="A105" s="4">
        <f t="shared" si="2"/>
        <v>4</v>
      </c>
      <c r="B105" s="30">
        <v>39543</v>
      </c>
      <c r="C105" s="16">
        <v>0.159</v>
      </c>
      <c r="D105" s="17">
        <v>17.82</v>
      </c>
      <c r="E105" s="17">
        <v>9.9204050000000006</v>
      </c>
      <c r="F105" s="16">
        <v>4.0535949999999996</v>
      </c>
      <c r="G105" s="53">
        <f t="shared" si="3"/>
        <v>31.953000000000003</v>
      </c>
      <c r="I105" s="85">
        <v>1.6679999999999999</v>
      </c>
    </row>
    <row r="106" spans="1:9" x14ac:dyDescent="0.2">
      <c r="A106" s="4">
        <f t="shared" si="2"/>
        <v>4</v>
      </c>
      <c r="B106" s="30">
        <v>39544</v>
      </c>
      <c r="C106" s="16">
        <v>0.13250000000000001</v>
      </c>
      <c r="D106" s="17">
        <v>17.82</v>
      </c>
      <c r="E106" s="17">
        <v>6.856955000000001</v>
      </c>
      <c r="F106" s="16">
        <v>4.1855449999999994</v>
      </c>
      <c r="G106" s="53">
        <f t="shared" si="3"/>
        <v>28.994999999999997</v>
      </c>
      <c r="I106" s="85">
        <v>1.6679999999999999</v>
      </c>
    </row>
    <row r="107" spans="1:9" x14ac:dyDescent="0.2">
      <c r="A107" s="4">
        <f t="shared" si="2"/>
        <v>4</v>
      </c>
      <c r="B107" s="30">
        <v>39545</v>
      </c>
      <c r="C107" s="16">
        <v>11.227</v>
      </c>
      <c r="D107" s="17">
        <v>0</v>
      </c>
      <c r="E107" s="17">
        <v>17.393635000000003</v>
      </c>
      <c r="F107" s="16">
        <v>4.1873649999999998</v>
      </c>
      <c r="G107" s="53">
        <f t="shared" si="3"/>
        <v>32.808000000000007</v>
      </c>
      <c r="I107" s="85">
        <v>1.6679999999999999</v>
      </c>
    </row>
    <row r="108" spans="1:9" x14ac:dyDescent="0.2">
      <c r="A108" s="4">
        <f t="shared" si="2"/>
        <v>4</v>
      </c>
      <c r="B108" s="30">
        <v>39546</v>
      </c>
      <c r="C108" s="16">
        <v>8.923</v>
      </c>
      <c r="D108" s="17">
        <v>0</v>
      </c>
      <c r="E108" s="17">
        <v>17.275167499999998</v>
      </c>
      <c r="F108" s="16">
        <v>4.2458325000000015</v>
      </c>
      <c r="G108" s="53">
        <f t="shared" si="3"/>
        <v>30.443999999999999</v>
      </c>
      <c r="I108" s="85">
        <v>1.6679999999999999</v>
      </c>
    </row>
    <row r="109" spans="1:9" x14ac:dyDescent="0.2">
      <c r="A109" s="4">
        <f t="shared" si="2"/>
        <v>4</v>
      </c>
      <c r="B109" s="30">
        <v>39547</v>
      </c>
      <c r="C109" s="16">
        <v>16.914864999999999</v>
      </c>
      <c r="D109" s="17">
        <v>9.4969999999999999</v>
      </c>
      <c r="E109" s="17">
        <v>0.106</v>
      </c>
      <c r="F109" s="16">
        <v>4.6851349999999998</v>
      </c>
      <c r="G109" s="53">
        <f t="shared" si="3"/>
        <v>31.202999999999999</v>
      </c>
      <c r="I109" s="85">
        <v>1.6679999999999999</v>
      </c>
    </row>
    <row r="110" spans="1:9" x14ac:dyDescent="0.2">
      <c r="A110" s="4">
        <f t="shared" si="2"/>
        <v>4</v>
      </c>
      <c r="B110" s="30">
        <v>39548</v>
      </c>
      <c r="C110" s="16">
        <v>16.977635000000003</v>
      </c>
      <c r="D110" s="17">
        <v>10.071999999999999</v>
      </c>
      <c r="E110" s="17">
        <v>0.159</v>
      </c>
      <c r="F110" s="16">
        <v>4.3693650000000002</v>
      </c>
      <c r="G110" s="53">
        <f t="shared" si="3"/>
        <v>31.578000000000003</v>
      </c>
      <c r="I110" s="85">
        <v>1.6679999999999999</v>
      </c>
    </row>
    <row r="111" spans="1:9" x14ac:dyDescent="0.2">
      <c r="A111" s="4">
        <f t="shared" si="2"/>
        <v>4</v>
      </c>
      <c r="B111" s="30">
        <v>39549</v>
      </c>
      <c r="C111" s="16">
        <v>0.106</v>
      </c>
      <c r="D111" s="17">
        <v>17.82</v>
      </c>
      <c r="E111" s="17">
        <v>7.9007974999999995</v>
      </c>
      <c r="F111" s="16">
        <v>4.2522025000000001</v>
      </c>
      <c r="G111" s="53">
        <f t="shared" si="3"/>
        <v>30.079000000000001</v>
      </c>
      <c r="I111" s="85">
        <v>1.6679999999999999</v>
      </c>
    </row>
    <row r="112" spans="1:9" x14ac:dyDescent="0.2">
      <c r="A112" s="4">
        <f t="shared" si="2"/>
        <v>4</v>
      </c>
      <c r="B112" s="30">
        <v>39550</v>
      </c>
      <c r="C112" s="16">
        <v>0.1855</v>
      </c>
      <c r="D112" s="17">
        <v>17.82</v>
      </c>
      <c r="E112" s="17">
        <v>10.120554999999998</v>
      </c>
      <c r="F112" s="16">
        <v>4.4039450000000011</v>
      </c>
      <c r="G112" s="53">
        <f t="shared" si="3"/>
        <v>32.53</v>
      </c>
      <c r="I112" s="85">
        <v>1.6679999999999999</v>
      </c>
    </row>
    <row r="113" spans="1:9" x14ac:dyDescent="0.2">
      <c r="A113" s="4">
        <f t="shared" si="2"/>
        <v>4</v>
      </c>
      <c r="B113" s="30">
        <v>39551</v>
      </c>
      <c r="C113" s="16">
        <v>8.3640000000000008</v>
      </c>
      <c r="D113" s="17">
        <v>0</v>
      </c>
      <c r="E113" s="17">
        <v>21.014507500000001</v>
      </c>
      <c r="F113" s="16">
        <v>0.53849250000000004</v>
      </c>
      <c r="G113" s="53">
        <f t="shared" si="3"/>
        <v>29.917000000000002</v>
      </c>
      <c r="I113" s="85">
        <v>1.6679999999999999</v>
      </c>
    </row>
    <row r="114" spans="1:9" x14ac:dyDescent="0.2">
      <c r="A114" s="4">
        <f t="shared" si="2"/>
        <v>4</v>
      </c>
      <c r="B114" s="30">
        <v>39552</v>
      </c>
      <c r="C114" s="16">
        <v>9.83</v>
      </c>
      <c r="D114" s="17">
        <v>0</v>
      </c>
      <c r="E114" s="17">
        <v>21.584</v>
      </c>
      <c r="F114" s="16">
        <v>0</v>
      </c>
      <c r="G114" s="53">
        <f t="shared" si="3"/>
        <v>31.414000000000001</v>
      </c>
      <c r="I114" s="85">
        <v>1.6679999999999999</v>
      </c>
    </row>
    <row r="115" spans="1:9" x14ac:dyDescent="0.2">
      <c r="A115" s="4">
        <f t="shared" si="2"/>
        <v>4</v>
      </c>
      <c r="B115" s="30">
        <v>39553</v>
      </c>
      <c r="C115" s="16">
        <v>21.6</v>
      </c>
      <c r="D115" s="17">
        <v>8.76</v>
      </c>
      <c r="E115" s="17">
        <v>0.106</v>
      </c>
      <c r="F115" s="16">
        <v>0</v>
      </c>
      <c r="G115" s="53">
        <f t="shared" si="3"/>
        <v>30.466000000000001</v>
      </c>
      <c r="I115" s="85">
        <v>1.6679999999999999</v>
      </c>
    </row>
    <row r="116" spans="1:9" x14ac:dyDescent="0.2">
      <c r="A116" s="4">
        <f t="shared" si="2"/>
        <v>4</v>
      </c>
      <c r="B116" s="30">
        <v>39554</v>
      </c>
      <c r="C116" s="16">
        <v>21.6</v>
      </c>
      <c r="D116" s="17">
        <v>9.8889999999999993</v>
      </c>
      <c r="E116" s="17">
        <v>0.159</v>
      </c>
      <c r="F116" s="16">
        <v>0</v>
      </c>
      <c r="G116" s="53">
        <f t="shared" si="3"/>
        <v>31.648</v>
      </c>
      <c r="I116" s="85">
        <v>1.6679999999999999</v>
      </c>
    </row>
    <row r="117" spans="1:9" x14ac:dyDescent="0.2">
      <c r="A117" s="4">
        <f t="shared" si="2"/>
        <v>4</v>
      </c>
      <c r="B117" s="30">
        <v>39555</v>
      </c>
      <c r="C117" s="16">
        <v>0.13250000000000001</v>
      </c>
      <c r="D117" s="17">
        <v>17.82</v>
      </c>
      <c r="E117" s="17">
        <v>11.660500000000001</v>
      </c>
      <c r="F117" s="16">
        <v>0</v>
      </c>
      <c r="G117" s="53">
        <f t="shared" si="3"/>
        <v>29.613</v>
      </c>
      <c r="I117" s="85">
        <v>1.6679999999999999</v>
      </c>
    </row>
    <row r="118" spans="1:9" x14ac:dyDescent="0.2">
      <c r="A118" s="4">
        <f t="shared" si="2"/>
        <v>4</v>
      </c>
      <c r="B118" s="30">
        <v>39556</v>
      </c>
      <c r="C118" s="16">
        <v>0.157</v>
      </c>
      <c r="D118" s="17">
        <v>17.82</v>
      </c>
      <c r="E118" s="17">
        <v>12.356999999999999</v>
      </c>
      <c r="F118" s="16">
        <v>0</v>
      </c>
      <c r="G118" s="53">
        <f t="shared" si="3"/>
        <v>30.334</v>
      </c>
      <c r="I118" s="85">
        <v>1.6679999999999999</v>
      </c>
    </row>
    <row r="119" spans="1:9" x14ac:dyDescent="0.2">
      <c r="A119" s="4">
        <f t="shared" si="2"/>
        <v>4</v>
      </c>
      <c r="B119" s="30">
        <v>39557</v>
      </c>
      <c r="C119" s="16">
        <v>8.8439999999999994</v>
      </c>
      <c r="D119" s="17">
        <v>0</v>
      </c>
      <c r="E119" s="17">
        <v>21.6</v>
      </c>
      <c r="F119" s="16">
        <v>0</v>
      </c>
      <c r="G119" s="53">
        <f t="shared" si="3"/>
        <v>30.444000000000003</v>
      </c>
      <c r="I119" s="85">
        <v>1.6679999999999999</v>
      </c>
    </row>
    <row r="120" spans="1:9" x14ac:dyDescent="0.2">
      <c r="A120" s="4">
        <f t="shared" si="2"/>
        <v>4</v>
      </c>
      <c r="B120" s="30">
        <v>39558</v>
      </c>
      <c r="C120" s="16">
        <v>9.5760000000000005</v>
      </c>
      <c r="D120" s="17">
        <v>0</v>
      </c>
      <c r="E120" s="17">
        <v>21.6</v>
      </c>
      <c r="F120" s="16">
        <v>0</v>
      </c>
      <c r="G120" s="53">
        <f t="shared" si="3"/>
        <v>31.176000000000002</v>
      </c>
      <c r="I120" s="85">
        <v>1.6679999999999999</v>
      </c>
    </row>
    <row r="121" spans="1:9" x14ac:dyDescent="0.2">
      <c r="A121" s="4">
        <f t="shared" si="2"/>
        <v>4</v>
      </c>
      <c r="B121" s="30">
        <v>39559</v>
      </c>
      <c r="C121" s="16">
        <v>21.6</v>
      </c>
      <c r="D121" s="17">
        <v>11.881</v>
      </c>
      <c r="E121" s="17">
        <v>0.26500000000000001</v>
      </c>
      <c r="F121" s="16">
        <v>0</v>
      </c>
      <c r="G121" s="53">
        <f t="shared" si="3"/>
        <v>33.746000000000002</v>
      </c>
      <c r="I121" s="85">
        <v>1.6679999999999999</v>
      </c>
    </row>
    <row r="122" spans="1:9" x14ac:dyDescent="0.2">
      <c r="A122" s="4">
        <f t="shared" si="2"/>
        <v>4</v>
      </c>
      <c r="B122" s="30">
        <v>39560</v>
      </c>
      <c r="C122" s="16">
        <v>21.556999999999999</v>
      </c>
      <c r="D122" s="17">
        <v>8.9245000000000001</v>
      </c>
      <c r="E122" s="17">
        <v>0.13250000000000001</v>
      </c>
      <c r="F122" s="16">
        <v>0</v>
      </c>
      <c r="G122" s="53">
        <f t="shared" si="3"/>
        <v>30.613999999999997</v>
      </c>
      <c r="I122" s="85">
        <v>1.6679999999999999</v>
      </c>
    </row>
    <row r="123" spans="1:9" x14ac:dyDescent="0.2">
      <c r="A123" s="4">
        <f t="shared" si="2"/>
        <v>4</v>
      </c>
      <c r="B123" s="30">
        <v>39561</v>
      </c>
      <c r="C123" s="16">
        <v>0.1245</v>
      </c>
      <c r="D123" s="17">
        <v>17.82</v>
      </c>
      <c r="E123" s="17">
        <v>13.234500000000001</v>
      </c>
      <c r="F123" s="16">
        <v>0</v>
      </c>
      <c r="G123" s="53">
        <f t="shared" si="3"/>
        <v>31.179000000000002</v>
      </c>
      <c r="I123" s="85">
        <v>1.6679999999999999</v>
      </c>
    </row>
    <row r="124" spans="1:9" x14ac:dyDescent="0.2">
      <c r="A124" s="4">
        <f t="shared" si="2"/>
        <v>4</v>
      </c>
      <c r="B124" s="30">
        <v>39562</v>
      </c>
      <c r="C124" s="16">
        <v>7.9500000000000001E-2</v>
      </c>
      <c r="D124" s="17">
        <v>17.82</v>
      </c>
      <c r="E124" s="17">
        <v>12.349500000000001</v>
      </c>
      <c r="F124" s="16">
        <v>0</v>
      </c>
      <c r="G124" s="53">
        <f t="shared" si="3"/>
        <v>30.249000000000002</v>
      </c>
      <c r="I124" s="85">
        <v>1.6679999999999999</v>
      </c>
    </row>
    <row r="125" spans="1:9" x14ac:dyDescent="0.2">
      <c r="A125" s="4">
        <f t="shared" si="2"/>
        <v>4</v>
      </c>
      <c r="B125" s="30">
        <v>39563</v>
      </c>
      <c r="C125" s="16">
        <v>7.9619999999999997</v>
      </c>
      <c r="D125" s="17">
        <v>0</v>
      </c>
      <c r="E125" s="17">
        <v>21.6</v>
      </c>
      <c r="F125" s="16">
        <v>0</v>
      </c>
      <c r="G125" s="53">
        <f t="shared" si="3"/>
        <v>29.562000000000001</v>
      </c>
      <c r="I125" s="85">
        <v>1.6679999999999999</v>
      </c>
    </row>
    <row r="126" spans="1:9" x14ac:dyDescent="0.2">
      <c r="A126" s="4">
        <f t="shared" si="2"/>
        <v>4</v>
      </c>
      <c r="B126" s="30">
        <v>39564</v>
      </c>
      <c r="C126" s="16">
        <v>8.673</v>
      </c>
      <c r="D126" s="17">
        <v>0</v>
      </c>
      <c r="E126" s="17">
        <v>21.6</v>
      </c>
      <c r="F126" s="16">
        <v>0</v>
      </c>
      <c r="G126" s="53">
        <f t="shared" si="3"/>
        <v>30.273000000000003</v>
      </c>
      <c r="I126" s="85">
        <v>1.6679999999999999</v>
      </c>
    </row>
    <row r="127" spans="1:9" x14ac:dyDescent="0.2">
      <c r="A127" s="4">
        <f t="shared" si="2"/>
        <v>4</v>
      </c>
      <c r="B127" s="30">
        <v>39565</v>
      </c>
      <c r="C127" s="16">
        <v>21.544</v>
      </c>
      <c r="D127" s="17">
        <v>10.252000000000001</v>
      </c>
      <c r="E127" s="17">
        <v>0.106</v>
      </c>
      <c r="F127" s="16">
        <v>0</v>
      </c>
      <c r="G127" s="53">
        <f t="shared" si="3"/>
        <v>31.902000000000001</v>
      </c>
      <c r="I127" s="85">
        <v>1.6679999999999999</v>
      </c>
    </row>
    <row r="128" spans="1:9" x14ac:dyDescent="0.2">
      <c r="A128" s="4">
        <f t="shared" si="2"/>
        <v>4</v>
      </c>
      <c r="B128" s="30">
        <v>39566</v>
      </c>
      <c r="C128" s="16">
        <v>21.6</v>
      </c>
      <c r="D128" s="17">
        <v>11.083500000000001</v>
      </c>
      <c r="E128" s="17">
        <v>0.23849999999999999</v>
      </c>
      <c r="F128" s="16">
        <v>0</v>
      </c>
      <c r="G128" s="53">
        <f t="shared" si="3"/>
        <v>32.922000000000004</v>
      </c>
      <c r="I128" s="85">
        <v>1.6679999999999999</v>
      </c>
    </row>
    <row r="129" spans="1:9" x14ac:dyDescent="0.2">
      <c r="A129" s="4">
        <f t="shared" si="2"/>
        <v>4</v>
      </c>
      <c r="B129" s="30">
        <v>39567</v>
      </c>
      <c r="C129" s="16">
        <v>0.13250000000000001</v>
      </c>
      <c r="D129" s="17">
        <v>17.82</v>
      </c>
      <c r="E129" s="17">
        <v>13.672499999999999</v>
      </c>
      <c r="F129" s="16">
        <v>0</v>
      </c>
      <c r="G129" s="53">
        <f t="shared" si="3"/>
        <v>31.625</v>
      </c>
      <c r="I129" s="85">
        <v>1.6679999999999999</v>
      </c>
    </row>
    <row r="130" spans="1:9" x14ac:dyDescent="0.2">
      <c r="A130" s="4">
        <f t="shared" si="2"/>
        <v>4</v>
      </c>
      <c r="B130" s="30">
        <v>39568</v>
      </c>
      <c r="C130" s="16">
        <v>0.23849999999999999</v>
      </c>
      <c r="D130" s="17">
        <v>17.82</v>
      </c>
      <c r="E130" s="17">
        <v>14.875500000000001</v>
      </c>
      <c r="F130" s="16">
        <v>0</v>
      </c>
      <c r="G130" s="53">
        <f t="shared" si="3"/>
        <v>32.933999999999997</v>
      </c>
      <c r="I130" s="85">
        <v>1.6679999999999999</v>
      </c>
    </row>
    <row r="131" spans="1:9" x14ac:dyDescent="0.2">
      <c r="A131" s="4">
        <f t="shared" si="2"/>
        <v>5</v>
      </c>
      <c r="B131" s="30">
        <v>39569</v>
      </c>
      <c r="C131" s="16">
        <v>7.9243000000000468</v>
      </c>
      <c r="D131" s="17">
        <v>0</v>
      </c>
      <c r="E131" s="17">
        <v>21.6</v>
      </c>
      <c r="F131" s="16">
        <v>0</v>
      </c>
      <c r="G131" s="53">
        <f t="shared" si="3"/>
        <v>29.524300000000046</v>
      </c>
      <c r="I131" s="85">
        <v>1.3959999999999999</v>
      </c>
    </row>
    <row r="132" spans="1:9" x14ac:dyDescent="0.2">
      <c r="A132" s="4">
        <f t="shared" si="2"/>
        <v>5</v>
      </c>
      <c r="B132" s="30">
        <v>39570</v>
      </c>
      <c r="C132" s="16">
        <v>5.3170000000000002</v>
      </c>
      <c r="D132" s="17">
        <v>0</v>
      </c>
      <c r="E132" s="17">
        <v>21.567</v>
      </c>
      <c r="F132" s="16">
        <v>0</v>
      </c>
      <c r="G132" s="53">
        <f t="shared" si="3"/>
        <v>26.884</v>
      </c>
      <c r="I132" s="85">
        <v>1.2929999999999999</v>
      </c>
    </row>
    <row r="133" spans="1:9" x14ac:dyDescent="0.2">
      <c r="A133" s="4">
        <f t="shared" si="2"/>
        <v>5</v>
      </c>
      <c r="B133" s="30">
        <v>39571</v>
      </c>
      <c r="C133" s="16">
        <v>21.6</v>
      </c>
      <c r="D133" s="17">
        <v>5.0940000000000003</v>
      </c>
      <c r="E133" s="17">
        <v>0</v>
      </c>
      <c r="F133" s="16">
        <v>0</v>
      </c>
      <c r="G133" s="53">
        <f t="shared" si="3"/>
        <v>26.694000000000003</v>
      </c>
      <c r="I133" s="85">
        <v>1.2809999999999999</v>
      </c>
    </row>
    <row r="134" spans="1:9" x14ac:dyDescent="0.2">
      <c r="A134" s="4">
        <f t="shared" si="2"/>
        <v>5</v>
      </c>
      <c r="B134" s="30">
        <v>39572</v>
      </c>
      <c r="C134" s="16">
        <v>20.533999999999999</v>
      </c>
      <c r="D134" s="17">
        <v>0.54900000000000004</v>
      </c>
      <c r="E134" s="17">
        <v>0</v>
      </c>
      <c r="F134" s="16">
        <v>0</v>
      </c>
      <c r="G134" s="53">
        <f t="shared" si="3"/>
        <v>21.082999999999998</v>
      </c>
      <c r="I134" s="85">
        <v>1.0409999999999999</v>
      </c>
    </row>
    <row r="135" spans="1:9" x14ac:dyDescent="0.2">
      <c r="A135" s="4">
        <f t="shared" si="2"/>
        <v>5</v>
      </c>
      <c r="B135" s="30">
        <v>39573</v>
      </c>
      <c r="C135" s="16">
        <v>0</v>
      </c>
      <c r="D135" s="17">
        <v>17.82</v>
      </c>
      <c r="E135" s="17">
        <v>8.6449999999999996</v>
      </c>
      <c r="F135" s="16">
        <v>0</v>
      </c>
      <c r="G135" s="53">
        <f t="shared" si="3"/>
        <v>26.465</v>
      </c>
      <c r="I135" s="85">
        <v>1.2509999999999999</v>
      </c>
    </row>
    <row r="136" spans="1:9" x14ac:dyDescent="0.2">
      <c r="A136" s="4">
        <f t="shared" si="2"/>
        <v>5</v>
      </c>
      <c r="B136" s="30">
        <v>39574</v>
      </c>
      <c r="C136" s="16">
        <v>0</v>
      </c>
      <c r="D136" s="17">
        <v>17.82</v>
      </c>
      <c r="E136" s="17">
        <v>9.8759999999999994</v>
      </c>
      <c r="F136" s="16">
        <v>0</v>
      </c>
      <c r="G136" s="53">
        <f t="shared" si="3"/>
        <v>27.695999999999998</v>
      </c>
      <c r="I136" s="85">
        <v>1.329</v>
      </c>
    </row>
    <row r="137" spans="1:9" x14ac:dyDescent="0.2">
      <c r="A137" s="4">
        <f t="shared" si="2"/>
        <v>5</v>
      </c>
      <c r="B137" s="30">
        <v>39575</v>
      </c>
      <c r="C137" s="16">
        <v>6.19</v>
      </c>
      <c r="D137" s="17">
        <v>0</v>
      </c>
      <c r="E137" s="17">
        <v>21.568999999999999</v>
      </c>
      <c r="F137" s="16">
        <v>0</v>
      </c>
      <c r="G137" s="53">
        <f t="shared" si="3"/>
        <v>27.759</v>
      </c>
      <c r="I137" s="85">
        <v>1.4370000000000001</v>
      </c>
    </row>
    <row r="138" spans="1:9" x14ac:dyDescent="0.2">
      <c r="A138" s="4">
        <f t="shared" si="2"/>
        <v>5</v>
      </c>
      <c r="B138" s="30">
        <v>39576</v>
      </c>
      <c r="C138" s="16">
        <v>8.0449999999999999</v>
      </c>
      <c r="D138" s="17">
        <v>0</v>
      </c>
      <c r="E138" s="17">
        <v>21.6</v>
      </c>
      <c r="F138" s="16">
        <v>0</v>
      </c>
      <c r="G138" s="53">
        <f t="shared" si="3"/>
        <v>29.645000000000003</v>
      </c>
      <c r="I138" s="85">
        <v>1.3959999999999999</v>
      </c>
    </row>
    <row r="139" spans="1:9" x14ac:dyDescent="0.2">
      <c r="A139" s="4">
        <f t="shared" ref="A139:A202" si="4">+IF(ISBLANK($B139),"",MONTH($B139))</f>
        <v>5</v>
      </c>
      <c r="B139" s="30">
        <v>39577</v>
      </c>
      <c r="C139" s="16">
        <v>21.567</v>
      </c>
      <c r="D139" s="17">
        <v>5.3170000000000002</v>
      </c>
      <c r="E139" s="17">
        <v>0</v>
      </c>
      <c r="F139" s="16">
        <v>0</v>
      </c>
      <c r="G139" s="53">
        <f t="shared" si="3"/>
        <v>26.884</v>
      </c>
      <c r="I139" s="85">
        <v>1.2929999999999999</v>
      </c>
    </row>
    <row r="140" spans="1:9" x14ac:dyDescent="0.2">
      <c r="A140" s="4">
        <f t="shared" si="4"/>
        <v>5</v>
      </c>
      <c r="B140" s="30">
        <v>39578</v>
      </c>
      <c r="C140" s="16">
        <v>21.6</v>
      </c>
      <c r="D140" s="17">
        <v>5.0940000000000003</v>
      </c>
      <c r="E140" s="17">
        <v>0</v>
      </c>
      <c r="F140" s="16">
        <v>0</v>
      </c>
      <c r="G140" s="53">
        <f t="shared" ref="G140:G203" si="5">+SUM(C140:F140)</f>
        <v>26.694000000000003</v>
      </c>
      <c r="I140" s="85">
        <v>1.2809999999999999</v>
      </c>
    </row>
    <row r="141" spans="1:9" x14ac:dyDescent="0.2">
      <c r="A141" s="4">
        <f t="shared" si="4"/>
        <v>5</v>
      </c>
      <c r="B141" s="30">
        <v>39579</v>
      </c>
      <c r="C141" s="16">
        <v>0</v>
      </c>
      <c r="D141" s="17">
        <v>17.82</v>
      </c>
      <c r="E141" s="17">
        <v>3.2629999999999999</v>
      </c>
      <c r="F141" s="16">
        <v>0</v>
      </c>
      <c r="G141" s="53">
        <f t="shared" si="5"/>
        <v>21.082999999999998</v>
      </c>
      <c r="I141" s="85">
        <v>1.0409999999999999</v>
      </c>
    </row>
    <row r="142" spans="1:9" x14ac:dyDescent="0.2">
      <c r="A142" s="4">
        <f t="shared" si="4"/>
        <v>5</v>
      </c>
      <c r="B142" s="30">
        <v>39580</v>
      </c>
      <c r="C142" s="16">
        <v>0</v>
      </c>
      <c r="D142" s="17">
        <v>17.82</v>
      </c>
      <c r="E142" s="17">
        <v>8.6449999999999996</v>
      </c>
      <c r="F142" s="16">
        <v>0</v>
      </c>
      <c r="G142" s="53">
        <f t="shared" si="5"/>
        <v>26.465</v>
      </c>
      <c r="I142" s="85">
        <v>1.2509999999999999</v>
      </c>
    </row>
    <row r="143" spans="1:9" x14ac:dyDescent="0.2">
      <c r="A143" s="4">
        <f t="shared" si="4"/>
        <v>5</v>
      </c>
      <c r="B143" s="30">
        <v>39581</v>
      </c>
      <c r="C143" s="16">
        <v>6.0960000000000001</v>
      </c>
      <c r="D143" s="17">
        <v>0</v>
      </c>
      <c r="E143" s="17">
        <v>21.6</v>
      </c>
      <c r="F143" s="16">
        <v>0</v>
      </c>
      <c r="G143" s="53">
        <f t="shared" si="5"/>
        <v>27.696000000000002</v>
      </c>
      <c r="I143" s="85">
        <v>1.329</v>
      </c>
    </row>
    <row r="144" spans="1:9" x14ac:dyDescent="0.2">
      <c r="A144" s="4">
        <f t="shared" si="4"/>
        <v>5</v>
      </c>
      <c r="B144" s="30">
        <v>39582</v>
      </c>
      <c r="C144" s="16">
        <v>7.6840000000000002</v>
      </c>
      <c r="D144" s="17">
        <v>0</v>
      </c>
      <c r="E144" s="17">
        <v>21.6</v>
      </c>
      <c r="F144" s="16">
        <v>0</v>
      </c>
      <c r="G144" s="53">
        <f t="shared" si="5"/>
        <v>29.284000000000002</v>
      </c>
      <c r="I144" s="85">
        <v>1.373</v>
      </c>
    </row>
    <row r="145" spans="1:9" x14ac:dyDescent="0.2">
      <c r="A145" s="4">
        <f t="shared" si="4"/>
        <v>5</v>
      </c>
      <c r="B145" s="30">
        <v>39583</v>
      </c>
      <c r="C145" s="16">
        <v>21.6</v>
      </c>
      <c r="D145" s="17">
        <v>6.3609999999999998</v>
      </c>
      <c r="E145" s="17">
        <v>0</v>
      </c>
      <c r="F145" s="16">
        <v>0</v>
      </c>
      <c r="G145" s="53">
        <f t="shared" si="5"/>
        <v>27.961000000000002</v>
      </c>
      <c r="I145" s="85">
        <v>1.331</v>
      </c>
    </row>
    <row r="146" spans="1:9" x14ac:dyDescent="0.2">
      <c r="A146" s="4">
        <f t="shared" si="4"/>
        <v>5</v>
      </c>
      <c r="B146" s="30">
        <v>39584</v>
      </c>
      <c r="C146" s="16">
        <v>21.571000000000002</v>
      </c>
      <c r="D146" s="17">
        <v>6.4930000000000003</v>
      </c>
      <c r="E146" s="17">
        <v>0</v>
      </c>
      <c r="F146" s="16">
        <v>0</v>
      </c>
      <c r="G146" s="53">
        <f t="shared" si="5"/>
        <v>28.064</v>
      </c>
      <c r="I146" s="85">
        <v>1.3440000000000001</v>
      </c>
    </row>
    <row r="147" spans="1:9" x14ac:dyDescent="0.2">
      <c r="A147" s="4">
        <f t="shared" si="4"/>
        <v>5</v>
      </c>
      <c r="B147" s="30">
        <v>39585</v>
      </c>
      <c r="C147" s="16">
        <v>0</v>
      </c>
      <c r="D147" s="17">
        <v>17.622499999999999</v>
      </c>
      <c r="E147" s="17">
        <v>8.0225000000000009</v>
      </c>
      <c r="F147" s="16">
        <v>0</v>
      </c>
      <c r="G147" s="53">
        <f t="shared" si="5"/>
        <v>25.645</v>
      </c>
      <c r="I147" s="85">
        <v>1.226</v>
      </c>
    </row>
    <row r="148" spans="1:9" x14ac:dyDescent="0.2">
      <c r="A148" s="4">
        <f t="shared" si="4"/>
        <v>5</v>
      </c>
      <c r="B148" s="30">
        <v>39586</v>
      </c>
      <c r="C148" s="16">
        <v>0</v>
      </c>
      <c r="D148" s="17">
        <v>17.0885</v>
      </c>
      <c r="E148" s="17">
        <v>3.1764999999999999</v>
      </c>
      <c r="F148" s="16">
        <v>0</v>
      </c>
      <c r="G148" s="53">
        <f t="shared" si="5"/>
        <v>20.265000000000001</v>
      </c>
      <c r="I148" s="85">
        <v>1.1120000000000001</v>
      </c>
    </row>
    <row r="149" spans="1:9" x14ac:dyDescent="0.2">
      <c r="A149" s="4">
        <f t="shared" si="4"/>
        <v>5</v>
      </c>
      <c r="B149" s="30">
        <v>39587</v>
      </c>
      <c r="C149" s="16">
        <v>2.1789999999999998</v>
      </c>
      <c r="D149" s="17">
        <v>0</v>
      </c>
      <c r="E149" s="17">
        <v>21.155000000000001</v>
      </c>
      <c r="F149" s="16">
        <v>0</v>
      </c>
      <c r="G149" s="53">
        <f t="shared" si="5"/>
        <v>23.334</v>
      </c>
      <c r="I149" s="85">
        <v>1.2430000000000001</v>
      </c>
    </row>
    <row r="150" spans="1:9" x14ac:dyDescent="0.2">
      <c r="A150" s="4">
        <f t="shared" si="4"/>
        <v>5</v>
      </c>
      <c r="B150" s="30">
        <v>39588</v>
      </c>
      <c r="C150" s="16">
        <v>4.5469999999999997</v>
      </c>
      <c r="D150" s="17">
        <v>0</v>
      </c>
      <c r="E150" s="17">
        <v>20.773</v>
      </c>
      <c r="F150" s="16">
        <v>0</v>
      </c>
      <c r="G150" s="53">
        <f t="shared" si="5"/>
        <v>25.32</v>
      </c>
      <c r="I150" s="85">
        <v>1.385</v>
      </c>
    </row>
    <row r="151" spans="1:9" x14ac:dyDescent="0.2">
      <c r="A151" s="4">
        <f t="shared" si="4"/>
        <v>5</v>
      </c>
      <c r="B151" s="30">
        <v>39589</v>
      </c>
      <c r="C151" s="16">
        <v>20.367000000000001</v>
      </c>
      <c r="D151" s="17">
        <v>2.2280000000000002</v>
      </c>
      <c r="E151" s="17">
        <v>0</v>
      </c>
      <c r="F151" s="16">
        <v>0</v>
      </c>
      <c r="G151" s="53">
        <f t="shared" si="5"/>
        <v>22.595000000000002</v>
      </c>
      <c r="I151" s="85">
        <v>1.2749999999999999</v>
      </c>
    </row>
    <row r="152" spans="1:9" x14ac:dyDescent="0.2">
      <c r="A152" s="4">
        <f t="shared" si="4"/>
        <v>5</v>
      </c>
      <c r="B152" s="30">
        <v>39590</v>
      </c>
      <c r="C152" s="16">
        <v>21.356000000000002</v>
      </c>
      <c r="D152" s="17">
        <v>4.359</v>
      </c>
      <c r="E152" s="17">
        <v>0</v>
      </c>
      <c r="F152" s="16">
        <v>0</v>
      </c>
      <c r="G152" s="53">
        <f t="shared" si="5"/>
        <v>25.715000000000003</v>
      </c>
      <c r="I152" s="85">
        <v>1.4039999999999999</v>
      </c>
    </row>
    <row r="153" spans="1:9" x14ac:dyDescent="0.2">
      <c r="A153" s="4">
        <f t="shared" si="4"/>
        <v>5</v>
      </c>
      <c r="B153" s="30">
        <v>39591</v>
      </c>
      <c r="C153" s="16">
        <v>0</v>
      </c>
      <c r="D153" s="17">
        <v>17.82</v>
      </c>
      <c r="E153" s="17">
        <v>8.766</v>
      </c>
      <c r="F153" s="16">
        <v>0</v>
      </c>
      <c r="G153" s="53">
        <f t="shared" si="5"/>
        <v>26.585999999999999</v>
      </c>
      <c r="I153" s="85">
        <v>1.373</v>
      </c>
    </row>
    <row r="154" spans="1:9" x14ac:dyDescent="0.2">
      <c r="A154" s="4">
        <f t="shared" si="4"/>
        <v>5</v>
      </c>
      <c r="B154" s="30">
        <v>39592</v>
      </c>
      <c r="C154" s="16">
        <v>0</v>
      </c>
      <c r="D154" s="17">
        <v>17.512</v>
      </c>
      <c r="E154" s="17">
        <v>6.109</v>
      </c>
      <c r="F154" s="16">
        <v>0</v>
      </c>
      <c r="G154" s="53">
        <f t="shared" si="5"/>
        <v>23.621000000000002</v>
      </c>
      <c r="I154" s="85">
        <v>1.2749999999999999</v>
      </c>
    </row>
    <row r="155" spans="1:9" x14ac:dyDescent="0.2">
      <c r="A155" s="4">
        <f t="shared" si="4"/>
        <v>5</v>
      </c>
      <c r="B155" s="30">
        <v>39593</v>
      </c>
      <c r="C155" s="16">
        <v>1.8260000000000001</v>
      </c>
      <c r="D155" s="17">
        <v>0</v>
      </c>
      <c r="E155" s="17">
        <v>18.971</v>
      </c>
      <c r="F155" s="16">
        <v>0</v>
      </c>
      <c r="G155" s="53">
        <f t="shared" si="5"/>
        <v>20.797000000000001</v>
      </c>
      <c r="I155" s="85">
        <v>1.2589999999999999</v>
      </c>
    </row>
    <row r="156" spans="1:9" x14ac:dyDescent="0.2">
      <c r="A156" s="4">
        <f t="shared" si="4"/>
        <v>5</v>
      </c>
      <c r="B156" s="30">
        <v>39594</v>
      </c>
      <c r="C156" s="16">
        <v>3.7909999999999999</v>
      </c>
      <c r="D156" s="17">
        <v>0</v>
      </c>
      <c r="E156" s="17">
        <v>20.571999999999999</v>
      </c>
      <c r="F156" s="16">
        <v>0</v>
      </c>
      <c r="G156" s="53">
        <f t="shared" si="5"/>
        <v>24.363</v>
      </c>
      <c r="I156" s="85">
        <v>1.357</v>
      </c>
    </row>
    <row r="157" spans="1:9" x14ac:dyDescent="0.2">
      <c r="A157" s="4">
        <f t="shared" si="4"/>
        <v>5</v>
      </c>
      <c r="B157" s="30">
        <v>39595</v>
      </c>
      <c r="C157" s="16">
        <v>21.405999999999999</v>
      </c>
      <c r="D157" s="17">
        <v>5.1769999999999996</v>
      </c>
      <c r="E157" s="17">
        <v>0</v>
      </c>
      <c r="F157" s="16">
        <v>0</v>
      </c>
      <c r="G157" s="53">
        <f t="shared" si="5"/>
        <v>26.582999999999998</v>
      </c>
      <c r="I157" s="85">
        <v>1.389</v>
      </c>
    </row>
    <row r="158" spans="1:9" x14ac:dyDescent="0.2">
      <c r="A158" s="4">
        <f t="shared" si="4"/>
        <v>5</v>
      </c>
      <c r="B158" s="30">
        <v>39596</v>
      </c>
      <c r="C158" s="16">
        <v>21.234999999999999</v>
      </c>
      <c r="D158" s="17">
        <v>3.9790000000000001</v>
      </c>
      <c r="E158" s="17">
        <v>0</v>
      </c>
      <c r="F158" s="16">
        <v>0</v>
      </c>
      <c r="G158" s="53">
        <f t="shared" si="5"/>
        <v>25.213999999999999</v>
      </c>
      <c r="I158" s="85">
        <v>1.2669999999999999</v>
      </c>
    </row>
    <row r="159" spans="1:9" x14ac:dyDescent="0.2">
      <c r="A159" s="4">
        <f t="shared" si="4"/>
        <v>5</v>
      </c>
      <c r="B159" s="30">
        <v>39597</v>
      </c>
      <c r="C159" s="16">
        <v>0</v>
      </c>
      <c r="D159" s="17">
        <v>17.82</v>
      </c>
      <c r="E159" s="17">
        <v>6.694</v>
      </c>
      <c r="F159" s="16">
        <v>0</v>
      </c>
      <c r="G159" s="53">
        <f t="shared" si="5"/>
        <v>24.513999999999999</v>
      </c>
      <c r="I159" s="85">
        <v>1.3620000000000001</v>
      </c>
    </row>
    <row r="160" spans="1:9" x14ac:dyDescent="0.2">
      <c r="A160" s="4">
        <f t="shared" si="4"/>
        <v>5</v>
      </c>
      <c r="B160" s="30">
        <v>39598</v>
      </c>
      <c r="C160" s="16">
        <v>0</v>
      </c>
      <c r="D160" s="17">
        <v>17.82</v>
      </c>
      <c r="E160" s="17">
        <v>8.1929999999999996</v>
      </c>
      <c r="F160" s="16">
        <v>0</v>
      </c>
      <c r="G160" s="53">
        <f t="shared" si="5"/>
        <v>26.012999999999998</v>
      </c>
      <c r="I160" s="85">
        <v>1.3240000000000001</v>
      </c>
    </row>
    <row r="161" spans="1:9" x14ac:dyDescent="0.2">
      <c r="A161" s="4">
        <f t="shared" si="4"/>
        <v>5</v>
      </c>
      <c r="B161" s="30">
        <v>39599</v>
      </c>
      <c r="C161" s="16">
        <v>3.3540000000000001</v>
      </c>
      <c r="D161" s="17">
        <v>0</v>
      </c>
      <c r="E161" s="17">
        <v>21.404</v>
      </c>
      <c r="F161" s="16">
        <v>0</v>
      </c>
      <c r="G161" s="53">
        <f t="shared" si="5"/>
        <v>24.757999999999999</v>
      </c>
      <c r="I161" s="85">
        <v>1.4410000000000001</v>
      </c>
    </row>
    <row r="162" spans="1:9" x14ac:dyDescent="0.2">
      <c r="A162" s="4">
        <f t="shared" si="4"/>
        <v>6</v>
      </c>
      <c r="B162" s="30">
        <v>39600</v>
      </c>
      <c r="C162" s="16">
        <v>1.65</v>
      </c>
      <c r="D162" s="17">
        <v>0</v>
      </c>
      <c r="E162" s="17">
        <v>19.385000000000002</v>
      </c>
      <c r="F162" s="16">
        <v>0</v>
      </c>
      <c r="G162" s="53">
        <f t="shared" si="5"/>
        <v>21.035</v>
      </c>
      <c r="I162" s="85">
        <v>1.175</v>
      </c>
    </row>
    <row r="163" spans="1:9" x14ac:dyDescent="0.2">
      <c r="A163" s="4">
        <f t="shared" si="4"/>
        <v>6</v>
      </c>
      <c r="B163" s="30">
        <v>39601</v>
      </c>
      <c r="C163" s="16">
        <v>4.1449999999999996</v>
      </c>
      <c r="D163" s="17">
        <v>0</v>
      </c>
      <c r="E163" s="17">
        <v>21.021000000000001</v>
      </c>
      <c r="F163" s="16">
        <v>0</v>
      </c>
      <c r="G163" s="53">
        <f t="shared" si="5"/>
        <v>25.166</v>
      </c>
      <c r="I163" s="85">
        <v>1.405</v>
      </c>
    </row>
    <row r="164" spans="1:9" x14ac:dyDescent="0.2">
      <c r="A164" s="4">
        <f t="shared" si="4"/>
        <v>6</v>
      </c>
      <c r="B164" s="30">
        <v>39602</v>
      </c>
      <c r="C164" s="16">
        <v>21.523</v>
      </c>
      <c r="D164" s="17">
        <v>5.0279999999999996</v>
      </c>
      <c r="E164" s="17">
        <v>0</v>
      </c>
      <c r="F164" s="16">
        <v>0</v>
      </c>
      <c r="G164" s="53">
        <f t="shared" si="5"/>
        <v>26.550999999999998</v>
      </c>
      <c r="I164" s="85">
        <v>1.367</v>
      </c>
    </row>
    <row r="165" spans="1:9" x14ac:dyDescent="0.2">
      <c r="A165" s="4">
        <f t="shared" si="4"/>
        <v>6</v>
      </c>
      <c r="B165" s="30">
        <v>39603</v>
      </c>
      <c r="C165" s="16">
        <v>21.082000000000001</v>
      </c>
      <c r="D165" s="17">
        <v>3.923</v>
      </c>
      <c r="E165" s="17">
        <v>0</v>
      </c>
      <c r="F165" s="16">
        <v>0</v>
      </c>
      <c r="G165" s="53">
        <f t="shared" si="5"/>
        <v>25.005000000000003</v>
      </c>
      <c r="I165" s="85">
        <v>1.357</v>
      </c>
    </row>
    <row r="166" spans="1:9" x14ac:dyDescent="0.2">
      <c r="A166" s="4">
        <f t="shared" si="4"/>
        <v>6</v>
      </c>
      <c r="B166" s="30">
        <v>39604</v>
      </c>
      <c r="C166" s="16">
        <v>0</v>
      </c>
      <c r="D166" s="17">
        <v>17.82</v>
      </c>
      <c r="E166" s="17">
        <v>9.4190000000000005</v>
      </c>
      <c r="F166" s="16">
        <v>0</v>
      </c>
      <c r="G166" s="53">
        <f t="shared" si="5"/>
        <v>27.239000000000001</v>
      </c>
      <c r="I166" s="85">
        <v>1.379</v>
      </c>
    </row>
    <row r="167" spans="1:9" x14ac:dyDescent="0.2">
      <c r="A167" s="4">
        <f t="shared" si="4"/>
        <v>6</v>
      </c>
      <c r="B167" s="30">
        <v>39605</v>
      </c>
      <c r="C167" s="16">
        <v>0</v>
      </c>
      <c r="D167" s="17">
        <v>17.82</v>
      </c>
      <c r="E167" s="17">
        <v>8.1620000000000008</v>
      </c>
      <c r="F167" s="16">
        <v>0</v>
      </c>
      <c r="G167" s="53">
        <f t="shared" si="5"/>
        <v>25.981999999999999</v>
      </c>
      <c r="I167" s="85">
        <v>1.369</v>
      </c>
    </row>
    <row r="168" spans="1:9" x14ac:dyDescent="0.2">
      <c r="A168" s="4">
        <f t="shared" si="4"/>
        <v>6</v>
      </c>
      <c r="B168" s="30">
        <v>39606</v>
      </c>
      <c r="C168" s="16">
        <v>5.0430000000000001</v>
      </c>
      <c r="D168" s="17">
        <v>0</v>
      </c>
      <c r="E168" s="17">
        <v>21.484999999999999</v>
      </c>
      <c r="F168" s="16">
        <v>0</v>
      </c>
      <c r="G168" s="53">
        <f t="shared" si="5"/>
        <v>26.527999999999999</v>
      </c>
      <c r="I168" s="85">
        <v>1.3680000000000001</v>
      </c>
    </row>
    <row r="169" spans="1:9" x14ac:dyDescent="0.2">
      <c r="A169" s="4">
        <f t="shared" si="4"/>
        <v>6</v>
      </c>
      <c r="B169" s="30">
        <v>39607</v>
      </c>
      <c r="C169" s="16">
        <v>1.7729999999999999</v>
      </c>
      <c r="D169" s="17">
        <v>0</v>
      </c>
      <c r="E169" s="17">
        <v>18.747</v>
      </c>
      <c r="F169" s="16">
        <v>0</v>
      </c>
      <c r="G169" s="53">
        <f t="shared" si="5"/>
        <v>20.52</v>
      </c>
      <c r="I169" s="85">
        <v>1.1819999999999999</v>
      </c>
    </row>
    <row r="170" spans="1:9" x14ac:dyDescent="0.2">
      <c r="A170" s="4">
        <f t="shared" si="4"/>
        <v>6</v>
      </c>
      <c r="B170" s="30">
        <v>39608</v>
      </c>
      <c r="C170" s="16">
        <v>20.683</v>
      </c>
      <c r="D170" s="17">
        <v>3.585</v>
      </c>
      <c r="E170" s="17">
        <v>0</v>
      </c>
      <c r="F170" s="16">
        <v>0</v>
      </c>
      <c r="G170" s="53">
        <f t="shared" si="5"/>
        <v>24.268000000000001</v>
      </c>
      <c r="I170" s="85">
        <v>1.349</v>
      </c>
    </row>
    <row r="171" spans="1:9" x14ac:dyDescent="0.2">
      <c r="A171" s="4">
        <f t="shared" si="4"/>
        <v>6</v>
      </c>
      <c r="B171" s="30">
        <v>39609</v>
      </c>
      <c r="C171" s="16">
        <v>21.244</v>
      </c>
      <c r="D171" s="17">
        <v>3.835</v>
      </c>
      <c r="E171" s="17">
        <v>0</v>
      </c>
      <c r="F171" s="16">
        <v>0</v>
      </c>
      <c r="G171" s="53">
        <f t="shared" si="5"/>
        <v>25.079000000000001</v>
      </c>
      <c r="I171" s="85">
        <v>1.3340000000000001</v>
      </c>
    </row>
    <row r="172" spans="1:9" x14ac:dyDescent="0.2">
      <c r="A172" s="4">
        <f t="shared" si="4"/>
        <v>6</v>
      </c>
      <c r="B172" s="30">
        <v>39610</v>
      </c>
      <c r="C172" s="16">
        <v>0</v>
      </c>
      <c r="D172" s="17">
        <v>17.763999999999999</v>
      </c>
      <c r="E172" s="17">
        <v>8.5939999999999994</v>
      </c>
      <c r="F172" s="16">
        <v>0</v>
      </c>
      <c r="G172" s="53">
        <f t="shared" si="5"/>
        <v>26.357999999999997</v>
      </c>
      <c r="I172" s="85">
        <v>1.462</v>
      </c>
    </row>
    <row r="173" spans="1:9" x14ac:dyDescent="0.2">
      <c r="A173" s="4">
        <f t="shared" si="4"/>
        <v>6</v>
      </c>
      <c r="B173" s="30">
        <v>39611</v>
      </c>
      <c r="C173" s="16">
        <v>0</v>
      </c>
      <c r="D173" s="17">
        <v>17.82</v>
      </c>
      <c r="E173" s="17">
        <v>10.319000000000001</v>
      </c>
      <c r="F173" s="16">
        <v>0</v>
      </c>
      <c r="G173" s="53">
        <f t="shared" si="5"/>
        <v>28.139000000000003</v>
      </c>
      <c r="I173" s="85">
        <v>1.4279999999999999</v>
      </c>
    </row>
    <row r="174" spans="1:9" x14ac:dyDescent="0.2">
      <c r="A174" s="4">
        <f t="shared" si="4"/>
        <v>6</v>
      </c>
      <c r="B174" s="30">
        <v>39612</v>
      </c>
      <c r="C174" s="16">
        <v>6.3079999999999998</v>
      </c>
      <c r="D174" s="17">
        <v>0</v>
      </c>
      <c r="E174" s="17">
        <v>21.6</v>
      </c>
      <c r="F174" s="16">
        <v>0</v>
      </c>
      <c r="G174" s="53">
        <f t="shared" si="5"/>
        <v>27.908000000000001</v>
      </c>
      <c r="I174" s="85">
        <v>1.4219999999999999</v>
      </c>
    </row>
    <row r="175" spans="1:9" x14ac:dyDescent="0.2">
      <c r="A175" s="4">
        <f t="shared" si="4"/>
        <v>6</v>
      </c>
      <c r="B175" s="30">
        <v>39613</v>
      </c>
      <c r="C175" s="16">
        <v>5.95</v>
      </c>
      <c r="D175" s="17">
        <v>0</v>
      </c>
      <c r="E175" s="17">
        <v>21.533999999999999</v>
      </c>
      <c r="F175" s="16">
        <v>0</v>
      </c>
      <c r="G175" s="53">
        <f t="shared" si="5"/>
        <v>27.483999999999998</v>
      </c>
      <c r="I175" s="85">
        <v>1.3819999999999999</v>
      </c>
    </row>
    <row r="176" spans="1:9" x14ac:dyDescent="0.2">
      <c r="A176" s="4">
        <f t="shared" si="4"/>
        <v>6</v>
      </c>
      <c r="B176" s="30">
        <v>39614</v>
      </c>
      <c r="C176" s="16">
        <v>20.047999999999998</v>
      </c>
      <c r="D176" s="17">
        <v>2.0960000000000001</v>
      </c>
      <c r="E176" s="17">
        <v>0</v>
      </c>
      <c r="F176" s="16">
        <v>0</v>
      </c>
      <c r="G176" s="53">
        <f t="shared" si="5"/>
        <v>22.143999999999998</v>
      </c>
      <c r="I176" s="85">
        <v>1.2370000000000001</v>
      </c>
    </row>
    <row r="177" spans="1:9" x14ac:dyDescent="0.2">
      <c r="A177" s="4">
        <f t="shared" si="4"/>
        <v>6</v>
      </c>
      <c r="B177" s="30">
        <v>39615</v>
      </c>
      <c r="C177" s="16">
        <v>21.434999999999999</v>
      </c>
      <c r="D177" s="17">
        <v>4.7939999999999996</v>
      </c>
      <c r="E177" s="17">
        <v>0</v>
      </c>
      <c r="F177" s="16">
        <v>0</v>
      </c>
      <c r="G177" s="53">
        <f t="shared" si="5"/>
        <v>26.228999999999999</v>
      </c>
      <c r="I177" s="85">
        <v>1.405</v>
      </c>
    </row>
    <row r="178" spans="1:9" x14ac:dyDescent="0.2">
      <c r="A178" s="4">
        <f t="shared" si="4"/>
        <v>6</v>
      </c>
      <c r="B178" s="30">
        <v>39616</v>
      </c>
      <c r="C178" s="16">
        <v>0</v>
      </c>
      <c r="D178" s="17">
        <v>17.8005</v>
      </c>
      <c r="E178" s="17">
        <v>8.2695000000000007</v>
      </c>
      <c r="F178" s="16">
        <v>0</v>
      </c>
      <c r="G178" s="53">
        <f t="shared" si="5"/>
        <v>26.07</v>
      </c>
      <c r="I178" s="85">
        <v>1.42</v>
      </c>
    </row>
    <row r="179" spans="1:9" x14ac:dyDescent="0.2">
      <c r="A179" s="4">
        <f t="shared" si="4"/>
        <v>6</v>
      </c>
      <c r="B179" s="30">
        <v>39617</v>
      </c>
      <c r="C179" s="16">
        <v>0</v>
      </c>
      <c r="D179" s="17">
        <v>17.82</v>
      </c>
      <c r="E179" s="17">
        <v>9.2520000000000007</v>
      </c>
      <c r="F179" s="16">
        <v>0</v>
      </c>
      <c r="G179" s="53">
        <f t="shared" si="5"/>
        <v>27.072000000000003</v>
      </c>
      <c r="I179" s="85">
        <v>1.377</v>
      </c>
    </row>
    <row r="180" spans="1:9" x14ac:dyDescent="0.2">
      <c r="A180" s="4">
        <f t="shared" si="4"/>
        <v>6</v>
      </c>
      <c r="B180" s="30">
        <v>39618</v>
      </c>
      <c r="C180" s="16">
        <v>6.173</v>
      </c>
      <c r="D180" s="17">
        <v>0</v>
      </c>
      <c r="E180" s="17">
        <v>21.6</v>
      </c>
      <c r="F180" s="16">
        <v>0</v>
      </c>
      <c r="G180" s="53">
        <f t="shared" si="5"/>
        <v>27.773000000000003</v>
      </c>
      <c r="I180" s="85">
        <v>1.415</v>
      </c>
    </row>
    <row r="181" spans="1:9" x14ac:dyDescent="0.2">
      <c r="A181" s="4">
        <f t="shared" si="4"/>
        <v>6</v>
      </c>
      <c r="B181" s="30">
        <v>39619</v>
      </c>
      <c r="C181" s="16">
        <v>6.1539999999999999</v>
      </c>
      <c r="D181" s="17">
        <v>0</v>
      </c>
      <c r="E181" s="17">
        <v>21.6</v>
      </c>
      <c r="F181" s="16">
        <v>0</v>
      </c>
      <c r="G181" s="53">
        <f t="shared" si="5"/>
        <v>27.754000000000001</v>
      </c>
      <c r="I181" s="85">
        <v>1.4259999999999999</v>
      </c>
    </row>
    <row r="182" spans="1:9" x14ac:dyDescent="0.2">
      <c r="A182" s="4">
        <f t="shared" si="4"/>
        <v>6</v>
      </c>
      <c r="B182" s="30">
        <v>39620</v>
      </c>
      <c r="C182" s="16">
        <v>21.6</v>
      </c>
      <c r="D182" s="17">
        <v>5.5869999999999997</v>
      </c>
      <c r="E182" s="17">
        <v>0</v>
      </c>
      <c r="F182" s="16">
        <v>0</v>
      </c>
      <c r="G182" s="53">
        <f t="shared" si="5"/>
        <v>27.187000000000001</v>
      </c>
      <c r="I182" s="85">
        <v>1.415</v>
      </c>
    </row>
    <row r="183" spans="1:9" x14ac:dyDescent="0.2">
      <c r="A183" s="4">
        <f t="shared" si="4"/>
        <v>6</v>
      </c>
      <c r="B183" s="30">
        <v>39621</v>
      </c>
      <c r="C183" s="16">
        <v>19.651</v>
      </c>
      <c r="D183" s="17">
        <v>3.077</v>
      </c>
      <c r="E183" s="17">
        <v>0</v>
      </c>
      <c r="F183" s="16">
        <v>0</v>
      </c>
      <c r="G183" s="53">
        <f t="shared" si="5"/>
        <v>22.728000000000002</v>
      </c>
      <c r="I183" s="85">
        <v>1.3129999999999999</v>
      </c>
    </row>
    <row r="184" spans="1:9" x14ac:dyDescent="0.2">
      <c r="A184" s="4">
        <f t="shared" si="4"/>
        <v>6</v>
      </c>
      <c r="B184" s="30">
        <v>39622</v>
      </c>
      <c r="C184" s="16">
        <v>0</v>
      </c>
      <c r="D184" s="17">
        <v>17.82</v>
      </c>
      <c r="E184" s="17">
        <v>9.5299999999999994</v>
      </c>
      <c r="F184" s="16">
        <v>0</v>
      </c>
      <c r="G184" s="53">
        <f t="shared" si="5"/>
        <v>27.35</v>
      </c>
      <c r="I184" s="85">
        <v>1.494</v>
      </c>
    </row>
    <row r="185" spans="1:9" x14ac:dyDescent="0.2">
      <c r="A185" s="4">
        <f t="shared" si="4"/>
        <v>6</v>
      </c>
      <c r="B185" s="30">
        <v>39623</v>
      </c>
      <c r="C185" s="16">
        <v>0</v>
      </c>
      <c r="D185" s="17">
        <v>17.82</v>
      </c>
      <c r="E185" s="17">
        <v>11.510999999999999</v>
      </c>
      <c r="F185" s="16">
        <v>0</v>
      </c>
      <c r="G185" s="53">
        <f t="shared" si="5"/>
        <v>29.331</v>
      </c>
      <c r="I185" s="85">
        <v>1.492</v>
      </c>
    </row>
    <row r="186" spans="1:9" x14ac:dyDescent="0.2">
      <c r="A186" s="4">
        <f t="shared" si="4"/>
        <v>6</v>
      </c>
      <c r="B186" s="30">
        <v>39624</v>
      </c>
      <c r="C186" s="16">
        <v>7.6189999999999998</v>
      </c>
      <c r="D186" s="17">
        <v>0</v>
      </c>
      <c r="E186" s="17">
        <v>21.6</v>
      </c>
      <c r="F186" s="16">
        <v>0</v>
      </c>
      <c r="G186" s="53">
        <f t="shared" si="5"/>
        <v>29.219000000000001</v>
      </c>
      <c r="I186" s="85">
        <v>1.482</v>
      </c>
    </row>
    <row r="187" spans="1:9" x14ac:dyDescent="0.2">
      <c r="A187" s="4">
        <f t="shared" si="4"/>
        <v>6</v>
      </c>
      <c r="B187" s="30">
        <v>39625</v>
      </c>
      <c r="C187" s="16">
        <v>9.7780000000000005</v>
      </c>
      <c r="D187" s="17">
        <v>0</v>
      </c>
      <c r="E187" s="17">
        <v>21.6</v>
      </c>
      <c r="F187" s="16">
        <v>0</v>
      </c>
      <c r="G187" s="53">
        <f t="shared" si="5"/>
        <v>31.378</v>
      </c>
      <c r="I187" s="85">
        <v>1.522</v>
      </c>
    </row>
    <row r="188" spans="1:9" x14ac:dyDescent="0.2">
      <c r="A188" s="4">
        <f t="shared" si="4"/>
        <v>6</v>
      </c>
      <c r="B188" s="30">
        <v>39626</v>
      </c>
      <c r="C188" s="16">
        <v>21.6</v>
      </c>
      <c r="D188" s="17">
        <v>9.2539999999999996</v>
      </c>
      <c r="E188" s="17">
        <v>0</v>
      </c>
      <c r="F188" s="16">
        <v>0</v>
      </c>
      <c r="G188" s="53">
        <f t="shared" si="5"/>
        <v>30.853999999999999</v>
      </c>
      <c r="I188" s="85">
        <v>1.4650000000000001</v>
      </c>
    </row>
    <row r="189" spans="1:9" x14ac:dyDescent="0.2">
      <c r="A189" s="4">
        <f t="shared" si="4"/>
        <v>6</v>
      </c>
      <c r="B189" s="30">
        <v>39627</v>
      </c>
      <c r="C189" s="16">
        <v>21.6</v>
      </c>
      <c r="D189" s="17">
        <v>6.0439999999999996</v>
      </c>
      <c r="E189" s="17">
        <v>0</v>
      </c>
      <c r="F189" s="16">
        <v>0</v>
      </c>
      <c r="G189" s="53">
        <f t="shared" si="5"/>
        <v>27.644000000000002</v>
      </c>
      <c r="I189" s="85">
        <v>1.3</v>
      </c>
    </row>
    <row r="190" spans="1:9" x14ac:dyDescent="0.2">
      <c r="A190" s="4">
        <f t="shared" si="4"/>
        <v>6</v>
      </c>
      <c r="B190" s="30">
        <v>39628</v>
      </c>
      <c r="C190" s="16">
        <v>0</v>
      </c>
      <c r="D190" s="17">
        <v>16.686</v>
      </c>
      <c r="E190" s="17">
        <v>3.6030000000000002</v>
      </c>
      <c r="F190" s="16">
        <v>0</v>
      </c>
      <c r="G190" s="53">
        <f t="shared" si="5"/>
        <v>20.289000000000001</v>
      </c>
      <c r="I190" s="85">
        <v>1.1759999999999999</v>
      </c>
    </row>
    <row r="191" spans="1:9" x14ac:dyDescent="0.2">
      <c r="A191" s="4">
        <f t="shared" si="4"/>
        <v>6</v>
      </c>
      <c r="B191" s="30">
        <v>39629</v>
      </c>
      <c r="C191" s="16">
        <v>0</v>
      </c>
      <c r="D191" s="17">
        <v>17.82</v>
      </c>
      <c r="E191" s="17">
        <v>8.58</v>
      </c>
      <c r="F191" s="16">
        <v>0</v>
      </c>
      <c r="G191" s="53">
        <f t="shared" si="5"/>
        <v>26.4</v>
      </c>
      <c r="I191" s="85">
        <v>1.3919999999999999</v>
      </c>
    </row>
    <row r="192" spans="1:9" x14ac:dyDescent="0.2">
      <c r="A192" s="4">
        <f t="shared" si="4"/>
        <v>7</v>
      </c>
      <c r="B192" s="30">
        <v>39630</v>
      </c>
      <c r="C192" s="16">
        <v>6.5970000000000004</v>
      </c>
      <c r="D192" s="17">
        <v>0</v>
      </c>
      <c r="E192" s="17">
        <v>21.6</v>
      </c>
      <c r="F192" s="16">
        <v>0</v>
      </c>
      <c r="G192" s="53">
        <f t="shared" si="5"/>
        <v>28.197000000000003</v>
      </c>
      <c r="I192" s="85">
        <v>1.419</v>
      </c>
    </row>
    <row r="193" spans="1:9" x14ac:dyDescent="0.2">
      <c r="A193" s="4">
        <f t="shared" si="4"/>
        <v>7</v>
      </c>
      <c r="B193" s="30">
        <v>39631</v>
      </c>
      <c r="C193" s="16">
        <v>6.625</v>
      </c>
      <c r="D193" s="17">
        <v>0</v>
      </c>
      <c r="E193" s="17">
        <v>21.585999999999999</v>
      </c>
      <c r="F193" s="16">
        <v>0</v>
      </c>
      <c r="G193" s="53">
        <f t="shared" si="5"/>
        <v>28.210999999999999</v>
      </c>
      <c r="I193" s="85">
        <v>1.425</v>
      </c>
    </row>
    <row r="194" spans="1:9" x14ac:dyDescent="0.2">
      <c r="A194" s="4">
        <f t="shared" si="4"/>
        <v>7</v>
      </c>
      <c r="B194" s="30">
        <v>39632</v>
      </c>
      <c r="C194" s="16">
        <v>21.6</v>
      </c>
      <c r="D194" s="17">
        <v>7.0069999999999997</v>
      </c>
      <c r="E194" s="17">
        <v>0</v>
      </c>
      <c r="F194" s="16">
        <v>0</v>
      </c>
      <c r="G194" s="53">
        <f t="shared" si="5"/>
        <v>28.606999999999999</v>
      </c>
      <c r="I194" s="85">
        <v>1.4159999999999999</v>
      </c>
    </row>
    <row r="195" spans="1:9" x14ac:dyDescent="0.2">
      <c r="A195" s="4">
        <f t="shared" si="4"/>
        <v>7</v>
      </c>
      <c r="B195" s="30">
        <v>39633</v>
      </c>
      <c r="C195" s="16">
        <v>21.6</v>
      </c>
      <c r="D195" s="17">
        <v>5.907</v>
      </c>
      <c r="E195" s="17">
        <v>0</v>
      </c>
      <c r="F195" s="16">
        <v>0</v>
      </c>
      <c r="G195" s="53">
        <f t="shared" si="5"/>
        <v>27.507000000000001</v>
      </c>
      <c r="I195" s="85">
        <v>1.377</v>
      </c>
    </row>
    <row r="196" spans="1:9" x14ac:dyDescent="0.2">
      <c r="A196" s="4">
        <f t="shared" si="4"/>
        <v>7</v>
      </c>
      <c r="B196" s="30">
        <v>39634</v>
      </c>
      <c r="C196" s="16">
        <v>0</v>
      </c>
      <c r="D196" s="17">
        <v>17.82</v>
      </c>
      <c r="E196" s="17">
        <v>8.9809999999999999</v>
      </c>
      <c r="F196" s="16">
        <v>0</v>
      </c>
      <c r="G196" s="53">
        <f t="shared" si="5"/>
        <v>26.801000000000002</v>
      </c>
      <c r="I196" s="85">
        <v>1.32</v>
      </c>
    </row>
    <row r="197" spans="1:9" x14ac:dyDescent="0.2">
      <c r="A197" s="4">
        <f t="shared" si="4"/>
        <v>7</v>
      </c>
      <c r="B197" s="30">
        <v>39635</v>
      </c>
      <c r="C197" s="16">
        <v>0</v>
      </c>
      <c r="D197" s="17">
        <v>16.149999999999999</v>
      </c>
      <c r="E197" s="17">
        <v>2.9430000000000001</v>
      </c>
      <c r="F197" s="16">
        <v>0</v>
      </c>
      <c r="G197" s="53">
        <f t="shared" si="5"/>
        <v>19.093</v>
      </c>
      <c r="I197" s="85">
        <v>1.1910000000000001</v>
      </c>
    </row>
    <row r="198" spans="1:9" x14ac:dyDescent="0.2">
      <c r="A198" s="4">
        <f t="shared" si="4"/>
        <v>7</v>
      </c>
      <c r="B198" s="30">
        <v>39636</v>
      </c>
      <c r="C198" s="16">
        <v>5.3380000000000001</v>
      </c>
      <c r="D198" s="17">
        <v>0</v>
      </c>
      <c r="E198" s="17">
        <v>20.402000000000001</v>
      </c>
      <c r="F198" s="16">
        <v>0</v>
      </c>
      <c r="G198" s="53">
        <f t="shared" si="5"/>
        <v>25.740000000000002</v>
      </c>
      <c r="I198" s="85">
        <v>1.4259999999999999</v>
      </c>
    </row>
    <row r="199" spans="1:9" x14ac:dyDescent="0.2">
      <c r="A199" s="4">
        <f t="shared" si="4"/>
        <v>7</v>
      </c>
      <c r="B199" s="30">
        <v>39637</v>
      </c>
      <c r="C199" s="16">
        <v>6.843</v>
      </c>
      <c r="D199" s="17">
        <v>0</v>
      </c>
      <c r="E199" s="17">
        <v>21.315000000000001</v>
      </c>
      <c r="F199" s="16">
        <v>0</v>
      </c>
      <c r="G199" s="53">
        <f t="shared" si="5"/>
        <v>28.158000000000001</v>
      </c>
      <c r="I199" s="85">
        <v>1.421</v>
      </c>
    </row>
    <row r="200" spans="1:9" x14ac:dyDescent="0.2">
      <c r="A200" s="4">
        <f t="shared" si="4"/>
        <v>7</v>
      </c>
      <c r="B200" s="30">
        <v>39638</v>
      </c>
      <c r="C200" s="16">
        <v>21.574999999999999</v>
      </c>
      <c r="D200" s="17">
        <v>6.5279999999999996</v>
      </c>
      <c r="E200" s="17">
        <v>0</v>
      </c>
      <c r="F200" s="16">
        <v>0</v>
      </c>
      <c r="G200" s="53">
        <f t="shared" si="5"/>
        <v>28.102999999999998</v>
      </c>
      <c r="I200" s="85">
        <v>1.431</v>
      </c>
    </row>
    <row r="201" spans="1:9" x14ac:dyDescent="0.2">
      <c r="A201" s="4">
        <f t="shared" si="4"/>
        <v>7</v>
      </c>
      <c r="B201" s="30">
        <v>39639</v>
      </c>
      <c r="C201" s="16">
        <v>21.6</v>
      </c>
      <c r="D201" s="17">
        <v>8.3849999999999998</v>
      </c>
      <c r="E201" s="17">
        <v>0</v>
      </c>
      <c r="F201" s="16">
        <v>0</v>
      </c>
      <c r="G201" s="53">
        <f t="shared" si="5"/>
        <v>29.984999999999999</v>
      </c>
      <c r="I201" s="85">
        <v>1.46</v>
      </c>
    </row>
    <row r="202" spans="1:9" x14ac:dyDescent="0.2">
      <c r="A202" s="4">
        <f t="shared" si="4"/>
        <v>7</v>
      </c>
      <c r="B202" s="30">
        <v>39640</v>
      </c>
      <c r="C202" s="16">
        <v>0</v>
      </c>
      <c r="D202" s="17">
        <v>16.9665</v>
      </c>
      <c r="E202" s="17">
        <v>9.7475000000000005</v>
      </c>
      <c r="F202" s="16">
        <v>0</v>
      </c>
      <c r="G202" s="53">
        <f t="shared" si="5"/>
        <v>26.713999999999999</v>
      </c>
      <c r="I202" s="85">
        <v>1.46</v>
      </c>
    </row>
    <row r="203" spans="1:9" x14ac:dyDescent="0.2">
      <c r="A203" s="4">
        <f t="shared" ref="A203:A266" si="6">+IF(ISBLANK($B203),"",MONTH($B203))</f>
        <v>7</v>
      </c>
      <c r="B203" s="30">
        <v>39641</v>
      </c>
      <c r="C203" s="16">
        <v>0</v>
      </c>
      <c r="D203" s="17">
        <v>17.82</v>
      </c>
      <c r="E203" s="17">
        <v>9.6690000000000005</v>
      </c>
      <c r="F203" s="16">
        <v>0</v>
      </c>
      <c r="G203" s="53">
        <f t="shared" si="5"/>
        <v>27.489000000000001</v>
      </c>
      <c r="I203" s="85">
        <v>1.403</v>
      </c>
    </row>
    <row r="204" spans="1:9" x14ac:dyDescent="0.2">
      <c r="A204" s="4">
        <f t="shared" si="6"/>
        <v>7</v>
      </c>
      <c r="B204" s="30">
        <v>39642</v>
      </c>
      <c r="C204" s="16">
        <v>0</v>
      </c>
      <c r="D204" s="17">
        <v>0</v>
      </c>
      <c r="E204" s="17">
        <v>13.034000000000001</v>
      </c>
      <c r="F204" s="16">
        <v>0</v>
      </c>
      <c r="G204" s="53">
        <f t="shared" ref="G204:G267" si="7">+SUM(C204:F204)</f>
        <v>13.034000000000001</v>
      </c>
      <c r="I204" s="85">
        <v>0.84499999999999997</v>
      </c>
    </row>
    <row r="205" spans="1:9" x14ac:dyDescent="0.2">
      <c r="A205" s="4">
        <f t="shared" si="6"/>
        <v>7</v>
      </c>
      <c r="B205" s="30">
        <v>39643</v>
      </c>
      <c r="C205" s="16">
        <v>4.7249999999999996</v>
      </c>
      <c r="D205" s="17">
        <v>0</v>
      </c>
      <c r="E205" s="17">
        <v>21.347999999999999</v>
      </c>
      <c r="F205" s="16">
        <v>0</v>
      </c>
      <c r="G205" s="53">
        <f t="shared" si="7"/>
        <v>26.073</v>
      </c>
      <c r="I205" s="85">
        <v>1.3740000000000001</v>
      </c>
    </row>
    <row r="206" spans="1:9" x14ac:dyDescent="0.2">
      <c r="A206" s="4">
        <f t="shared" si="6"/>
        <v>7</v>
      </c>
      <c r="B206" s="30">
        <v>39644</v>
      </c>
      <c r="C206" s="16">
        <v>21.573</v>
      </c>
      <c r="D206" s="17">
        <v>5.7190000000000003</v>
      </c>
      <c r="E206" s="17">
        <v>0</v>
      </c>
      <c r="F206" s="16">
        <v>0</v>
      </c>
      <c r="G206" s="53">
        <f t="shared" si="7"/>
        <v>27.292000000000002</v>
      </c>
      <c r="I206" s="85">
        <v>1.3160000000000001</v>
      </c>
    </row>
    <row r="207" spans="1:9" x14ac:dyDescent="0.2">
      <c r="A207" s="4">
        <f t="shared" si="6"/>
        <v>7</v>
      </c>
      <c r="B207" s="30">
        <v>39645</v>
      </c>
      <c r="C207" s="16">
        <v>19.707000000000001</v>
      </c>
      <c r="D207" s="17">
        <v>2.33</v>
      </c>
      <c r="E207" s="17">
        <v>0</v>
      </c>
      <c r="F207" s="16">
        <v>0</v>
      </c>
      <c r="G207" s="53">
        <f t="shared" si="7"/>
        <v>22.036999999999999</v>
      </c>
      <c r="I207" s="85">
        <v>1.2270000000000001</v>
      </c>
    </row>
    <row r="208" spans="1:9" x14ac:dyDescent="0.2">
      <c r="A208" s="4">
        <f t="shared" si="6"/>
        <v>7</v>
      </c>
      <c r="B208" s="30">
        <v>39646</v>
      </c>
      <c r="C208" s="16">
        <v>0</v>
      </c>
      <c r="D208" s="17">
        <v>17.82</v>
      </c>
      <c r="E208" s="17">
        <v>8.3930000000000007</v>
      </c>
      <c r="F208" s="16">
        <v>0</v>
      </c>
      <c r="G208" s="53">
        <f t="shared" si="7"/>
        <v>26.213000000000001</v>
      </c>
      <c r="I208" s="85">
        <v>1.3029999999999999</v>
      </c>
    </row>
    <row r="209" spans="1:9" x14ac:dyDescent="0.2">
      <c r="A209" s="4">
        <f t="shared" si="6"/>
        <v>7</v>
      </c>
      <c r="B209" s="30">
        <v>39647</v>
      </c>
      <c r="C209" s="16">
        <v>0</v>
      </c>
      <c r="D209" s="17">
        <v>17.82</v>
      </c>
      <c r="E209" s="17">
        <v>9.11</v>
      </c>
      <c r="F209" s="16">
        <v>0</v>
      </c>
      <c r="G209" s="53">
        <f t="shared" si="7"/>
        <v>26.93</v>
      </c>
      <c r="I209" s="85">
        <v>1.371</v>
      </c>
    </row>
    <row r="210" spans="1:9" x14ac:dyDescent="0.2">
      <c r="A210" s="4">
        <f t="shared" si="6"/>
        <v>7</v>
      </c>
      <c r="B210" s="30">
        <v>39648</v>
      </c>
      <c r="C210" s="16">
        <v>6.0090000000000003</v>
      </c>
      <c r="D210" s="17">
        <v>0</v>
      </c>
      <c r="E210" s="17">
        <v>21.497</v>
      </c>
      <c r="F210" s="16">
        <v>0</v>
      </c>
      <c r="G210" s="53">
        <f t="shared" si="7"/>
        <v>27.506</v>
      </c>
      <c r="I210" s="85">
        <v>1.46</v>
      </c>
    </row>
    <row r="211" spans="1:9" x14ac:dyDescent="0.2">
      <c r="A211" s="4">
        <f t="shared" si="6"/>
        <v>7</v>
      </c>
      <c r="B211" s="30">
        <v>39649</v>
      </c>
      <c r="C211" s="16">
        <v>3.3740000000000001</v>
      </c>
      <c r="D211" s="17">
        <v>0</v>
      </c>
      <c r="E211" s="17">
        <v>20.207000000000001</v>
      </c>
      <c r="F211" s="16">
        <v>0</v>
      </c>
      <c r="G211" s="53">
        <f t="shared" si="7"/>
        <v>23.581</v>
      </c>
      <c r="I211" s="85">
        <v>1.4319999999999999</v>
      </c>
    </row>
    <row r="212" spans="1:9" x14ac:dyDescent="0.2">
      <c r="A212" s="4">
        <f t="shared" si="6"/>
        <v>7</v>
      </c>
      <c r="B212" s="30">
        <v>39650</v>
      </c>
      <c r="C212" s="16">
        <v>20.824000000000002</v>
      </c>
      <c r="D212" s="17">
        <v>3.9</v>
      </c>
      <c r="E212" s="17">
        <v>0</v>
      </c>
      <c r="F212" s="16">
        <v>0</v>
      </c>
      <c r="G212" s="53">
        <f t="shared" si="7"/>
        <v>24.724</v>
      </c>
      <c r="I212" s="85">
        <v>1.2909999999999999</v>
      </c>
    </row>
    <row r="213" spans="1:9" x14ac:dyDescent="0.2">
      <c r="A213" s="4">
        <f t="shared" si="6"/>
        <v>7</v>
      </c>
      <c r="B213" s="30">
        <v>39651</v>
      </c>
      <c r="C213" s="16">
        <v>21.6</v>
      </c>
      <c r="D213" s="17">
        <v>6.2439999999999998</v>
      </c>
      <c r="E213" s="17">
        <v>0</v>
      </c>
      <c r="F213" s="16">
        <v>0</v>
      </c>
      <c r="G213" s="53">
        <f t="shared" si="7"/>
        <v>27.844000000000001</v>
      </c>
      <c r="I213" s="85">
        <v>1.456</v>
      </c>
    </row>
    <row r="214" spans="1:9" x14ac:dyDescent="0.2">
      <c r="A214" s="4">
        <f t="shared" si="6"/>
        <v>7</v>
      </c>
      <c r="B214" s="30">
        <v>39652</v>
      </c>
      <c r="C214" s="16">
        <v>0</v>
      </c>
      <c r="D214" s="17">
        <v>17.82</v>
      </c>
      <c r="E214" s="17">
        <v>10.32</v>
      </c>
      <c r="F214" s="16">
        <v>0</v>
      </c>
      <c r="G214" s="53">
        <f t="shared" si="7"/>
        <v>28.14</v>
      </c>
      <c r="I214" s="85">
        <v>1.369</v>
      </c>
    </row>
    <row r="215" spans="1:9" x14ac:dyDescent="0.2">
      <c r="A215" s="4">
        <f t="shared" si="6"/>
        <v>7</v>
      </c>
      <c r="B215" s="30">
        <v>39653</v>
      </c>
      <c r="C215" s="16">
        <v>0</v>
      </c>
      <c r="D215" s="17">
        <v>17.82</v>
      </c>
      <c r="E215" s="17">
        <v>8.8249999999999993</v>
      </c>
      <c r="F215" s="16">
        <v>0</v>
      </c>
      <c r="G215" s="53">
        <f t="shared" si="7"/>
        <v>26.645</v>
      </c>
      <c r="I215" s="85">
        <v>1.3879999999999999</v>
      </c>
    </row>
    <row r="216" spans="1:9" x14ac:dyDescent="0.2">
      <c r="A216" s="4">
        <f t="shared" si="6"/>
        <v>7</v>
      </c>
      <c r="B216" s="30">
        <v>39654</v>
      </c>
      <c r="C216" s="16">
        <v>6.2229999999999999</v>
      </c>
      <c r="D216" s="17">
        <v>0</v>
      </c>
      <c r="E216" s="17">
        <v>21.6</v>
      </c>
      <c r="F216" s="16">
        <v>0</v>
      </c>
      <c r="G216" s="53">
        <f t="shared" si="7"/>
        <v>27.823</v>
      </c>
      <c r="I216" s="85">
        <v>1.351</v>
      </c>
    </row>
    <row r="217" spans="1:9" x14ac:dyDescent="0.2">
      <c r="A217" s="4">
        <f t="shared" si="6"/>
        <v>7</v>
      </c>
      <c r="B217" s="30">
        <v>39655</v>
      </c>
      <c r="C217" s="16">
        <v>5.7670000000000003</v>
      </c>
      <c r="D217" s="17">
        <v>0</v>
      </c>
      <c r="E217" s="17">
        <v>21.6</v>
      </c>
      <c r="F217" s="16">
        <v>0</v>
      </c>
      <c r="G217" s="53">
        <f t="shared" si="7"/>
        <v>27.367000000000001</v>
      </c>
      <c r="I217" s="85">
        <v>1.423</v>
      </c>
    </row>
    <row r="218" spans="1:9" x14ac:dyDescent="0.2">
      <c r="A218" s="4">
        <f t="shared" si="6"/>
        <v>7</v>
      </c>
      <c r="B218" s="30">
        <v>39656</v>
      </c>
      <c r="C218" s="16">
        <v>20.081</v>
      </c>
      <c r="D218" s="17">
        <v>2.0870000000000002</v>
      </c>
      <c r="E218" s="17">
        <v>0</v>
      </c>
      <c r="F218" s="16">
        <v>0</v>
      </c>
      <c r="G218" s="53">
        <f t="shared" si="7"/>
        <v>22.167999999999999</v>
      </c>
      <c r="I218" s="85">
        <v>1.2629999999999999</v>
      </c>
    </row>
    <row r="219" spans="1:9" x14ac:dyDescent="0.2">
      <c r="A219" s="4">
        <f t="shared" si="6"/>
        <v>7</v>
      </c>
      <c r="B219" s="30">
        <v>39657</v>
      </c>
      <c r="C219" s="16">
        <v>21.161999999999999</v>
      </c>
      <c r="D219" s="17">
        <v>5.9409999999999998</v>
      </c>
      <c r="E219" s="17">
        <v>0</v>
      </c>
      <c r="F219" s="16">
        <v>0</v>
      </c>
      <c r="G219" s="53">
        <f t="shared" si="7"/>
        <v>27.102999999999998</v>
      </c>
      <c r="I219" s="85">
        <v>1.46</v>
      </c>
    </row>
    <row r="220" spans="1:9" x14ac:dyDescent="0.2">
      <c r="A220" s="4">
        <f t="shared" si="6"/>
        <v>7</v>
      </c>
      <c r="B220" s="30">
        <v>39658</v>
      </c>
      <c r="C220" s="16">
        <v>0</v>
      </c>
      <c r="D220" s="17">
        <v>17.82</v>
      </c>
      <c r="E220" s="17">
        <v>11.385</v>
      </c>
      <c r="F220" s="16">
        <v>0</v>
      </c>
      <c r="G220" s="53">
        <f t="shared" si="7"/>
        <v>29.204999999999998</v>
      </c>
      <c r="I220" s="85">
        <v>1.409</v>
      </c>
    </row>
    <row r="221" spans="1:9" x14ac:dyDescent="0.2">
      <c r="A221" s="4">
        <f t="shared" si="6"/>
        <v>7</v>
      </c>
      <c r="B221" s="30">
        <v>39659</v>
      </c>
      <c r="C221" s="16">
        <v>0</v>
      </c>
      <c r="D221" s="17">
        <v>17.82</v>
      </c>
      <c r="E221" s="17">
        <v>10.493</v>
      </c>
      <c r="F221" s="16">
        <v>0</v>
      </c>
      <c r="G221" s="53">
        <f t="shared" si="7"/>
        <v>28.313000000000002</v>
      </c>
      <c r="I221" s="85">
        <v>1.415</v>
      </c>
    </row>
    <row r="222" spans="1:9" x14ac:dyDescent="0.2">
      <c r="A222" s="4">
        <f t="shared" si="6"/>
        <v>7</v>
      </c>
      <c r="B222" s="30">
        <v>39660</v>
      </c>
      <c r="C222" s="16">
        <v>5.1470000000000002</v>
      </c>
      <c r="D222" s="17">
        <v>0</v>
      </c>
      <c r="E222" s="17">
        <v>21.506</v>
      </c>
      <c r="F222" s="16">
        <v>0</v>
      </c>
      <c r="G222" s="53">
        <f t="shared" si="7"/>
        <v>26.652999999999999</v>
      </c>
      <c r="I222" s="85">
        <v>1.359</v>
      </c>
    </row>
    <row r="223" spans="1:9" x14ac:dyDescent="0.2">
      <c r="A223" s="4">
        <f t="shared" si="6"/>
        <v>8</v>
      </c>
      <c r="B223" s="30">
        <v>39661</v>
      </c>
      <c r="C223" s="16">
        <v>6.01</v>
      </c>
      <c r="D223" s="17">
        <v>0</v>
      </c>
      <c r="E223" s="17">
        <v>21.6</v>
      </c>
      <c r="F223" s="16">
        <v>0</v>
      </c>
      <c r="G223" s="53">
        <f t="shared" si="7"/>
        <v>27.61</v>
      </c>
      <c r="I223" s="85">
        <v>1.3620000000000001</v>
      </c>
    </row>
    <row r="224" spans="1:9" x14ac:dyDescent="0.2">
      <c r="A224" s="4">
        <f t="shared" si="6"/>
        <v>8</v>
      </c>
      <c r="B224" s="30">
        <v>39662</v>
      </c>
      <c r="C224" s="16">
        <v>4.7190000000000003</v>
      </c>
      <c r="D224" s="17">
        <v>0</v>
      </c>
      <c r="E224" s="17">
        <v>21.471</v>
      </c>
      <c r="F224" s="16">
        <v>0</v>
      </c>
      <c r="G224" s="53">
        <f t="shared" si="7"/>
        <v>26.19</v>
      </c>
      <c r="I224" s="85">
        <v>1.296</v>
      </c>
    </row>
    <row r="225" spans="1:18" x14ac:dyDescent="0.2">
      <c r="A225" s="4">
        <f t="shared" si="6"/>
        <v>8</v>
      </c>
      <c r="B225" s="30">
        <v>39663</v>
      </c>
      <c r="C225" s="16">
        <v>19.864000000000001</v>
      </c>
      <c r="D225" s="17">
        <v>4.3620000000000001</v>
      </c>
      <c r="E225" s="17">
        <v>0</v>
      </c>
      <c r="F225" s="16">
        <v>0</v>
      </c>
      <c r="G225" s="53">
        <f t="shared" si="7"/>
        <v>24.225999999999999</v>
      </c>
      <c r="I225" s="85">
        <v>1.3620000000000001</v>
      </c>
    </row>
    <row r="226" spans="1:18" x14ac:dyDescent="0.2">
      <c r="A226" s="4">
        <f t="shared" si="6"/>
        <v>8</v>
      </c>
      <c r="B226" s="30">
        <v>39664</v>
      </c>
      <c r="C226" s="16">
        <v>21.6</v>
      </c>
      <c r="D226" s="17">
        <v>5.5570000000000004</v>
      </c>
      <c r="E226" s="17">
        <v>0</v>
      </c>
      <c r="F226" s="16">
        <v>0</v>
      </c>
      <c r="G226" s="53">
        <f t="shared" si="7"/>
        <v>27.157000000000004</v>
      </c>
      <c r="H226" s="7"/>
      <c r="I226" s="86">
        <v>1.3069999999999999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6"/>
        <v>8</v>
      </c>
      <c r="B227" s="30">
        <v>39665</v>
      </c>
      <c r="C227" s="16">
        <v>0</v>
      </c>
      <c r="D227" s="17">
        <v>17.82</v>
      </c>
      <c r="E227" s="17">
        <v>11.34</v>
      </c>
      <c r="F227" s="16">
        <v>0</v>
      </c>
      <c r="G227" s="53">
        <f t="shared" si="7"/>
        <v>29.16</v>
      </c>
      <c r="H227" s="7"/>
      <c r="I227" s="86">
        <v>1.3620000000000001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6"/>
        <v>8</v>
      </c>
      <c r="B228" s="30">
        <v>39666</v>
      </c>
      <c r="C228" s="16">
        <v>0</v>
      </c>
      <c r="D228" s="17">
        <v>17.82</v>
      </c>
      <c r="E228" s="17">
        <v>9.9258749999999996</v>
      </c>
      <c r="F228" s="16">
        <v>0</v>
      </c>
      <c r="G228" s="53">
        <f t="shared" si="7"/>
        <v>27.745874999999998</v>
      </c>
      <c r="H228" s="7"/>
      <c r="I228" s="86">
        <v>1.29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6"/>
        <v>8</v>
      </c>
      <c r="B229" s="30">
        <v>39667</v>
      </c>
      <c r="C229" s="16">
        <v>6.548</v>
      </c>
      <c r="D229" s="17">
        <v>0</v>
      </c>
      <c r="E229" s="17">
        <v>21.6</v>
      </c>
      <c r="F229" s="16">
        <v>0</v>
      </c>
      <c r="G229" s="53">
        <f t="shared" si="7"/>
        <v>28.148000000000003</v>
      </c>
      <c r="H229" s="7"/>
      <c r="I229" s="86">
        <v>1.3620000000000001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6"/>
        <v>8</v>
      </c>
      <c r="B230" s="30">
        <v>39668</v>
      </c>
      <c r="C230" s="16">
        <v>5.5130749999999997</v>
      </c>
      <c r="D230" s="17">
        <v>0</v>
      </c>
      <c r="E230" s="17">
        <v>21.499400000000001</v>
      </c>
      <c r="F230" s="16">
        <v>0</v>
      </c>
      <c r="G230" s="53">
        <f t="shared" si="7"/>
        <v>27.012475000000002</v>
      </c>
      <c r="H230" s="7"/>
      <c r="I230" s="86">
        <v>1.3520000000000001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6"/>
        <v>8</v>
      </c>
      <c r="B231" s="30">
        <v>39669</v>
      </c>
      <c r="C231" s="16">
        <v>21.6</v>
      </c>
      <c r="D231" s="17">
        <v>4.8369999999999997</v>
      </c>
      <c r="E231" s="17">
        <v>0</v>
      </c>
      <c r="F231" s="16">
        <v>0</v>
      </c>
      <c r="G231" s="53">
        <f t="shared" si="7"/>
        <v>26.437000000000001</v>
      </c>
      <c r="H231" s="7"/>
      <c r="I231" s="86">
        <v>1.282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6"/>
        <v>8</v>
      </c>
      <c r="B232" s="30">
        <v>39670</v>
      </c>
      <c r="C232" s="16">
        <v>19.495999999999999</v>
      </c>
      <c r="D232" s="17">
        <v>1.9590000000000001</v>
      </c>
      <c r="E232" s="17">
        <v>0</v>
      </c>
      <c r="F232" s="16">
        <v>0</v>
      </c>
      <c r="G232" s="53">
        <f t="shared" si="7"/>
        <v>21.454999999999998</v>
      </c>
      <c r="H232" s="7"/>
      <c r="I232" s="86">
        <v>1.2230000000000001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6"/>
        <v>8</v>
      </c>
      <c r="B233" s="30">
        <v>39671</v>
      </c>
      <c r="C233" s="16">
        <v>0</v>
      </c>
      <c r="D233" s="17">
        <v>17.82</v>
      </c>
      <c r="E233" s="17">
        <v>9.7460000000000004</v>
      </c>
      <c r="F233" s="16">
        <v>0</v>
      </c>
      <c r="G233" s="53">
        <f t="shared" si="7"/>
        <v>27.566000000000003</v>
      </c>
      <c r="H233" s="7"/>
      <c r="I233" s="86">
        <v>1.3620000000000001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6"/>
        <v>8</v>
      </c>
      <c r="B234" s="30">
        <v>39672</v>
      </c>
      <c r="C234" s="16">
        <v>0</v>
      </c>
      <c r="D234" s="17">
        <v>17.82</v>
      </c>
      <c r="E234" s="17">
        <v>11.319000000000001</v>
      </c>
      <c r="F234" s="16">
        <v>0</v>
      </c>
      <c r="G234" s="53">
        <f t="shared" si="7"/>
        <v>29.139000000000003</v>
      </c>
      <c r="H234" s="7"/>
      <c r="I234" s="86">
        <v>1.3620000000000001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6"/>
        <v>8</v>
      </c>
      <c r="B235" s="30">
        <v>39673</v>
      </c>
      <c r="C235" s="16">
        <v>7.4240000000000004</v>
      </c>
      <c r="D235" s="17">
        <v>0</v>
      </c>
      <c r="E235" s="17">
        <v>21.6</v>
      </c>
      <c r="F235" s="16">
        <v>0</v>
      </c>
      <c r="G235" s="53">
        <f t="shared" si="7"/>
        <v>29.024000000000001</v>
      </c>
      <c r="H235" s="7"/>
      <c r="I235" s="86">
        <v>1.3620000000000001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6"/>
        <v>8</v>
      </c>
      <c r="B236" s="30">
        <v>39674</v>
      </c>
      <c r="C236" s="16">
        <v>6.0590000000000002</v>
      </c>
      <c r="D236" s="17">
        <v>0</v>
      </c>
      <c r="E236" s="17">
        <v>21.573</v>
      </c>
      <c r="F236" s="16">
        <v>0</v>
      </c>
      <c r="G236" s="53">
        <f t="shared" si="7"/>
        <v>27.632000000000001</v>
      </c>
      <c r="H236" s="7"/>
      <c r="I236" s="86">
        <v>1.351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6"/>
        <v>8</v>
      </c>
      <c r="B237" s="30">
        <v>39675</v>
      </c>
      <c r="C237" s="16">
        <v>19.734999999999999</v>
      </c>
      <c r="D237" s="17">
        <v>1.4279999999999999</v>
      </c>
      <c r="E237" s="17">
        <v>0</v>
      </c>
      <c r="F237" s="16">
        <v>0</v>
      </c>
      <c r="G237" s="53">
        <f t="shared" si="7"/>
        <v>21.163</v>
      </c>
      <c r="H237" s="7"/>
      <c r="I237" s="86">
        <v>1.202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6"/>
        <v>8</v>
      </c>
      <c r="B238" s="30">
        <v>39676</v>
      </c>
      <c r="C238" s="16">
        <v>19.117000000000001</v>
      </c>
      <c r="D238" s="17">
        <v>2.19</v>
      </c>
      <c r="E238" s="17">
        <v>0</v>
      </c>
      <c r="F238" s="16">
        <v>0</v>
      </c>
      <c r="G238" s="53">
        <f t="shared" si="7"/>
        <v>21.307000000000002</v>
      </c>
      <c r="H238" s="7"/>
      <c r="I238" s="86">
        <v>1.2769999999999999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6"/>
        <v>8</v>
      </c>
      <c r="B239" s="30">
        <v>39677</v>
      </c>
      <c r="C239" s="16">
        <v>0</v>
      </c>
      <c r="D239" s="17">
        <v>17.158999999999999</v>
      </c>
      <c r="E239" s="17">
        <v>4.0990000000000002</v>
      </c>
      <c r="F239" s="16">
        <v>0</v>
      </c>
      <c r="G239" s="53">
        <f t="shared" si="7"/>
        <v>21.257999999999999</v>
      </c>
      <c r="H239" s="7"/>
      <c r="I239" s="86">
        <v>1.1850000000000001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6"/>
        <v>8</v>
      </c>
      <c r="B240" s="30">
        <v>39678</v>
      </c>
      <c r="C240" s="16">
        <v>0</v>
      </c>
      <c r="D240" s="17">
        <v>17.520975</v>
      </c>
      <c r="E240" s="17">
        <v>7.4909999999999997</v>
      </c>
      <c r="F240" s="16">
        <v>0</v>
      </c>
      <c r="G240" s="53">
        <f t="shared" si="7"/>
        <v>25.011975</v>
      </c>
      <c r="H240" s="7"/>
      <c r="I240" s="86">
        <v>1.3620000000000001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6"/>
        <v>8</v>
      </c>
      <c r="B241" s="30">
        <v>39679</v>
      </c>
      <c r="C241" s="16">
        <v>4.8410000000000002</v>
      </c>
      <c r="D241" s="17">
        <v>0</v>
      </c>
      <c r="E241" s="17">
        <v>20.827999999999999</v>
      </c>
      <c r="F241" s="16">
        <v>0</v>
      </c>
      <c r="G241" s="53">
        <f t="shared" si="7"/>
        <v>25.669</v>
      </c>
      <c r="H241" s="7"/>
      <c r="I241" s="86">
        <v>1.304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6"/>
        <v>8</v>
      </c>
      <c r="B242" s="30">
        <v>39680</v>
      </c>
      <c r="C242" s="16">
        <v>4.9640000000000004</v>
      </c>
      <c r="D242" s="17">
        <v>0</v>
      </c>
      <c r="E242" s="17">
        <v>21.6</v>
      </c>
      <c r="F242" s="16">
        <v>0</v>
      </c>
      <c r="G242" s="53">
        <f t="shared" si="7"/>
        <v>26.564</v>
      </c>
      <c r="H242" s="7"/>
      <c r="I242" s="86">
        <v>1.323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6"/>
        <v>8</v>
      </c>
      <c r="B243" s="30">
        <v>39681</v>
      </c>
      <c r="C243" s="16">
        <v>21.588000000000001</v>
      </c>
      <c r="D243" s="17">
        <v>4.5709999999999997</v>
      </c>
      <c r="E243" s="17">
        <v>0</v>
      </c>
      <c r="F243" s="16">
        <v>0</v>
      </c>
      <c r="G243" s="53">
        <f t="shared" si="7"/>
        <v>26.158999999999999</v>
      </c>
      <c r="H243" s="7"/>
      <c r="I243" s="86">
        <v>1.3620000000000001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6"/>
        <v>8</v>
      </c>
      <c r="B244" s="30">
        <v>39682</v>
      </c>
      <c r="C244" s="16">
        <v>15.326475</v>
      </c>
      <c r="D244" s="17">
        <v>1.9139999999999999</v>
      </c>
      <c r="E244" s="17">
        <v>0</v>
      </c>
      <c r="F244" s="16">
        <v>0</v>
      </c>
      <c r="G244" s="53">
        <f t="shared" si="7"/>
        <v>17.240475</v>
      </c>
      <c r="H244" s="7"/>
      <c r="I244" s="86">
        <v>1.2250000000000001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6"/>
        <v>8</v>
      </c>
      <c r="B245" s="30">
        <v>39683</v>
      </c>
      <c r="C245" s="16">
        <v>0</v>
      </c>
      <c r="D245" s="17">
        <v>9.7821249999999988</v>
      </c>
      <c r="E245" s="17">
        <v>1.8374999999999999E-2</v>
      </c>
      <c r="F245" s="16">
        <v>0</v>
      </c>
      <c r="G245" s="53">
        <f t="shared" si="7"/>
        <v>9.8004999999999995</v>
      </c>
      <c r="H245" s="7"/>
      <c r="I245" s="86">
        <v>1.2470000000000001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6"/>
        <v>8</v>
      </c>
      <c r="B246" s="30">
        <v>39684</v>
      </c>
      <c r="C246" s="16">
        <v>0</v>
      </c>
      <c r="D246" s="17">
        <v>1.6600000000000135E-2</v>
      </c>
      <c r="E246" s="17">
        <v>0</v>
      </c>
      <c r="F246" s="16">
        <v>0</v>
      </c>
      <c r="G246" s="53">
        <f t="shared" si="7"/>
        <v>1.6600000000000135E-2</v>
      </c>
      <c r="H246" s="7"/>
      <c r="I246" s="86">
        <v>0.74199999999999999</v>
      </c>
      <c r="J246" s="7"/>
      <c r="K246" s="7"/>
      <c r="L246" s="7"/>
      <c r="M246" s="7"/>
      <c r="N246" s="7"/>
      <c r="O246" s="7"/>
      <c r="P246" s="7"/>
      <c r="Q246" s="7"/>
      <c r="R246" s="7"/>
    </row>
    <row r="247" spans="1:18" x14ac:dyDescent="0.2">
      <c r="A247" s="4">
        <f t="shared" si="6"/>
        <v>8</v>
      </c>
      <c r="B247" s="30">
        <v>39685</v>
      </c>
      <c r="C247" s="16">
        <v>0</v>
      </c>
      <c r="D247" s="17">
        <v>0</v>
      </c>
      <c r="E247" s="17">
        <v>6.5719500000000002</v>
      </c>
      <c r="F247" s="16">
        <v>0</v>
      </c>
      <c r="G247" s="53">
        <f t="shared" si="7"/>
        <v>6.5719500000000002</v>
      </c>
      <c r="I247" s="85">
        <v>1.3460000000000001</v>
      </c>
    </row>
    <row r="248" spans="1:18" x14ac:dyDescent="0.2">
      <c r="A248" s="4">
        <f t="shared" si="6"/>
        <v>8</v>
      </c>
      <c r="B248" s="30">
        <v>39686</v>
      </c>
      <c r="C248" s="16">
        <v>0</v>
      </c>
      <c r="D248" s="17">
        <v>0</v>
      </c>
      <c r="E248" s="17">
        <v>11.874775</v>
      </c>
      <c r="F248" s="16">
        <v>0</v>
      </c>
      <c r="G248" s="53">
        <f t="shared" si="7"/>
        <v>11.874775</v>
      </c>
      <c r="I248" s="85">
        <v>1.262</v>
      </c>
    </row>
    <row r="249" spans="1:18" x14ac:dyDescent="0.2">
      <c r="A249" s="4">
        <f t="shared" si="6"/>
        <v>8</v>
      </c>
      <c r="B249" s="30">
        <v>39687</v>
      </c>
      <c r="C249" s="16">
        <v>12.887824999999999</v>
      </c>
      <c r="D249" s="17">
        <v>0</v>
      </c>
      <c r="E249" s="17">
        <v>0</v>
      </c>
      <c r="F249" s="16">
        <v>0</v>
      </c>
      <c r="G249" s="53">
        <f t="shared" si="7"/>
        <v>12.887824999999999</v>
      </c>
      <c r="I249" s="85">
        <v>1.246</v>
      </c>
    </row>
    <row r="250" spans="1:18" x14ac:dyDescent="0.2">
      <c r="A250" s="4">
        <f t="shared" si="6"/>
        <v>8</v>
      </c>
      <c r="B250" s="30">
        <v>39688</v>
      </c>
      <c r="C250" s="16">
        <v>10.933399999999999</v>
      </c>
      <c r="D250" s="17">
        <v>0.38842499999999996</v>
      </c>
      <c r="E250" s="17">
        <v>0</v>
      </c>
      <c r="F250" s="16">
        <v>0</v>
      </c>
      <c r="G250" s="53">
        <f t="shared" si="7"/>
        <v>11.321824999999999</v>
      </c>
      <c r="I250" s="85">
        <v>1.2210000000000001</v>
      </c>
    </row>
    <row r="251" spans="1:18" x14ac:dyDescent="0.2">
      <c r="A251" s="4">
        <f t="shared" si="6"/>
        <v>8</v>
      </c>
      <c r="B251" s="30">
        <v>39689</v>
      </c>
      <c r="C251" s="16">
        <v>0</v>
      </c>
      <c r="D251" s="17">
        <v>14.109099999999998</v>
      </c>
      <c r="E251" s="17">
        <v>6.5299999999999955E-2</v>
      </c>
      <c r="F251" s="16">
        <v>0</v>
      </c>
      <c r="G251" s="53">
        <f t="shared" si="7"/>
        <v>14.174399999999999</v>
      </c>
      <c r="I251" s="85">
        <v>1.2649999999999999</v>
      </c>
    </row>
    <row r="252" spans="1:18" x14ac:dyDescent="0.2">
      <c r="A252" s="4">
        <f t="shared" si="6"/>
        <v>8</v>
      </c>
      <c r="B252" s="30">
        <v>39690</v>
      </c>
      <c r="C252" s="16">
        <v>0</v>
      </c>
      <c r="D252" s="17">
        <v>8.990475</v>
      </c>
      <c r="E252" s="17">
        <v>0</v>
      </c>
      <c r="F252" s="16">
        <v>0</v>
      </c>
      <c r="G252" s="53">
        <f t="shared" si="7"/>
        <v>8.990475</v>
      </c>
      <c r="I252" s="85">
        <v>1.1220000000000001</v>
      </c>
    </row>
    <row r="253" spans="1:18" x14ac:dyDescent="0.2">
      <c r="A253" s="4">
        <f t="shared" si="6"/>
        <v>8</v>
      </c>
      <c r="B253" s="30">
        <v>39691</v>
      </c>
      <c r="C253" s="16">
        <v>0</v>
      </c>
      <c r="D253" s="17">
        <v>0</v>
      </c>
      <c r="E253" s="17">
        <v>8.7295499999999997</v>
      </c>
      <c r="F253" s="16">
        <v>0</v>
      </c>
      <c r="G253" s="53">
        <f t="shared" si="7"/>
        <v>8.7295499999999997</v>
      </c>
      <c r="I253" s="85">
        <v>1.167</v>
      </c>
    </row>
    <row r="254" spans="1:18" x14ac:dyDescent="0.2">
      <c r="A254" s="4">
        <f t="shared" si="6"/>
        <v>9</v>
      </c>
      <c r="B254" s="30">
        <v>39692</v>
      </c>
      <c r="C254" s="16">
        <v>0</v>
      </c>
      <c r="D254" s="17">
        <v>0</v>
      </c>
      <c r="E254" s="17">
        <v>8.7162249999999997</v>
      </c>
      <c r="F254" s="16">
        <v>9.6457750000000022</v>
      </c>
      <c r="G254" s="53">
        <f t="shared" si="7"/>
        <v>18.362000000000002</v>
      </c>
      <c r="I254" s="85">
        <v>1.0329999999999999</v>
      </c>
    </row>
    <row r="255" spans="1:18" x14ac:dyDescent="0.2">
      <c r="A255" s="4">
        <f t="shared" si="6"/>
        <v>9</v>
      </c>
      <c r="B255" s="30">
        <v>39693</v>
      </c>
      <c r="C255" s="16">
        <v>0</v>
      </c>
      <c r="D255" s="17">
        <v>0</v>
      </c>
      <c r="E255" s="17">
        <v>9.342900000000002</v>
      </c>
      <c r="F255" s="16">
        <v>9.7250999999999923</v>
      </c>
      <c r="G255" s="53">
        <f t="shared" si="7"/>
        <v>19.067999999999994</v>
      </c>
      <c r="I255" s="85">
        <v>1.0629999999999999</v>
      </c>
    </row>
    <row r="256" spans="1:18" x14ac:dyDescent="0.2">
      <c r="A256" s="4">
        <f t="shared" si="6"/>
        <v>9</v>
      </c>
      <c r="B256" s="30">
        <v>39694</v>
      </c>
      <c r="C256" s="16">
        <v>7.9192750000000016</v>
      </c>
      <c r="D256" s="17">
        <v>0</v>
      </c>
      <c r="E256" s="17">
        <v>0</v>
      </c>
      <c r="F256" s="16">
        <v>9.6247249999999998</v>
      </c>
      <c r="G256" s="53">
        <f t="shared" si="7"/>
        <v>17.544</v>
      </c>
      <c r="I256" s="85">
        <v>1.0009999999999999</v>
      </c>
    </row>
    <row r="257" spans="1:9" x14ac:dyDescent="0.2">
      <c r="A257" s="4">
        <f t="shared" si="6"/>
        <v>9</v>
      </c>
      <c r="B257" s="30">
        <v>39695</v>
      </c>
      <c r="C257" s="16">
        <v>8.6996000000000002</v>
      </c>
      <c r="D257" s="17">
        <v>0</v>
      </c>
      <c r="E257" s="17">
        <v>0</v>
      </c>
      <c r="F257" s="16">
        <v>7.8423999999999987</v>
      </c>
      <c r="G257" s="53">
        <f t="shared" si="7"/>
        <v>16.541999999999998</v>
      </c>
      <c r="I257" s="85">
        <v>0.95799999999999996</v>
      </c>
    </row>
    <row r="258" spans="1:9" x14ac:dyDescent="0.2">
      <c r="A258" s="4">
        <f t="shared" si="6"/>
        <v>9</v>
      </c>
      <c r="B258" s="30">
        <v>39696</v>
      </c>
      <c r="C258" s="16">
        <v>0</v>
      </c>
      <c r="D258" s="17">
        <v>9.8516250000000003</v>
      </c>
      <c r="E258" s="17">
        <v>0</v>
      </c>
      <c r="F258" s="16">
        <v>7.0603749999999996</v>
      </c>
      <c r="G258" s="53">
        <f t="shared" si="7"/>
        <v>16.911999999999999</v>
      </c>
      <c r="I258" s="85">
        <v>0.97199999999999998</v>
      </c>
    </row>
    <row r="259" spans="1:9" x14ac:dyDescent="0.2">
      <c r="A259" s="4">
        <f t="shared" si="6"/>
        <v>9</v>
      </c>
      <c r="B259" s="30">
        <v>39697</v>
      </c>
      <c r="C259" s="16">
        <v>0</v>
      </c>
      <c r="D259" s="17">
        <v>9.2317999999999998</v>
      </c>
      <c r="E259" s="17">
        <v>0</v>
      </c>
      <c r="F259" s="16">
        <v>6.8431999999999986</v>
      </c>
      <c r="G259" s="53">
        <f t="shared" si="7"/>
        <v>16.074999999999999</v>
      </c>
      <c r="I259" s="85">
        <v>0.95499999999999996</v>
      </c>
    </row>
    <row r="260" spans="1:9" x14ac:dyDescent="0.2">
      <c r="A260" s="4">
        <f t="shared" si="6"/>
        <v>9</v>
      </c>
      <c r="B260" s="30">
        <v>39698</v>
      </c>
      <c r="C260" s="16">
        <v>0</v>
      </c>
      <c r="D260" s="17">
        <v>0</v>
      </c>
      <c r="E260" s="17">
        <v>10.589475</v>
      </c>
      <c r="F260" s="16">
        <v>3.209274999999999</v>
      </c>
      <c r="G260" s="53">
        <f t="shared" si="7"/>
        <v>13.798749999999998</v>
      </c>
      <c r="I260" s="85">
        <v>0.95799999999999996</v>
      </c>
    </row>
    <row r="261" spans="1:9" x14ac:dyDescent="0.2">
      <c r="A261" s="4">
        <f t="shared" si="6"/>
        <v>9</v>
      </c>
      <c r="B261" s="30">
        <v>39699</v>
      </c>
      <c r="C261" s="16">
        <v>0.22700000000000001</v>
      </c>
      <c r="D261" s="17">
        <v>0</v>
      </c>
      <c r="E261" s="17">
        <v>11.949249999999999</v>
      </c>
      <c r="F261" s="16">
        <v>0</v>
      </c>
      <c r="G261" s="53">
        <f t="shared" si="7"/>
        <v>12.17625</v>
      </c>
      <c r="I261" s="85">
        <v>0.998</v>
      </c>
    </row>
    <row r="262" spans="1:9" x14ac:dyDescent="0.2">
      <c r="A262" s="4">
        <f t="shared" si="6"/>
        <v>9</v>
      </c>
      <c r="B262" s="30">
        <v>39700</v>
      </c>
      <c r="C262" s="16">
        <v>16.283999999999999</v>
      </c>
      <c r="D262" s="17">
        <v>0.35599999999999998</v>
      </c>
      <c r="E262" s="17">
        <v>0</v>
      </c>
      <c r="F262" s="16">
        <v>0</v>
      </c>
      <c r="G262" s="53">
        <f t="shared" si="7"/>
        <v>16.64</v>
      </c>
      <c r="I262" s="85">
        <v>1.0169999999999999</v>
      </c>
    </row>
    <row r="263" spans="1:9" x14ac:dyDescent="0.2">
      <c r="A263" s="4">
        <f t="shared" si="6"/>
        <v>9</v>
      </c>
      <c r="B263" s="30">
        <v>39701</v>
      </c>
      <c r="C263" s="16">
        <v>15.994</v>
      </c>
      <c r="D263" s="17">
        <v>0.17</v>
      </c>
      <c r="E263" s="17">
        <v>0</v>
      </c>
      <c r="F263" s="16">
        <v>0</v>
      </c>
      <c r="G263" s="53">
        <f t="shared" si="7"/>
        <v>16.164000000000001</v>
      </c>
      <c r="I263" s="85">
        <v>0.97199999999999998</v>
      </c>
    </row>
    <row r="264" spans="1:9" x14ac:dyDescent="0.2">
      <c r="A264" s="4">
        <f t="shared" si="6"/>
        <v>9</v>
      </c>
      <c r="B264" s="30">
        <v>39702</v>
      </c>
      <c r="C264" s="16">
        <v>0</v>
      </c>
      <c r="D264" s="17">
        <v>14.4825</v>
      </c>
      <c r="E264" s="17">
        <v>0.78449999999999998</v>
      </c>
      <c r="F264" s="16">
        <v>0</v>
      </c>
      <c r="G264" s="53">
        <f t="shared" si="7"/>
        <v>15.266999999999999</v>
      </c>
      <c r="I264" s="85">
        <v>0.97399999999999998</v>
      </c>
    </row>
    <row r="265" spans="1:9" x14ac:dyDescent="0.2">
      <c r="A265" s="4">
        <f t="shared" si="6"/>
        <v>9</v>
      </c>
      <c r="B265" s="30">
        <v>39703</v>
      </c>
      <c r="C265" s="16">
        <v>0</v>
      </c>
      <c r="D265" s="17">
        <v>15.442500000000001</v>
      </c>
      <c r="E265" s="17">
        <v>0.67649999999999999</v>
      </c>
      <c r="F265" s="16">
        <v>0</v>
      </c>
      <c r="G265" s="53">
        <f t="shared" si="7"/>
        <v>16.119</v>
      </c>
      <c r="I265" s="85">
        <v>0.94499999999999995</v>
      </c>
    </row>
    <row r="266" spans="1:9" x14ac:dyDescent="0.2">
      <c r="A266" s="4">
        <f t="shared" si="6"/>
        <v>9</v>
      </c>
      <c r="B266" s="30">
        <v>39704</v>
      </c>
      <c r="C266" s="16">
        <v>0.41299999999999998</v>
      </c>
      <c r="D266" s="17">
        <v>0</v>
      </c>
      <c r="E266" s="17">
        <v>15.500999999999999</v>
      </c>
      <c r="F266" s="16">
        <v>0</v>
      </c>
      <c r="G266" s="53">
        <f t="shared" si="7"/>
        <v>15.914</v>
      </c>
      <c r="I266" s="85">
        <v>1.05</v>
      </c>
    </row>
    <row r="267" spans="1:9" x14ac:dyDescent="0.2">
      <c r="A267" s="4">
        <f t="shared" ref="A267:A330" si="8">+IF(ISBLANK($B267),"",MONTH($B267))</f>
        <v>9</v>
      </c>
      <c r="B267" s="30">
        <v>39705</v>
      </c>
      <c r="C267" s="16">
        <v>0.36899999999999999</v>
      </c>
      <c r="D267" s="17">
        <v>0</v>
      </c>
      <c r="E267" s="17">
        <v>16.25</v>
      </c>
      <c r="F267" s="16">
        <v>0</v>
      </c>
      <c r="G267" s="53">
        <f t="shared" si="7"/>
        <v>16.619</v>
      </c>
      <c r="I267" s="85">
        <v>1.052</v>
      </c>
    </row>
    <row r="268" spans="1:9" x14ac:dyDescent="0.2">
      <c r="A268" s="4">
        <f t="shared" si="8"/>
        <v>9</v>
      </c>
      <c r="B268" s="30">
        <v>39706</v>
      </c>
      <c r="C268" s="16">
        <v>17.010999999999999</v>
      </c>
      <c r="D268" s="17">
        <v>0.375</v>
      </c>
      <c r="E268" s="17">
        <v>0</v>
      </c>
      <c r="F268" s="16">
        <v>0</v>
      </c>
      <c r="G268" s="53">
        <f t="shared" ref="G268:G331" si="9">+SUM(C268:F268)</f>
        <v>17.385999999999999</v>
      </c>
      <c r="I268" s="85">
        <v>1.0629999999999999</v>
      </c>
    </row>
    <row r="269" spans="1:9" x14ac:dyDescent="0.2">
      <c r="A269" s="4">
        <f t="shared" si="8"/>
        <v>9</v>
      </c>
      <c r="B269" s="30">
        <v>39707</v>
      </c>
      <c r="C269" s="16">
        <v>16.434000000000001</v>
      </c>
      <c r="D269" s="17">
        <v>0.33100000000000002</v>
      </c>
      <c r="E269" s="17">
        <v>0</v>
      </c>
      <c r="F269" s="16">
        <v>0</v>
      </c>
      <c r="G269" s="53">
        <f t="shared" si="9"/>
        <v>16.765000000000001</v>
      </c>
      <c r="I269" s="85">
        <v>1.026</v>
      </c>
    </row>
    <row r="270" spans="1:9" x14ac:dyDescent="0.2">
      <c r="A270" s="4">
        <f t="shared" si="8"/>
        <v>9</v>
      </c>
      <c r="B270" s="30">
        <v>39708</v>
      </c>
      <c r="C270" s="16">
        <v>0</v>
      </c>
      <c r="D270" s="17">
        <v>16.150749999999999</v>
      </c>
      <c r="E270" s="17">
        <v>0.79100000000000004</v>
      </c>
      <c r="F270" s="16">
        <v>2.5000000000000001E-4</v>
      </c>
      <c r="G270" s="53">
        <f t="shared" si="9"/>
        <v>16.942</v>
      </c>
      <c r="I270" s="85">
        <v>0.96799999999999997</v>
      </c>
    </row>
    <row r="271" spans="1:9" x14ac:dyDescent="0.2">
      <c r="A271" s="4">
        <f t="shared" si="8"/>
        <v>9</v>
      </c>
      <c r="B271" s="30">
        <v>39709</v>
      </c>
      <c r="C271" s="16">
        <v>0</v>
      </c>
      <c r="D271" s="17">
        <v>16.189</v>
      </c>
      <c r="E271" s="17">
        <v>0.67</v>
      </c>
      <c r="F271" s="16">
        <v>0</v>
      </c>
      <c r="G271" s="53">
        <f t="shared" si="9"/>
        <v>16.859000000000002</v>
      </c>
      <c r="I271" s="85">
        <v>0.94399999999999995</v>
      </c>
    </row>
    <row r="272" spans="1:9" x14ac:dyDescent="0.2">
      <c r="A272" s="4">
        <f t="shared" si="8"/>
        <v>9</v>
      </c>
      <c r="B272" s="30">
        <v>39710</v>
      </c>
      <c r="C272" s="16">
        <v>0.157</v>
      </c>
      <c r="D272" s="17">
        <v>0</v>
      </c>
      <c r="E272" s="17">
        <v>16.829000000000001</v>
      </c>
      <c r="F272" s="16">
        <v>0</v>
      </c>
      <c r="G272" s="53">
        <f t="shared" si="9"/>
        <v>16.986000000000001</v>
      </c>
      <c r="I272" s="85">
        <v>0.96899999999999997</v>
      </c>
    </row>
    <row r="273" spans="1:9" x14ac:dyDescent="0.2">
      <c r="A273" s="4">
        <f t="shared" si="8"/>
        <v>9</v>
      </c>
      <c r="B273" s="30">
        <v>39711</v>
      </c>
      <c r="C273" s="16">
        <v>0.127</v>
      </c>
      <c r="D273" s="17">
        <v>0</v>
      </c>
      <c r="E273" s="17">
        <v>16.821000000000002</v>
      </c>
      <c r="F273" s="16">
        <v>0</v>
      </c>
      <c r="G273" s="53">
        <f t="shared" si="9"/>
        <v>16.948</v>
      </c>
      <c r="I273" s="85">
        <v>0.96899999999999997</v>
      </c>
    </row>
    <row r="274" spans="1:9" x14ac:dyDescent="0.2">
      <c r="A274" s="4">
        <f t="shared" si="8"/>
        <v>9</v>
      </c>
      <c r="B274" s="30">
        <v>39712</v>
      </c>
      <c r="C274" s="16">
        <v>15.709</v>
      </c>
      <c r="D274" s="17">
        <v>0.42299999999999999</v>
      </c>
      <c r="E274" s="17">
        <v>0</v>
      </c>
      <c r="F274" s="16">
        <v>0</v>
      </c>
      <c r="G274" s="53">
        <f t="shared" si="9"/>
        <v>16.131999999999998</v>
      </c>
      <c r="I274" s="85">
        <v>1.0629999999999999</v>
      </c>
    </row>
    <row r="275" spans="1:9" x14ac:dyDescent="0.2">
      <c r="A275" s="4">
        <f t="shared" si="8"/>
        <v>9</v>
      </c>
      <c r="B275" s="30">
        <v>39713</v>
      </c>
      <c r="C275" s="16">
        <v>16.623000000000001</v>
      </c>
      <c r="D275" s="17">
        <v>0.29799999999999999</v>
      </c>
      <c r="E275" s="17">
        <v>0</v>
      </c>
      <c r="F275" s="16">
        <v>0</v>
      </c>
      <c r="G275" s="53">
        <f t="shared" si="9"/>
        <v>16.920999999999999</v>
      </c>
      <c r="I275" s="85">
        <v>1.046</v>
      </c>
    </row>
    <row r="276" spans="1:9" x14ac:dyDescent="0.2">
      <c r="A276" s="4">
        <f t="shared" si="8"/>
        <v>9</v>
      </c>
      <c r="B276" s="30">
        <v>39714</v>
      </c>
      <c r="C276" s="16">
        <v>0</v>
      </c>
      <c r="D276" s="17">
        <v>15.992000000000001</v>
      </c>
      <c r="E276" s="17">
        <v>0.77200000000000002</v>
      </c>
      <c r="F276" s="16">
        <v>1E-3</v>
      </c>
      <c r="G276" s="53">
        <f t="shared" si="9"/>
        <v>16.765000000000001</v>
      </c>
      <c r="I276" s="85">
        <v>0.998</v>
      </c>
    </row>
    <row r="277" spans="1:9" x14ac:dyDescent="0.2">
      <c r="A277" s="4">
        <f t="shared" si="8"/>
        <v>9</v>
      </c>
      <c r="B277" s="30">
        <v>39715</v>
      </c>
      <c r="C277" s="16">
        <v>0</v>
      </c>
      <c r="D277" s="17">
        <v>15.5365</v>
      </c>
      <c r="E277" s="17">
        <v>0.46550000000000002</v>
      </c>
      <c r="F277" s="16">
        <v>0</v>
      </c>
      <c r="G277" s="53">
        <f t="shared" si="9"/>
        <v>16.001999999999999</v>
      </c>
      <c r="I277" s="85">
        <v>0.88300000000000001</v>
      </c>
    </row>
    <row r="278" spans="1:9" x14ac:dyDescent="0.2">
      <c r="A278" s="4">
        <f t="shared" si="8"/>
        <v>9</v>
      </c>
      <c r="B278" s="30">
        <v>39716</v>
      </c>
      <c r="C278" s="16">
        <v>0.25900000000000001</v>
      </c>
      <c r="D278" s="17">
        <v>0</v>
      </c>
      <c r="E278" s="17">
        <v>15.263999999999999</v>
      </c>
      <c r="F278" s="16">
        <v>0</v>
      </c>
      <c r="G278" s="53">
        <f t="shared" si="9"/>
        <v>15.523</v>
      </c>
      <c r="I278" s="85">
        <v>1.006</v>
      </c>
    </row>
    <row r="279" spans="1:9" x14ac:dyDescent="0.2">
      <c r="A279" s="4">
        <f t="shared" si="8"/>
        <v>9</v>
      </c>
      <c r="B279" s="30">
        <v>39717</v>
      </c>
      <c r="C279" s="16">
        <v>0.11700000000000001</v>
      </c>
      <c r="D279" s="17">
        <v>0</v>
      </c>
      <c r="E279" s="17">
        <v>16.622</v>
      </c>
      <c r="F279" s="16">
        <v>0</v>
      </c>
      <c r="G279" s="53">
        <f t="shared" si="9"/>
        <v>16.739000000000001</v>
      </c>
      <c r="I279" s="85">
        <v>1</v>
      </c>
    </row>
    <row r="280" spans="1:9" x14ac:dyDescent="0.2">
      <c r="A280" s="4">
        <f t="shared" si="8"/>
        <v>9</v>
      </c>
      <c r="B280" s="30">
        <v>39718</v>
      </c>
      <c r="C280" s="16">
        <v>14.91675</v>
      </c>
      <c r="D280" s="17">
        <v>0</v>
      </c>
      <c r="E280" s="17">
        <v>0</v>
      </c>
      <c r="F280" s="16">
        <v>0.49425000000000002</v>
      </c>
      <c r="G280" s="53">
        <f t="shared" si="9"/>
        <v>15.411</v>
      </c>
      <c r="I280" s="85">
        <v>0.90400000000000003</v>
      </c>
    </row>
    <row r="281" spans="1:9" x14ac:dyDescent="0.2">
      <c r="A281" s="4">
        <f t="shared" si="8"/>
        <v>9</v>
      </c>
      <c r="B281" s="30">
        <v>39719</v>
      </c>
      <c r="C281" s="16">
        <v>16.524000000000001</v>
      </c>
      <c r="D281" s="17">
        <v>0.154</v>
      </c>
      <c r="E281" s="17">
        <v>0</v>
      </c>
      <c r="F281" s="16">
        <v>0</v>
      </c>
      <c r="G281" s="53">
        <f t="shared" si="9"/>
        <v>16.678000000000001</v>
      </c>
      <c r="I281" s="85">
        <v>0.97399999999999998</v>
      </c>
    </row>
    <row r="282" spans="1:9" x14ac:dyDescent="0.2">
      <c r="A282" s="4">
        <f t="shared" si="8"/>
        <v>9</v>
      </c>
      <c r="B282" s="30">
        <v>39720</v>
      </c>
      <c r="C282" s="16">
        <v>0</v>
      </c>
      <c r="D282" s="17">
        <v>16.008500000000002</v>
      </c>
      <c r="E282" s="17">
        <v>0.79249999999999998</v>
      </c>
      <c r="F282" s="16">
        <v>0</v>
      </c>
      <c r="G282" s="53">
        <f t="shared" si="9"/>
        <v>16.801000000000002</v>
      </c>
      <c r="I282" s="85">
        <v>1.0169999999999999</v>
      </c>
    </row>
    <row r="283" spans="1:9" x14ac:dyDescent="0.2">
      <c r="A283" s="4">
        <f t="shared" si="8"/>
        <v>9</v>
      </c>
      <c r="B283" s="30">
        <v>39721</v>
      </c>
      <c r="C283" s="16">
        <v>0</v>
      </c>
      <c r="D283" s="17">
        <v>15.8005</v>
      </c>
      <c r="E283" s="17">
        <v>0.75249999999999995</v>
      </c>
      <c r="F283" s="16">
        <v>0</v>
      </c>
      <c r="G283" s="53">
        <f t="shared" si="9"/>
        <v>16.553000000000001</v>
      </c>
      <c r="I283" s="85">
        <v>1.0049999999999999</v>
      </c>
    </row>
    <row r="284" spans="1:9" x14ac:dyDescent="0.2">
      <c r="A284" s="4">
        <f t="shared" si="8"/>
        <v>10</v>
      </c>
      <c r="B284" s="30">
        <v>39722</v>
      </c>
      <c r="C284" s="16">
        <v>0.42799999999999999</v>
      </c>
      <c r="D284" s="17">
        <v>0</v>
      </c>
      <c r="E284" s="17">
        <v>17.341249999999999</v>
      </c>
      <c r="F284" s="16">
        <v>0</v>
      </c>
      <c r="G284" s="53">
        <f t="shared" si="9"/>
        <v>17.76925</v>
      </c>
      <c r="I284" s="85">
        <v>1.089</v>
      </c>
    </row>
    <row r="285" spans="1:9" x14ac:dyDescent="0.2">
      <c r="A285" s="4">
        <f t="shared" si="8"/>
        <v>10</v>
      </c>
      <c r="B285" s="30">
        <v>39723</v>
      </c>
      <c r="C285" s="16">
        <v>0.42499999999999999</v>
      </c>
      <c r="D285" s="17">
        <v>0</v>
      </c>
      <c r="E285" s="17">
        <v>17.379750000000001</v>
      </c>
      <c r="F285" s="16">
        <v>2.5000000000000001E-4</v>
      </c>
      <c r="G285" s="53">
        <f t="shared" si="9"/>
        <v>17.805000000000003</v>
      </c>
      <c r="I285" s="85">
        <v>1.069</v>
      </c>
    </row>
    <row r="286" spans="1:9" x14ac:dyDescent="0.2">
      <c r="A286" s="4">
        <f t="shared" si="8"/>
        <v>10</v>
      </c>
      <c r="B286" s="30">
        <v>39724</v>
      </c>
      <c r="C286" s="16">
        <v>17.030999999999999</v>
      </c>
      <c r="D286" s="17">
        <v>0.26600000000000001</v>
      </c>
      <c r="E286" s="17">
        <v>0</v>
      </c>
      <c r="F286" s="16">
        <v>0</v>
      </c>
      <c r="G286" s="53">
        <f t="shared" si="9"/>
        <v>17.296999999999997</v>
      </c>
      <c r="I286" s="85">
        <v>1.01</v>
      </c>
    </row>
    <row r="287" spans="1:9" x14ac:dyDescent="0.2">
      <c r="A287" s="4">
        <f t="shared" si="8"/>
        <v>10</v>
      </c>
      <c r="B287" s="30">
        <v>39725</v>
      </c>
      <c r="C287" s="16">
        <v>16.815999999999999</v>
      </c>
      <c r="D287" s="17">
        <v>0.14299999999999999</v>
      </c>
      <c r="E287" s="17">
        <v>0</v>
      </c>
      <c r="F287" s="16">
        <v>0</v>
      </c>
      <c r="G287" s="53">
        <f t="shared" si="9"/>
        <v>16.959</v>
      </c>
      <c r="I287" s="85">
        <v>0.98399999999999999</v>
      </c>
    </row>
    <row r="288" spans="1:9" x14ac:dyDescent="0.2">
      <c r="A288" s="4">
        <f t="shared" si="8"/>
        <v>10</v>
      </c>
      <c r="B288" s="30">
        <v>39726</v>
      </c>
      <c r="C288" s="16">
        <v>0</v>
      </c>
      <c r="D288" s="17">
        <v>16.112500000000001</v>
      </c>
      <c r="E288" s="17">
        <v>1.9225000000000001</v>
      </c>
      <c r="F288" s="16">
        <v>0</v>
      </c>
      <c r="G288" s="53">
        <f t="shared" si="9"/>
        <v>18.035</v>
      </c>
      <c r="I288" s="85">
        <v>1.157</v>
      </c>
    </row>
    <row r="289" spans="1:9" x14ac:dyDescent="0.2">
      <c r="A289" s="4">
        <f t="shared" si="8"/>
        <v>10</v>
      </c>
      <c r="B289" s="30">
        <v>39727</v>
      </c>
      <c r="C289" s="16">
        <v>0</v>
      </c>
      <c r="D289" s="17">
        <v>17.093</v>
      </c>
      <c r="E289" s="17">
        <v>1.431</v>
      </c>
      <c r="F289" s="16">
        <v>0</v>
      </c>
      <c r="G289" s="53">
        <f t="shared" si="9"/>
        <v>18.524000000000001</v>
      </c>
      <c r="I289" s="85">
        <v>1.0880000000000001</v>
      </c>
    </row>
    <row r="290" spans="1:9" x14ac:dyDescent="0.2">
      <c r="A290" s="4">
        <f t="shared" si="8"/>
        <v>10</v>
      </c>
      <c r="B290" s="30">
        <v>39728</v>
      </c>
      <c r="C290" s="16">
        <v>0.47099999999999997</v>
      </c>
      <c r="D290" s="17">
        <v>0</v>
      </c>
      <c r="E290" s="17">
        <v>17.670999999999999</v>
      </c>
      <c r="F290" s="16">
        <v>0</v>
      </c>
      <c r="G290" s="53">
        <f t="shared" si="9"/>
        <v>18.141999999999999</v>
      </c>
      <c r="I290" s="85">
        <v>1.0900000000000001</v>
      </c>
    </row>
    <row r="291" spans="1:9" x14ac:dyDescent="0.2">
      <c r="A291" s="4">
        <f t="shared" si="8"/>
        <v>10</v>
      </c>
      <c r="B291" s="30">
        <v>39729</v>
      </c>
      <c r="C291" s="16">
        <v>0.76300000000000001</v>
      </c>
      <c r="D291" s="17">
        <v>0</v>
      </c>
      <c r="E291" s="17">
        <v>17.341000000000001</v>
      </c>
      <c r="F291" s="16">
        <v>0</v>
      </c>
      <c r="G291" s="53">
        <f t="shared" si="9"/>
        <v>18.104000000000003</v>
      </c>
      <c r="I291" s="85">
        <v>1.1739999999999999</v>
      </c>
    </row>
    <row r="292" spans="1:9" x14ac:dyDescent="0.2">
      <c r="A292" s="4">
        <f t="shared" si="8"/>
        <v>10</v>
      </c>
      <c r="B292" s="30">
        <v>39730</v>
      </c>
      <c r="C292" s="16">
        <v>20.399750000000001</v>
      </c>
      <c r="D292" s="17">
        <v>2.573</v>
      </c>
      <c r="E292" s="17">
        <v>0</v>
      </c>
      <c r="F292" s="16">
        <v>1.25E-3</v>
      </c>
      <c r="G292" s="53">
        <f t="shared" si="9"/>
        <v>22.974</v>
      </c>
      <c r="I292" s="85">
        <v>1.2889999999999999</v>
      </c>
    </row>
    <row r="293" spans="1:9" x14ac:dyDescent="0.2">
      <c r="A293" s="4">
        <f t="shared" si="8"/>
        <v>10</v>
      </c>
      <c r="B293" s="30">
        <v>39731</v>
      </c>
      <c r="C293" s="16">
        <v>17.543500000000002</v>
      </c>
      <c r="D293" s="17">
        <v>0.72824999999999995</v>
      </c>
      <c r="E293" s="17">
        <v>0</v>
      </c>
      <c r="F293" s="16">
        <v>5.5054999999999996</v>
      </c>
      <c r="G293" s="53">
        <f t="shared" si="9"/>
        <v>23.777250000000002</v>
      </c>
      <c r="I293" s="85">
        <v>1.5429999999999999</v>
      </c>
    </row>
    <row r="294" spans="1:9" x14ac:dyDescent="0.2">
      <c r="A294" s="4">
        <f t="shared" si="8"/>
        <v>10</v>
      </c>
      <c r="B294" s="30">
        <v>39732</v>
      </c>
      <c r="C294" s="16">
        <v>0</v>
      </c>
      <c r="D294" s="17">
        <v>13.28575</v>
      </c>
      <c r="E294" s="17">
        <v>0.47775000000000001</v>
      </c>
      <c r="F294" s="16">
        <v>10.34375</v>
      </c>
      <c r="G294" s="53">
        <f t="shared" si="9"/>
        <v>24.107250000000001</v>
      </c>
      <c r="I294" s="85">
        <v>1.4330000000000001</v>
      </c>
    </row>
    <row r="295" spans="1:9" x14ac:dyDescent="0.2">
      <c r="A295" s="4">
        <f t="shared" si="8"/>
        <v>10</v>
      </c>
      <c r="B295" s="30">
        <v>39733</v>
      </c>
      <c r="C295" s="16">
        <v>0</v>
      </c>
      <c r="D295" s="17">
        <v>10.833</v>
      </c>
      <c r="E295" s="17">
        <v>0.2145</v>
      </c>
      <c r="F295" s="16">
        <v>8.5860000000000003</v>
      </c>
      <c r="G295" s="53">
        <f t="shared" si="9"/>
        <v>19.633499999999998</v>
      </c>
      <c r="I295" s="85">
        <v>1.165</v>
      </c>
    </row>
    <row r="296" spans="1:9" x14ac:dyDescent="0.2">
      <c r="A296" s="4">
        <f t="shared" si="8"/>
        <v>10</v>
      </c>
      <c r="B296" s="30">
        <v>39734</v>
      </c>
      <c r="C296" s="16">
        <v>0</v>
      </c>
      <c r="D296" s="17">
        <v>0</v>
      </c>
      <c r="E296" s="17">
        <v>11.93825</v>
      </c>
      <c r="F296" s="16">
        <v>11.036250000000001</v>
      </c>
      <c r="G296" s="53">
        <f t="shared" si="9"/>
        <v>22.974499999999999</v>
      </c>
      <c r="I296" s="85">
        <v>1.31</v>
      </c>
    </row>
    <row r="297" spans="1:9" x14ac:dyDescent="0.2">
      <c r="A297" s="4">
        <f t="shared" si="8"/>
        <v>10</v>
      </c>
      <c r="B297" s="30">
        <v>39735</v>
      </c>
      <c r="C297" s="16">
        <v>0</v>
      </c>
      <c r="D297" s="17">
        <v>0</v>
      </c>
      <c r="E297" s="17">
        <v>14.02675</v>
      </c>
      <c r="F297" s="16">
        <v>10.498749999999999</v>
      </c>
      <c r="G297" s="53">
        <f t="shared" si="9"/>
        <v>24.525500000000001</v>
      </c>
      <c r="I297" s="85">
        <v>1.3169999999999999</v>
      </c>
    </row>
    <row r="298" spans="1:9" x14ac:dyDescent="0.2">
      <c r="A298" s="4">
        <f t="shared" si="8"/>
        <v>10</v>
      </c>
      <c r="B298" s="30">
        <v>39736</v>
      </c>
      <c r="C298" s="16">
        <v>15.42</v>
      </c>
      <c r="D298" s="17">
        <v>0.86424999999999996</v>
      </c>
      <c r="E298" s="17">
        <v>0</v>
      </c>
      <c r="F298" s="16">
        <v>7.6319999999999997</v>
      </c>
      <c r="G298" s="53">
        <f t="shared" si="9"/>
        <v>23.916249999999998</v>
      </c>
      <c r="I298" s="85">
        <v>1.3620000000000001</v>
      </c>
    </row>
    <row r="299" spans="1:9" x14ac:dyDescent="0.2">
      <c r="A299" s="4">
        <f t="shared" si="8"/>
        <v>10</v>
      </c>
      <c r="B299" s="30">
        <v>39737</v>
      </c>
      <c r="C299" s="16">
        <v>13.96175</v>
      </c>
      <c r="D299" s="17">
        <v>0</v>
      </c>
      <c r="E299" s="17">
        <v>0</v>
      </c>
      <c r="F299" s="16">
        <v>9.8587500000000006</v>
      </c>
      <c r="G299" s="53">
        <f t="shared" si="9"/>
        <v>23.820500000000003</v>
      </c>
      <c r="I299" s="85">
        <v>1.1060000000000001</v>
      </c>
    </row>
    <row r="300" spans="1:9" x14ac:dyDescent="0.2">
      <c r="A300" s="4">
        <f t="shared" si="8"/>
        <v>10</v>
      </c>
      <c r="B300" s="30">
        <v>39738</v>
      </c>
      <c r="C300" s="16">
        <v>0</v>
      </c>
      <c r="D300" s="17">
        <v>14.480499999999999</v>
      </c>
      <c r="E300" s="17">
        <v>0.11375</v>
      </c>
      <c r="F300" s="16">
        <v>10.90175</v>
      </c>
      <c r="G300" s="53">
        <f t="shared" si="9"/>
        <v>25.495999999999999</v>
      </c>
      <c r="I300" s="85">
        <v>1.33</v>
      </c>
    </row>
    <row r="301" spans="1:9" x14ac:dyDescent="0.2">
      <c r="A301" s="4">
        <f t="shared" si="8"/>
        <v>10</v>
      </c>
      <c r="B301" s="30">
        <v>39739</v>
      </c>
      <c r="C301" s="16">
        <v>0</v>
      </c>
      <c r="D301" s="17">
        <v>14.216749999999999</v>
      </c>
      <c r="E301" s="17">
        <v>5.3249999999999999E-2</v>
      </c>
      <c r="F301" s="16">
        <v>10.8155</v>
      </c>
      <c r="G301" s="53">
        <f t="shared" si="9"/>
        <v>25.0855</v>
      </c>
      <c r="I301" s="85">
        <v>1.2569999999999999</v>
      </c>
    </row>
    <row r="302" spans="1:9" x14ac:dyDescent="0.2">
      <c r="A302" s="4">
        <f t="shared" si="8"/>
        <v>10</v>
      </c>
      <c r="B302" s="30">
        <v>39740</v>
      </c>
      <c r="C302" s="16">
        <v>0</v>
      </c>
      <c r="D302" s="17">
        <v>0</v>
      </c>
      <c r="E302" s="17">
        <v>11.429500000000001</v>
      </c>
      <c r="F302" s="16">
        <v>8.2545000000000002</v>
      </c>
      <c r="G302" s="53">
        <f t="shared" si="9"/>
        <v>19.684000000000001</v>
      </c>
      <c r="I302" s="85">
        <v>1.1599999999999999</v>
      </c>
    </row>
    <row r="303" spans="1:9" x14ac:dyDescent="0.2">
      <c r="A303" s="4">
        <f t="shared" si="8"/>
        <v>10</v>
      </c>
      <c r="B303" s="30">
        <v>39741</v>
      </c>
      <c r="C303" s="16">
        <v>5.2249999999999998E-2</v>
      </c>
      <c r="D303" s="17">
        <v>0</v>
      </c>
      <c r="E303" s="17">
        <v>15.906750000000001</v>
      </c>
      <c r="F303" s="16">
        <v>10.015499999999999</v>
      </c>
      <c r="G303" s="53">
        <f t="shared" si="9"/>
        <v>25.974499999999999</v>
      </c>
      <c r="I303" s="85">
        <v>1.427</v>
      </c>
    </row>
    <row r="304" spans="1:9" x14ac:dyDescent="0.2">
      <c r="A304" s="4">
        <f t="shared" si="8"/>
        <v>10</v>
      </c>
      <c r="B304" s="30">
        <v>39742</v>
      </c>
      <c r="C304" s="16">
        <v>14.22875</v>
      </c>
      <c r="D304" s="17">
        <v>7.4999999999999997E-3</v>
      </c>
      <c r="E304" s="17">
        <v>0</v>
      </c>
      <c r="F304" s="16">
        <v>11.16225</v>
      </c>
      <c r="G304" s="53">
        <f t="shared" si="9"/>
        <v>25.398499999999999</v>
      </c>
      <c r="I304" s="85">
        <v>1.41</v>
      </c>
    </row>
    <row r="305" spans="1:9" x14ac:dyDescent="0.2">
      <c r="A305" s="4">
        <f t="shared" si="8"/>
        <v>10</v>
      </c>
      <c r="B305" s="30">
        <v>39743</v>
      </c>
      <c r="C305" s="16">
        <v>14.8575</v>
      </c>
      <c r="D305" s="17">
        <v>0</v>
      </c>
      <c r="E305" s="17">
        <v>0</v>
      </c>
      <c r="F305" s="16">
        <v>11.294</v>
      </c>
      <c r="G305" s="53">
        <f t="shared" si="9"/>
        <v>26.151499999999999</v>
      </c>
      <c r="I305" s="85">
        <v>1.3640000000000001</v>
      </c>
    </row>
    <row r="306" spans="1:9" x14ac:dyDescent="0.2">
      <c r="A306" s="4">
        <f t="shared" si="8"/>
        <v>10</v>
      </c>
      <c r="B306" s="30">
        <v>39744</v>
      </c>
      <c r="C306" s="16">
        <v>0</v>
      </c>
      <c r="D306" s="17">
        <v>9.0250000000000004</v>
      </c>
      <c r="E306" s="17">
        <v>0</v>
      </c>
      <c r="F306" s="16">
        <v>11.21425</v>
      </c>
      <c r="G306" s="53">
        <f t="shared" si="9"/>
        <v>20.239249999999998</v>
      </c>
      <c r="I306" s="85">
        <v>1.0880000000000001</v>
      </c>
    </row>
    <row r="307" spans="1:9" x14ac:dyDescent="0.2">
      <c r="A307" s="4">
        <f t="shared" si="8"/>
        <v>10</v>
      </c>
      <c r="B307" s="30">
        <v>39745</v>
      </c>
      <c r="C307" s="16">
        <v>0</v>
      </c>
      <c r="D307" s="17">
        <v>13.400499999999999</v>
      </c>
      <c r="E307" s="17">
        <v>0.27174999999999999</v>
      </c>
      <c r="F307" s="16">
        <v>11.224500000000001</v>
      </c>
      <c r="G307" s="53">
        <f t="shared" si="9"/>
        <v>24.896750000000001</v>
      </c>
      <c r="I307" s="85">
        <v>1.3440000000000001</v>
      </c>
    </row>
    <row r="308" spans="1:9" x14ac:dyDescent="0.2">
      <c r="A308" s="4">
        <f t="shared" si="8"/>
        <v>10</v>
      </c>
      <c r="B308" s="30">
        <v>39746</v>
      </c>
      <c r="C308" s="16">
        <v>3.15E-2</v>
      </c>
      <c r="D308" s="17">
        <v>0</v>
      </c>
      <c r="E308" s="17">
        <v>13.544499999999999</v>
      </c>
      <c r="F308" s="16">
        <v>11.35675</v>
      </c>
      <c r="G308" s="53">
        <f t="shared" si="9"/>
        <v>24.932749999999999</v>
      </c>
      <c r="I308" s="85">
        <v>1.41</v>
      </c>
    </row>
    <row r="309" spans="1:9" x14ac:dyDescent="0.2">
      <c r="A309" s="4">
        <f t="shared" si="8"/>
        <v>10</v>
      </c>
      <c r="B309" s="30">
        <v>39747</v>
      </c>
      <c r="C309" s="16">
        <v>0</v>
      </c>
      <c r="D309" s="17">
        <v>0</v>
      </c>
      <c r="E309" s="17">
        <v>12.237</v>
      </c>
      <c r="F309" s="16">
        <v>8.3412500000000005</v>
      </c>
      <c r="G309" s="53">
        <f t="shared" si="9"/>
        <v>20.578250000000001</v>
      </c>
      <c r="I309" s="85">
        <v>1.0349999999999999</v>
      </c>
    </row>
    <row r="310" spans="1:9" x14ac:dyDescent="0.2">
      <c r="A310" s="4">
        <f t="shared" si="8"/>
        <v>10</v>
      </c>
      <c r="B310" s="30">
        <v>39748</v>
      </c>
      <c r="C310" s="16">
        <v>9.6947500000000009</v>
      </c>
      <c r="D310" s="17">
        <v>0</v>
      </c>
      <c r="E310" s="17">
        <v>0</v>
      </c>
      <c r="F310" s="16">
        <v>9.8755000000000006</v>
      </c>
      <c r="G310" s="53">
        <f t="shared" si="9"/>
        <v>19.570250000000001</v>
      </c>
      <c r="I310" s="85">
        <v>1.137</v>
      </c>
    </row>
    <row r="311" spans="1:9" x14ac:dyDescent="0.2">
      <c r="A311" s="4">
        <f t="shared" si="8"/>
        <v>10</v>
      </c>
      <c r="B311" s="30">
        <v>39749</v>
      </c>
      <c r="C311" s="16">
        <v>10.38875</v>
      </c>
      <c r="D311" s="17">
        <v>0</v>
      </c>
      <c r="E311" s="17">
        <v>0</v>
      </c>
      <c r="F311" s="16">
        <v>10.53425</v>
      </c>
      <c r="G311" s="53">
        <f t="shared" si="9"/>
        <v>20.923000000000002</v>
      </c>
      <c r="I311" s="85">
        <v>1.206</v>
      </c>
    </row>
    <row r="312" spans="1:9" x14ac:dyDescent="0.2">
      <c r="A312" s="4">
        <f t="shared" si="8"/>
        <v>10</v>
      </c>
      <c r="B312" s="30">
        <v>39750</v>
      </c>
      <c r="C312" s="16">
        <v>0</v>
      </c>
      <c r="D312" s="17">
        <v>10.654999999999999</v>
      </c>
      <c r="E312" s="17">
        <v>2.8750000000000001E-2</v>
      </c>
      <c r="F312" s="16">
        <v>10.226000000000001</v>
      </c>
      <c r="G312" s="53">
        <f t="shared" si="9"/>
        <v>20.909750000000003</v>
      </c>
      <c r="I312" s="85">
        <v>1.2250000000000001</v>
      </c>
    </row>
    <row r="313" spans="1:9" x14ac:dyDescent="0.2">
      <c r="A313" s="4">
        <f t="shared" si="8"/>
        <v>10</v>
      </c>
      <c r="B313" s="30">
        <v>39751</v>
      </c>
      <c r="C313" s="16">
        <v>0</v>
      </c>
      <c r="D313" s="17">
        <v>10.13325</v>
      </c>
      <c r="E313" s="17">
        <v>0.1515</v>
      </c>
      <c r="F313" s="16">
        <v>10.455249999999999</v>
      </c>
      <c r="G313" s="53">
        <f t="shared" si="9"/>
        <v>20.740000000000002</v>
      </c>
      <c r="I313" s="85">
        <v>1.331</v>
      </c>
    </row>
    <row r="314" spans="1:9" x14ac:dyDescent="0.2">
      <c r="A314" s="4">
        <f t="shared" si="8"/>
        <v>10</v>
      </c>
      <c r="B314" s="30">
        <v>39752</v>
      </c>
      <c r="C314" s="16">
        <v>0</v>
      </c>
      <c r="D314" s="17">
        <v>0</v>
      </c>
      <c r="E314" s="17">
        <v>9.2430000000000003</v>
      </c>
      <c r="F314" s="16">
        <v>8.41</v>
      </c>
      <c r="G314" s="53">
        <f t="shared" si="9"/>
        <v>17.652999999999999</v>
      </c>
      <c r="I314" s="85">
        <v>0.95799999999999996</v>
      </c>
    </row>
    <row r="315" spans="1:9" x14ac:dyDescent="0.2">
      <c r="A315" s="4">
        <f t="shared" si="8"/>
        <v>11</v>
      </c>
      <c r="B315" s="30">
        <v>39753</v>
      </c>
      <c r="C315" s="16">
        <v>0</v>
      </c>
      <c r="D315" s="17">
        <v>0</v>
      </c>
      <c r="E315" s="17">
        <v>8.0897500000000004</v>
      </c>
      <c r="F315" s="16">
        <v>7.2142499999999998</v>
      </c>
      <c r="G315" s="53">
        <f t="shared" si="9"/>
        <v>15.304</v>
      </c>
      <c r="I315" s="85">
        <v>0.89300000000000002</v>
      </c>
    </row>
    <row r="316" spans="1:9" x14ac:dyDescent="0.2">
      <c r="A316" s="4">
        <f t="shared" si="8"/>
        <v>11</v>
      </c>
      <c r="B316" s="30">
        <v>39754</v>
      </c>
      <c r="C316" s="16">
        <v>0</v>
      </c>
      <c r="D316" s="17">
        <v>0</v>
      </c>
      <c r="E316" s="17">
        <v>6.9104999999999999</v>
      </c>
      <c r="F316" s="16">
        <v>7.7824999999999998</v>
      </c>
      <c r="G316" s="53">
        <f t="shared" si="9"/>
        <v>14.693</v>
      </c>
      <c r="I316" s="85">
        <v>0.90600000000000003</v>
      </c>
    </row>
    <row r="317" spans="1:9" x14ac:dyDescent="0.2">
      <c r="A317" s="4">
        <f t="shared" si="8"/>
        <v>11</v>
      </c>
      <c r="B317" s="30">
        <v>39755</v>
      </c>
      <c r="C317" s="16">
        <v>9.0112500000000004</v>
      </c>
      <c r="D317" s="17">
        <v>0</v>
      </c>
      <c r="E317" s="17">
        <v>0</v>
      </c>
      <c r="F317" s="16">
        <v>8.3087499999999999</v>
      </c>
      <c r="G317" s="53">
        <f t="shared" si="9"/>
        <v>17.32</v>
      </c>
      <c r="I317" s="85">
        <v>1.141</v>
      </c>
    </row>
    <row r="318" spans="1:9" x14ac:dyDescent="0.2">
      <c r="A318" s="4">
        <f t="shared" si="8"/>
        <v>11</v>
      </c>
      <c r="B318" s="30">
        <v>39756</v>
      </c>
      <c r="C318" s="16">
        <v>12.94425</v>
      </c>
      <c r="D318" s="17">
        <v>0</v>
      </c>
      <c r="E318" s="17">
        <v>0</v>
      </c>
      <c r="F318" s="16">
        <v>10.162750000000001</v>
      </c>
      <c r="G318" s="53">
        <f t="shared" si="9"/>
        <v>23.106999999999999</v>
      </c>
      <c r="I318" s="85">
        <v>1.294</v>
      </c>
    </row>
    <row r="319" spans="1:9" x14ac:dyDescent="0.2">
      <c r="A319" s="4">
        <f t="shared" si="8"/>
        <v>11</v>
      </c>
      <c r="B319" s="30">
        <v>39757</v>
      </c>
      <c r="C319" s="16">
        <v>0</v>
      </c>
      <c r="D319" s="17">
        <v>11.106</v>
      </c>
      <c r="E319" s="17">
        <v>0.17100000000000001</v>
      </c>
      <c r="F319" s="16">
        <v>9.1039999999999992</v>
      </c>
      <c r="G319" s="53">
        <f t="shared" si="9"/>
        <v>20.381</v>
      </c>
      <c r="I319" s="85">
        <v>1.1220000000000001</v>
      </c>
    </row>
    <row r="320" spans="1:9" x14ac:dyDescent="0.2">
      <c r="A320" s="4">
        <f t="shared" si="8"/>
        <v>11</v>
      </c>
      <c r="B320" s="30">
        <v>39758</v>
      </c>
      <c r="C320" s="16">
        <v>0</v>
      </c>
      <c r="D320" s="17">
        <v>12.2235</v>
      </c>
      <c r="E320" s="17">
        <v>0.14399999999999999</v>
      </c>
      <c r="F320" s="16">
        <v>10.9765</v>
      </c>
      <c r="G320" s="53">
        <f t="shared" si="9"/>
        <v>23.344000000000001</v>
      </c>
      <c r="I320" s="85">
        <v>1.3220000000000001</v>
      </c>
    </row>
    <row r="321" spans="1:9" x14ac:dyDescent="0.2">
      <c r="A321" s="4">
        <f t="shared" si="8"/>
        <v>11</v>
      </c>
      <c r="B321" s="30">
        <v>39759</v>
      </c>
      <c r="C321" s="16">
        <v>0</v>
      </c>
      <c r="D321" s="17">
        <v>0</v>
      </c>
      <c r="E321" s="17">
        <v>10.005750000000001</v>
      </c>
      <c r="F321" s="16">
        <v>9.6512499999999992</v>
      </c>
      <c r="G321" s="53">
        <f t="shared" si="9"/>
        <v>19.657</v>
      </c>
      <c r="I321" s="85">
        <v>1.0720000000000001</v>
      </c>
    </row>
    <row r="322" spans="1:9" x14ac:dyDescent="0.2">
      <c r="A322" s="4">
        <f t="shared" si="8"/>
        <v>11</v>
      </c>
      <c r="B322" s="30">
        <v>39760</v>
      </c>
      <c r="C322" s="16">
        <v>0.63400000000000001</v>
      </c>
      <c r="D322" s="17">
        <v>0</v>
      </c>
      <c r="E322" s="17">
        <v>11.572749999999999</v>
      </c>
      <c r="F322" s="16">
        <v>4.0682499999999999</v>
      </c>
      <c r="G322" s="53">
        <f t="shared" si="9"/>
        <v>16.274999999999999</v>
      </c>
      <c r="I322" s="85">
        <v>1.159</v>
      </c>
    </row>
    <row r="323" spans="1:9" x14ac:dyDescent="0.2">
      <c r="A323" s="4">
        <f t="shared" si="8"/>
        <v>11</v>
      </c>
      <c r="B323" s="30">
        <v>39761</v>
      </c>
      <c r="C323" s="16">
        <v>7.4135</v>
      </c>
      <c r="D323" s="17">
        <v>0</v>
      </c>
      <c r="E323" s="17">
        <v>0</v>
      </c>
      <c r="F323" s="16">
        <v>7.3815</v>
      </c>
      <c r="G323" s="53">
        <f t="shared" si="9"/>
        <v>14.795</v>
      </c>
      <c r="I323" s="85">
        <v>0.78800000000000003</v>
      </c>
    </row>
    <row r="324" spans="1:9" x14ac:dyDescent="0.2">
      <c r="A324" s="4">
        <f t="shared" si="8"/>
        <v>11</v>
      </c>
      <c r="B324" s="30">
        <v>39762</v>
      </c>
      <c r="C324" s="16">
        <v>10.129250000000001</v>
      </c>
      <c r="D324" s="17">
        <v>0</v>
      </c>
      <c r="E324" s="17">
        <v>0</v>
      </c>
      <c r="F324" s="16">
        <v>9.1137499999999996</v>
      </c>
      <c r="G324" s="53">
        <f t="shared" si="9"/>
        <v>19.243000000000002</v>
      </c>
      <c r="I324" s="85">
        <v>1.141</v>
      </c>
    </row>
    <row r="325" spans="1:9" x14ac:dyDescent="0.2">
      <c r="A325" s="4">
        <f t="shared" si="8"/>
        <v>11</v>
      </c>
      <c r="B325" s="30">
        <v>39763</v>
      </c>
      <c r="C325" s="16">
        <v>0</v>
      </c>
      <c r="D325" s="17">
        <v>11.484500000000001</v>
      </c>
      <c r="E325" s="17">
        <v>0.40250000000000002</v>
      </c>
      <c r="F325" s="16">
        <v>9.093</v>
      </c>
      <c r="G325" s="53">
        <f t="shared" si="9"/>
        <v>20.98</v>
      </c>
      <c r="I325" s="85">
        <v>1.1830000000000001</v>
      </c>
    </row>
    <row r="326" spans="1:9" x14ac:dyDescent="0.2">
      <c r="A326" s="4">
        <f t="shared" si="8"/>
        <v>11</v>
      </c>
      <c r="B326" s="30">
        <v>39764</v>
      </c>
      <c r="C326" s="16">
        <v>0</v>
      </c>
      <c r="D326" s="17">
        <v>10.638249999999999</v>
      </c>
      <c r="E326" s="17">
        <v>3.9750000000000001E-2</v>
      </c>
      <c r="F326" s="16">
        <v>10.180999999999999</v>
      </c>
      <c r="G326" s="53">
        <f t="shared" si="9"/>
        <v>20.858999999999998</v>
      </c>
      <c r="I326" s="85">
        <v>1.216</v>
      </c>
    </row>
    <row r="327" spans="1:9" x14ac:dyDescent="0.2">
      <c r="A327" s="4">
        <f t="shared" si="8"/>
        <v>11</v>
      </c>
      <c r="B327" s="30">
        <v>39765</v>
      </c>
      <c r="C327" s="16">
        <v>0</v>
      </c>
      <c r="D327" s="17">
        <v>0</v>
      </c>
      <c r="E327" s="17">
        <v>11.27725</v>
      </c>
      <c r="F327" s="16">
        <v>8.0527499999999996</v>
      </c>
      <c r="G327" s="53">
        <f t="shared" si="9"/>
        <v>19.329999999999998</v>
      </c>
      <c r="I327" s="85">
        <v>1.302</v>
      </c>
    </row>
    <row r="328" spans="1:9" x14ac:dyDescent="0.2">
      <c r="A328" s="4">
        <f t="shared" si="8"/>
        <v>11</v>
      </c>
      <c r="B328" s="30">
        <v>39766</v>
      </c>
      <c r="C328" s="16">
        <v>0</v>
      </c>
      <c r="D328" s="17">
        <v>0</v>
      </c>
      <c r="E328" s="17">
        <v>10.47775</v>
      </c>
      <c r="F328" s="16">
        <v>8.51525</v>
      </c>
      <c r="G328" s="53">
        <f t="shared" si="9"/>
        <v>18.993000000000002</v>
      </c>
      <c r="I328" s="85">
        <v>1.208</v>
      </c>
    </row>
    <row r="329" spans="1:9" x14ac:dyDescent="0.2">
      <c r="A329" s="4">
        <f t="shared" si="8"/>
        <v>11</v>
      </c>
      <c r="B329" s="30">
        <v>39767</v>
      </c>
      <c r="C329" s="16">
        <v>10.7035</v>
      </c>
      <c r="D329" s="17">
        <v>0</v>
      </c>
      <c r="E329" s="17">
        <v>0</v>
      </c>
      <c r="F329" s="16">
        <v>9.8514999999999997</v>
      </c>
      <c r="G329" s="53">
        <f t="shared" si="9"/>
        <v>20.555</v>
      </c>
      <c r="I329" s="85">
        <v>1.1599999999999999</v>
      </c>
    </row>
    <row r="330" spans="1:9" x14ac:dyDescent="0.2">
      <c r="A330" s="4">
        <f t="shared" si="8"/>
        <v>11</v>
      </c>
      <c r="B330" s="30">
        <v>39768</v>
      </c>
      <c r="C330" s="16">
        <v>9.4112500000000008</v>
      </c>
      <c r="D330" s="17">
        <v>0</v>
      </c>
      <c r="E330" s="17">
        <v>0</v>
      </c>
      <c r="F330" s="16">
        <v>7.2067500000000004</v>
      </c>
      <c r="G330" s="53">
        <f t="shared" si="9"/>
        <v>16.618000000000002</v>
      </c>
      <c r="I330" s="85">
        <v>0.96199999999999997</v>
      </c>
    </row>
    <row r="331" spans="1:9" x14ac:dyDescent="0.2">
      <c r="A331" s="4">
        <f t="shared" ref="A331:A375" si="10">+IF(ISBLANK($B331),"",MONTH($B331))</f>
        <v>11</v>
      </c>
      <c r="B331" s="30">
        <v>39769</v>
      </c>
      <c r="C331" s="16">
        <v>0</v>
      </c>
      <c r="D331" s="17">
        <v>11.57325</v>
      </c>
      <c r="E331" s="17">
        <v>0.11774999999999999</v>
      </c>
      <c r="F331" s="16">
        <v>8.4090000000000007</v>
      </c>
      <c r="G331" s="53">
        <f t="shared" si="9"/>
        <v>20.100000000000001</v>
      </c>
      <c r="I331" s="85">
        <v>1.204</v>
      </c>
    </row>
    <row r="332" spans="1:9" x14ac:dyDescent="0.2">
      <c r="A332" s="4">
        <f t="shared" si="10"/>
        <v>11</v>
      </c>
      <c r="B332" s="30">
        <v>39770</v>
      </c>
      <c r="C332" s="16">
        <v>0</v>
      </c>
      <c r="D332" s="17">
        <v>13.010999999999999</v>
      </c>
      <c r="E332" s="17">
        <v>0</v>
      </c>
      <c r="F332" s="16">
        <v>8.5909999999999993</v>
      </c>
      <c r="G332" s="53">
        <f t="shared" ref="G332:G376" si="11">+SUM(C332:F332)</f>
        <v>21.601999999999997</v>
      </c>
      <c r="I332" s="85">
        <v>1.119</v>
      </c>
    </row>
    <row r="333" spans="1:9" x14ac:dyDescent="0.2">
      <c r="A333" s="4">
        <f t="shared" si="10"/>
        <v>11</v>
      </c>
      <c r="B333" s="30">
        <v>39771</v>
      </c>
      <c r="C333" s="16">
        <v>0</v>
      </c>
      <c r="D333" s="17">
        <v>0</v>
      </c>
      <c r="E333" s="17">
        <v>11.894500000000001</v>
      </c>
      <c r="F333" s="16">
        <v>9.6014999999999997</v>
      </c>
      <c r="G333" s="53">
        <f t="shared" si="11"/>
        <v>21.496000000000002</v>
      </c>
      <c r="I333" s="85">
        <v>1.196</v>
      </c>
    </row>
    <row r="334" spans="1:9" x14ac:dyDescent="0.2">
      <c r="A334" s="4">
        <f t="shared" si="10"/>
        <v>11</v>
      </c>
      <c r="B334" s="30">
        <v>39772</v>
      </c>
      <c r="C334" s="16">
        <v>0</v>
      </c>
      <c r="D334" s="17">
        <v>0</v>
      </c>
      <c r="E334" s="17">
        <v>12.308249999999999</v>
      </c>
      <c r="F334" s="16">
        <v>9.2987500000000001</v>
      </c>
      <c r="G334" s="53">
        <f t="shared" si="11"/>
        <v>21.606999999999999</v>
      </c>
      <c r="I334" s="85">
        <v>1.08</v>
      </c>
    </row>
    <row r="335" spans="1:9" x14ac:dyDescent="0.2">
      <c r="A335" s="4">
        <f t="shared" si="10"/>
        <v>11</v>
      </c>
      <c r="B335" s="30">
        <v>39773</v>
      </c>
      <c r="C335" s="16">
        <v>12.05025</v>
      </c>
      <c r="D335" s="17">
        <v>0</v>
      </c>
      <c r="E335" s="17">
        <v>0</v>
      </c>
      <c r="F335" s="16">
        <v>8.9007500000000004</v>
      </c>
      <c r="G335" s="53">
        <f t="shared" si="11"/>
        <v>20.951000000000001</v>
      </c>
      <c r="I335" s="85">
        <v>1.169</v>
      </c>
    </row>
    <row r="336" spans="1:9" x14ac:dyDescent="0.2">
      <c r="A336" s="4">
        <f t="shared" si="10"/>
        <v>11</v>
      </c>
      <c r="B336" s="30">
        <v>39774</v>
      </c>
      <c r="C336" s="16">
        <v>12.518000000000001</v>
      </c>
      <c r="D336" s="17">
        <v>0.22800000000000001</v>
      </c>
      <c r="E336" s="17">
        <v>0</v>
      </c>
      <c r="F336" s="16">
        <v>8.9359999999999999</v>
      </c>
      <c r="G336" s="53">
        <f t="shared" si="11"/>
        <v>21.682000000000002</v>
      </c>
      <c r="I336" s="85">
        <v>1.5369999999999999</v>
      </c>
    </row>
    <row r="337" spans="1:9" x14ac:dyDescent="0.2">
      <c r="A337" s="4">
        <f t="shared" si="10"/>
        <v>11</v>
      </c>
      <c r="B337" s="30">
        <v>39775</v>
      </c>
      <c r="C337" s="16">
        <v>0</v>
      </c>
      <c r="D337" s="17">
        <v>8.1479999999999997</v>
      </c>
      <c r="E337" s="17">
        <v>0</v>
      </c>
      <c r="F337" s="16">
        <v>8.17</v>
      </c>
      <c r="G337" s="53">
        <f t="shared" si="11"/>
        <v>16.317999999999998</v>
      </c>
      <c r="I337" s="85">
        <v>0.92200000000000004</v>
      </c>
    </row>
    <row r="338" spans="1:9" x14ac:dyDescent="0.2">
      <c r="A338" s="4">
        <f t="shared" si="10"/>
        <v>11</v>
      </c>
      <c r="B338" s="30">
        <v>39776</v>
      </c>
      <c r="C338" s="16">
        <v>0</v>
      </c>
      <c r="D338" s="17">
        <v>10.64625</v>
      </c>
      <c r="E338" s="17">
        <v>5.7750000000000003E-2</v>
      </c>
      <c r="F338" s="16">
        <v>8.9949999999999992</v>
      </c>
      <c r="G338" s="53">
        <f t="shared" si="11"/>
        <v>19.698999999999998</v>
      </c>
      <c r="I338" s="85">
        <v>1.2090000000000001</v>
      </c>
    </row>
    <row r="339" spans="1:9" x14ac:dyDescent="0.2">
      <c r="A339" s="4">
        <f t="shared" si="10"/>
        <v>11</v>
      </c>
      <c r="B339" s="30">
        <v>39777</v>
      </c>
      <c r="C339" s="16">
        <v>0</v>
      </c>
      <c r="D339" s="17">
        <v>0</v>
      </c>
      <c r="E339" s="17">
        <v>11.747999999999999</v>
      </c>
      <c r="F339" s="16">
        <v>9.6470000000000002</v>
      </c>
      <c r="G339" s="53">
        <f t="shared" si="11"/>
        <v>21.395</v>
      </c>
      <c r="I339" s="85">
        <v>1.175</v>
      </c>
    </row>
    <row r="340" spans="1:9" x14ac:dyDescent="0.2">
      <c r="A340" s="4">
        <f t="shared" si="10"/>
        <v>11</v>
      </c>
      <c r="B340" s="30">
        <v>39778</v>
      </c>
      <c r="C340" s="16">
        <v>0</v>
      </c>
      <c r="D340" s="17">
        <v>0</v>
      </c>
      <c r="E340" s="17">
        <v>11.2165</v>
      </c>
      <c r="F340" s="16">
        <v>9.4465000000000003</v>
      </c>
      <c r="G340" s="53">
        <f t="shared" si="11"/>
        <v>20.663</v>
      </c>
      <c r="I340" s="85">
        <v>1.089</v>
      </c>
    </row>
    <row r="341" spans="1:9" x14ac:dyDescent="0.2">
      <c r="A341" s="4">
        <f t="shared" si="10"/>
        <v>11</v>
      </c>
      <c r="B341" s="30">
        <v>39779</v>
      </c>
      <c r="C341" s="16">
        <v>13.08775</v>
      </c>
      <c r="D341" s="17">
        <v>0</v>
      </c>
      <c r="E341" s="17">
        <v>0</v>
      </c>
      <c r="F341" s="16">
        <v>9.3722499999999993</v>
      </c>
      <c r="G341" s="53">
        <f t="shared" si="11"/>
        <v>22.46</v>
      </c>
      <c r="I341" s="85">
        <v>1.1599999999999999</v>
      </c>
    </row>
    <row r="342" spans="1:9" x14ac:dyDescent="0.2">
      <c r="A342" s="4">
        <f t="shared" si="10"/>
        <v>11</v>
      </c>
      <c r="B342" s="30">
        <v>39780</v>
      </c>
      <c r="C342" s="16">
        <v>12.494</v>
      </c>
      <c r="D342" s="17">
        <v>0</v>
      </c>
      <c r="E342" s="17">
        <v>0</v>
      </c>
      <c r="F342" s="16">
        <v>9.4960000000000004</v>
      </c>
      <c r="G342" s="53">
        <f t="shared" si="11"/>
        <v>21.990000000000002</v>
      </c>
      <c r="I342" s="85">
        <v>1.151</v>
      </c>
    </row>
    <row r="343" spans="1:9" x14ac:dyDescent="0.2">
      <c r="A343" s="4">
        <f t="shared" si="10"/>
        <v>11</v>
      </c>
      <c r="B343" s="30">
        <v>39781</v>
      </c>
      <c r="C343" s="16">
        <v>0</v>
      </c>
      <c r="D343" s="17">
        <v>12.749499999999999</v>
      </c>
      <c r="E343" s="17">
        <v>6.7499999999999999E-3</v>
      </c>
      <c r="F343" s="16">
        <v>9.1597500000000007</v>
      </c>
      <c r="G343" s="53">
        <f t="shared" si="11"/>
        <v>21.916</v>
      </c>
      <c r="I343" s="85">
        <v>1.1399999999999999</v>
      </c>
    </row>
    <row r="344" spans="1:9" x14ac:dyDescent="0.2">
      <c r="A344" s="4">
        <f t="shared" si="10"/>
        <v>11</v>
      </c>
      <c r="B344" s="30">
        <v>39782</v>
      </c>
      <c r="C344" s="16">
        <v>0</v>
      </c>
      <c r="D344" s="17">
        <v>9.5254999999999992</v>
      </c>
      <c r="E344" s="17">
        <v>0</v>
      </c>
      <c r="F344" s="16">
        <v>7.3445</v>
      </c>
      <c r="G344" s="53">
        <f t="shared" si="11"/>
        <v>16.869999999999997</v>
      </c>
      <c r="I344" s="85">
        <v>1.014</v>
      </c>
    </row>
    <row r="345" spans="1:9" x14ac:dyDescent="0.2">
      <c r="A345" s="4">
        <f t="shared" si="10"/>
        <v>12</v>
      </c>
      <c r="B345" s="30">
        <v>39783</v>
      </c>
      <c r="C345" s="16">
        <v>0</v>
      </c>
      <c r="D345" s="17">
        <v>0</v>
      </c>
      <c r="E345" s="17">
        <v>12.746</v>
      </c>
      <c r="F345" s="16">
        <v>7.7789999999999999</v>
      </c>
      <c r="G345" s="53">
        <f t="shared" si="11"/>
        <v>20.524999999999999</v>
      </c>
      <c r="I345" s="85">
        <v>1.129</v>
      </c>
    </row>
    <row r="346" spans="1:9" x14ac:dyDescent="0.2">
      <c r="A346" s="4">
        <f t="shared" si="10"/>
        <v>12</v>
      </c>
      <c r="B346" s="30">
        <v>39784</v>
      </c>
      <c r="C346" s="16">
        <v>0</v>
      </c>
      <c r="D346" s="17">
        <v>0</v>
      </c>
      <c r="E346" s="17">
        <v>13.7005</v>
      </c>
      <c r="F346" s="16">
        <v>8.6024999999999991</v>
      </c>
      <c r="G346" s="53">
        <f t="shared" si="11"/>
        <v>22.302999999999997</v>
      </c>
      <c r="I346" s="85">
        <v>1.143</v>
      </c>
    </row>
    <row r="347" spans="1:9" x14ac:dyDescent="0.2">
      <c r="A347" s="4">
        <f t="shared" si="10"/>
        <v>12</v>
      </c>
      <c r="B347" s="30">
        <v>39785</v>
      </c>
      <c r="C347" s="16">
        <v>13.0535</v>
      </c>
      <c r="D347" s="17">
        <v>0</v>
      </c>
      <c r="E347" s="17">
        <v>0</v>
      </c>
      <c r="F347" s="16">
        <v>7.8135000000000003</v>
      </c>
      <c r="G347" s="53">
        <f t="shared" si="11"/>
        <v>20.867000000000001</v>
      </c>
      <c r="I347" s="85">
        <v>1.167</v>
      </c>
    </row>
    <row r="348" spans="1:9" x14ac:dyDescent="0.2">
      <c r="A348" s="4">
        <f t="shared" si="10"/>
        <v>12</v>
      </c>
      <c r="B348" s="30">
        <v>39786</v>
      </c>
      <c r="C348" s="16">
        <v>14.610749999999999</v>
      </c>
      <c r="D348" s="17">
        <v>5.7499999999999999E-3</v>
      </c>
      <c r="E348" s="17">
        <v>0</v>
      </c>
      <c r="F348" s="16">
        <v>8.8815000000000008</v>
      </c>
      <c r="G348" s="53">
        <f t="shared" si="11"/>
        <v>23.498000000000001</v>
      </c>
      <c r="I348" s="85">
        <v>1.284</v>
      </c>
    </row>
    <row r="349" spans="1:9" x14ac:dyDescent="0.2">
      <c r="A349" s="4">
        <f t="shared" si="10"/>
        <v>12</v>
      </c>
      <c r="B349" s="30">
        <v>39787</v>
      </c>
      <c r="C349" s="16">
        <v>0</v>
      </c>
      <c r="D349" s="17">
        <v>13.2105</v>
      </c>
      <c r="E349" s="17">
        <v>0.24174999999999999</v>
      </c>
      <c r="F349" s="16">
        <v>8.8627500000000001</v>
      </c>
      <c r="G349" s="53">
        <f t="shared" si="11"/>
        <v>22.314999999999998</v>
      </c>
      <c r="I349" s="85">
        <v>1.23</v>
      </c>
    </row>
    <row r="350" spans="1:9" x14ac:dyDescent="0.2">
      <c r="A350" s="4">
        <f t="shared" si="10"/>
        <v>12</v>
      </c>
      <c r="B350" s="30">
        <v>39788</v>
      </c>
      <c r="C350" s="16">
        <v>0</v>
      </c>
      <c r="D350" s="17">
        <v>13.3695</v>
      </c>
      <c r="E350" s="17">
        <v>0.1135</v>
      </c>
      <c r="F350" s="16">
        <v>8.7680000000000007</v>
      </c>
      <c r="G350" s="53">
        <f t="shared" si="11"/>
        <v>22.251000000000001</v>
      </c>
      <c r="I350" s="85">
        <v>1.1779999999999999</v>
      </c>
    </row>
    <row r="351" spans="1:9" x14ac:dyDescent="0.2">
      <c r="A351" s="4">
        <f t="shared" si="10"/>
        <v>12</v>
      </c>
      <c r="B351" s="30">
        <v>39789</v>
      </c>
      <c r="C351" s="16">
        <v>0</v>
      </c>
      <c r="D351" s="17">
        <v>0</v>
      </c>
      <c r="E351" s="17">
        <v>5.5427499999999998</v>
      </c>
      <c r="F351" s="16">
        <v>7.7882499999999997</v>
      </c>
      <c r="G351" s="53">
        <f t="shared" si="11"/>
        <v>13.331</v>
      </c>
      <c r="I351" s="85">
        <v>0.96799999999999997</v>
      </c>
    </row>
    <row r="352" spans="1:9" x14ac:dyDescent="0.2">
      <c r="A352" s="4">
        <f t="shared" si="10"/>
        <v>12</v>
      </c>
      <c r="B352" s="30">
        <v>39790</v>
      </c>
      <c r="C352" s="16">
        <v>0</v>
      </c>
      <c r="D352" s="17">
        <v>0</v>
      </c>
      <c r="E352" s="17">
        <v>8.3584999999999994</v>
      </c>
      <c r="F352" s="16">
        <v>7.4844999999999997</v>
      </c>
      <c r="G352" s="53">
        <f t="shared" si="11"/>
        <v>15.843</v>
      </c>
      <c r="I352" s="85">
        <v>0.89</v>
      </c>
    </row>
    <row r="353" spans="1:9" x14ac:dyDescent="0.2">
      <c r="A353" s="4">
        <f t="shared" si="10"/>
        <v>12</v>
      </c>
      <c r="B353" s="30">
        <v>39791</v>
      </c>
      <c r="C353" s="16">
        <v>11.592499999999999</v>
      </c>
      <c r="D353" s="17">
        <v>0</v>
      </c>
      <c r="E353" s="17">
        <v>0</v>
      </c>
      <c r="F353" s="16">
        <v>7.5285000000000002</v>
      </c>
      <c r="G353" s="53">
        <f t="shared" si="11"/>
        <v>19.120999999999999</v>
      </c>
      <c r="I353" s="85">
        <v>1.1399999999999999</v>
      </c>
    </row>
    <row r="354" spans="1:9" x14ac:dyDescent="0.2">
      <c r="A354" s="4">
        <f t="shared" si="10"/>
        <v>12</v>
      </c>
      <c r="B354" s="30">
        <v>39792</v>
      </c>
      <c r="C354" s="16">
        <v>13.01675</v>
      </c>
      <c r="D354" s="17">
        <v>0</v>
      </c>
      <c r="E354" s="17">
        <v>0</v>
      </c>
      <c r="F354" s="16">
        <v>8.2192500000000006</v>
      </c>
      <c r="G354" s="53">
        <f t="shared" si="11"/>
        <v>21.236000000000001</v>
      </c>
      <c r="I354" s="85">
        <v>1.079</v>
      </c>
    </row>
    <row r="355" spans="1:9" x14ac:dyDescent="0.2">
      <c r="A355" s="4">
        <f t="shared" si="10"/>
        <v>12</v>
      </c>
      <c r="B355" s="30">
        <v>39793</v>
      </c>
      <c r="C355" s="16">
        <v>0</v>
      </c>
      <c r="D355" s="17">
        <v>13.593500000000001</v>
      </c>
      <c r="E355" s="17">
        <v>0.51800000000000002</v>
      </c>
      <c r="F355" s="16">
        <v>7.7225000000000001</v>
      </c>
      <c r="G355" s="53">
        <f t="shared" si="11"/>
        <v>21.834000000000003</v>
      </c>
      <c r="I355" s="85">
        <v>1.2949999999999999</v>
      </c>
    </row>
    <row r="356" spans="1:9" x14ac:dyDescent="0.2">
      <c r="A356" s="4">
        <f t="shared" si="10"/>
        <v>12</v>
      </c>
      <c r="B356" s="30">
        <v>39794</v>
      </c>
      <c r="C356" s="16">
        <v>0</v>
      </c>
      <c r="D356" s="17">
        <v>13.54325</v>
      </c>
      <c r="E356" s="17">
        <v>0.32050000000000001</v>
      </c>
      <c r="F356" s="16">
        <v>7.9652500000000002</v>
      </c>
      <c r="G356" s="53">
        <f t="shared" si="11"/>
        <v>21.829000000000001</v>
      </c>
      <c r="I356" s="85">
        <v>1.208</v>
      </c>
    </row>
    <row r="357" spans="1:9" x14ac:dyDescent="0.2">
      <c r="A357" s="4">
        <f t="shared" si="10"/>
        <v>12</v>
      </c>
      <c r="B357" s="30">
        <v>39795</v>
      </c>
      <c r="C357" s="16">
        <v>0</v>
      </c>
      <c r="D357" s="17">
        <v>0</v>
      </c>
      <c r="E357" s="17">
        <v>12.44375</v>
      </c>
      <c r="F357" s="16">
        <v>7.8192500000000003</v>
      </c>
      <c r="G357" s="53">
        <f t="shared" si="11"/>
        <v>20.262999999999998</v>
      </c>
      <c r="I357" s="85">
        <v>1.0589999999999999</v>
      </c>
    </row>
    <row r="358" spans="1:9" x14ac:dyDescent="0.2">
      <c r="A358" s="4">
        <f t="shared" si="10"/>
        <v>12</v>
      </c>
      <c r="B358" s="30">
        <v>39796</v>
      </c>
      <c r="C358" s="16">
        <v>0</v>
      </c>
      <c r="D358" s="17">
        <v>0</v>
      </c>
      <c r="E358" s="17">
        <v>6.8977500000000003</v>
      </c>
      <c r="F358" s="16">
        <v>7.9052499999999997</v>
      </c>
      <c r="G358" s="53">
        <f t="shared" si="11"/>
        <v>14.803000000000001</v>
      </c>
      <c r="I358" s="85">
        <v>0.90500000000000003</v>
      </c>
    </row>
    <row r="359" spans="1:9" x14ac:dyDescent="0.2">
      <c r="A359" s="4">
        <f t="shared" si="10"/>
        <v>12</v>
      </c>
      <c r="B359" s="30">
        <v>39797</v>
      </c>
      <c r="C359" s="16">
        <v>11.720750000000001</v>
      </c>
      <c r="D359" s="17">
        <v>0</v>
      </c>
      <c r="E359" s="17">
        <v>0</v>
      </c>
      <c r="F359" s="16">
        <v>7.6942500000000003</v>
      </c>
      <c r="G359" s="53">
        <f t="shared" si="11"/>
        <v>19.414999999999999</v>
      </c>
      <c r="I359" s="85">
        <v>1.139</v>
      </c>
    </row>
    <row r="360" spans="1:9" x14ac:dyDescent="0.2">
      <c r="A360" s="4">
        <f t="shared" si="10"/>
        <v>12</v>
      </c>
      <c r="B360" s="30">
        <v>39798</v>
      </c>
      <c r="C360" s="16">
        <v>14.420249999999999</v>
      </c>
      <c r="D360" s="17">
        <v>0</v>
      </c>
      <c r="E360" s="17">
        <v>0</v>
      </c>
      <c r="F360" s="16">
        <v>7.0207499999999996</v>
      </c>
      <c r="G360" s="53">
        <f t="shared" si="11"/>
        <v>21.440999999999999</v>
      </c>
      <c r="I360" s="85">
        <v>1.105</v>
      </c>
    </row>
    <row r="361" spans="1:9" x14ac:dyDescent="0.2">
      <c r="A361" s="4">
        <f t="shared" si="10"/>
        <v>12</v>
      </c>
      <c r="B361" s="30">
        <v>39799</v>
      </c>
      <c r="C361" s="16">
        <v>0</v>
      </c>
      <c r="D361" s="17">
        <v>14.111750000000001</v>
      </c>
      <c r="E361" s="17">
        <v>8.2500000000000004E-2</v>
      </c>
      <c r="F361" s="16">
        <v>7.4257499999999999</v>
      </c>
      <c r="G361" s="53">
        <f t="shared" si="11"/>
        <v>21.62</v>
      </c>
      <c r="I361" s="85">
        <v>1.151</v>
      </c>
    </row>
    <row r="362" spans="1:9" x14ac:dyDescent="0.2">
      <c r="A362" s="4">
        <f t="shared" si="10"/>
        <v>12</v>
      </c>
      <c r="B362" s="30">
        <v>39800</v>
      </c>
      <c r="C362" s="16">
        <v>0</v>
      </c>
      <c r="D362" s="17">
        <v>15.890750000000001</v>
      </c>
      <c r="E362" s="17">
        <v>3.0579999999999998</v>
      </c>
      <c r="F362" s="16">
        <v>2.1192500000000001</v>
      </c>
      <c r="G362" s="53">
        <f t="shared" si="11"/>
        <v>21.068000000000001</v>
      </c>
      <c r="I362" s="85">
        <v>1.107</v>
      </c>
    </row>
    <row r="363" spans="1:9" x14ac:dyDescent="0.2">
      <c r="A363" s="4">
        <f t="shared" si="10"/>
        <v>12</v>
      </c>
      <c r="B363" s="30">
        <v>39801</v>
      </c>
      <c r="C363" s="16">
        <v>1.8985000000000001</v>
      </c>
      <c r="D363" s="17">
        <v>0</v>
      </c>
      <c r="E363" s="17">
        <v>19.422750000000001</v>
      </c>
      <c r="F363" s="16">
        <v>7.5000000000000002E-4</v>
      </c>
      <c r="G363" s="53">
        <f t="shared" si="11"/>
        <v>21.321999999999999</v>
      </c>
      <c r="I363" s="85">
        <v>1.601</v>
      </c>
    </row>
    <row r="364" spans="1:9" x14ac:dyDescent="0.2">
      <c r="A364" s="4">
        <f t="shared" si="10"/>
        <v>12</v>
      </c>
      <c r="B364" s="30">
        <v>39802</v>
      </c>
      <c r="C364" s="16">
        <v>0.755</v>
      </c>
      <c r="D364" s="17">
        <v>0</v>
      </c>
      <c r="E364" s="17">
        <v>18.587</v>
      </c>
      <c r="F364" s="16">
        <v>0</v>
      </c>
      <c r="G364" s="53">
        <f t="shared" si="11"/>
        <v>19.341999999999999</v>
      </c>
      <c r="I364" s="85">
        <v>1.169</v>
      </c>
    </row>
    <row r="365" spans="1:9" x14ac:dyDescent="0.2">
      <c r="A365" s="4">
        <f t="shared" si="10"/>
        <v>12</v>
      </c>
      <c r="B365" s="30">
        <v>39803</v>
      </c>
      <c r="C365" s="16">
        <v>14.675000000000001</v>
      </c>
      <c r="D365" s="17">
        <v>0.106</v>
      </c>
      <c r="E365" s="17">
        <v>0</v>
      </c>
      <c r="F365" s="16">
        <v>0</v>
      </c>
      <c r="G365" s="53">
        <f t="shared" si="11"/>
        <v>14.781000000000001</v>
      </c>
      <c r="I365" s="85">
        <v>0.96199999999999997</v>
      </c>
    </row>
    <row r="366" spans="1:9" x14ac:dyDescent="0.2">
      <c r="A366" s="4">
        <f t="shared" si="10"/>
        <v>12</v>
      </c>
      <c r="B366" s="30">
        <v>39804</v>
      </c>
      <c r="C366" s="16">
        <v>15.99625</v>
      </c>
      <c r="D366" s="17">
        <v>4.2500000000000003E-2</v>
      </c>
      <c r="E366" s="17">
        <v>0</v>
      </c>
      <c r="F366" s="16">
        <v>2.5602499999999999</v>
      </c>
      <c r="G366" s="53">
        <f t="shared" si="11"/>
        <v>18.599</v>
      </c>
      <c r="I366" s="85">
        <v>1.1040000000000001</v>
      </c>
    </row>
    <row r="367" spans="1:9" x14ac:dyDescent="0.2">
      <c r="A367" s="4">
        <f t="shared" si="10"/>
        <v>12</v>
      </c>
      <c r="B367" s="30">
        <v>39805</v>
      </c>
      <c r="C367" s="16">
        <v>0</v>
      </c>
      <c r="D367" s="17">
        <v>11.95425</v>
      </c>
      <c r="E367" s="17">
        <v>0</v>
      </c>
      <c r="F367" s="16">
        <v>8.0047499999999996</v>
      </c>
      <c r="G367" s="53">
        <f t="shared" si="11"/>
        <v>19.959</v>
      </c>
      <c r="I367" s="85">
        <v>1.036</v>
      </c>
    </row>
    <row r="368" spans="1:9" x14ac:dyDescent="0.2">
      <c r="A368" s="4">
        <f t="shared" si="10"/>
        <v>12</v>
      </c>
      <c r="B368" s="30">
        <v>39806</v>
      </c>
      <c r="C368" s="16">
        <v>0</v>
      </c>
      <c r="D368" s="17">
        <v>10.74225</v>
      </c>
      <c r="E368" s="17">
        <v>0</v>
      </c>
      <c r="F368" s="16">
        <v>7.4427500000000002</v>
      </c>
      <c r="G368" s="53">
        <f t="shared" si="11"/>
        <v>18.185000000000002</v>
      </c>
      <c r="I368" s="85">
        <v>0.89700000000000002</v>
      </c>
    </row>
    <row r="369" spans="1:13" x14ac:dyDescent="0.2">
      <c r="A369" s="4">
        <f t="shared" si="10"/>
        <v>12</v>
      </c>
      <c r="B369" s="30">
        <v>39807</v>
      </c>
      <c r="C369" s="16">
        <v>0</v>
      </c>
      <c r="D369" s="17">
        <v>0</v>
      </c>
      <c r="E369" s="17">
        <v>5.4589999999999996</v>
      </c>
      <c r="F369" s="16">
        <v>7.8220000000000001</v>
      </c>
      <c r="G369" s="53">
        <f t="shared" si="11"/>
        <v>13.280999999999999</v>
      </c>
      <c r="I369" s="85">
        <v>0.77400000000000002</v>
      </c>
    </row>
    <row r="370" spans="1:13" x14ac:dyDescent="0.2">
      <c r="A370" s="4">
        <f t="shared" si="10"/>
        <v>12</v>
      </c>
      <c r="B370" s="30">
        <v>39808</v>
      </c>
      <c r="C370" s="16">
        <v>0</v>
      </c>
      <c r="D370" s="17">
        <v>0</v>
      </c>
      <c r="E370" s="17">
        <v>11.086499999999999</v>
      </c>
      <c r="F370" s="16">
        <v>7.3784999999999998</v>
      </c>
      <c r="G370" s="53">
        <f t="shared" si="11"/>
        <v>18.465</v>
      </c>
      <c r="I370" s="85">
        <v>1.133</v>
      </c>
    </row>
    <row r="371" spans="1:13" x14ac:dyDescent="0.2">
      <c r="A371" s="4">
        <f t="shared" si="10"/>
        <v>12</v>
      </c>
      <c r="B371" s="30">
        <v>39809</v>
      </c>
      <c r="C371" s="16">
        <v>11.723750000000001</v>
      </c>
      <c r="D371" s="17">
        <v>0</v>
      </c>
      <c r="E371" s="17">
        <v>0</v>
      </c>
      <c r="F371" s="16">
        <v>7.7102500000000003</v>
      </c>
      <c r="G371" s="53">
        <f t="shared" si="11"/>
        <v>19.434000000000001</v>
      </c>
      <c r="I371" s="85">
        <v>1.149</v>
      </c>
    </row>
    <row r="372" spans="1:13" x14ac:dyDescent="0.2">
      <c r="A372" s="4">
        <f t="shared" si="10"/>
        <v>12</v>
      </c>
      <c r="B372" s="30">
        <v>39810</v>
      </c>
      <c r="C372" s="16">
        <v>7.3970000000000002</v>
      </c>
      <c r="D372" s="17">
        <v>0</v>
      </c>
      <c r="E372" s="17">
        <v>0</v>
      </c>
      <c r="F372" s="16">
        <v>7.8559999999999999</v>
      </c>
      <c r="G372" s="53">
        <f t="shared" si="11"/>
        <v>15.253</v>
      </c>
      <c r="I372" s="85">
        <v>0.98299999999999998</v>
      </c>
    </row>
    <row r="373" spans="1:13" x14ac:dyDescent="0.2">
      <c r="A373" s="4">
        <f t="shared" si="10"/>
        <v>12</v>
      </c>
      <c r="B373" s="30">
        <v>39811</v>
      </c>
      <c r="C373" s="16">
        <v>0</v>
      </c>
      <c r="D373" s="17">
        <v>9.4164999999999992</v>
      </c>
      <c r="E373" s="17">
        <v>0</v>
      </c>
      <c r="F373" s="16">
        <v>6.8315000000000001</v>
      </c>
      <c r="G373" s="53">
        <f t="shared" si="11"/>
        <v>16.247999999999998</v>
      </c>
      <c r="I373" s="85">
        <v>1.0089999999999999</v>
      </c>
    </row>
    <row r="374" spans="1:13" x14ac:dyDescent="0.2">
      <c r="A374" s="4">
        <f t="shared" si="10"/>
        <v>12</v>
      </c>
      <c r="B374" s="30">
        <v>39812</v>
      </c>
      <c r="C374" s="16">
        <v>0</v>
      </c>
      <c r="D374" s="17">
        <v>9.2324999999999999</v>
      </c>
      <c r="E374" s="17">
        <v>0</v>
      </c>
      <c r="F374" s="16">
        <v>8.2324999999999999</v>
      </c>
      <c r="G374" s="53">
        <f t="shared" si="11"/>
        <v>17.465</v>
      </c>
      <c r="I374" s="85">
        <v>0.97399999999999998</v>
      </c>
    </row>
    <row r="375" spans="1:13" ht="13.5" thickBot="1" x14ac:dyDescent="0.25">
      <c r="A375" s="4">
        <f t="shared" si="10"/>
        <v>12</v>
      </c>
      <c r="B375" s="30">
        <v>39813</v>
      </c>
      <c r="C375" s="16">
        <v>0</v>
      </c>
      <c r="D375" s="17">
        <v>0</v>
      </c>
      <c r="E375" s="17">
        <v>7.8322500000000002</v>
      </c>
      <c r="F375" s="16">
        <v>7.75075</v>
      </c>
      <c r="G375" s="53">
        <f t="shared" si="11"/>
        <v>15.583</v>
      </c>
      <c r="I375" s="85">
        <v>0.82099999999999995</v>
      </c>
    </row>
    <row r="376" spans="1:13" s="4" customFormat="1" ht="13.5" thickBot="1" x14ac:dyDescent="0.25">
      <c r="B376" s="54" t="s">
        <v>4</v>
      </c>
      <c r="C376" s="55">
        <f>SUM(C10:C375)</f>
        <v>2491.9133069599998</v>
      </c>
      <c r="D376" s="55">
        <f>SUM(D10:D375)</f>
        <v>2177.8275313199997</v>
      </c>
      <c r="E376" s="55">
        <f>SUM(E10:E375)</f>
        <v>2739.3121882799987</v>
      </c>
      <c r="F376" s="56">
        <f>SUM(F10:F375)</f>
        <v>1070.3078734400001</v>
      </c>
      <c r="G376" s="57">
        <f t="shared" si="11"/>
        <v>8479.3608999999979</v>
      </c>
      <c r="I376" s="87">
        <f>+MAX(I10:I375)</f>
        <v>1.6679999999999999</v>
      </c>
    </row>
    <row r="377" spans="1:13" x14ac:dyDescent="0.2">
      <c r="A377" s="4" t="str">
        <f>+IF(ISBLANK($B377),"",MONTH($B377))</f>
        <v/>
      </c>
    </row>
    <row r="378" spans="1:13" x14ac:dyDescent="0.2">
      <c r="A378" s="4" t="str">
        <f>+IF(ISBLANK($B378),"",MONTH($B378))</f>
        <v/>
      </c>
    </row>
    <row r="379" spans="1:13" x14ac:dyDescent="0.2">
      <c r="A379" s="4" t="str">
        <f t="shared" ref="A379:A416" si="12">+IF(ISBLANK($B379),"",MONTH($B379))</f>
        <v/>
      </c>
      <c r="E379" s="4"/>
      <c r="F379" s="4"/>
      <c r="K379" s="4"/>
      <c r="L379" s="4"/>
      <c r="M379" s="4"/>
    </row>
    <row r="380" spans="1:13" x14ac:dyDescent="0.2">
      <c r="A380" s="4" t="str">
        <f t="shared" si="12"/>
        <v/>
      </c>
      <c r="E380" s="4"/>
      <c r="F380" s="4"/>
      <c r="K380" s="4"/>
      <c r="L380" s="4"/>
      <c r="M380" s="4"/>
    </row>
    <row r="381" spans="1:13" x14ac:dyDescent="0.2">
      <c r="A381" s="4" t="str">
        <f t="shared" si="12"/>
        <v/>
      </c>
      <c r="E381" s="4"/>
      <c r="F381" s="4"/>
      <c r="K381" s="4"/>
      <c r="L381" s="4"/>
      <c r="M381" s="4"/>
    </row>
    <row r="382" spans="1:13" x14ac:dyDescent="0.2">
      <c r="A382" s="4" t="str">
        <f t="shared" si="12"/>
        <v/>
      </c>
      <c r="E382" s="4"/>
      <c r="F382" s="4"/>
      <c r="K382" s="4"/>
      <c r="L382" s="4"/>
      <c r="M382" s="4"/>
    </row>
    <row r="383" spans="1:13" x14ac:dyDescent="0.2">
      <c r="A383" s="4" t="str">
        <f t="shared" si="12"/>
        <v/>
      </c>
      <c r="E383" s="4"/>
      <c r="F383" s="4"/>
      <c r="K383" s="4"/>
      <c r="L383" s="4"/>
      <c r="M383" s="4"/>
    </row>
    <row r="384" spans="1:13" x14ac:dyDescent="0.2">
      <c r="A384" s="4" t="str">
        <f t="shared" si="12"/>
        <v/>
      </c>
      <c r="E384" s="4"/>
      <c r="F384" s="4"/>
      <c r="K384" s="4"/>
      <c r="L384" s="4"/>
      <c r="M384" s="4"/>
    </row>
    <row r="385" spans="1:13" x14ac:dyDescent="0.2">
      <c r="A385" s="4" t="str">
        <f t="shared" si="12"/>
        <v/>
      </c>
      <c r="E385" s="4"/>
      <c r="F385" s="4"/>
      <c r="K385" s="4"/>
      <c r="L385" s="4"/>
      <c r="M385" s="4"/>
    </row>
    <row r="386" spans="1:13" x14ac:dyDescent="0.2">
      <c r="A386" s="4" t="str">
        <f t="shared" si="12"/>
        <v/>
      </c>
      <c r="E386" s="4"/>
      <c r="F386" s="4"/>
      <c r="K386" s="4"/>
      <c r="L386" s="4"/>
      <c r="M386" s="4"/>
    </row>
    <row r="387" spans="1:13" x14ac:dyDescent="0.2">
      <c r="A387" s="4" t="str">
        <f t="shared" si="12"/>
        <v/>
      </c>
      <c r="E387" s="4"/>
      <c r="F387" s="4"/>
      <c r="K387" s="4"/>
      <c r="L387" s="4"/>
      <c r="M387" s="4"/>
    </row>
    <row r="388" spans="1:13" x14ac:dyDescent="0.2">
      <c r="A388" s="4" t="str">
        <f t="shared" si="12"/>
        <v/>
      </c>
      <c r="E388" s="4"/>
      <c r="F388" s="4"/>
      <c r="K388" s="4"/>
      <c r="L388" s="4"/>
      <c r="M388" s="4"/>
    </row>
    <row r="389" spans="1:13" x14ac:dyDescent="0.2">
      <c r="A389" s="4" t="str">
        <f t="shared" si="12"/>
        <v/>
      </c>
      <c r="E389" s="4"/>
      <c r="F389" s="4"/>
      <c r="K389" s="4"/>
      <c r="L389" s="4"/>
      <c r="M389" s="4"/>
    </row>
    <row r="390" spans="1:13" x14ac:dyDescent="0.2">
      <c r="A390" s="4" t="str">
        <f t="shared" si="12"/>
        <v/>
      </c>
      <c r="E390" s="4"/>
      <c r="F390" s="4"/>
      <c r="K390" s="4"/>
      <c r="L390" s="4"/>
      <c r="M390" s="4"/>
    </row>
    <row r="391" spans="1:13" x14ac:dyDescent="0.2">
      <c r="A391" s="4" t="str">
        <f t="shared" si="12"/>
        <v/>
      </c>
      <c r="E391" s="4"/>
      <c r="F391" s="4"/>
      <c r="K391" s="4"/>
      <c r="L391" s="4"/>
      <c r="M391" s="4"/>
    </row>
    <row r="392" spans="1:13" x14ac:dyDescent="0.2">
      <c r="A392" s="4" t="str">
        <f t="shared" si="12"/>
        <v/>
      </c>
      <c r="E392" s="4"/>
      <c r="F392" s="4"/>
      <c r="K392" s="4"/>
      <c r="L392" s="4"/>
      <c r="M392" s="4"/>
    </row>
    <row r="393" spans="1:13" x14ac:dyDescent="0.2">
      <c r="A393" s="4" t="str">
        <f t="shared" si="12"/>
        <v/>
      </c>
      <c r="E393" s="4"/>
      <c r="F393" s="4"/>
      <c r="K393" s="4"/>
      <c r="L393" s="4"/>
      <c r="M393" s="4"/>
    </row>
    <row r="394" spans="1:13" x14ac:dyDescent="0.2">
      <c r="A394" s="4" t="str">
        <f t="shared" si="12"/>
        <v/>
      </c>
    </row>
    <row r="395" spans="1:13" x14ac:dyDescent="0.2">
      <c r="A395" s="4" t="str">
        <f t="shared" si="12"/>
        <v/>
      </c>
    </row>
    <row r="396" spans="1:13" x14ac:dyDescent="0.2">
      <c r="A396" s="4" t="str">
        <f t="shared" si="12"/>
        <v/>
      </c>
    </row>
    <row r="397" spans="1:13" x14ac:dyDescent="0.2">
      <c r="A397" s="4" t="str">
        <f t="shared" si="12"/>
        <v/>
      </c>
    </row>
    <row r="398" spans="1:13" x14ac:dyDescent="0.2">
      <c r="A398" s="4" t="str">
        <f t="shared" si="12"/>
        <v/>
      </c>
    </row>
    <row r="399" spans="1:13" x14ac:dyDescent="0.2">
      <c r="A399" s="4" t="str">
        <f t="shared" si="12"/>
        <v/>
      </c>
    </row>
    <row r="400" spans="1:13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/>
    </row>
    <row r="418" spans="1:1" x14ac:dyDescent="0.2">
      <c r="A418" s="4"/>
    </row>
    <row r="419" spans="1:1" x14ac:dyDescent="0.2">
      <c r="A419" s="4" t="str">
        <f t="shared" ref="A419:A427" si="13">+IF(ISBLANK($B419),"",MONTH($B419))</f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0:G376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429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4" width="18.42578125" bestFit="1" customWidth="1"/>
    <col min="5" max="5" width="18" bestFit="1" customWidth="1"/>
    <col min="6" max="6" width="18.28515625" bestFit="1" customWidth="1"/>
    <col min="7" max="7" width="12" bestFit="1" customWidth="1"/>
    <col min="8" max="8" width="28.85546875" bestFit="1" customWidth="1"/>
    <col min="9" max="9" width="15" bestFit="1" customWidth="1"/>
    <col min="10" max="10" width="28" bestFit="1" customWidth="1"/>
    <col min="11" max="11" width="31.140625" bestFit="1" customWidth="1"/>
    <col min="12" max="13" width="31.140625" customWidth="1"/>
    <col min="14" max="14" width="12.140625" customWidth="1"/>
  </cols>
  <sheetData>
    <row r="1" spans="1:9" ht="15.75" x14ac:dyDescent="0.25">
      <c r="A1" s="4"/>
      <c r="B1" s="58" t="s">
        <v>13</v>
      </c>
    </row>
    <row r="2" spans="1:9" ht="15.75" x14ac:dyDescent="0.25">
      <c r="A2" s="4"/>
      <c r="B2" s="59" t="s">
        <v>36</v>
      </c>
    </row>
    <row r="3" spans="1:9" ht="15.75" x14ac:dyDescent="0.25">
      <c r="A3" s="4"/>
      <c r="B3" s="59" t="s">
        <v>27</v>
      </c>
    </row>
    <row r="4" spans="1:9" ht="13.5" thickBot="1" x14ac:dyDescent="0.25">
      <c r="A4" s="4"/>
      <c r="B4" s="23" t="s">
        <v>20</v>
      </c>
    </row>
    <row r="5" spans="1:9" ht="16.5" thickBot="1" x14ac:dyDescent="0.3">
      <c r="A5" s="4"/>
      <c r="B5" s="3"/>
      <c r="C5" s="3"/>
    </row>
    <row r="6" spans="1:9" ht="4.5" customHeight="1" thickBot="1" x14ac:dyDescent="0.3">
      <c r="A6" s="4"/>
      <c r="B6" s="41"/>
      <c r="C6" s="42"/>
      <c r="D6" s="43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49" t="str">
        <f>VLOOKUP(F$9,'Información Unidades'!$F$5:$H$19,2,0)</f>
        <v>CUHILDEO SpA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50" t="str">
        <f>VLOOKUP(F$9,'Información Unidades'!$F$5:$H$19,3,0)</f>
        <v>HIDRO PASADA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41</v>
      </c>
      <c r="F9" s="51" t="s">
        <v>38</v>
      </c>
      <c r="G9" s="23"/>
      <c r="I9" s="23" t="s">
        <v>56</v>
      </c>
    </row>
    <row r="10" spans="1:9" x14ac:dyDescent="0.2">
      <c r="A10" s="4">
        <f t="shared" ref="A10:A73" si="0">+IF(ISBLANK($B10),"",MONTH($B10))</f>
        <v>1</v>
      </c>
      <c r="B10" s="29">
        <v>39814</v>
      </c>
      <c r="C10" s="27">
        <v>0</v>
      </c>
      <c r="D10" s="28">
        <v>0</v>
      </c>
      <c r="E10" s="28">
        <v>7.0625</v>
      </c>
      <c r="F10" s="27">
        <v>6.8624999999999998</v>
      </c>
      <c r="G10" s="63">
        <f>+SUM(C10:F10)</f>
        <v>13.925000000000001</v>
      </c>
      <c r="I10" s="84">
        <v>0.77900000000000003</v>
      </c>
    </row>
    <row r="11" spans="1:9" x14ac:dyDescent="0.2">
      <c r="A11" s="4">
        <f t="shared" si="0"/>
        <v>1</v>
      </c>
      <c r="B11" s="30">
        <v>39815</v>
      </c>
      <c r="C11" s="16">
        <v>0</v>
      </c>
      <c r="D11" s="17">
        <v>0</v>
      </c>
      <c r="E11" s="17">
        <v>7.0685000000000002</v>
      </c>
      <c r="F11" s="16">
        <v>6.9424999999999999</v>
      </c>
      <c r="G11" s="53">
        <f t="shared" ref="G11:G73" si="1">+SUM(C11:F11)</f>
        <v>14.010999999999999</v>
      </c>
      <c r="I11" s="85">
        <v>0.77100000000000002</v>
      </c>
    </row>
    <row r="12" spans="1:9" x14ac:dyDescent="0.2">
      <c r="A12" s="4">
        <f t="shared" si="0"/>
        <v>1</v>
      </c>
      <c r="B12" s="30">
        <v>39816</v>
      </c>
      <c r="C12" s="16">
        <v>6.43</v>
      </c>
      <c r="D12" s="17">
        <v>0</v>
      </c>
      <c r="E12" s="17">
        <v>0</v>
      </c>
      <c r="F12" s="16">
        <v>5.9850000000000003</v>
      </c>
      <c r="G12" s="53">
        <f t="shared" si="1"/>
        <v>12.414999999999999</v>
      </c>
      <c r="I12" s="85">
        <v>0.84399999999999997</v>
      </c>
    </row>
    <row r="13" spans="1:9" x14ac:dyDescent="0.2">
      <c r="A13" s="4">
        <f t="shared" si="0"/>
        <v>1</v>
      </c>
      <c r="B13" s="30">
        <v>39817</v>
      </c>
      <c r="C13" s="16">
        <v>7.1485000000000003</v>
      </c>
      <c r="D13" s="17">
        <v>0</v>
      </c>
      <c r="E13" s="17">
        <v>0</v>
      </c>
      <c r="F13" s="16">
        <v>6.9865000000000004</v>
      </c>
      <c r="G13" s="53">
        <f t="shared" si="1"/>
        <v>14.135000000000002</v>
      </c>
      <c r="I13" s="85">
        <v>0.89300000000000002</v>
      </c>
    </row>
    <row r="14" spans="1:9" x14ac:dyDescent="0.2">
      <c r="A14" s="4">
        <f t="shared" si="0"/>
        <v>1</v>
      </c>
      <c r="B14" s="30">
        <v>39818</v>
      </c>
      <c r="C14" s="16">
        <v>0</v>
      </c>
      <c r="D14" s="17">
        <v>10.33675</v>
      </c>
      <c r="E14" s="17">
        <v>0</v>
      </c>
      <c r="F14" s="16">
        <v>6.8312499999999998</v>
      </c>
      <c r="G14" s="53">
        <f t="shared" si="1"/>
        <v>17.167999999999999</v>
      </c>
      <c r="I14" s="85">
        <v>0.93500000000000005</v>
      </c>
    </row>
    <row r="15" spans="1:9" x14ac:dyDescent="0.2">
      <c r="A15" s="4">
        <f t="shared" si="0"/>
        <v>1</v>
      </c>
      <c r="B15" s="30">
        <v>39819</v>
      </c>
      <c r="C15" s="16">
        <v>0</v>
      </c>
      <c r="D15" s="17">
        <v>12.05275</v>
      </c>
      <c r="E15" s="17">
        <v>0</v>
      </c>
      <c r="F15" s="16">
        <v>7.3142500000000004</v>
      </c>
      <c r="G15" s="53">
        <f t="shared" si="1"/>
        <v>19.367000000000001</v>
      </c>
      <c r="I15" s="85">
        <v>0.93300000000000005</v>
      </c>
    </row>
    <row r="16" spans="1:9" x14ac:dyDescent="0.2">
      <c r="A16" s="4">
        <f t="shared" si="0"/>
        <v>1</v>
      </c>
      <c r="B16" s="30">
        <v>39820</v>
      </c>
      <c r="C16" s="16">
        <v>0</v>
      </c>
      <c r="D16" s="17">
        <v>0</v>
      </c>
      <c r="E16" s="17">
        <v>13.010999999999999</v>
      </c>
      <c r="F16" s="16">
        <v>7.5670000000000002</v>
      </c>
      <c r="G16" s="53">
        <f t="shared" si="1"/>
        <v>20.577999999999999</v>
      </c>
      <c r="I16" s="85">
        <v>0.95699999999999996</v>
      </c>
    </row>
    <row r="17" spans="1:9" x14ac:dyDescent="0.2">
      <c r="A17" s="4">
        <f t="shared" si="0"/>
        <v>1</v>
      </c>
      <c r="B17" s="30">
        <v>39821</v>
      </c>
      <c r="C17" s="16">
        <v>0</v>
      </c>
      <c r="D17" s="17">
        <v>0</v>
      </c>
      <c r="E17" s="17">
        <v>13.369</v>
      </c>
      <c r="F17" s="16">
        <v>7.6849999999999996</v>
      </c>
      <c r="G17" s="53">
        <f t="shared" si="1"/>
        <v>21.053999999999998</v>
      </c>
      <c r="I17" s="85">
        <v>0.95399999999999996</v>
      </c>
    </row>
    <row r="18" spans="1:9" x14ac:dyDescent="0.2">
      <c r="A18" s="4">
        <f t="shared" si="0"/>
        <v>1</v>
      </c>
      <c r="B18" s="30">
        <v>39822</v>
      </c>
      <c r="C18" s="16">
        <v>13.635999999999999</v>
      </c>
      <c r="D18" s="17">
        <v>0</v>
      </c>
      <c r="E18" s="17">
        <v>0</v>
      </c>
      <c r="F18" s="16">
        <v>7.1849999999999996</v>
      </c>
      <c r="G18" s="53">
        <f t="shared" si="1"/>
        <v>20.820999999999998</v>
      </c>
      <c r="I18" s="85">
        <v>0.95599999999999996</v>
      </c>
    </row>
    <row r="19" spans="1:9" x14ac:dyDescent="0.2">
      <c r="A19" s="4">
        <f t="shared" si="0"/>
        <v>1</v>
      </c>
      <c r="B19" s="30">
        <v>39823</v>
      </c>
      <c r="C19" s="16">
        <v>12.63775</v>
      </c>
      <c r="D19" s="17">
        <v>0</v>
      </c>
      <c r="E19" s="17">
        <v>0</v>
      </c>
      <c r="F19" s="16">
        <v>6.8092499999999996</v>
      </c>
      <c r="G19" s="53">
        <f t="shared" si="1"/>
        <v>19.446999999999999</v>
      </c>
      <c r="I19" s="85">
        <v>0.96399999999999997</v>
      </c>
    </row>
    <row r="20" spans="1:9" x14ac:dyDescent="0.2">
      <c r="A20" s="4">
        <f t="shared" si="0"/>
        <v>1</v>
      </c>
      <c r="B20" s="30">
        <v>39824</v>
      </c>
      <c r="C20" s="16">
        <v>0</v>
      </c>
      <c r="D20" s="17">
        <v>7.7990000000000004</v>
      </c>
      <c r="E20" s="17">
        <v>0</v>
      </c>
      <c r="F20" s="16">
        <v>7.9109999999999996</v>
      </c>
      <c r="G20" s="53">
        <f t="shared" si="1"/>
        <v>15.71</v>
      </c>
      <c r="I20" s="85">
        <v>0.88700000000000001</v>
      </c>
    </row>
    <row r="21" spans="1:9" x14ac:dyDescent="0.2">
      <c r="A21" s="4">
        <f t="shared" si="0"/>
        <v>1</v>
      </c>
      <c r="B21" s="30">
        <v>39825</v>
      </c>
      <c r="C21" s="16">
        <v>0</v>
      </c>
      <c r="D21" s="17">
        <v>11.27675</v>
      </c>
      <c r="E21" s="17">
        <v>0</v>
      </c>
      <c r="F21" s="16">
        <v>7.77325</v>
      </c>
      <c r="G21" s="53">
        <f t="shared" si="1"/>
        <v>19.05</v>
      </c>
      <c r="I21" s="85">
        <v>0.95399999999999996</v>
      </c>
    </row>
    <row r="22" spans="1:9" x14ac:dyDescent="0.2">
      <c r="A22" s="4">
        <f t="shared" si="0"/>
        <v>1</v>
      </c>
      <c r="B22" s="30">
        <v>39826</v>
      </c>
      <c r="C22" s="16">
        <v>0</v>
      </c>
      <c r="D22" s="17">
        <v>0</v>
      </c>
      <c r="E22" s="17">
        <v>13.318250000000001</v>
      </c>
      <c r="F22" s="16">
        <v>7.1837499999999999</v>
      </c>
      <c r="G22" s="53">
        <f t="shared" si="1"/>
        <v>20.502000000000002</v>
      </c>
      <c r="I22" s="85">
        <v>0.94699999999999995</v>
      </c>
    </row>
    <row r="23" spans="1:9" x14ac:dyDescent="0.2">
      <c r="A23" s="4">
        <f t="shared" si="0"/>
        <v>1</v>
      </c>
      <c r="B23" s="30">
        <v>39827</v>
      </c>
      <c r="C23" s="16">
        <v>0</v>
      </c>
      <c r="D23" s="17">
        <v>0</v>
      </c>
      <c r="E23" s="17">
        <v>13.563499999999999</v>
      </c>
      <c r="F23" s="16">
        <v>7.1364999999999998</v>
      </c>
      <c r="G23" s="53">
        <f t="shared" si="1"/>
        <v>20.7</v>
      </c>
      <c r="I23" s="85">
        <v>0.94099999999999995</v>
      </c>
    </row>
    <row r="24" spans="1:9" x14ac:dyDescent="0.2">
      <c r="A24" s="4">
        <f t="shared" si="0"/>
        <v>1</v>
      </c>
      <c r="B24" s="30">
        <v>39828</v>
      </c>
      <c r="C24" s="16">
        <v>13.743499999999999</v>
      </c>
      <c r="D24" s="17">
        <v>0</v>
      </c>
      <c r="E24" s="17">
        <v>0</v>
      </c>
      <c r="F24" s="16">
        <v>6.8085000000000004</v>
      </c>
      <c r="G24" s="53">
        <f t="shared" si="1"/>
        <v>20.552</v>
      </c>
      <c r="I24" s="85">
        <v>0.91600000000000004</v>
      </c>
    </row>
    <row r="25" spans="1:9" x14ac:dyDescent="0.2">
      <c r="A25" s="4">
        <f t="shared" si="0"/>
        <v>1</v>
      </c>
      <c r="B25" s="30">
        <v>39829</v>
      </c>
      <c r="C25" s="16">
        <v>13.65175</v>
      </c>
      <c r="D25" s="17">
        <v>0</v>
      </c>
      <c r="E25" s="17">
        <v>0</v>
      </c>
      <c r="F25" s="16">
        <v>7.2342500000000003</v>
      </c>
      <c r="G25" s="53">
        <f t="shared" si="1"/>
        <v>20.885999999999999</v>
      </c>
      <c r="I25" s="85">
        <v>0.95799999999999996</v>
      </c>
    </row>
    <row r="26" spans="1:9" x14ac:dyDescent="0.2">
      <c r="A26" s="4">
        <f t="shared" si="0"/>
        <v>1</v>
      </c>
      <c r="B26" s="30">
        <v>39830</v>
      </c>
      <c r="C26" s="16">
        <v>0</v>
      </c>
      <c r="D26" s="17">
        <v>11.697749999999999</v>
      </c>
      <c r="E26" s="17">
        <v>0</v>
      </c>
      <c r="F26" s="16">
        <v>7.1712499999999997</v>
      </c>
      <c r="G26" s="53">
        <f t="shared" si="1"/>
        <v>18.869</v>
      </c>
      <c r="I26" s="85">
        <v>0.92600000000000005</v>
      </c>
    </row>
    <row r="27" spans="1:9" x14ac:dyDescent="0.2">
      <c r="A27" s="4">
        <f t="shared" si="0"/>
        <v>1</v>
      </c>
      <c r="B27" s="30">
        <v>39831</v>
      </c>
      <c r="C27" s="16">
        <v>0</v>
      </c>
      <c r="D27" s="17">
        <v>9.0609999999999999</v>
      </c>
      <c r="E27" s="17">
        <v>0</v>
      </c>
      <c r="F27" s="16">
        <v>6.4770000000000003</v>
      </c>
      <c r="G27" s="53">
        <f t="shared" si="1"/>
        <v>15.538</v>
      </c>
      <c r="I27" s="85">
        <v>0.86399999999999999</v>
      </c>
    </row>
    <row r="28" spans="1:9" x14ac:dyDescent="0.2">
      <c r="A28" s="4">
        <f t="shared" si="0"/>
        <v>1</v>
      </c>
      <c r="B28" s="30">
        <v>39832</v>
      </c>
      <c r="C28" s="16">
        <v>0</v>
      </c>
      <c r="D28" s="17">
        <v>0</v>
      </c>
      <c r="E28" s="17">
        <v>12.074</v>
      </c>
      <c r="F28" s="16">
        <v>6.4409999999999998</v>
      </c>
      <c r="G28" s="53">
        <f t="shared" si="1"/>
        <v>18.515000000000001</v>
      </c>
      <c r="I28" s="85">
        <v>0.93200000000000005</v>
      </c>
    </row>
    <row r="29" spans="1:9" x14ac:dyDescent="0.2">
      <c r="A29" s="4">
        <f t="shared" si="0"/>
        <v>1</v>
      </c>
      <c r="B29" s="30">
        <v>39833</v>
      </c>
      <c r="C29" s="16">
        <v>0</v>
      </c>
      <c r="D29" s="17">
        <v>0</v>
      </c>
      <c r="E29" s="17">
        <v>13.0905</v>
      </c>
      <c r="F29" s="16">
        <v>6.6165000000000003</v>
      </c>
      <c r="G29" s="53">
        <f t="shared" si="1"/>
        <v>19.707000000000001</v>
      </c>
      <c r="I29" s="85">
        <v>0.91700000000000004</v>
      </c>
    </row>
    <row r="30" spans="1:9" x14ac:dyDescent="0.2">
      <c r="A30" s="4">
        <f t="shared" si="0"/>
        <v>1</v>
      </c>
      <c r="B30" s="30">
        <v>39834</v>
      </c>
      <c r="C30" s="16">
        <v>13.575749999999999</v>
      </c>
      <c r="D30" s="17">
        <v>0</v>
      </c>
      <c r="E30" s="17">
        <v>0</v>
      </c>
      <c r="F30" s="16">
        <v>7.0612500000000002</v>
      </c>
      <c r="G30" s="53">
        <f t="shared" si="1"/>
        <v>20.637</v>
      </c>
      <c r="I30" s="85">
        <v>0.93600000000000005</v>
      </c>
    </row>
    <row r="31" spans="1:9" x14ac:dyDescent="0.2">
      <c r="A31" s="4">
        <f t="shared" si="0"/>
        <v>1</v>
      </c>
      <c r="B31" s="30">
        <v>39835</v>
      </c>
      <c r="C31" s="16">
        <v>13.941000000000001</v>
      </c>
      <c r="D31" s="17">
        <v>0</v>
      </c>
      <c r="E31" s="17">
        <v>0</v>
      </c>
      <c r="F31" s="16">
        <v>7.218</v>
      </c>
      <c r="G31" s="53">
        <f t="shared" si="1"/>
        <v>21.158999999999999</v>
      </c>
      <c r="I31" s="85">
        <v>0.94</v>
      </c>
    </row>
    <row r="32" spans="1:9" x14ac:dyDescent="0.2">
      <c r="A32" s="4">
        <f t="shared" si="0"/>
        <v>1</v>
      </c>
      <c r="B32" s="30">
        <v>39836</v>
      </c>
      <c r="C32" s="16">
        <v>0</v>
      </c>
      <c r="D32" s="17">
        <v>14.041499999999999</v>
      </c>
      <c r="E32" s="17">
        <v>0</v>
      </c>
      <c r="F32" s="16">
        <v>7.3324999999999996</v>
      </c>
      <c r="G32" s="53">
        <f t="shared" si="1"/>
        <v>21.373999999999999</v>
      </c>
      <c r="I32" s="85">
        <v>0.93899999999999995</v>
      </c>
    </row>
    <row r="33" spans="1:9" x14ac:dyDescent="0.2">
      <c r="A33" s="4">
        <f t="shared" si="0"/>
        <v>1</v>
      </c>
      <c r="B33" s="30">
        <v>39837</v>
      </c>
      <c r="C33" s="16">
        <v>0</v>
      </c>
      <c r="D33" s="17">
        <v>12.965249999999999</v>
      </c>
      <c r="E33" s="17">
        <v>0.34449999999999997</v>
      </c>
      <c r="F33" s="16">
        <v>8.0212500000000002</v>
      </c>
      <c r="G33" s="53">
        <f t="shared" si="1"/>
        <v>21.331</v>
      </c>
      <c r="I33" s="85">
        <v>1.452</v>
      </c>
    </row>
    <row r="34" spans="1:9" x14ac:dyDescent="0.2">
      <c r="A34" s="4">
        <f t="shared" si="0"/>
        <v>1</v>
      </c>
      <c r="B34" s="30">
        <v>39838</v>
      </c>
      <c r="C34" s="16">
        <v>0</v>
      </c>
      <c r="D34" s="17">
        <v>0</v>
      </c>
      <c r="E34" s="17">
        <v>7.6297499999999996</v>
      </c>
      <c r="F34" s="16">
        <v>7.5922499999999999</v>
      </c>
      <c r="G34" s="53">
        <f t="shared" si="1"/>
        <v>15.222</v>
      </c>
      <c r="I34" s="85">
        <v>0.93300000000000005</v>
      </c>
    </row>
    <row r="35" spans="1:9" x14ac:dyDescent="0.2">
      <c r="A35" s="4">
        <f t="shared" si="0"/>
        <v>1</v>
      </c>
      <c r="B35" s="30">
        <v>39839</v>
      </c>
      <c r="C35" s="16">
        <v>0</v>
      </c>
      <c r="D35" s="17">
        <v>0</v>
      </c>
      <c r="E35" s="17">
        <v>11.773250000000001</v>
      </c>
      <c r="F35" s="16">
        <v>7.4817499999999999</v>
      </c>
      <c r="G35" s="53">
        <f t="shared" si="1"/>
        <v>19.255000000000003</v>
      </c>
      <c r="I35" s="85">
        <v>0.96</v>
      </c>
    </row>
    <row r="36" spans="1:9" x14ac:dyDescent="0.2">
      <c r="A36" s="4">
        <f t="shared" si="0"/>
        <v>1</v>
      </c>
      <c r="B36" s="30">
        <v>39840</v>
      </c>
      <c r="C36" s="16">
        <v>13.340999999999999</v>
      </c>
      <c r="D36" s="17">
        <v>0</v>
      </c>
      <c r="E36" s="17">
        <v>0</v>
      </c>
      <c r="F36" s="16">
        <v>7.4029999999999996</v>
      </c>
      <c r="G36" s="53">
        <f t="shared" si="1"/>
        <v>20.744</v>
      </c>
      <c r="I36" s="85">
        <v>0.95399999999999996</v>
      </c>
    </row>
    <row r="37" spans="1:9" x14ac:dyDescent="0.2">
      <c r="A37" s="4">
        <f t="shared" si="0"/>
        <v>1</v>
      </c>
      <c r="B37" s="30">
        <v>39841</v>
      </c>
      <c r="C37" s="16">
        <v>12.669499999999999</v>
      </c>
      <c r="D37" s="17">
        <v>0</v>
      </c>
      <c r="E37" s="17">
        <v>0</v>
      </c>
      <c r="F37" s="16">
        <v>7.2205000000000004</v>
      </c>
      <c r="G37" s="53">
        <f t="shared" si="1"/>
        <v>19.89</v>
      </c>
      <c r="I37" s="85">
        <v>0.94299999999999995</v>
      </c>
    </row>
    <row r="38" spans="1:9" x14ac:dyDescent="0.2">
      <c r="A38" s="4">
        <f t="shared" si="0"/>
        <v>1</v>
      </c>
      <c r="B38" s="30">
        <v>39842</v>
      </c>
      <c r="C38" s="16">
        <v>0</v>
      </c>
      <c r="D38" s="17">
        <v>13.19</v>
      </c>
      <c r="E38" s="17">
        <v>0</v>
      </c>
      <c r="F38" s="16">
        <v>7.2050000000000001</v>
      </c>
      <c r="G38" s="53">
        <f t="shared" si="1"/>
        <v>20.395</v>
      </c>
      <c r="I38" s="85">
        <v>0.93200000000000005</v>
      </c>
    </row>
    <row r="39" spans="1:9" x14ac:dyDescent="0.2">
      <c r="A39" s="4">
        <f t="shared" si="0"/>
        <v>1</v>
      </c>
      <c r="B39" s="30">
        <v>39843</v>
      </c>
      <c r="C39" s="16">
        <v>0</v>
      </c>
      <c r="D39" s="17">
        <v>13.28825</v>
      </c>
      <c r="E39" s="17">
        <v>0</v>
      </c>
      <c r="F39" s="16">
        <v>6.3667499999999997</v>
      </c>
      <c r="G39" s="53">
        <f t="shared" si="1"/>
        <v>19.655000000000001</v>
      </c>
      <c r="I39" s="85">
        <v>0.94799999999999995</v>
      </c>
    </row>
    <row r="40" spans="1:9" x14ac:dyDescent="0.2">
      <c r="A40" s="4">
        <f t="shared" si="0"/>
        <v>1</v>
      </c>
      <c r="B40" s="30">
        <v>39844</v>
      </c>
      <c r="C40" s="16">
        <v>0</v>
      </c>
      <c r="D40" s="17">
        <v>0</v>
      </c>
      <c r="E40" s="17">
        <v>14.795</v>
      </c>
      <c r="F40" s="16">
        <v>0</v>
      </c>
      <c r="G40" s="53">
        <f t="shared" si="1"/>
        <v>14.795</v>
      </c>
      <c r="I40" s="85">
        <v>0.61899999999999999</v>
      </c>
    </row>
    <row r="41" spans="1:9" x14ac:dyDescent="0.2">
      <c r="A41" s="4">
        <f t="shared" si="0"/>
        <v>2</v>
      </c>
      <c r="B41" s="30">
        <v>39845</v>
      </c>
      <c r="C41" s="16">
        <v>0</v>
      </c>
      <c r="D41" s="17">
        <v>0</v>
      </c>
      <c r="E41" s="17">
        <v>18.800099999999976</v>
      </c>
      <c r="F41" s="16">
        <v>0</v>
      </c>
      <c r="G41" s="53">
        <f t="shared" si="1"/>
        <v>18.800099999999976</v>
      </c>
      <c r="I41" s="85">
        <v>0.9</v>
      </c>
    </row>
    <row r="42" spans="1:9" x14ac:dyDescent="0.2">
      <c r="A42" s="4">
        <f t="shared" si="0"/>
        <v>2</v>
      </c>
      <c r="B42" s="30">
        <v>39846</v>
      </c>
      <c r="C42" s="16">
        <v>1.3029999999999999</v>
      </c>
      <c r="D42" s="17">
        <v>0</v>
      </c>
      <c r="E42" s="17">
        <v>20.91</v>
      </c>
      <c r="F42" s="16">
        <v>0</v>
      </c>
      <c r="G42" s="53">
        <f t="shared" si="1"/>
        <v>22.213000000000001</v>
      </c>
      <c r="I42" s="85">
        <v>1.381</v>
      </c>
    </row>
    <row r="43" spans="1:9" x14ac:dyDescent="0.2">
      <c r="A43" s="4">
        <f t="shared" si="0"/>
        <v>2</v>
      </c>
      <c r="B43" s="30">
        <v>39847</v>
      </c>
      <c r="C43" s="16">
        <v>21.585000000000001</v>
      </c>
      <c r="D43" s="17">
        <v>1.6160000000000001</v>
      </c>
      <c r="E43" s="17">
        <v>0</v>
      </c>
      <c r="F43" s="16">
        <v>0</v>
      </c>
      <c r="G43" s="53">
        <f t="shared" si="1"/>
        <v>23.201000000000001</v>
      </c>
      <c r="I43" s="85">
        <v>1.141</v>
      </c>
    </row>
    <row r="44" spans="1:9" x14ac:dyDescent="0.2">
      <c r="A44" s="4">
        <f t="shared" si="0"/>
        <v>2</v>
      </c>
      <c r="B44" s="30">
        <v>39848</v>
      </c>
      <c r="C44" s="16">
        <v>20.47</v>
      </c>
      <c r="D44" s="17">
        <v>9.8000000000000004E-2</v>
      </c>
      <c r="E44" s="17">
        <v>0</v>
      </c>
      <c r="F44" s="16">
        <v>0</v>
      </c>
      <c r="G44" s="53">
        <f t="shared" si="1"/>
        <v>20.567999999999998</v>
      </c>
      <c r="I44" s="85">
        <v>0.95</v>
      </c>
    </row>
    <row r="45" spans="1:9" x14ac:dyDescent="0.2">
      <c r="A45" s="4">
        <f t="shared" si="0"/>
        <v>2</v>
      </c>
      <c r="B45" s="30">
        <v>39849</v>
      </c>
      <c r="C45" s="16">
        <v>0</v>
      </c>
      <c r="D45" s="17">
        <v>16.858000000000001</v>
      </c>
      <c r="E45" s="17">
        <v>1.46</v>
      </c>
      <c r="F45" s="16">
        <v>0</v>
      </c>
      <c r="G45" s="53">
        <f t="shared" si="1"/>
        <v>18.318000000000001</v>
      </c>
      <c r="I45" s="85">
        <v>0.86199999999999999</v>
      </c>
    </row>
    <row r="46" spans="1:9" x14ac:dyDescent="0.2">
      <c r="A46" s="4">
        <f t="shared" si="0"/>
        <v>2</v>
      </c>
      <c r="B46" s="30">
        <v>39850</v>
      </c>
      <c r="C46" s="16">
        <v>0</v>
      </c>
      <c r="D46" s="17">
        <v>17.82</v>
      </c>
      <c r="E46" s="17">
        <v>2.14</v>
      </c>
      <c r="F46" s="16">
        <v>0</v>
      </c>
      <c r="G46" s="53">
        <f t="shared" si="1"/>
        <v>19.96</v>
      </c>
      <c r="I46" s="85">
        <v>0.88300000000000001</v>
      </c>
    </row>
    <row r="47" spans="1:9" x14ac:dyDescent="0.2">
      <c r="A47" s="4">
        <f t="shared" si="0"/>
        <v>2</v>
      </c>
      <c r="B47" s="30">
        <v>39851</v>
      </c>
      <c r="C47" s="16">
        <v>0</v>
      </c>
      <c r="D47" s="17">
        <v>0</v>
      </c>
      <c r="E47" s="17">
        <v>19.812000000000001</v>
      </c>
      <c r="F47" s="16">
        <v>0</v>
      </c>
      <c r="G47" s="53">
        <f t="shared" si="1"/>
        <v>19.812000000000001</v>
      </c>
      <c r="I47" s="85">
        <v>0.83599999999999997</v>
      </c>
    </row>
    <row r="48" spans="1:9" x14ac:dyDescent="0.2">
      <c r="A48" s="4">
        <f t="shared" si="0"/>
        <v>2</v>
      </c>
      <c r="B48" s="30">
        <v>39852</v>
      </c>
      <c r="C48" s="16">
        <v>0</v>
      </c>
      <c r="D48" s="17">
        <v>0</v>
      </c>
      <c r="E48" s="17">
        <v>18.655999999999999</v>
      </c>
      <c r="F48" s="16">
        <v>0</v>
      </c>
      <c r="G48" s="53">
        <f t="shared" si="1"/>
        <v>18.655999999999999</v>
      </c>
      <c r="I48" s="85">
        <v>0.9</v>
      </c>
    </row>
    <row r="49" spans="1:9" x14ac:dyDescent="0.2">
      <c r="A49" s="4">
        <f t="shared" si="0"/>
        <v>2</v>
      </c>
      <c r="B49" s="30">
        <v>39853</v>
      </c>
      <c r="C49" s="16">
        <v>20.91</v>
      </c>
      <c r="D49" s="17">
        <v>1.3029999999999999</v>
      </c>
      <c r="E49" s="17">
        <v>0</v>
      </c>
      <c r="F49" s="16">
        <v>0</v>
      </c>
      <c r="G49" s="53">
        <f t="shared" si="1"/>
        <v>22.213000000000001</v>
      </c>
      <c r="I49" s="85">
        <v>1.381</v>
      </c>
    </row>
    <row r="50" spans="1:9" x14ac:dyDescent="0.2">
      <c r="A50" s="4">
        <f t="shared" si="0"/>
        <v>2</v>
      </c>
      <c r="B50" s="30">
        <v>39854</v>
      </c>
      <c r="C50" s="16">
        <v>21.585000000000001</v>
      </c>
      <c r="D50" s="17">
        <v>1.6160000000000001</v>
      </c>
      <c r="E50" s="17">
        <v>0</v>
      </c>
      <c r="F50" s="16">
        <v>0</v>
      </c>
      <c r="G50" s="53">
        <f t="shared" si="1"/>
        <v>23.201000000000001</v>
      </c>
      <c r="I50" s="85">
        <v>1.141</v>
      </c>
    </row>
    <row r="51" spans="1:9" x14ac:dyDescent="0.2">
      <c r="A51" s="4">
        <f t="shared" si="0"/>
        <v>2</v>
      </c>
      <c r="B51" s="30">
        <v>39855</v>
      </c>
      <c r="C51" s="16">
        <v>0</v>
      </c>
      <c r="D51" s="17">
        <v>16.663</v>
      </c>
      <c r="E51" s="17">
        <v>2.9449999999999998</v>
      </c>
      <c r="F51" s="16">
        <v>0.96</v>
      </c>
      <c r="G51" s="53">
        <f t="shared" si="1"/>
        <v>20.568000000000001</v>
      </c>
      <c r="I51" s="85">
        <v>0.95</v>
      </c>
    </row>
    <row r="52" spans="1:9" x14ac:dyDescent="0.2">
      <c r="A52" s="4">
        <f t="shared" si="0"/>
        <v>2</v>
      </c>
      <c r="B52" s="30">
        <v>39856</v>
      </c>
      <c r="C52" s="16">
        <v>0</v>
      </c>
      <c r="D52" s="17">
        <v>11.975250000000001</v>
      </c>
      <c r="E52" s="17">
        <v>0</v>
      </c>
      <c r="F52" s="16">
        <v>6.3427499999999997</v>
      </c>
      <c r="G52" s="53">
        <f t="shared" si="1"/>
        <v>18.318000000000001</v>
      </c>
      <c r="I52" s="85">
        <v>0.86199999999999999</v>
      </c>
    </row>
    <row r="53" spans="1:9" x14ac:dyDescent="0.2">
      <c r="A53" s="4">
        <f t="shared" si="0"/>
        <v>2</v>
      </c>
      <c r="B53" s="30">
        <v>39857</v>
      </c>
      <c r="C53" s="16">
        <v>0</v>
      </c>
      <c r="D53" s="17">
        <v>0</v>
      </c>
      <c r="E53" s="17">
        <v>13.048</v>
      </c>
      <c r="F53" s="16">
        <v>6.9119999999999999</v>
      </c>
      <c r="G53" s="53">
        <f t="shared" si="1"/>
        <v>19.96</v>
      </c>
      <c r="I53" s="85">
        <v>0.88300000000000001</v>
      </c>
    </row>
    <row r="54" spans="1:9" x14ac:dyDescent="0.2">
      <c r="A54" s="4">
        <f t="shared" si="0"/>
        <v>2</v>
      </c>
      <c r="B54" s="30">
        <v>39858</v>
      </c>
      <c r="C54" s="16">
        <v>0</v>
      </c>
      <c r="D54" s="17">
        <v>0</v>
      </c>
      <c r="E54" s="17">
        <v>12.951750000000001</v>
      </c>
      <c r="F54" s="16">
        <v>6.8602499999999997</v>
      </c>
      <c r="G54" s="53">
        <f t="shared" si="1"/>
        <v>19.812000000000001</v>
      </c>
      <c r="I54" s="85">
        <v>0.83599999999999997</v>
      </c>
    </row>
    <row r="55" spans="1:9" x14ac:dyDescent="0.2">
      <c r="A55" s="4">
        <f t="shared" si="0"/>
        <v>2</v>
      </c>
      <c r="B55" s="30">
        <v>39859</v>
      </c>
      <c r="C55" s="16">
        <v>12.195</v>
      </c>
      <c r="D55" s="17">
        <v>0</v>
      </c>
      <c r="E55" s="17">
        <v>0</v>
      </c>
      <c r="F55" s="16">
        <v>6.4610000000000003</v>
      </c>
      <c r="G55" s="53">
        <f t="shared" si="1"/>
        <v>18.655999999999999</v>
      </c>
      <c r="I55" s="85">
        <v>0.9</v>
      </c>
    </row>
    <row r="56" spans="1:9" x14ac:dyDescent="0.2">
      <c r="A56" s="4">
        <f t="shared" si="0"/>
        <v>2</v>
      </c>
      <c r="B56" s="30">
        <v>39860</v>
      </c>
      <c r="C56" s="16">
        <v>14.51825</v>
      </c>
      <c r="D56" s="17">
        <v>6.2E-2</v>
      </c>
      <c r="E56" s="17">
        <v>0</v>
      </c>
      <c r="F56" s="16">
        <v>7.6327499999999997</v>
      </c>
      <c r="G56" s="53">
        <f t="shared" si="1"/>
        <v>22.213000000000001</v>
      </c>
      <c r="I56" s="85">
        <v>1.381</v>
      </c>
    </row>
    <row r="57" spans="1:9" x14ac:dyDescent="0.2">
      <c r="A57" s="4">
        <f t="shared" si="0"/>
        <v>2</v>
      </c>
      <c r="B57" s="30">
        <v>39861</v>
      </c>
      <c r="C57" s="16">
        <v>0</v>
      </c>
      <c r="D57" s="17">
        <v>15.1645</v>
      </c>
      <c r="E57" s="17">
        <v>3.2499999999999999E-3</v>
      </c>
      <c r="F57" s="16">
        <v>8.0332500000000007</v>
      </c>
      <c r="G57" s="53">
        <f t="shared" si="1"/>
        <v>23.201000000000001</v>
      </c>
      <c r="I57" s="85">
        <v>1.141</v>
      </c>
    </row>
    <row r="58" spans="1:9" x14ac:dyDescent="0.2">
      <c r="A58" s="4">
        <f t="shared" si="0"/>
        <v>2</v>
      </c>
      <c r="B58" s="30">
        <v>39862</v>
      </c>
      <c r="C58" s="16">
        <v>0</v>
      </c>
      <c r="D58" s="17">
        <v>14.063499999999999</v>
      </c>
      <c r="E58" s="17">
        <v>0</v>
      </c>
      <c r="F58" s="16">
        <v>7.4504999999999999</v>
      </c>
      <c r="G58" s="53">
        <f t="shared" si="1"/>
        <v>21.513999999999999</v>
      </c>
      <c r="I58" s="85">
        <v>0.95699999999999996</v>
      </c>
    </row>
    <row r="59" spans="1:9" x14ac:dyDescent="0.2">
      <c r="A59" s="4">
        <f t="shared" si="0"/>
        <v>2</v>
      </c>
      <c r="B59" s="30">
        <v>39863</v>
      </c>
      <c r="C59" s="16">
        <v>0</v>
      </c>
      <c r="D59" s="17">
        <v>0</v>
      </c>
      <c r="E59" s="17">
        <v>14.546250000000001</v>
      </c>
      <c r="F59" s="16">
        <v>7.7057500000000001</v>
      </c>
      <c r="G59" s="53">
        <f t="shared" si="1"/>
        <v>22.252000000000002</v>
      </c>
      <c r="I59" s="85">
        <v>0.98099999999999998</v>
      </c>
    </row>
    <row r="60" spans="1:9" x14ac:dyDescent="0.2">
      <c r="A60" s="4">
        <f t="shared" si="0"/>
        <v>2</v>
      </c>
      <c r="B60" s="30">
        <v>39864</v>
      </c>
      <c r="C60" s="16">
        <v>0</v>
      </c>
      <c r="D60" s="17">
        <v>0</v>
      </c>
      <c r="E60" s="17">
        <v>14.76125</v>
      </c>
      <c r="F60" s="16">
        <v>7.8177500000000002</v>
      </c>
      <c r="G60" s="53">
        <f t="shared" si="1"/>
        <v>22.579000000000001</v>
      </c>
      <c r="I60" s="85">
        <v>0.96</v>
      </c>
    </row>
    <row r="61" spans="1:9" x14ac:dyDescent="0.2">
      <c r="A61" s="4">
        <f t="shared" si="0"/>
        <v>2</v>
      </c>
      <c r="B61" s="30">
        <v>39865</v>
      </c>
      <c r="C61" s="16">
        <v>14.623250000000001</v>
      </c>
      <c r="D61" s="17">
        <v>0</v>
      </c>
      <c r="E61" s="17">
        <v>0</v>
      </c>
      <c r="F61" s="16">
        <v>7.7447499999999998</v>
      </c>
      <c r="G61" s="53">
        <f t="shared" si="1"/>
        <v>22.368000000000002</v>
      </c>
      <c r="I61" s="85">
        <v>0.94399999999999995</v>
      </c>
    </row>
    <row r="62" spans="1:9" x14ac:dyDescent="0.2">
      <c r="A62" s="4">
        <f t="shared" si="0"/>
        <v>2</v>
      </c>
      <c r="B62" s="30">
        <v>39866</v>
      </c>
      <c r="C62" s="16">
        <v>13.81025</v>
      </c>
      <c r="D62" s="17">
        <v>0</v>
      </c>
      <c r="E62" s="17">
        <v>0</v>
      </c>
      <c r="F62" s="16">
        <v>7.3157500000000004</v>
      </c>
      <c r="G62" s="53">
        <f t="shared" si="1"/>
        <v>21.126000000000001</v>
      </c>
      <c r="I62" s="85">
        <v>0.93500000000000005</v>
      </c>
    </row>
    <row r="63" spans="1:9" x14ac:dyDescent="0.2">
      <c r="A63" s="4">
        <f t="shared" si="0"/>
        <v>2</v>
      </c>
      <c r="B63" s="30">
        <v>39867</v>
      </c>
      <c r="C63" s="16">
        <v>0</v>
      </c>
      <c r="D63" s="17">
        <v>13.831</v>
      </c>
      <c r="E63" s="17">
        <v>0</v>
      </c>
      <c r="F63" s="16">
        <v>7.3250000000000002</v>
      </c>
      <c r="G63" s="53">
        <f t="shared" si="1"/>
        <v>21.155999999999999</v>
      </c>
      <c r="I63" s="85">
        <v>0.90800000000000003</v>
      </c>
    </row>
    <row r="64" spans="1:9" x14ac:dyDescent="0.2">
      <c r="A64" s="4">
        <f t="shared" si="0"/>
        <v>2</v>
      </c>
      <c r="B64" s="30">
        <v>39868</v>
      </c>
      <c r="C64" s="16">
        <v>0</v>
      </c>
      <c r="D64" s="17">
        <v>13.647500000000001</v>
      </c>
      <c r="E64" s="17">
        <v>0</v>
      </c>
      <c r="F64" s="16">
        <v>7.2294999999999998</v>
      </c>
      <c r="G64" s="53">
        <f t="shared" si="1"/>
        <v>20.877000000000002</v>
      </c>
      <c r="I64" s="85">
        <v>0.91800000000000004</v>
      </c>
    </row>
    <row r="65" spans="1:9" x14ac:dyDescent="0.2">
      <c r="A65" s="4">
        <f t="shared" si="0"/>
        <v>2</v>
      </c>
      <c r="B65" s="30">
        <v>39869</v>
      </c>
      <c r="C65" s="16">
        <v>0</v>
      </c>
      <c r="D65" s="17">
        <v>0</v>
      </c>
      <c r="E65" s="17">
        <v>13.087</v>
      </c>
      <c r="F65" s="16">
        <v>6.9320000000000004</v>
      </c>
      <c r="G65" s="53">
        <f t="shared" si="1"/>
        <v>20.018999999999998</v>
      </c>
      <c r="I65" s="85">
        <v>0.86399999999999999</v>
      </c>
    </row>
    <row r="66" spans="1:9" x14ac:dyDescent="0.2">
      <c r="A66" s="4">
        <f t="shared" si="0"/>
        <v>2</v>
      </c>
      <c r="B66" s="30">
        <v>39870</v>
      </c>
      <c r="C66" s="16">
        <v>0</v>
      </c>
      <c r="D66" s="17">
        <v>0</v>
      </c>
      <c r="E66" s="17">
        <v>12.602</v>
      </c>
      <c r="F66" s="16">
        <v>6.6740000000000004</v>
      </c>
      <c r="G66" s="53">
        <f t="shared" si="1"/>
        <v>19.276</v>
      </c>
      <c r="I66" s="85">
        <v>0.86199999999999999</v>
      </c>
    </row>
    <row r="67" spans="1:9" x14ac:dyDescent="0.2">
      <c r="A67" s="4">
        <f t="shared" si="0"/>
        <v>2</v>
      </c>
      <c r="B67" s="30">
        <v>39871</v>
      </c>
      <c r="C67" s="16">
        <v>12.84375</v>
      </c>
      <c r="D67" s="17">
        <v>0</v>
      </c>
      <c r="E67" s="17">
        <v>0</v>
      </c>
      <c r="F67" s="16">
        <v>6.8032500000000002</v>
      </c>
      <c r="G67" s="53">
        <f t="shared" si="1"/>
        <v>19.646999999999998</v>
      </c>
      <c r="I67" s="85">
        <v>0.92200000000000004</v>
      </c>
    </row>
    <row r="68" spans="1:9" x14ac:dyDescent="0.2">
      <c r="A68" s="4">
        <f t="shared" si="0"/>
        <v>2</v>
      </c>
      <c r="B68" s="30">
        <v>39872</v>
      </c>
      <c r="C68" s="16">
        <v>13.41025</v>
      </c>
      <c r="D68" s="17">
        <v>0</v>
      </c>
      <c r="E68" s="17">
        <v>0</v>
      </c>
      <c r="F68" s="16">
        <v>7.1012500000000003</v>
      </c>
      <c r="G68" s="53">
        <f t="shared" si="1"/>
        <v>20.511499999999998</v>
      </c>
      <c r="I68" s="85">
        <v>0.876</v>
      </c>
    </row>
    <row r="69" spans="1:9" ht="12" customHeight="1" x14ac:dyDescent="0.2">
      <c r="A69" s="4">
        <f t="shared" si="0"/>
        <v>3</v>
      </c>
      <c r="B69" s="30">
        <v>39873</v>
      </c>
      <c r="C69" s="16">
        <v>0.33124999999999999</v>
      </c>
      <c r="D69" s="17">
        <v>0</v>
      </c>
      <c r="E69" s="17">
        <v>20.883350000000092</v>
      </c>
      <c r="F69" s="16">
        <v>7.4504999999999999</v>
      </c>
      <c r="G69" s="53">
        <f t="shared" si="1"/>
        <v>28.665100000000095</v>
      </c>
      <c r="I69" s="85">
        <v>1.373</v>
      </c>
    </row>
    <row r="70" spans="1:9" x14ac:dyDescent="0.2">
      <c r="A70" s="4">
        <f t="shared" si="0"/>
        <v>3</v>
      </c>
      <c r="B70" s="30">
        <v>39874</v>
      </c>
      <c r="C70" s="16">
        <v>0</v>
      </c>
      <c r="D70" s="17">
        <v>0</v>
      </c>
      <c r="E70" s="17">
        <v>18.478249999999999</v>
      </c>
      <c r="F70" s="16">
        <v>6.5467500000000003</v>
      </c>
      <c r="G70" s="53">
        <f t="shared" si="1"/>
        <v>25.024999999999999</v>
      </c>
      <c r="I70" s="85">
        <v>1.179</v>
      </c>
    </row>
    <row r="71" spans="1:9" x14ac:dyDescent="0.2">
      <c r="A71" s="4">
        <f t="shared" si="0"/>
        <v>3</v>
      </c>
      <c r="B71" s="30">
        <v>39875</v>
      </c>
      <c r="C71" s="16">
        <v>17.41825</v>
      </c>
      <c r="D71" s="17">
        <v>0</v>
      </c>
      <c r="E71" s="17">
        <v>0</v>
      </c>
      <c r="F71" s="16">
        <v>6.17075</v>
      </c>
      <c r="G71" s="53">
        <f t="shared" si="1"/>
        <v>23.588999999999999</v>
      </c>
      <c r="I71" s="85">
        <v>1.0409999999999999</v>
      </c>
    </row>
    <row r="72" spans="1:9" x14ac:dyDescent="0.2">
      <c r="A72" s="4">
        <f t="shared" si="0"/>
        <v>3</v>
      </c>
      <c r="B72" s="30">
        <v>39876</v>
      </c>
      <c r="C72" s="16">
        <v>16.888750000000002</v>
      </c>
      <c r="D72" s="17">
        <v>0</v>
      </c>
      <c r="E72" s="17">
        <v>0</v>
      </c>
      <c r="F72" s="16">
        <v>5.9852499999999997</v>
      </c>
      <c r="G72" s="53">
        <f t="shared" si="1"/>
        <v>22.874000000000002</v>
      </c>
      <c r="I72" s="85">
        <v>1.125</v>
      </c>
    </row>
    <row r="73" spans="1:9" x14ac:dyDescent="0.2">
      <c r="A73" s="4">
        <f t="shared" si="0"/>
        <v>3</v>
      </c>
      <c r="B73" s="30">
        <v>39877</v>
      </c>
      <c r="C73" s="16">
        <v>0</v>
      </c>
      <c r="D73" s="17">
        <v>17.804749999999999</v>
      </c>
      <c r="E73" s="17">
        <v>0.76549999999999996</v>
      </c>
      <c r="F73" s="16">
        <v>6.5807500000000001</v>
      </c>
      <c r="G73" s="53">
        <f t="shared" si="1"/>
        <v>25.150999999999996</v>
      </c>
      <c r="I73" s="85">
        <v>1.103</v>
      </c>
    </row>
    <row r="74" spans="1:9" x14ac:dyDescent="0.2">
      <c r="A74" s="4">
        <f t="shared" ref="A74:A137" si="2">+IF(ISBLANK($B74),"",MONTH($B74))</f>
        <v>3</v>
      </c>
      <c r="B74" s="30">
        <v>39878</v>
      </c>
      <c r="C74" s="16">
        <v>0</v>
      </c>
      <c r="D74" s="17">
        <v>17.52675</v>
      </c>
      <c r="E74" s="17">
        <v>6.3500000000000001E-2</v>
      </c>
      <c r="F74" s="16">
        <v>6.2327500000000002</v>
      </c>
      <c r="G74" s="53">
        <f t="shared" ref="G74:G137" si="3">+SUM(C74:F74)</f>
        <v>23.823</v>
      </c>
      <c r="I74" s="85">
        <v>1.0429999999999999</v>
      </c>
    </row>
    <row r="75" spans="1:9" x14ac:dyDescent="0.2">
      <c r="A75" s="4">
        <f t="shared" si="2"/>
        <v>3</v>
      </c>
      <c r="B75" s="30">
        <v>39879</v>
      </c>
      <c r="C75" s="16">
        <v>0</v>
      </c>
      <c r="D75" s="17">
        <v>0</v>
      </c>
      <c r="E75" s="17">
        <v>17.670500000000001</v>
      </c>
      <c r="F75" s="16">
        <v>6.2625000000000002</v>
      </c>
      <c r="G75" s="53">
        <f t="shared" si="3"/>
        <v>23.933</v>
      </c>
      <c r="I75" s="85">
        <v>1.012</v>
      </c>
    </row>
    <row r="76" spans="1:9" x14ac:dyDescent="0.2">
      <c r="A76" s="4">
        <f t="shared" si="2"/>
        <v>3</v>
      </c>
      <c r="B76" s="30">
        <v>39880</v>
      </c>
      <c r="C76" s="16">
        <v>0</v>
      </c>
      <c r="D76" s="17">
        <v>0</v>
      </c>
      <c r="E76" s="17">
        <v>16.7255</v>
      </c>
      <c r="F76" s="16">
        <v>5.9264999999999999</v>
      </c>
      <c r="G76" s="53">
        <f t="shared" si="3"/>
        <v>22.652000000000001</v>
      </c>
      <c r="I76" s="85">
        <v>1.0629999999999999</v>
      </c>
    </row>
    <row r="77" spans="1:9" x14ac:dyDescent="0.2">
      <c r="A77" s="4">
        <f t="shared" si="2"/>
        <v>3</v>
      </c>
      <c r="B77" s="30">
        <v>39881</v>
      </c>
      <c r="C77" s="16">
        <v>17.509250000000002</v>
      </c>
      <c r="D77" s="17">
        <v>0</v>
      </c>
      <c r="E77" s="17">
        <v>0</v>
      </c>
      <c r="F77" s="16">
        <v>6.20275</v>
      </c>
      <c r="G77" s="53">
        <f t="shared" si="3"/>
        <v>23.712000000000003</v>
      </c>
      <c r="I77" s="85">
        <v>1.046</v>
      </c>
    </row>
    <row r="78" spans="1:9" x14ac:dyDescent="0.2">
      <c r="A78" s="4">
        <f t="shared" si="2"/>
        <v>3</v>
      </c>
      <c r="B78" s="30">
        <v>39882</v>
      </c>
      <c r="C78" s="16">
        <v>17.414249999999999</v>
      </c>
      <c r="D78" s="17">
        <v>0</v>
      </c>
      <c r="E78" s="17">
        <v>0</v>
      </c>
      <c r="F78" s="16">
        <v>6.17075</v>
      </c>
      <c r="G78" s="53">
        <f t="shared" si="3"/>
        <v>23.585000000000001</v>
      </c>
      <c r="I78" s="85">
        <v>1.0149999999999999</v>
      </c>
    </row>
    <row r="79" spans="1:9" x14ac:dyDescent="0.2">
      <c r="A79" s="4">
        <f t="shared" si="2"/>
        <v>3</v>
      </c>
      <c r="B79" s="30">
        <v>39883</v>
      </c>
      <c r="C79" s="16">
        <v>0</v>
      </c>
      <c r="D79" s="17">
        <v>16.927250000000001</v>
      </c>
      <c r="E79" s="17">
        <v>0</v>
      </c>
      <c r="F79" s="16">
        <v>5.9977499999999999</v>
      </c>
      <c r="G79" s="53">
        <f t="shared" si="3"/>
        <v>22.925000000000001</v>
      </c>
      <c r="I79" s="85">
        <v>1.0009999999999999</v>
      </c>
    </row>
    <row r="80" spans="1:9" x14ac:dyDescent="0.2">
      <c r="A80" s="4">
        <f t="shared" si="2"/>
        <v>3</v>
      </c>
      <c r="B80" s="30">
        <v>39884</v>
      </c>
      <c r="C80" s="16">
        <v>0</v>
      </c>
      <c r="D80" s="17">
        <v>16.401</v>
      </c>
      <c r="E80" s="17">
        <v>0</v>
      </c>
      <c r="F80" s="16">
        <v>5.8109999999999999</v>
      </c>
      <c r="G80" s="53">
        <f t="shared" si="3"/>
        <v>22.212</v>
      </c>
      <c r="I80" s="85">
        <v>0.96699999999999997</v>
      </c>
    </row>
    <row r="81" spans="1:9" x14ac:dyDescent="0.2">
      <c r="A81" s="4">
        <f t="shared" si="2"/>
        <v>3</v>
      </c>
      <c r="B81" s="30">
        <v>39885</v>
      </c>
      <c r="C81" s="16">
        <v>0</v>
      </c>
      <c r="D81" s="17">
        <v>0</v>
      </c>
      <c r="E81" s="17">
        <v>15.999750000000001</v>
      </c>
      <c r="F81" s="16">
        <v>5.6682499999999996</v>
      </c>
      <c r="G81" s="53">
        <f t="shared" si="3"/>
        <v>21.667999999999999</v>
      </c>
      <c r="I81" s="85">
        <v>0.91400000000000003</v>
      </c>
    </row>
    <row r="82" spans="1:9" x14ac:dyDescent="0.2">
      <c r="A82" s="4">
        <f t="shared" si="2"/>
        <v>3</v>
      </c>
      <c r="B82" s="30">
        <v>39886</v>
      </c>
      <c r="C82" s="16">
        <v>0</v>
      </c>
      <c r="D82" s="17">
        <v>0</v>
      </c>
      <c r="E82" s="17">
        <v>16.205500000000001</v>
      </c>
      <c r="F82" s="16">
        <v>5.7424999999999997</v>
      </c>
      <c r="G82" s="53">
        <f t="shared" si="3"/>
        <v>21.948</v>
      </c>
      <c r="I82" s="85">
        <v>0.93300000000000005</v>
      </c>
    </row>
    <row r="83" spans="1:9" x14ac:dyDescent="0.2">
      <c r="A83" s="4">
        <f t="shared" si="2"/>
        <v>3</v>
      </c>
      <c r="B83" s="30">
        <v>39887</v>
      </c>
      <c r="C83" s="16">
        <v>15.95125</v>
      </c>
      <c r="D83" s="17">
        <v>0</v>
      </c>
      <c r="E83" s="17">
        <v>0</v>
      </c>
      <c r="F83" s="16">
        <v>5.6527500000000002</v>
      </c>
      <c r="G83" s="53">
        <f t="shared" si="3"/>
        <v>21.603999999999999</v>
      </c>
      <c r="I83" s="85">
        <v>0.93600000000000005</v>
      </c>
    </row>
    <row r="84" spans="1:9" x14ac:dyDescent="0.2">
      <c r="A84" s="4">
        <f t="shared" si="2"/>
        <v>3</v>
      </c>
      <c r="B84" s="30">
        <v>39888</v>
      </c>
      <c r="C84" s="16">
        <v>15.42</v>
      </c>
      <c r="D84" s="17">
        <v>0</v>
      </c>
      <c r="E84" s="17">
        <v>0</v>
      </c>
      <c r="F84" s="16">
        <v>5.4640000000000004</v>
      </c>
      <c r="G84" s="53">
        <f t="shared" si="3"/>
        <v>20.884</v>
      </c>
      <c r="I84" s="85">
        <v>0.95699999999999996</v>
      </c>
    </row>
    <row r="85" spans="1:9" x14ac:dyDescent="0.2">
      <c r="A85" s="4">
        <f t="shared" si="2"/>
        <v>3</v>
      </c>
      <c r="B85" s="30">
        <v>39889</v>
      </c>
      <c r="C85" s="16">
        <v>0</v>
      </c>
      <c r="D85" s="17">
        <v>16.441500000000001</v>
      </c>
      <c r="E85" s="17">
        <v>0</v>
      </c>
      <c r="F85" s="16">
        <v>5.8254999999999999</v>
      </c>
      <c r="G85" s="53">
        <f t="shared" si="3"/>
        <v>22.267000000000003</v>
      </c>
      <c r="I85" s="85">
        <v>0.95299999999999996</v>
      </c>
    </row>
    <row r="86" spans="1:9" x14ac:dyDescent="0.2">
      <c r="A86" s="4">
        <f t="shared" si="2"/>
        <v>3</v>
      </c>
      <c r="B86" s="30">
        <v>39890</v>
      </c>
      <c r="C86" s="16">
        <v>0</v>
      </c>
      <c r="D86" s="17">
        <v>16.262</v>
      </c>
      <c r="E86" s="17">
        <v>0</v>
      </c>
      <c r="F86" s="16">
        <v>5.7629999999999999</v>
      </c>
      <c r="G86" s="53">
        <f t="shared" si="3"/>
        <v>22.024999999999999</v>
      </c>
      <c r="I86" s="85">
        <v>0.99299999999999999</v>
      </c>
    </row>
    <row r="87" spans="1:9" x14ac:dyDescent="0.2">
      <c r="A87" s="4">
        <f t="shared" si="2"/>
        <v>3</v>
      </c>
      <c r="B87" s="30">
        <v>39891</v>
      </c>
      <c r="C87" s="16">
        <v>0</v>
      </c>
      <c r="D87" s="17">
        <v>0</v>
      </c>
      <c r="E87" s="17">
        <v>16.457750000000001</v>
      </c>
      <c r="F87" s="16">
        <v>5.8312499999999998</v>
      </c>
      <c r="G87" s="53">
        <f t="shared" si="3"/>
        <v>22.289000000000001</v>
      </c>
      <c r="I87" s="85">
        <v>0.98299999999999998</v>
      </c>
    </row>
    <row r="88" spans="1:9" x14ac:dyDescent="0.2">
      <c r="A88" s="4">
        <f t="shared" si="2"/>
        <v>3</v>
      </c>
      <c r="B88" s="30">
        <v>39892</v>
      </c>
      <c r="C88" s="16">
        <v>0</v>
      </c>
      <c r="D88" s="17">
        <v>0</v>
      </c>
      <c r="E88" s="17">
        <v>16.160499999999999</v>
      </c>
      <c r="F88" s="16">
        <v>5.7255000000000003</v>
      </c>
      <c r="G88" s="53">
        <f t="shared" si="3"/>
        <v>21.885999999999999</v>
      </c>
      <c r="I88" s="85">
        <v>0.97699999999999998</v>
      </c>
    </row>
    <row r="89" spans="1:9" x14ac:dyDescent="0.2">
      <c r="A89" s="4">
        <f t="shared" si="2"/>
        <v>3</v>
      </c>
      <c r="B89" s="30">
        <v>39893</v>
      </c>
      <c r="C89" s="16">
        <v>15.866250000000001</v>
      </c>
      <c r="D89" s="17">
        <v>0</v>
      </c>
      <c r="E89" s="17">
        <v>0</v>
      </c>
      <c r="F89" s="16">
        <v>5.6217499999999996</v>
      </c>
      <c r="G89" s="53">
        <f t="shared" si="3"/>
        <v>21.488</v>
      </c>
      <c r="I89" s="85">
        <v>0.94</v>
      </c>
    </row>
    <row r="90" spans="1:9" x14ac:dyDescent="0.2">
      <c r="A90" s="4">
        <f t="shared" si="2"/>
        <v>3</v>
      </c>
      <c r="B90" s="30">
        <v>39894</v>
      </c>
      <c r="C90" s="16">
        <v>15.648999999999999</v>
      </c>
      <c r="D90" s="17">
        <v>0</v>
      </c>
      <c r="E90" s="17">
        <v>0</v>
      </c>
      <c r="F90" s="16">
        <v>5.5449999999999999</v>
      </c>
      <c r="G90" s="53">
        <f t="shared" si="3"/>
        <v>21.193999999999999</v>
      </c>
      <c r="I90" s="85">
        <v>0.92500000000000004</v>
      </c>
    </row>
    <row r="91" spans="1:9" x14ac:dyDescent="0.2">
      <c r="A91" s="4">
        <f t="shared" si="2"/>
        <v>3</v>
      </c>
      <c r="B91" s="30">
        <v>39895</v>
      </c>
      <c r="C91" s="16">
        <v>0</v>
      </c>
      <c r="D91" s="17">
        <v>15.751250000000001</v>
      </c>
      <c r="E91" s="17">
        <v>0</v>
      </c>
      <c r="F91" s="16">
        <v>5.3487499999999999</v>
      </c>
      <c r="G91" s="53">
        <f t="shared" si="3"/>
        <v>21.1</v>
      </c>
      <c r="I91" s="85">
        <v>0.99399999999999999</v>
      </c>
    </row>
    <row r="92" spans="1:9" x14ac:dyDescent="0.2">
      <c r="A92" s="4">
        <f t="shared" si="2"/>
        <v>3</v>
      </c>
      <c r="B92" s="30">
        <v>39896</v>
      </c>
      <c r="C92" s="16">
        <v>0</v>
      </c>
      <c r="D92" s="17">
        <v>15.203749999999999</v>
      </c>
      <c r="E92" s="17">
        <v>0</v>
      </c>
      <c r="F92" s="16">
        <v>5.3872499999999999</v>
      </c>
      <c r="G92" s="53">
        <f t="shared" si="3"/>
        <v>20.591000000000001</v>
      </c>
      <c r="I92" s="85">
        <v>0.98199999999999998</v>
      </c>
    </row>
    <row r="93" spans="1:9" x14ac:dyDescent="0.2">
      <c r="A93" s="4">
        <f t="shared" si="2"/>
        <v>3</v>
      </c>
      <c r="B93" s="30">
        <v>39897</v>
      </c>
      <c r="C93" s="16">
        <v>0</v>
      </c>
      <c r="D93" s="17">
        <v>0</v>
      </c>
      <c r="E93" s="17">
        <v>14.8695</v>
      </c>
      <c r="F93" s="16">
        <v>5.2694999999999999</v>
      </c>
      <c r="G93" s="53">
        <f t="shared" si="3"/>
        <v>20.138999999999999</v>
      </c>
      <c r="I93" s="85">
        <v>0.86</v>
      </c>
    </row>
    <row r="94" spans="1:9" x14ac:dyDescent="0.2">
      <c r="A94" s="4">
        <f t="shared" si="2"/>
        <v>3</v>
      </c>
      <c r="B94" s="30">
        <v>39898</v>
      </c>
      <c r="C94" s="16">
        <v>0</v>
      </c>
      <c r="D94" s="17">
        <v>0</v>
      </c>
      <c r="E94" s="17">
        <v>14.999499999999999</v>
      </c>
      <c r="F94" s="16">
        <v>5.3144999999999998</v>
      </c>
      <c r="G94" s="53">
        <f t="shared" si="3"/>
        <v>20.314</v>
      </c>
      <c r="I94" s="85">
        <v>0.95</v>
      </c>
    </row>
    <row r="95" spans="1:9" x14ac:dyDescent="0.2">
      <c r="A95" s="4">
        <f t="shared" si="2"/>
        <v>3</v>
      </c>
      <c r="B95" s="30">
        <v>39899</v>
      </c>
      <c r="C95" s="16">
        <v>15.227</v>
      </c>
      <c r="D95" s="17">
        <v>0</v>
      </c>
      <c r="E95" s="17">
        <v>0</v>
      </c>
      <c r="F95" s="16">
        <v>5.3949999999999996</v>
      </c>
      <c r="G95" s="53">
        <f t="shared" si="3"/>
        <v>20.622</v>
      </c>
      <c r="I95" s="85">
        <v>1.085</v>
      </c>
    </row>
    <row r="96" spans="1:9" x14ac:dyDescent="0.2">
      <c r="A96" s="4">
        <f t="shared" si="2"/>
        <v>3</v>
      </c>
      <c r="B96" s="30">
        <v>39900</v>
      </c>
      <c r="C96" s="16">
        <v>19.746500000000001</v>
      </c>
      <c r="D96" s="17">
        <v>1.5062500000000001</v>
      </c>
      <c r="E96" s="17">
        <v>0</v>
      </c>
      <c r="F96" s="16">
        <v>6.8392499999999998</v>
      </c>
      <c r="G96" s="53">
        <f t="shared" si="3"/>
        <v>28.092000000000002</v>
      </c>
      <c r="I96" s="85">
        <v>1.68</v>
      </c>
    </row>
    <row r="97" spans="1:9" x14ac:dyDescent="0.2">
      <c r="A97" s="4">
        <f t="shared" si="2"/>
        <v>3</v>
      </c>
      <c r="B97" s="30">
        <v>39901</v>
      </c>
      <c r="C97" s="16">
        <v>0</v>
      </c>
      <c r="D97" s="17">
        <v>17.169250000000002</v>
      </c>
      <c r="E97" s="17">
        <v>3.2490000000000001</v>
      </c>
      <c r="F97" s="16">
        <v>7.23475</v>
      </c>
      <c r="G97" s="53">
        <f t="shared" si="3"/>
        <v>27.652999999999999</v>
      </c>
      <c r="I97" s="85">
        <v>1.2709999999999999</v>
      </c>
    </row>
    <row r="98" spans="1:9" x14ac:dyDescent="0.2">
      <c r="A98" s="4">
        <f t="shared" si="2"/>
        <v>3</v>
      </c>
      <c r="B98" s="30">
        <v>39902</v>
      </c>
      <c r="C98" s="16">
        <v>0</v>
      </c>
      <c r="D98" s="17">
        <v>17.82</v>
      </c>
      <c r="E98" s="17">
        <v>2.23075</v>
      </c>
      <c r="F98" s="16">
        <v>7.1052499999999998</v>
      </c>
      <c r="G98" s="53">
        <f t="shared" si="3"/>
        <v>27.155999999999999</v>
      </c>
      <c r="I98" s="85">
        <v>1.1930000000000001</v>
      </c>
    </row>
    <row r="99" spans="1:9" x14ac:dyDescent="0.2">
      <c r="A99" s="4">
        <f t="shared" si="2"/>
        <v>3</v>
      </c>
      <c r="B99" s="30">
        <v>39903</v>
      </c>
      <c r="C99" s="16">
        <v>0</v>
      </c>
      <c r="D99" s="17">
        <v>0</v>
      </c>
      <c r="E99" s="17">
        <v>18.891749999999998</v>
      </c>
      <c r="F99" s="16">
        <v>6.7865000000000002</v>
      </c>
      <c r="G99" s="53">
        <f t="shared" si="3"/>
        <v>25.678249999999998</v>
      </c>
      <c r="I99" s="85">
        <v>1.1200000000000001</v>
      </c>
    </row>
    <row r="100" spans="1:9" x14ac:dyDescent="0.2">
      <c r="A100" s="4">
        <f t="shared" si="2"/>
        <v>4</v>
      </c>
      <c r="B100" s="30">
        <v>39904</v>
      </c>
      <c r="C100" s="16">
        <v>0.61275000000000002</v>
      </c>
      <c r="D100" s="17">
        <v>0</v>
      </c>
      <c r="E100" s="17">
        <v>18.099250000000001</v>
      </c>
      <c r="F100" s="16">
        <v>6.6515000000000004</v>
      </c>
      <c r="G100" s="53">
        <f t="shared" si="3"/>
        <v>25.363500000000002</v>
      </c>
      <c r="H100" s="5"/>
      <c r="I100" s="85">
        <v>1.2849999999999999</v>
      </c>
    </row>
    <row r="101" spans="1:9" x14ac:dyDescent="0.2">
      <c r="A101" s="4">
        <f t="shared" si="2"/>
        <v>4</v>
      </c>
      <c r="B101" s="30">
        <v>39905</v>
      </c>
      <c r="C101" s="16">
        <v>0.21199999999999999</v>
      </c>
      <c r="D101" s="17">
        <v>0</v>
      </c>
      <c r="E101" s="17">
        <v>17.047750000000001</v>
      </c>
      <c r="F101" s="16">
        <v>7.3380000000000001</v>
      </c>
      <c r="G101" s="53">
        <f t="shared" si="3"/>
        <v>24.597750000000001</v>
      </c>
      <c r="I101" s="85">
        <v>1.278</v>
      </c>
    </row>
    <row r="102" spans="1:9" x14ac:dyDescent="0.2">
      <c r="A102" s="4">
        <f t="shared" si="2"/>
        <v>4</v>
      </c>
      <c r="B102" s="30">
        <v>39906</v>
      </c>
      <c r="C102" s="16">
        <v>15.236000000000001</v>
      </c>
      <c r="D102" s="17">
        <v>0</v>
      </c>
      <c r="E102" s="17">
        <v>0</v>
      </c>
      <c r="F102" s="16">
        <v>8.5079999999999991</v>
      </c>
      <c r="G102" s="53">
        <f t="shared" si="3"/>
        <v>23.744</v>
      </c>
      <c r="I102" s="85">
        <v>1.175</v>
      </c>
    </row>
    <row r="103" spans="1:9" x14ac:dyDescent="0.2">
      <c r="A103" s="4">
        <f t="shared" si="2"/>
        <v>4</v>
      </c>
      <c r="B103" s="30">
        <v>39907</v>
      </c>
      <c r="C103" s="16">
        <v>14.26525</v>
      </c>
      <c r="D103" s="17">
        <v>0</v>
      </c>
      <c r="E103" s="17">
        <v>0</v>
      </c>
      <c r="F103" s="16">
        <v>8.3674999999999997</v>
      </c>
      <c r="G103" s="53">
        <f t="shared" si="3"/>
        <v>22.632750000000001</v>
      </c>
      <c r="I103" s="85">
        <v>1.117</v>
      </c>
    </row>
    <row r="104" spans="1:9" x14ac:dyDescent="0.2">
      <c r="A104" s="4">
        <f t="shared" si="2"/>
        <v>4</v>
      </c>
      <c r="B104" s="30">
        <v>39908</v>
      </c>
      <c r="C104" s="16">
        <v>0</v>
      </c>
      <c r="D104" s="17">
        <v>11.653499999999999</v>
      </c>
      <c r="E104" s="17">
        <v>0</v>
      </c>
      <c r="F104" s="16">
        <v>4.0419999999999998</v>
      </c>
      <c r="G104" s="53">
        <f t="shared" si="3"/>
        <v>15.695499999999999</v>
      </c>
      <c r="I104" s="85">
        <v>0.88500000000000001</v>
      </c>
    </row>
    <row r="105" spans="1:9" x14ac:dyDescent="0.2">
      <c r="A105" s="4">
        <f t="shared" si="2"/>
        <v>4</v>
      </c>
      <c r="B105" s="30">
        <v>39909</v>
      </c>
      <c r="C105" s="16">
        <v>0</v>
      </c>
      <c r="D105" s="17">
        <v>13.85</v>
      </c>
      <c r="E105" s="17">
        <v>0</v>
      </c>
      <c r="F105" s="16">
        <v>7.4240000000000004</v>
      </c>
      <c r="G105" s="53">
        <f t="shared" si="3"/>
        <v>21.274000000000001</v>
      </c>
      <c r="I105" s="85">
        <v>1.012</v>
      </c>
    </row>
    <row r="106" spans="1:9" x14ac:dyDescent="0.2">
      <c r="A106" s="4">
        <f t="shared" si="2"/>
        <v>4</v>
      </c>
      <c r="B106" s="30">
        <v>39910</v>
      </c>
      <c r="C106" s="16">
        <v>0</v>
      </c>
      <c r="D106" s="17">
        <v>0</v>
      </c>
      <c r="E106" s="17">
        <v>15.61</v>
      </c>
      <c r="F106" s="16">
        <v>6.3559999999999999</v>
      </c>
      <c r="G106" s="53">
        <f t="shared" si="3"/>
        <v>21.966000000000001</v>
      </c>
      <c r="I106" s="85">
        <v>1.046</v>
      </c>
    </row>
    <row r="107" spans="1:9" x14ac:dyDescent="0.2">
      <c r="A107" s="4">
        <f t="shared" si="2"/>
        <v>4</v>
      </c>
      <c r="B107" s="30">
        <v>39911</v>
      </c>
      <c r="C107" s="16">
        <v>0</v>
      </c>
      <c r="D107" s="17">
        <v>0</v>
      </c>
      <c r="E107" s="17">
        <v>14.431749999999999</v>
      </c>
      <c r="F107" s="16">
        <v>6.9362500000000002</v>
      </c>
      <c r="G107" s="53">
        <f t="shared" si="3"/>
        <v>21.367999999999999</v>
      </c>
      <c r="I107" s="85">
        <v>1.0580000000000001</v>
      </c>
    </row>
    <row r="108" spans="1:9" x14ac:dyDescent="0.2">
      <c r="A108" s="4">
        <f t="shared" si="2"/>
        <v>4</v>
      </c>
      <c r="B108" s="30">
        <v>39912</v>
      </c>
      <c r="C108" s="16">
        <v>12.164</v>
      </c>
      <c r="D108" s="17">
        <v>0</v>
      </c>
      <c r="E108" s="17">
        <v>0</v>
      </c>
      <c r="F108" s="16">
        <v>6.6829999999999998</v>
      </c>
      <c r="G108" s="53">
        <f t="shared" si="3"/>
        <v>18.847000000000001</v>
      </c>
      <c r="I108" s="85">
        <v>0.90100000000000002</v>
      </c>
    </row>
    <row r="109" spans="1:9" x14ac:dyDescent="0.2">
      <c r="A109" s="4">
        <f t="shared" si="2"/>
        <v>4</v>
      </c>
      <c r="B109" s="30">
        <v>39913</v>
      </c>
      <c r="C109" s="16">
        <v>10.215</v>
      </c>
      <c r="D109" s="17">
        <v>0</v>
      </c>
      <c r="E109" s="17">
        <v>0</v>
      </c>
      <c r="F109" s="16">
        <v>5.9790000000000001</v>
      </c>
      <c r="G109" s="53">
        <f t="shared" si="3"/>
        <v>16.193999999999999</v>
      </c>
      <c r="I109" s="85">
        <v>0.91800000000000004</v>
      </c>
    </row>
    <row r="110" spans="1:9" x14ac:dyDescent="0.2">
      <c r="A110" s="4">
        <f t="shared" si="2"/>
        <v>4</v>
      </c>
      <c r="B110" s="30">
        <v>39914</v>
      </c>
      <c r="C110" s="16">
        <v>0</v>
      </c>
      <c r="D110" s="17">
        <v>9.1057500000000005</v>
      </c>
      <c r="E110" s="17">
        <v>0</v>
      </c>
      <c r="F110" s="16">
        <v>5.3382500000000004</v>
      </c>
      <c r="G110" s="53">
        <f t="shared" si="3"/>
        <v>14.444000000000001</v>
      </c>
      <c r="I110" s="85">
        <v>0.78700000000000003</v>
      </c>
    </row>
    <row r="111" spans="1:9" x14ac:dyDescent="0.2">
      <c r="A111" s="4">
        <f t="shared" si="2"/>
        <v>4</v>
      </c>
      <c r="B111" s="30">
        <v>39915</v>
      </c>
      <c r="C111" s="16">
        <v>0</v>
      </c>
      <c r="D111" s="17">
        <v>10.673500000000001</v>
      </c>
      <c r="E111" s="17">
        <v>0</v>
      </c>
      <c r="F111" s="16">
        <v>5.7547499999999996</v>
      </c>
      <c r="G111" s="53">
        <f t="shared" si="3"/>
        <v>16.428249999999998</v>
      </c>
      <c r="I111" s="85">
        <v>0.84</v>
      </c>
    </row>
    <row r="112" spans="1:9" x14ac:dyDescent="0.2">
      <c r="A112" s="4">
        <f t="shared" si="2"/>
        <v>4</v>
      </c>
      <c r="B112" s="30">
        <v>39916</v>
      </c>
      <c r="C112" s="16">
        <v>0</v>
      </c>
      <c r="D112" s="17">
        <v>0</v>
      </c>
      <c r="E112" s="17">
        <v>12.950749999999999</v>
      </c>
      <c r="F112" s="16">
        <v>6.4535</v>
      </c>
      <c r="G112" s="53">
        <f t="shared" si="3"/>
        <v>19.404249999999998</v>
      </c>
      <c r="I112" s="85">
        <v>0.93600000000000005</v>
      </c>
    </row>
    <row r="113" spans="1:9" x14ac:dyDescent="0.2">
      <c r="A113" s="4">
        <f t="shared" si="2"/>
        <v>4</v>
      </c>
      <c r="B113" s="30">
        <v>39917</v>
      </c>
      <c r="C113" s="16">
        <v>0</v>
      </c>
      <c r="D113" s="17">
        <v>0</v>
      </c>
      <c r="E113" s="17">
        <v>15.2155</v>
      </c>
      <c r="F113" s="16">
        <v>6.1085000000000003</v>
      </c>
      <c r="G113" s="53">
        <f t="shared" si="3"/>
        <v>21.324000000000002</v>
      </c>
      <c r="I113" s="85">
        <v>1.0740000000000001</v>
      </c>
    </row>
    <row r="114" spans="1:9" x14ac:dyDescent="0.2">
      <c r="A114" s="4">
        <f t="shared" si="2"/>
        <v>4</v>
      </c>
      <c r="B114" s="30">
        <v>39918</v>
      </c>
      <c r="C114" s="16">
        <v>16.030249999999999</v>
      </c>
      <c r="D114" s="17">
        <v>0</v>
      </c>
      <c r="E114" s="17">
        <v>0</v>
      </c>
      <c r="F114" s="16">
        <v>6.01675</v>
      </c>
      <c r="G114" s="53">
        <f t="shared" si="3"/>
        <v>22.046999999999997</v>
      </c>
      <c r="I114" s="85">
        <v>1.056</v>
      </c>
    </row>
    <row r="115" spans="1:9" x14ac:dyDescent="0.2">
      <c r="A115" s="4">
        <f t="shared" si="2"/>
        <v>4</v>
      </c>
      <c r="B115" s="30">
        <v>39919</v>
      </c>
      <c r="C115" s="16">
        <v>16.955500000000001</v>
      </c>
      <c r="D115" s="17">
        <v>0</v>
      </c>
      <c r="E115" s="17">
        <v>0</v>
      </c>
      <c r="F115" s="16">
        <v>6.0065</v>
      </c>
      <c r="G115" s="53">
        <f t="shared" si="3"/>
        <v>22.962</v>
      </c>
      <c r="I115" s="85">
        <v>1.119</v>
      </c>
    </row>
    <row r="116" spans="1:9" x14ac:dyDescent="0.2">
      <c r="A116" s="4">
        <f t="shared" si="2"/>
        <v>4</v>
      </c>
      <c r="B116" s="30">
        <v>39920</v>
      </c>
      <c r="C116" s="16">
        <v>0</v>
      </c>
      <c r="D116" s="17">
        <v>15.985749999999999</v>
      </c>
      <c r="E116" s="17">
        <v>0.96750000000000003</v>
      </c>
      <c r="F116" s="16">
        <v>5.8817500000000003</v>
      </c>
      <c r="G116" s="53">
        <f t="shared" si="3"/>
        <v>22.835000000000001</v>
      </c>
      <c r="I116" s="85">
        <v>1.1379999999999999</v>
      </c>
    </row>
    <row r="117" spans="1:9" x14ac:dyDescent="0.2">
      <c r="A117" s="4">
        <f t="shared" si="2"/>
        <v>4</v>
      </c>
      <c r="B117" s="30">
        <v>39921</v>
      </c>
      <c r="C117" s="16">
        <v>0</v>
      </c>
      <c r="D117" s="17">
        <v>15.41925</v>
      </c>
      <c r="E117" s="17">
        <v>0.47925000000000001</v>
      </c>
      <c r="F117" s="16">
        <v>5.8804999999999996</v>
      </c>
      <c r="G117" s="53">
        <f t="shared" si="3"/>
        <v>21.779</v>
      </c>
      <c r="I117" s="85">
        <v>1.1140000000000001</v>
      </c>
    </row>
    <row r="118" spans="1:9" x14ac:dyDescent="0.2">
      <c r="A118" s="4">
        <f t="shared" si="2"/>
        <v>4</v>
      </c>
      <c r="B118" s="30">
        <v>39922</v>
      </c>
      <c r="C118" s="16">
        <v>0</v>
      </c>
      <c r="D118" s="17">
        <v>0</v>
      </c>
      <c r="E118" s="17">
        <v>12.218</v>
      </c>
      <c r="F118" s="16">
        <v>5.4729999999999999</v>
      </c>
      <c r="G118" s="53">
        <f t="shared" si="3"/>
        <v>17.690999999999999</v>
      </c>
      <c r="I118" s="85">
        <v>0.91300000000000003</v>
      </c>
    </row>
    <row r="119" spans="1:9" x14ac:dyDescent="0.2">
      <c r="A119" s="4">
        <f t="shared" si="2"/>
        <v>4</v>
      </c>
      <c r="B119" s="30">
        <v>39923</v>
      </c>
      <c r="C119" s="16">
        <v>0.16025</v>
      </c>
      <c r="D119" s="17">
        <v>0</v>
      </c>
      <c r="E119" s="17">
        <v>17.961500000000001</v>
      </c>
      <c r="F119" s="16">
        <v>5.7272499999999997</v>
      </c>
      <c r="G119" s="53">
        <f t="shared" si="3"/>
        <v>23.849000000000004</v>
      </c>
      <c r="I119" s="85">
        <v>1.206</v>
      </c>
    </row>
    <row r="120" spans="1:9" x14ac:dyDescent="0.2">
      <c r="A120" s="4">
        <f t="shared" si="2"/>
        <v>4</v>
      </c>
      <c r="B120" s="30">
        <v>39924</v>
      </c>
      <c r="C120" s="16">
        <v>18.857250000000001</v>
      </c>
      <c r="D120" s="17">
        <v>0.21925</v>
      </c>
      <c r="E120" s="17">
        <v>0</v>
      </c>
      <c r="F120" s="16">
        <v>5.4065000000000003</v>
      </c>
      <c r="G120" s="53">
        <f t="shared" si="3"/>
        <v>24.483000000000001</v>
      </c>
      <c r="I120" s="85">
        <v>1.216</v>
      </c>
    </row>
    <row r="121" spans="1:9" x14ac:dyDescent="0.2">
      <c r="A121" s="4">
        <f t="shared" si="2"/>
        <v>4</v>
      </c>
      <c r="B121" s="30">
        <v>39925</v>
      </c>
      <c r="C121" s="16">
        <v>18.784500000000001</v>
      </c>
      <c r="D121" s="17">
        <v>0.627</v>
      </c>
      <c r="E121" s="17">
        <v>0</v>
      </c>
      <c r="F121" s="16">
        <v>5.9422499999999996</v>
      </c>
      <c r="G121" s="53">
        <f t="shared" si="3"/>
        <v>25.353749999999998</v>
      </c>
      <c r="I121" s="85">
        <v>1.325</v>
      </c>
    </row>
    <row r="122" spans="1:9" x14ac:dyDescent="0.2">
      <c r="A122" s="4">
        <f t="shared" si="2"/>
        <v>4</v>
      </c>
      <c r="B122" s="30">
        <v>39926</v>
      </c>
      <c r="C122" s="16">
        <v>0</v>
      </c>
      <c r="D122" s="17">
        <v>16.90625</v>
      </c>
      <c r="E122" s="17">
        <v>1.7237499999999999</v>
      </c>
      <c r="F122" s="16">
        <v>6.1920000000000002</v>
      </c>
      <c r="G122" s="53">
        <f t="shared" si="3"/>
        <v>24.821999999999999</v>
      </c>
      <c r="I122" s="85">
        <v>1.2150000000000001</v>
      </c>
    </row>
    <row r="123" spans="1:9" x14ac:dyDescent="0.2">
      <c r="A123" s="4">
        <f t="shared" si="2"/>
        <v>4</v>
      </c>
      <c r="B123" s="30">
        <v>39927</v>
      </c>
      <c r="C123" s="16">
        <v>0</v>
      </c>
      <c r="D123" s="17">
        <v>16.748249999999999</v>
      </c>
      <c r="E123" s="17">
        <v>1.379</v>
      </c>
      <c r="F123" s="16">
        <v>6.3377499999999998</v>
      </c>
      <c r="G123" s="53">
        <f t="shared" si="3"/>
        <v>24.465</v>
      </c>
      <c r="I123" s="85">
        <v>1.1950000000000001</v>
      </c>
    </row>
    <row r="124" spans="1:9" x14ac:dyDescent="0.2">
      <c r="A124" s="4">
        <f t="shared" si="2"/>
        <v>4</v>
      </c>
      <c r="B124" s="30">
        <v>39928</v>
      </c>
      <c r="C124" s="16">
        <v>7.2249999999999995E-2</v>
      </c>
      <c r="D124" s="17">
        <v>0</v>
      </c>
      <c r="E124" s="17">
        <v>16.296500000000002</v>
      </c>
      <c r="F124" s="16">
        <v>6.3512500000000003</v>
      </c>
      <c r="G124" s="53">
        <f t="shared" si="3"/>
        <v>22.720000000000002</v>
      </c>
      <c r="I124" s="85">
        <v>1.238</v>
      </c>
    </row>
    <row r="125" spans="1:9" x14ac:dyDescent="0.2">
      <c r="A125" s="4">
        <f t="shared" si="2"/>
        <v>4</v>
      </c>
      <c r="B125" s="30">
        <v>39929</v>
      </c>
      <c r="C125" s="16">
        <v>0</v>
      </c>
      <c r="D125" s="17">
        <v>0</v>
      </c>
      <c r="E125" s="17">
        <v>11.725</v>
      </c>
      <c r="F125" s="16">
        <v>6.2590000000000003</v>
      </c>
      <c r="G125" s="53">
        <f t="shared" si="3"/>
        <v>17.984000000000002</v>
      </c>
      <c r="I125" s="85">
        <v>0.97199999999999998</v>
      </c>
    </row>
    <row r="126" spans="1:9" x14ac:dyDescent="0.2">
      <c r="A126" s="4">
        <f t="shared" si="2"/>
        <v>4</v>
      </c>
      <c r="B126" s="30">
        <v>39930</v>
      </c>
      <c r="C126" s="16">
        <v>15.7</v>
      </c>
      <c r="D126" s="17">
        <v>0</v>
      </c>
      <c r="E126" s="17">
        <v>0</v>
      </c>
      <c r="F126" s="16">
        <v>6.2104999999999997</v>
      </c>
      <c r="G126" s="53">
        <f t="shared" si="3"/>
        <v>21.910499999999999</v>
      </c>
      <c r="I126" s="85">
        <v>1.091</v>
      </c>
    </row>
    <row r="127" spans="1:9" x14ac:dyDescent="0.2">
      <c r="A127" s="4">
        <f t="shared" si="2"/>
        <v>4</v>
      </c>
      <c r="B127" s="30">
        <v>39931</v>
      </c>
      <c r="C127" s="16">
        <v>17.160250000000001</v>
      </c>
      <c r="D127" s="17">
        <v>0</v>
      </c>
      <c r="E127" s="17">
        <v>0</v>
      </c>
      <c r="F127" s="16">
        <v>6.0717499999999998</v>
      </c>
      <c r="G127" s="53">
        <f t="shared" si="3"/>
        <v>23.231999999999999</v>
      </c>
      <c r="I127" s="85">
        <v>1.1479999999999999</v>
      </c>
    </row>
    <row r="128" spans="1:9" x14ac:dyDescent="0.2">
      <c r="A128" s="4">
        <f t="shared" si="2"/>
        <v>4</v>
      </c>
      <c r="B128" s="30">
        <v>39932</v>
      </c>
      <c r="C128" s="16">
        <v>0</v>
      </c>
      <c r="D128" s="17">
        <v>16.99325</v>
      </c>
      <c r="E128" s="17">
        <v>1.5940000000000001</v>
      </c>
      <c r="F128" s="16">
        <v>5.74275</v>
      </c>
      <c r="G128" s="53">
        <f t="shared" si="3"/>
        <v>24.330000000000002</v>
      </c>
      <c r="I128" s="85">
        <v>1.1890000000000001</v>
      </c>
    </row>
    <row r="129" spans="1:9" x14ac:dyDescent="0.2">
      <c r="A129" s="4">
        <f t="shared" si="2"/>
        <v>4</v>
      </c>
      <c r="B129" s="30">
        <v>39933</v>
      </c>
      <c r="C129" s="16">
        <v>0</v>
      </c>
      <c r="D129" s="17">
        <v>16.478999999999999</v>
      </c>
      <c r="E129" s="17">
        <v>1.4730000000000001</v>
      </c>
      <c r="F129" s="16">
        <v>5.6980000000000004</v>
      </c>
      <c r="G129" s="53">
        <f t="shared" si="3"/>
        <v>23.65</v>
      </c>
      <c r="I129" s="85">
        <v>1.214</v>
      </c>
    </row>
    <row r="130" spans="1:9" x14ac:dyDescent="0.2">
      <c r="A130" s="4">
        <f t="shared" si="2"/>
        <v>5</v>
      </c>
      <c r="B130" s="30">
        <v>39934</v>
      </c>
      <c r="C130" s="16">
        <v>0</v>
      </c>
      <c r="D130" s="17">
        <v>0</v>
      </c>
      <c r="E130" s="17">
        <v>12.904949999999953</v>
      </c>
      <c r="F130" s="16">
        <v>5.8422499999999999</v>
      </c>
      <c r="G130" s="53">
        <f t="shared" si="3"/>
        <v>18.747199999999953</v>
      </c>
      <c r="I130" s="85">
        <v>1.036</v>
      </c>
    </row>
    <row r="131" spans="1:9" x14ac:dyDescent="0.2">
      <c r="A131" s="4">
        <f t="shared" si="2"/>
        <v>5</v>
      </c>
      <c r="B131" s="30">
        <v>39935</v>
      </c>
      <c r="C131" s="16">
        <v>0</v>
      </c>
      <c r="D131" s="17">
        <v>0</v>
      </c>
      <c r="E131" s="17">
        <v>15.63475</v>
      </c>
      <c r="F131" s="16">
        <v>5.6612499999999999</v>
      </c>
      <c r="G131" s="53">
        <f t="shared" si="3"/>
        <v>21.295999999999999</v>
      </c>
      <c r="I131" s="85">
        <v>1.0289999999999999</v>
      </c>
    </row>
    <row r="132" spans="1:9" x14ac:dyDescent="0.2">
      <c r="A132" s="4">
        <f t="shared" si="2"/>
        <v>5</v>
      </c>
      <c r="B132" s="30">
        <v>39936</v>
      </c>
      <c r="C132" s="16">
        <v>11.55725</v>
      </c>
      <c r="D132" s="17">
        <v>0</v>
      </c>
      <c r="E132" s="17">
        <v>0</v>
      </c>
      <c r="F132" s="16">
        <v>6.1677499999999998</v>
      </c>
      <c r="G132" s="53">
        <f t="shared" si="3"/>
        <v>17.725000000000001</v>
      </c>
      <c r="I132" s="85">
        <v>0.83399999999999996</v>
      </c>
    </row>
    <row r="133" spans="1:9" x14ac:dyDescent="0.2">
      <c r="A133" s="4">
        <f t="shared" si="2"/>
        <v>5</v>
      </c>
      <c r="B133" s="30">
        <v>39937</v>
      </c>
      <c r="C133" s="16">
        <v>17.817</v>
      </c>
      <c r="D133" s="17">
        <v>0</v>
      </c>
      <c r="E133" s="17">
        <v>0</v>
      </c>
      <c r="F133" s="16">
        <v>5.4539999999999997</v>
      </c>
      <c r="G133" s="53">
        <f t="shared" si="3"/>
        <v>23.271000000000001</v>
      </c>
      <c r="I133" s="85">
        <v>1.1359999999999999</v>
      </c>
    </row>
    <row r="134" spans="1:9" x14ac:dyDescent="0.2">
      <c r="A134" s="4">
        <f t="shared" si="2"/>
        <v>5</v>
      </c>
      <c r="B134" s="30">
        <v>39938</v>
      </c>
      <c r="C134" s="16">
        <v>0</v>
      </c>
      <c r="D134" s="17">
        <v>16.635000000000002</v>
      </c>
      <c r="E134" s="17">
        <v>1.4550000000000001</v>
      </c>
      <c r="F134" s="16">
        <v>5.6820000000000004</v>
      </c>
      <c r="G134" s="53">
        <f t="shared" si="3"/>
        <v>23.772000000000006</v>
      </c>
      <c r="I134" s="85">
        <v>1.2290000000000001</v>
      </c>
    </row>
    <row r="135" spans="1:9" x14ac:dyDescent="0.2">
      <c r="A135" s="4">
        <f t="shared" si="2"/>
        <v>5</v>
      </c>
      <c r="B135" s="30">
        <v>39939</v>
      </c>
      <c r="C135" s="16">
        <v>0</v>
      </c>
      <c r="D135" s="17">
        <v>16.823</v>
      </c>
      <c r="E135" s="17">
        <v>1.7927500000000001</v>
      </c>
      <c r="F135" s="16">
        <v>5.6422499999999998</v>
      </c>
      <c r="G135" s="53">
        <f t="shared" si="3"/>
        <v>24.258000000000003</v>
      </c>
      <c r="I135" s="85">
        <v>1.222</v>
      </c>
    </row>
    <row r="136" spans="1:9" x14ac:dyDescent="0.2">
      <c r="A136" s="4">
        <f t="shared" si="2"/>
        <v>5</v>
      </c>
      <c r="B136" s="30">
        <v>39940</v>
      </c>
      <c r="C136" s="16">
        <v>0.61275000000000002</v>
      </c>
      <c r="D136" s="17">
        <v>0</v>
      </c>
      <c r="E136" s="17">
        <v>18.88475</v>
      </c>
      <c r="F136" s="16">
        <v>5.7815000000000003</v>
      </c>
      <c r="G136" s="53">
        <f t="shared" si="3"/>
        <v>25.279</v>
      </c>
      <c r="I136" s="85">
        <v>1.256</v>
      </c>
    </row>
    <row r="137" spans="1:9" x14ac:dyDescent="0.2">
      <c r="A137" s="4">
        <f t="shared" si="2"/>
        <v>5</v>
      </c>
      <c r="B137" s="30">
        <v>39941</v>
      </c>
      <c r="C137" s="16">
        <v>0.72199999999999998</v>
      </c>
      <c r="D137" s="17">
        <v>0</v>
      </c>
      <c r="E137" s="17">
        <v>18.059750000000001</v>
      </c>
      <c r="F137" s="16">
        <v>6.8752500000000003</v>
      </c>
      <c r="G137" s="53">
        <f t="shared" si="3"/>
        <v>25.657000000000004</v>
      </c>
      <c r="I137" s="85">
        <v>1.2989999999999999</v>
      </c>
    </row>
    <row r="138" spans="1:9" x14ac:dyDescent="0.2">
      <c r="A138" s="4">
        <f t="shared" ref="A138:A201" si="4">+IF(ISBLANK($B138),"",MONTH($B138))</f>
        <v>5</v>
      </c>
      <c r="B138" s="30">
        <v>39942</v>
      </c>
      <c r="C138" s="16">
        <v>17.181999999999999</v>
      </c>
      <c r="D138" s="17">
        <v>9.6250000000000002E-2</v>
      </c>
      <c r="E138" s="17">
        <v>0</v>
      </c>
      <c r="F138" s="16">
        <v>7.4465000000000003</v>
      </c>
      <c r="G138" s="53">
        <f t="shared" ref="G138:G201" si="5">+SUM(C138:F138)</f>
        <v>24.72475</v>
      </c>
      <c r="I138" s="85">
        <v>1.1779999999999999</v>
      </c>
    </row>
    <row r="139" spans="1:9" x14ac:dyDescent="0.2">
      <c r="A139" s="4">
        <f t="shared" si="4"/>
        <v>5</v>
      </c>
      <c r="B139" s="30">
        <v>39943</v>
      </c>
      <c r="C139" s="16">
        <v>11.462</v>
      </c>
      <c r="D139" s="17">
        <v>0</v>
      </c>
      <c r="E139" s="17">
        <v>0</v>
      </c>
      <c r="F139" s="16">
        <v>7.2110000000000003</v>
      </c>
      <c r="G139" s="53">
        <f t="shared" si="5"/>
        <v>18.673000000000002</v>
      </c>
      <c r="I139" s="85">
        <v>1.028</v>
      </c>
    </row>
    <row r="140" spans="1:9" x14ac:dyDescent="0.2">
      <c r="A140" s="4">
        <f t="shared" si="4"/>
        <v>5</v>
      </c>
      <c r="B140" s="30">
        <v>39944</v>
      </c>
      <c r="C140" s="16">
        <v>0</v>
      </c>
      <c r="D140" s="17">
        <v>15.358000000000001</v>
      </c>
      <c r="E140" s="17">
        <v>0.64949999999999997</v>
      </c>
      <c r="F140" s="16">
        <v>6.8315000000000001</v>
      </c>
      <c r="G140" s="53">
        <f t="shared" si="5"/>
        <v>22.838999999999999</v>
      </c>
      <c r="I140" s="85">
        <v>1.18</v>
      </c>
    </row>
    <row r="141" spans="1:9" x14ac:dyDescent="0.2">
      <c r="A141" s="4">
        <f t="shared" si="4"/>
        <v>5</v>
      </c>
      <c r="B141" s="30">
        <v>39945</v>
      </c>
      <c r="C141" s="16">
        <v>0</v>
      </c>
      <c r="D141" s="17">
        <v>16.857250000000001</v>
      </c>
      <c r="E141" s="17">
        <v>2.1680000000000001</v>
      </c>
      <c r="F141" s="16">
        <v>6.4997499999999997</v>
      </c>
      <c r="G141" s="53">
        <f t="shared" si="5"/>
        <v>25.524999999999999</v>
      </c>
      <c r="I141" s="85">
        <v>1.274</v>
      </c>
    </row>
    <row r="142" spans="1:9" x14ac:dyDescent="0.2">
      <c r="A142" s="4">
        <f t="shared" si="4"/>
        <v>5</v>
      </c>
      <c r="B142" s="30">
        <v>39946</v>
      </c>
      <c r="C142" s="16">
        <v>0.23874999999999999</v>
      </c>
      <c r="D142" s="17">
        <v>0</v>
      </c>
      <c r="E142" s="17">
        <v>18.55125</v>
      </c>
      <c r="F142" s="16">
        <v>6.3479999999999999</v>
      </c>
      <c r="G142" s="53">
        <f t="shared" si="5"/>
        <v>25.137999999999998</v>
      </c>
      <c r="I142" s="85">
        <v>1.2789999999999999</v>
      </c>
    </row>
    <row r="143" spans="1:9" x14ac:dyDescent="0.2">
      <c r="A143" s="4">
        <f t="shared" si="4"/>
        <v>5</v>
      </c>
      <c r="B143" s="30">
        <v>39947</v>
      </c>
      <c r="C143" s="16">
        <v>0.95174999999999998</v>
      </c>
      <c r="D143" s="17">
        <v>0</v>
      </c>
      <c r="E143" s="17">
        <v>19.3705</v>
      </c>
      <c r="F143" s="16">
        <v>6.0892499999999998</v>
      </c>
      <c r="G143" s="53">
        <f t="shared" si="5"/>
        <v>26.4115</v>
      </c>
      <c r="I143" s="85">
        <v>1.3520000000000001</v>
      </c>
    </row>
    <row r="144" spans="1:9" x14ac:dyDescent="0.2">
      <c r="A144" s="4">
        <f t="shared" si="4"/>
        <v>5</v>
      </c>
      <c r="B144" s="30">
        <v>39948</v>
      </c>
      <c r="C144" s="16">
        <v>19.769500000000001</v>
      </c>
      <c r="D144" s="17">
        <v>1.2862499999999999</v>
      </c>
      <c r="E144" s="17">
        <v>0</v>
      </c>
      <c r="F144" s="16">
        <v>6.1837499999999999</v>
      </c>
      <c r="G144" s="53">
        <f t="shared" si="5"/>
        <v>27.2395</v>
      </c>
      <c r="I144" s="85">
        <v>1.423</v>
      </c>
    </row>
    <row r="145" spans="1:9" x14ac:dyDescent="0.2">
      <c r="A145" s="4">
        <f t="shared" si="4"/>
        <v>5</v>
      </c>
      <c r="B145" s="30">
        <v>39949</v>
      </c>
      <c r="C145" s="16">
        <v>17.534500000000001</v>
      </c>
      <c r="D145" s="17">
        <v>4.9000000000000002E-2</v>
      </c>
      <c r="E145" s="17">
        <v>0</v>
      </c>
      <c r="F145" s="16">
        <v>8.2874999999999996</v>
      </c>
      <c r="G145" s="53">
        <f t="shared" si="5"/>
        <v>25.871000000000002</v>
      </c>
      <c r="I145" s="85">
        <v>1.3</v>
      </c>
    </row>
    <row r="146" spans="1:9" x14ac:dyDescent="0.2">
      <c r="A146" s="4">
        <f t="shared" si="4"/>
        <v>5</v>
      </c>
      <c r="B146" s="30">
        <v>39950</v>
      </c>
      <c r="C146" s="16">
        <v>0</v>
      </c>
      <c r="D146" s="17">
        <v>12.5975</v>
      </c>
      <c r="E146" s="17">
        <v>2.0250000000000001E-2</v>
      </c>
      <c r="F146" s="16">
        <v>7.9122500000000002</v>
      </c>
      <c r="G146" s="53">
        <f t="shared" si="5"/>
        <v>20.53</v>
      </c>
      <c r="I146" s="85">
        <v>1.087</v>
      </c>
    </row>
    <row r="147" spans="1:9" x14ac:dyDescent="0.2">
      <c r="A147" s="4">
        <f t="shared" si="4"/>
        <v>5</v>
      </c>
      <c r="B147" s="30">
        <v>39951</v>
      </c>
      <c r="C147" s="16">
        <v>0</v>
      </c>
      <c r="D147" s="17">
        <v>15.53675</v>
      </c>
      <c r="E147" s="17">
        <v>1.0445</v>
      </c>
      <c r="F147" s="16">
        <v>7.8185000000000002</v>
      </c>
      <c r="G147" s="53">
        <f t="shared" si="5"/>
        <v>24.399750000000001</v>
      </c>
      <c r="I147" s="85">
        <v>1.298</v>
      </c>
    </row>
    <row r="148" spans="1:9" x14ac:dyDescent="0.2">
      <c r="A148" s="4">
        <f t="shared" si="4"/>
        <v>5</v>
      </c>
      <c r="B148" s="30">
        <v>39952</v>
      </c>
      <c r="C148" s="16">
        <v>0</v>
      </c>
      <c r="D148" s="17">
        <v>0</v>
      </c>
      <c r="E148" s="17">
        <v>15.67975</v>
      </c>
      <c r="F148" s="16">
        <v>9.6892499999999995</v>
      </c>
      <c r="G148" s="53">
        <f t="shared" si="5"/>
        <v>25.369</v>
      </c>
      <c r="I148" s="85">
        <v>1.351</v>
      </c>
    </row>
    <row r="149" spans="1:9" x14ac:dyDescent="0.2">
      <c r="A149" s="4">
        <f t="shared" si="4"/>
        <v>5</v>
      </c>
      <c r="B149" s="30">
        <v>39953</v>
      </c>
      <c r="C149" s="16">
        <v>0.12875</v>
      </c>
      <c r="D149" s="17">
        <v>0</v>
      </c>
      <c r="E149" s="17">
        <v>16.265999999999998</v>
      </c>
      <c r="F149" s="16">
        <v>9.1512499999999992</v>
      </c>
      <c r="G149" s="53">
        <f t="shared" si="5"/>
        <v>25.545999999999999</v>
      </c>
      <c r="I149" s="85">
        <v>1.3280000000000001</v>
      </c>
    </row>
    <row r="150" spans="1:9" x14ac:dyDescent="0.2">
      <c r="A150" s="4">
        <f t="shared" si="4"/>
        <v>5</v>
      </c>
      <c r="B150" s="30">
        <v>39954</v>
      </c>
      <c r="C150" s="16">
        <v>13.703250000000001</v>
      </c>
      <c r="D150" s="17">
        <v>0</v>
      </c>
      <c r="E150" s="17">
        <v>0</v>
      </c>
      <c r="F150" s="16">
        <v>8.5510000000000002</v>
      </c>
      <c r="G150" s="53">
        <f t="shared" si="5"/>
        <v>22.254249999999999</v>
      </c>
      <c r="I150" s="85">
        <v>1.169</v>
      </c>
    </row>
    <row r="151" spans="1:9" x14ac:dyDescent="0.2">
      <c r="A151" s="4">
        <f t="shared" si="4"/>
        <v>5</v>
      </c>
      <c r="B151" s="30">
        <v>39955</v>
      </c>
      <c r="C151" s="16">
        <v>13.759499999999999</v>
      </c>
      <c r="D151" s="17">
        <v>0</v>
      </c>
      <c r="E151" s="17">
        <v>0</v>
      </c>
      <c r="F151" s="16">
        <v>9.4924999999999997</v>
      </c>
      <c r="G151" s="53">
        <f t="shared" si="5"/>
        <v>23.251999999999999</v>
      </c>
      <c r="I151" s="85">
        <v>1.266</v>
      </c>
    </row>
    <row r="152" spans="1:9" x14ac:dyDescent="0.2">
      <c r="A152" s="4">
        <f t="shared" si="4"/>
        <v>5</v>
      </c>
      <c r="B152" s="30">
        <v>39956</v>
      </c>
      <c r="C152" s="16">
        <v>0</v>
      </c>
      <c r="D152" s="17">
        <v>15.80725</v>
      </c>
      <c r="E152" s="17">
        <v>0.74250000000000005</v>
      </c>
      <c r="F152" s="16">
        <v>7.9432499999999999</v>
      </c>
      <c r="G152" s="53">
        <f t="shared" si="5"/>
        <v>24.492999999999999</v>
      </c>
      <c r="I152" s="85">
        <v>1.2350000000000001</v>
      </c>
    </row>
    <row r="153" spans="1:9" x14ac:dyDescent="0.2">
      <c r="A153" s="4">
        <f t="shared" si="4"/>
        <v>5</v>
      </c>
      <c r="B153" s="30">
        <v>39957</v>
      </c>
      <c r="C153" s="16">
        <v>0</v>
      </c>
      <c r="D153" s="17">
        <v>11.921749999999999</v>
      </c>
      <c r="E153" s="17">
        <v>0</v>
      </c>
      <c r="F153" s="16">
        <v>7.8392499999999998</v>
      </c>
      <c r="G153" s="53">
        <f t="shared" si="5"/>
        <v>19.760999999999999</v>
      </c>
      <c r="I153" s="85">
        <v>1.0149999999999999</v>
      </c>
    </row>
    <row r="154" spans="1:9" x14ac:dyDescent="0.2">
      <c r="A154" s="4">
        <f t="shared" si="4"/>
        <v>5</v>
      </c>
      <c r="B154" s="30">
        <v>39958</v>
      </c>
      <c r="C154" s="16">
        <v>0</v>
      </c>
      <c r="D154" s="17">
        <v>0</v>
      </c>
      <c r="E154" s="17">
        <v>16.75675</v>
      </c>
      <c r="F154" s="16">
        <v>7.7542499999999999</v>
      </c>
      <c r="G154" s="53">
        <f t="shared" si="5"/>
        <v>24.510999999999999</v>
      </c>
      <c r="I154" s="85">
        <v>1.2210000000000001</v>
      </c>
    </row>
    <row r="155" spans="1:9" x14ac:dyDescent="0.2">
      <c r="A155" s="4">
        <f t="shared" si="4"/>
        <v>5</v>
      </c>
      <c r="B155" s="30">
        <v>39959</v>
      </c>
      <c r="C155" s="16">
        <v>0</v>
      </c>
      <c r="D155" s="17">
        <v>0</v>
      </c>
      <c r="E155" s="17">
        <v>17.010750000000002</v>
      </c>
      <c r="F155" s="16">
        <v>7.6232499999999996</v>
      </c>
      <c r="G155" s="53">
        <f t="shared" si="5"/>
        <v>24.634</v>
      </c>
      <c r="I155" s="85">
        <v>1.214</v>
      </c>
    </row>
    <row r="156" spans="1:9" x14ac:dyDescent="0.2">
      <c r="A156" s="4">
        <f t="shared" si="4"/>
        <v>5</v>
      </c>
      <c r="B156" s="30">
        <v>39960</v>
      </c>
      <c r="C156" s="16">
        <v>18.192499999999999</v>
      </c>
      <c r="D156" s="17">
        <v>0.13525000000000001</v>
      </c>
      <c r="E156" s="17">
        <v>0</v>
      </c>
      <c r="F156" s="16">
        <v>7.4722499999999998</v>
      </c>
      <c r="G156" s="53">
        <f t="shared" si="5"/>
        <v>25.799999999999997</v>
      </c>
      <c r="I156" s="85">
        <v>1.2789999999999999</v>
      </c>
    </row>
    <row r="157" spans="1:9" x14ac:dyDescent="0.2">
      <c r="A157" s="4">
        <f t="shared" si="4"/>
        <v>5</v>
      </c>
      <c r="B157" s="30">
        <v>39961</v>
      </c>
      <c r="C157" s="16">
        <v>18.607500000000002</v>
      </c>
      <c r="D157" s="17">
        <v>0.35575000000000001</v>
      </c>
      <c r="E157" s="17">
        <v>0</v>
      </c>
      <c r="F157" s="16">
        <v>6.98475</v>
      </c>
      <c r="G157" s="53">
        <f t="shared" si="5"/>
        <v>25.948</v>
      </c>
      <c r="I157" s="85">
        <v>1.3049999999999999</v>
      </c>
    </row>
    <row r="158" spans="1:9" x14ac:dyDescent="0.2">
      <c r="A158" s="4">
        <f t="shared" si="4"/>
        <v>5</v>
      </c>
      <c r="B158" s="30">
        <v>39962</v>
      </c>
      <c r="C158" s="16">
        <v>0</v>
      </c>
      <c r="D158" s="17">
        <v>16.523499999999999</v>
      </c>
      <c r="E158" s="17">
        <v>2.0705</v>
      </c>
      <c r="F158" s="16">
        <v>6.819</v>
      </c>
      <c r="G158" s="53">
        <f t="shared" si="5"/>
        <v>25.412999999999997</v>
      </c>
      <c r="I158" s="85">
        <v>1.2889999999999999</v>
      </c>
    </row>
    <row r="159" spans="1:9" x14ac:dyDescent="0.2">
      <c r="A159" s="4">
        <f t="shared" si="4"/>
        <v>5</v>
      </c>
      <c r="B159" s="30">
        <v>39963</v>
      </c>
      <c r="C159" s="16">
        <v>0</v>
      </c>
      <c r="D159" s="17">
        <v>17.002749999999999</v>
      </c>
      <c r="E159" s="17">
        <v>1.272</v>
      </c>
      <c r="F159" s="16">
        <v>6.6512500000000001</v>
      </c>
      <c r="G159" s="53">
        <f t="shared" si="5"/>
        <v>24.925999999999998</v>
      </c>
      <c r="I159" s="85">
        <v>1.258</v>
      </c>
    </row>
    <row r="160" spans="1:9" x14ac:dyDescent="0.2">
      <c r="A160" s="4">
        <f t="shared" si="4"/>
        <v>5</v>
      </c>
      <c r="B160" s="30">
        <v>39964</v>
      </c>
      <c r="C160" s="16">
        <v>0</v>
      </c>
      <c r="D160" s="17">
        <v>0</v>
      </c>
      <c r="E160" s="17">
        <v>14.169499999999999</v>
      </c>
      <c r="F160" s="16">
        <v>6.5715000000000003</v>
      </c>
      <c r="G160" s="53">
        <f t="shared" si="5"/>
        <v>20.741</v>
      </c>
      <c r="I160" s="85">
        <v>1.018</v>
      </c>
    </row>
    <row r="161" spans="1:9" x14ac:dyDescent="0.2">
      <c r="A161" s="4">
        <f t="shared" si="4"/>
        <v>6</v>
      </c>
      <c r="B161" s="30">
        <v>39965</v>
      </c>
      <c r="C161" s="16">
        <v>0.23425000000000001</v>
      </c>
      <c r="D161" s="17">
        <v>0</v>
      </c>
      <c r="E161" s="17">
        <v>18.34975</v>
      </c>
      <c r="F161" s="16">
        <v>6.335</v>
      </c>
      <c r="G161" s="53">
        <f t="shared" si="5"/>
        <v>24.919</v>
      </c>
      <c r="I161" s="85">
        <v>1.163</v>
      </c>
    </row>
    <row r="162" spans="1:9" x14ac:dyDescent="0.2">
      <c r="A162" s="4">
        <f t="shared" si="4"/>
        <v>6</v>
      </c>
      <c r="B162" s="30">
        <v>39966</v>
      </c>
      <c r="C162" s="16">
        <v>0.46450000000000002</v>
      </c>
      <c r="D162" s="17">
        <v>0</v>
      </c>
      <c r="E162" s="17">
        <v>18.705749999999998</v>
      </c>
      <c r="F162" s="16">
        <v>6.50875</v>
      </c>
      <c r="G162" s="53">
        <f t="shared" si="5"/>
        <v>25.678999999999998</v>
      </c>
      <c r="I162" s="85">
        <v>1.284</v>
      </c>
    </row>
    <row r="163" spans="1:9" x14ac:dyDescent="0.2">
      <c r="A163" s="4">
        <f t="shared" si="4"/>
        <v>6</v>
      </c>
      <c r="B163" s="30">
        <v>39967</v>
      </c>
      <c r="C163" s="16">
        <v>18.891999999999999</v>
      </c>
      <c r="D163" s="17">
        <v>0.91100000000000003</v>
      </c>
      <c r="E163" s="17">
        <v>0</v>
      </c>
      <c r="F163" s="16">
        <v>6.1360000000000001</v>
      </c>
      <c r="G163" s="53">
        <f t="shared" si="5"/>
        <v>25.939</v>
      </c>
      <c r="I163" s="85">
        <v>1.3069999999999999</v>
      </c>
    </row>
    <row r="164" spans="1:9" x14ac:dyDescent="0.2">
      <c r="A164" s="4">
        <f t="shared" si="4"/>
        <v>6</v>
      </c>
      <c r="B164" s="30">
        <v>39968</v>
      </c>
      <c r="C164" s="16">
        <v>19.70675</v>
      </c>
      <c r="D164" s="17">
        <v>0.48749999999999999</v>
      </c>
      <c r="E164" s="17">
        <v>0</v>
      </c>
      <c r="F164" s="16">
        <v>6.64175</v>
      </c>
      <c r="G164" s="53">
        <f t="shared" si="5"/>
        <v>26.835999999999999</v>
      </c>
      <c r="I164" s="85">
        <v>1.2629999999999999</v>
      </c>
    </row>
    <row r="165" spans="1:9" x14ac:dyDescent="0.2">
      <c r="A165" s="4">
        <f t="shared" si="4"/>
        <v>6</v>
      </c>
      <c r="B165" s="30">
        <v>39969</v>
      </c>
      <c r="C165" s="16">
        <v>0</v>
      </c>
      <c r="D165" s="17">
        <v>17.404250000000001</v>
      </c>
      <c r="E165" s="17">
        <v>2.2457500000000001</v>
      </c>
      <c r="F165" s="16">
        <v>6.5209999999999999</v>
      </c>
      <c r="G165" s="53">
        <f t="shared" si="5"/>
        <v>26.171000000000003</v>
      </c>
      <c r="I165" s="85">
        <v>1.3080000000000001</v>
      </c>
    </row>
    <row r="166" spans="1:9" x14ac:dyDescent="0.2">
      <c r="A166" s="4">
        <f t="shared" si="4"/>
        <v>6</v>
      </c>
      <c r="B166" s="30">
        <v>39970</v>
      </c>
      <c r="C166" s="16">
        <v>0</v>
      </c>
      <c r="D166" s="17">
        <v>16.844249999999999</v>
      </c>
      <c r="E166" s="17">
        <v>1.1695</v>
      </c>
      <c r="F166" s="16">
        <v>6.5112500000000004</v>
      </c>
      <c r="G166" s="53">
        <f t="shared" si="5"/>
        <v>24.524999999999999</v>
      </c>
      <c r="I166" s="85">
        <v>1.22</v>
      </c>
    </row>
    <row r="167" spans="1:9" x14ac:dyDescent="0.2">
      <c r="A167" s="4">
        <f t="shared" si="4"/>
        <v>6</v>
      </c>
      <c r="B167" s="30">
        <v>39971</v>
      </c>
      <c r="C167" s="16">
        <v>0</v>
      </c>
      <c r="D167" s="17">
        <v>0</v>
      </c>
      <c r="E167" s="17">
        <v>13.870749999999999</v>
      </c>
      <c r="F167" s="16">
        <v>6.5162500000000003</v>
      </c>
      <c r="G167" s="53">
        <f t="shared" si="5"/>
        <v>20.387</v>
      </c>
      <c r="I167" s="85">
        <v>1.016</v>
      </c>
    </row>
    <row r="168" spans="1:9" x14ac:dyDescent="0.2">
      <c r="A168" s="4">
        <f t="shared" si="4"/>
        <v>6</v>
      </c>
      <c r="B168" s="30">
        <v>39972</v>
      </c>
      <c r="C168" s="16">
        <v>4.4999999999999998E-2</v>
      </c>
      <c r="D168" s="17">
        <v>0</v>
      </c>
      <c r="E168" s="17">
        <v>18.155000000000001</v>
      </c>
      <c r="F168" s="16">
        <v>6.5549999999999997</v>
      </c>
      <c r="G168" s="53">
        <f t="shared" si="5"/>
        <v>24.755000000000003</v>
      </c>
      <c r="I168" s="85">
        <v>1.2</v>
      </c>
    </row>
    <row r="169" spans="1:9" x14ac:dyDescent="0.2">
      <c r="A169" s="4">
        <f t="shared" si="4"/>
        <v>6</v>
      </c>
      <c r="B169" s="30">
        <v>39973</v>
      </c>
      <c r="C169" s="16">
        <v>19.515000000000001</v>
      </c>
      <c r="D169" s="17">
        <v>0.63975000000000004</v>
      </c>
      <c r="E169" s="17">
        <v>0</v>
      </c>
      <c r="F169" s="16">
        <v>6.5762499999999999</v>
      </c>
      <c r="G169" s="53">
        <f t="shared" si="5"/>
        <v>26.731000000000002</v>
      </c>
      <c r="I169" s="85">
        <v>1.304</v>
      </c>
    </row>
    <row r="170" spans="1:9" x14ac:dyDescent="0.2">
      <c r="A170" s="4">
        <f t="shared" si="4"/>
        <v>6</v>
      </c>
      <c r="B170" s="30">
        <v>39974</v>
      </c>
      <c r="C170" s="16">
        <v>19.039750000000002</v>
      </c>
      <c r="D170" s="17">
        <v>0.46150000000000002</v>
      </c>
      <c r="E170" s="17">
        <v>0</v>
      </c>
      <c r="F170" s="16">
        <v>6.5987499999999999</v>
      </c>
      <c r="G170" s="53">
        <f t="shared" si="5"/>
        <v>26.1</v>
      </c>
      <c r="I170" s="85">
        <v>1.304</v>
      </c>
    </row>
    <row r="171" spans="1:9" x14ac:dyDescent="0.2">
      <c r="A171" s="4">
        <f t="shared" si="4"/>
        <v>6</v>
      </c>
      <c r="B171" s="30">
        <v>39975</v>
      </c>
      <c r="C171" s="16">
        <v>0</v>
      </c>
      <c r="D171" s="17">
        <v>17.084499999999998</v>
      </c>
      <c r="E171" s="17">
        <v>2.4089999999999998</v>
      </c>
      <c r="F171" s="16">
        <v>6.6835000000000004</v>
      </c>
      <c r="G171" s="53">
        <f t="shared" si="5"/>
        <v>26.177</v>
      </c>
      <c r="I171" s="85">
        <v>1.32</v>
      </c>
    </row>
    <row r="172" spans="1:9" x14ac:dyDescent="0.2">
      <c r="A172" s="4">
        <f t="shared" si="4"/>
        <v>6</v>
      </c>
      <c r="B172" s="30">
        <v>39976</v>
      </c>
      <c r="C172" s="16">
        <v>0</v>
      </c>
      <c r="D172" s="17">
        <v>16.833500000000001</v>
      </c>
      <c r="E172" s="17">
        <v>2.0619999999999998</v>
      </c>
      <c r="F172" s="16">
        <v>6.6364999999999998</v>
      </c>
      <c r="G172" s="53">
        <f t="shared" si="5"/>
        <v>25.532000000000004</v>
      </c>
      <c r="I172" s="85">
        <v>1.288</v>
      </c>
    </row>
    <row r="173" spans="1:9" x14ac:dyDescent="0.2">
      <c r="A173" s="4">
        <f t="shared" si="4"/>
        <v>6</v>
      </c>
      <c r="B173" s="30">
        <v>39977</v>
      </c>
      <c r="C173" s="16">
        <v>0.246</v>
      </c>
      <c r="D173" s="17">
        <v>0</v>
      </c>
      <c r="E173" s="17">
        <v>17.6815</v>
      </c>
      <c r="F173" s="16">
        <v>6.6355000000000004</v>
      </c>
      <c r="G173" s="53">
        <f t="shared" si="5"/>
        <v>24.562999999999999</v>
      </c>
      <c r="I173" s="85">
        <v>1.2889999999999999</v>
      </c>
    </row>
    <row r="174" spans="1:9" x14ac:dyDescent="0.2">
      <c r="A174" s="4">
        <f t="shared" si="4"/>
        <v>6</v>
      </c>
      <c r="B174" s="30">
        <v>39978</v>
      </c>
      <c r="C174" s="16">
        <v>0</v>
      </c>
      <c r="D174" s="17">
        <v>0</v>
      </c>
      <c r="E174" s="17">
        <v>13.180249999999999</v>
      </c>
      <c r="F174" s="16">
        <v>6.8832500000000003</v>
      </c>
      <c r="G174" s="53">
        <f t="shared" si="5"/>
        <v>20.063499999999998</v>
      </c>
      <c r="I174" s="85">
        <v>1.006</v>
      </c>
    </row>
    <row r="175" spans="1:9" x14ac:dyDescent="0.2">
      <c r="A175" s="4">
        <f t="shared" si="4"/>
        <v>6</v>
      </c>
      <c r="B175" s="30">
        <v>39979</v>
      </c>
      <c r="C175" s="16">
        <v>17.824999999999999</v>
      </c>
      <c r="D175" s="17">
        <v>0.09</v>
      </c>
      <c r="E175" s="17">
        <v>0</v>
      </c>
      <c r="F175" s="16">
        <v>7.98</v>
      </c>
      <c r="G175" s="53">
        <f t="shared" si="5"/>
        <v>25.895</v>
      </c>
      <c r="I175" s="85">
        <v>1.2869999999999999</v>
      </c>
    </row>
    <row r="176" spans="1:9" x14ac:dyDescent="0.2">
      <c r="A176" s="4">
        <f t="shared" si="4"/>
        <v>6</v>
      </c>
      <c r="B176" s="30">
        <v>39980</v>
      </c>
      <c r="C176" s="16">
        <v>17.27225</v>
      </c>
      <c r="D176" s="17">
        <v>0.20774999999999999</v>
      </c>
      <c r="E176" s="17">
        <v>0</v>
      </c>
      <c r="F176" s="16">
        <v>9.1010000000000009</v>
      </c>
      <c r="G176" s="53">
        <f t="shared" si="5"/>
        <v>26.581000000000003</v>
      </c>
      <c r="I176" s="85">
        <v>1.5669999999999999</v>
      </c>
    </row>
    <row r="177" spans="1:9" x14ac:dyDescent="0.2">
      <c r="A177" s="4">
        <f t="shared" si="4"/>
        <v>6</v>
      </c>
      <c r="B177" s="30">
        <v>39981</v>
      </c>
      <c r="C177" s="16">
        <v>0</v>
      </c>
      <c r="D177" s="17">
        <v>16.701000000000001</v>
      </c>
      <c r="E177" s="17">
        <v>2.01275</v>
      </c>
      <c r="F177" s="16">
        <v>7.6345000000000001</v>
      </c>
      <c r="G177" s="53">
        <f t="shared" si="5"/>
        <v>26.34825</v>
      </c>
      <c r="I177" s="85">
        <v>1.3149999999999999</v>
      </c>
    </row>
    <row r="178" spans="1:9" x14ac:dyDescent="0.2">
      <c r="A178" s="4">
        <f t="shared" si="4"/>
        <v>6</v>
      </c>
      <c r="B178" s="30">
        <v>39982</v>
      </c>
      <c r="C178" s="16">
        <v>0</v>
      </c>
      <c r="D178" s="17">
        <v>16.8735</v>
      </c>
      <c r="E178" s="17">
        <v>1.4019999999999999</v>
      </c>
      <c r="F178" s="16">
        <v>8.8655000000000008</v>
      </c>
      <c r="G178" s="53">
        <f t="shared" si="5"/>
        <v>27.141000000000002</v>
      </c>
      <c r="I178" s="85">
        <v>1.3049999999999999</v>
      </c>
    </row>
    <row r="179" spans="1:9" x14ac:dyDescent="0.2">
      <c r="A179" s="4">
        <f t="shared" si="4"/>
        <v>6</v>
      </c>
      <c r="B179" s="30">
        <v>39983</v>
      </c>
      <c r="C179" s="16">
        <v>0</v>
      </c>
      <c r="D179" s="17">
        <v>0</v>
      </c>
      <c r="E179" s="17">
        <v>16.58625</v>
      </c>
      <c r="F179" s="16">
        <v>8.6407500000000006</v>
      </c>
      <c r="G179" s="53">
        <f t="shared" si="5"/>
        <v>25.227</v>
      </c>
      <c r="I179" s="85">
        <v>1.19</v>
      </c>
    </row>
    <row r="180" spans="1:9" x14ac:dyDescent="0.2">
      <c r="A180" s="4">
        <f t="shared" si="4"/>
        <v>6</v>
      </c>
      <c r="B180" s="30">
        <v>39984</v>
      </c>
      <c r="C180" s="16">
        <v>0</v>
      </c>
      <c r="D180" s="17">
        <v>0</v>
      </c>
      <c r="E180" s="17">
        <v>15.792</v>
      </c>
      <c r="F180" s="16">
        <v>8.5269999999999992</v>
      </c>
      <c r="G180" s="53">
        <f t="shared" si="5"/>
        <v>24.318999999999999</v>
      </c>
      <c r="I180" s="85">
        <v>1.22</v>
      </c>
    </row>
    <row r="181" spans="1:9" x14ac:dyDescent="0.2">
      <c r="A181" s="4">
        <f t="shared" si="4"/>
        <v>6</v>
      </c>
      <c r="B181" s="30">
        <v>39985</v>
      </c>
      <c r="C181" s="16">
        <v>10.356</v>
      </c>
      <c r="D181" s="17">
        <v>0</v>
      </c>
      <c r="E181" s="17">
        <v>0</v>
      </c>
      <c r="F181" s="16">
        <v>9.3979999999999997</v>
      </c>
      <c r="G181" s="53">
        <f t="shared" si="5"/>
        <v>19.753999999999998</v>
      </c>
      <c r="I181" s="85">
        <v>1.0089999999999999</v>
      </c>
    </row>
    <row r="182" spans="1:9" x14ac:dyDescent="0.2">
      <c r="A182" s="4">
        <f t="shared" si="4"/>
        <v>6</v>
      </c>
      <c r="B182" s="30">
        <v>39986</v>
      </c>
      <c r="C182" s="16">
        <v>15.63175</v>
      </c>
      <c r="D182" s="17">
        <v>0</v>
      </c>
      <c r="E182" s="17">
        <v>0</v>
      </c>
      <c r="F182" s="16">
        <v>8.7842500000000001</v>
      </c>
      <c r="G182" s="53">
        <f t="shared" si="5"/>
        <v>24.416</v>
      </c>
      <c r="I182" s="85">
        <v>1.226</v>
      </c>
    </row>
    <row r="183" spans="1:9" x14ac:dyDescent="0.2">
      <c r="A183" s="4">
        <f t="shared" si="4"/>
        <v>6</v>
      </c>
      <c r="B183" s="30">
        <v>39987</v>
      </c>
      <c r="C183" s="16">
        <v>0</v>
      </c>
      <c r="D183" s="17">
        <v>15.227499999999999</v>
      </c>
      <c r="E183" s="17">
        <v>0.26300000000000001</v>
      </c>
      <c r="F183" s="16">
        <v>8.7565000000000008</v>
      </c>
      <c r="G183" s="53">
        <f t="shared" si="5"/>
        <v>24.247</v>
      </c>
      <c r="I183" s="85">
        <v>1.21</v>
      </c>
    </row>
    <row r="184" spans="1:9" x14ac:dyDescent="0.2">
      <c r="A184" s="4">
        <f t="shared" si="4"/>
        <v>6</v>
      </c>
      <c r="B184" s="30">
        <v>39988</v>
      </c>
      <c r="C184" s="16">
        <v>0</v>
      </c>
      <c r="D184" s="17">
        <v>14.06325</v>
      </c>
      <c r="E184" s="17">
        <v>0</v>
      </c>
      <c r="F184" s="16">
        <v>7.9387499999999998</v>
      </c>
      <c r="G184" s="53">
        <f t="shared" si="5"/>
        <v>22.001999999999999</v>
      </c>
      <c r="I184" s="85">
        <v>1.048</v>
      </c>
    </row>
    <row r="185" spans="1:9" x14ac:dyDescent="0.2">
      <c r="A185" s="4">
        <f t="shared" si="4"/>
        <v>6</v>
      </c>
      <c r="B185" s="30">
        <v>39989</v>
      </c>
      <c r="C185" s="16">
        <v>0</v>
      </c>
      <c r="D185" s="17">
        <v>0</v>
      </c>
      <c r="E185" s="17">
        <v>12.44375</v>
      </c>
      <c r="F185" s="16">
        <v>7.742</v>
      </c>
      <c r="G185" s="53">
        <f t="shared" si="5"/>
        <v>20.185749999999999</v>
      </c>
      <c r="I185" s="85">
        <v>1.095</v>
      </c>
    </row>
    <row r="186" spans="1:9" x14ac:dyDescent="0.2">
      <c r="A186" s="4">
        <f t="shared" si="4"/>
        <v>6</v>
      </c>
      <c r="B186" s="30">
        <v>39990</v>
      </c>
      <c r="C186" s="16">
        <v>0</v>
      </c>
      <c r="D186" s="17">
        <v>0</v>
      </c>
      <c r="E186" s="17">
        <v>13.970499999999999</v>
      </c>
      <c r="F186" s="16">
        <v>8.423</v>
      </c>
      <c r="G186" s="53">
        <f t="shared" si="5"/>
        <v>22.3935</v>
      </c>
      <c r="I186" s="85">
        <v>1.1060000000000001</v>
      </c>
    </row>
    <row r="187" spans="1:9" x14ac:dyDescent="0.2">
      <c r="A187" s="4">
        <f t="shared" si="4"/>
        <v>6</v>
      </c>
      <c r="B187" s="30">
        <v>39991</v>
      </c>
      <c r="C187" s="16">
        <v>12.187749999999999</v>
      </c>
      <c r="D187" s="17">
        <v>0</v>
      </c>
      <c r="E187" s="17">
        <v>0</v>
      </c>
      <c r="F187" s="16">
        <v>8.9902499999999996</v>
      </c>
      <c r="G187" s="53">
        <f t="shared" si="5"/>
        <v>21.177999999999997</v>
      </c>
      <c r="I187" s="85">
        <v>1.022</v>
      </c>
    </row>
    <row r="188" spans="1:9" x14ac:dyDescent="0.2">
      <c r="A188" s="4">
        <f t="shared" si="4"/>
        <v>6</v>
      </c>
      <c r="B188" s="30">
        <v>39992</v>
      </c>
      <c r="C188" s="16">
        <v>8.9450000000000003</v>
      </c>
      <c r="D188" s="17">
        <v>0</v>
      </c>
      <c r="E188" s="17">
        <v>0</v>
      </c>
      <c r="F188" s="16">
        <v>8.52</v>
      </c>
      <c r="G188" s="53">
        <f t="shared" si="5"/>
        <v>17.465</v>
      </c>
      <c r="I188" s="85">
        <v>0.89300000000000002</v>
      </c>
    </row>
    <row r="189" spans="1:9" x14ac:dyDescent="0.2">
      <c r="A189" s="4">
        <f t="shared" si="4"/>
        <v>6</v>
      </c>
      <c r="B189" s="30">
        <v>39993</v>
      </c>
      <c r="C189" s="16">
        <v>0</v>
      </c>
      <c r="D189" s="17">
        <v>9.048</v>
      </c>
      <c r="E189" s="17">
        <v>0</v>
      </c>
      <c r="F189" s="16">
        <v>8.1690000000000005</v>
      </c>
      <c r="G189" s="53">
        <f t="shared" si="5"/>
        <v>17.216999999999999</v>
      </c>
      <c r="I189" s="85">
        <v>0.90300000000000002</v>
      </c>
    </row>
    <row r="190" spans="1:9" x14ac:dyDescent="0.2">
      <c r="A190" s="4">
        <f t="shared" si="4"/>
        <v>6</v>
      </c>
      <c r="B190" s="30">
        <v>39994</v>
      </c>
      <c r="C190" s="16">
        <v>0</v>
      </c>
      <c r="D190" s="17">
        <v>12.526</v>
      </c>
      <c r="E190" s="17">
        <v>0</v>
      </c>
      <c r="F190" s="16">
        <v>7.8072499999999998</v>
      </c>
      <c r="G190" s="53">
        <f t="shared" si="5"/>
        <v>20.33325</v>
      </c>
      <c r="I190" s="85">
        <v>0.97299999999999998</v>
      </c>
    </row>
    <row r="191" spans="1:9" x14ac:dyDescent="0.2">
      <c r="A191" s="4">
        <f t="shared" si="4"/>
        <v>7</v>
      </c>
      <c r="B191" s="30">
        <v>39995</v>
      </c>
      <c r="C191" s="16">
        <v>0</v>
      </c>
      <c r="D191" s="17">
        <v>0</v>
      </c>
      <c r="E191" s="17">
        <v>11.534578000000911</v>
      </c>
      <c r="F191" s="16">
        <v>8.8770000000000007</v>
      </c>
      <c r="G191" s="53">
        <f t="shared" si="5"/>
        <v>20.411578000000912</v>
      </c>
      <c r="I191" s="85">
        <v>1.012</v>
      </c>
    </row>
    <row r="192" spans="1:9" x14ac:dyDescent="0.2">
      <c r="A192" s="4">
        <f t="shared" si="4"/>
        <v>7</v>
      </c>
      <c r="B192" s="30">
        <v>39996</v>
      </c>
      <c r="C192" s="16">
        <v>0</v>
      </c>
      <c r="D192" s="17">
        <v>0</v>
      </c>
      <c r="E192" s="17">
        <v>13.510999999999999</v>
      </c>
      <c r="F192" s="16">
        <v>8.6530000000000005</v>
      </c>
      <c r="G192" s="53">
        <f t="shared" si="5"/>
        <v>22.164000000000001</v>
      </c>
      <c r="I192" s="85">
        <v>1.095</v>
      </c>
    </row>
    <row r="193" spans="1:9" x14ac:dyDescent="0.2">
      <c r="A193" s="4">
        <f t="shared" si="4"/>
        <v>7</v>
      </c>
      <c r="B193" s="30">
        <v>39997</v>
      </c>
      <c r="C193" s="16">
        <v>15.265750000000001</v>
      </c>
      <c r="D193" s="17">
        <v>0.21575</v>
      </c>
      <c r="E193" s="17">
        <v>0</v>
      </c>
      <c r="F193" s="16">
        <v>7.4165000000000001</v>
      </c>
      <c r="G193" s="53">
        <f t="shared" si="5"/>
        <v>22.898</v>
      </c>
      <c r="I193" s="85">
        <v>1.1259999999999999</v>
      </c>
    </row>
    <row r="194" spans="1:9" x14ac:dyDescent="0.2">
      <c r="A194" s="4">
        <f t="shared" si="4"/>
        <v>7</v>
      </c>
      <c r="B194" s="30">
        <v>39998</v>
      </c>
      <c r="C194" s="16">
        <v>11.64775</v>
      </c>
      <c r="D194" s="17">
        <v>0</v>
      </c>
      <c r="E194" s="17">
        <v>0</v>
      </c>
      <c r="F194" s="16">
        <v>9.4012499999999992</v>
      </c>
      <c r="G194" s="53">
        <f t="shared" si="5"/>
        <v>21.048999999999999</v>
      </c>
      <c r="I194" s="85">
        <v>1.05</v>
      </c>
    </row>
    <row r="195" spans="1:9" x14ac:dyDescent="0.2">
      <c r="A195" s="4">
        <f t="shared" si="4"/>
        <v>7</v>
      </c>
      <c r="B195" s="30">
        <v>39999</v>
      </c>
      <c r="C195" s="16">
        <v>0</v>
      </c>
      <c r="D195" s="17">
        <v>9.0525000000000002</v>
      </c>
      <c r="E195" s="17">
        <v>0</v>
      </c>
      <c r="F195" s="16">
        <v>9.6135000000000002</v>
      </c>
      <c r="G195" s="53">
        <f t="shared" si="5"/>
        <v>18.666</v>
      </c>
      <c r="I195" s="85">
        <v>0.96699999999999997</v>
      </c>
    </row>
    <row r="196" spans="1:9" x14ac:dyDescent="0.2">
      <c r="A196" s="4">
        <f t="shared" si="4"/>
        <v>7</v>
      </c>
      <c r="B196" s="30">
        <v>40000</v>
      </c>
      <c r="C196" s="16">
        <v>0</v>
      </c>
      <c r="D196" s="17">
        <v>14.206</v>
      </c>
      <c r="E196" s="17">
        <v>6.3250000000000001E-2</v>
      </c>
      <c r="F196" s="16">
        <v>9.8327500000000008</v>
      </c>
      <c r="G196" s="53">
        <f t="shared" si="5"/>
        <v>24.102</v>
      </c>
      <c r="I196" s="85">
        <v>1.2290000000000001</v>
      </c>
    </row>
    <row r="197" spans="1:9" x14ac:dyDescent="0.2">
      <c r="A197" s="4">
        <f t="shared" si="4"/>
        <v>7</v>
      </c>
      <c r="B197" s="30">
        <v>40001</v>
      </c>
      <c r="C197" s="16">
        <v>0</v>
      </c>
      <c r="D197" s="17">
        <v>0</v>
      </c>
      <c r="E197" s="17">
        <v>14.6935</v>
      </c>
      <c r="F197" s="16">
        <v>9.7225000000000001</v>
      </c>
      <c r="G197" s="53">
        <f t="shared" si="5"/>
        <v>24.416</v>
      </c>
      <c r="I197" s="85">
        <v>1.173</v>
      </c>
    </row>
    <row r="198" spans="1:9" x14ac:dyDescent="0.2">
      <c r="A198" s="4">
        <f t="shared" si="4"/>
        <v>7</v>
      </c>
      <c r="B198" s="30">
        <v>40002</v>
      </c>
      <c r="C198" s="16">
        <v>8.2250000000000004E-2</v>
      </c>
      <c r="D198" s="17">
        <v>0</v>
      </c>
      <c r="E198" s="17">
        <v>16.215</v>
      </c>
      <c r="F198" s="16">
        <v>9.4755000000000003</v>
      </c>
      <c r="G198" s="53">
        <f t="shared" si="5"/>
        <v>25.772749999999998</v>
      </c>
      <c r="I198" s="85">
        <v>1.3680000000000001</v>
      </c>
    </row>
    <row r="199" spans="1:9" x14ac:dyDescent="0.2">
      <c r="A199" s="4">
        <f t="shared" si="4"/>
        <v>7</v>
      </c>
      <c r="B199" s="30">
        <v>40003</v>
      </c>
      <c r="C199" s="16">
        <v>15.782999999999999</v>
      </c>
      <c r="D199" s="17">
        <v>0</v>
      </c>
      <c r="E199" s="17">
        <v>0</v>
      </c>
      <c r="F199" s="16">
        <v>9.7112499999999997</v>
      </c>
      <c r="G199" s="53">
        <f t="shared" si="5"/>
        <v>25.494250000000001</v>
      </c>
      <c r="I199" s="85">
        <v>1.2829999999999999</v>
      </c>
    </row>
    <row r="200" spans="1:9" x14ac:dyDescent="0.2">
      <c r="A200" s="4">
        <f t="shared" si="4"/>
        <v>7</v>
      </c>
      <c r="B200" s="30">
        <v>40004</v>
      </c>
      <c r="C200" s="16">
        <v>15.881500000000001</v>
      </c>
      <c r="D200" s="17">
        <v>0</v>
      </c>
      <c r="E200" s="17">
        <v>0</v>
      </c>
      <c r="F200" s="16">
        <v>9.2142499999999998</v>
      </c>
      <c r="G200" s="53">
        <f t="shared" si="5"/>
        <v>25.095750000000002</v>
      </c>
      <c r="I200" s="85">
        <v>1.258</v>
      </c>
    </row>
    <row r="201" spans="1:9" x14ac:dyDescent="0.2">
      <c r="A201" s="4">
        <f t="shared" si="4"/>
        <v>7</v>
      </c>
      <c r="B201" s="30">
        <v>40005</v>
      </c>
      <c r="C201" s="16">
        <v>0</v>
      </c>
      <c r="D201" s="17">
        <v>14.821249999999999</v>
      </c>
      <c r="E201" s="17">
        <v>0.31774999999999998</v>
      </c>
      <c r="F201" s="16">
        <v>8.7449999999999992</v>
      </c>
      <c r="G201" s="53">
        <f t="shared" si="5"/>
        <v>23.884</v>
      </c>
      <c r="I201" s="85">
        <v>1.204</v>
      </c>
    </row>
    <row r="202" spans="1:9" x14ac:dyDescent="0.2">
      <c r="A202" s="4">
        <f t="shared" ref="A202:A265" si="6">+IF(ISBLANK($B202),"",MONTH($B202))</f>
        <v>7</v>
      </c>
      <c r="B202" s="30">
        <v>40006</v>
      </c>
      <c r="C202" s="16">
        <v>0</v>
      </c>
      <c r="D202" s="17">
        <v>12.4115</v>
      </c>
      <c r="E202" s="17">
        <v>6.4999999999999997E-3</v>
      </c>
      <c r="F202" s="16">
        <v>7.1459999999999999</v>
      </c>
      <c r="G202" s="53">
        <f t="shared" ref="G202:G265" si="7">+SUM(C202:F202)</f>
        <v>19.564</v>
      </c>
      <c r="I202" s="85">
        <v>0.99399999999999999</v>
      </c>
    </row>
    <row r="203" spans="1:9" x14ac:dyDescent="0.2">
      <c r="A203" s="4">
        <f t="shared" si="6"/>
        <v>7</v>
      </c>
      <c r="B203" s="30">
        <v>40007</v>
      </c>
      <c r="C203" s="16">
        <v>0</v>
      </c>
      <c r="D203" s="17">
        <v>0</v>
      </c>
      <c r="E203" s="17">
        <v>16.607500000000002</v>
      </c>
      <c r="F203" s="16">
        <v>6.8125</v>
      </c>
      <c r="G203" s="53">
        <f t="shared" si="7"/>
        <v>23.42</v>
      </c>
      <c r="I203" s="85">
        <v>1.204</v>
      </c>
    </row>
    <row r="204" spans="1:9" x14ac:dyDescent="0.2">
      <c r="A204" s="4">
        <f t="shared" si="6"/>
        <v>7</v>
      </c>
      <c r="B204" s="30">
        <v>40008</v>
      </c>
      <c r="C204" s="16">
        <v>0</v>
      </c>
      <c r="D204" s="17">
        <v>0</v>
      </c>
      <c r="E204" s="17">
        <v>15.718999999999999</v>
      </c>
      <c r="F204" s="16">
        <v>7.9012500000000001</v>
      </c>
      <c r="G204" s="53">
        <f t="shared" si="7"/>
        <v>23.620249999999999</v>
      </c>
      <c r="I204" s="85">
        <v>1.089</v>
      </c>
    </row>
    <row r="205" spans="1:9" x14ac:dyDescent="0.2">
      <c r="A205" s="4">
        <f t="shared" si="6"/>
        <v>7</v>
      </c>
      <c r="B205" s="30">
        <v>40009</v>
      </c>
      <c r="C205" s="16">
        <v>16.282</v>
      </c>
      <c r="D205" s="17">
        <v>0</v>
      </c>
      <c r="E205" s="17">
        <v>0</v>
      </c>
      <c r="F205" s="16">
        <v>8.2439999999999998</v>
      </c>
      <c r="G205" s="53">
        <f t="shared" si="7"/>
        <v>24.526</v>
      </c>
      <c r="I205" s="85">
        <v>1.1619999999999999</v>
      </c>
    </row>
    <row r="206" spans="1:9" x14ac:dyDescent="0.2">
      <c r="A206" s="4">
        <f t="shared" si="6"/>
        <v>7</v>
      </c>
      <c r="B206" s="30">
        <v>40010</v>
      </c>
      <c r="C206" s="16">
        <v>11.808999999999999</v>
      </c>
      <c r="D206" s="17">
        <v>0</v>
      </c>
      <c r="E206" s="17">
        <v>0</v>
      </c>
      <c r="F206" s="16">
        <v>7.9829999999999997</v>
      </c>
      <c r="G206" s="53">
        <f t="shared" si="7"/>
        <v>19.791999999999998</v>
      </c>
      <c r="I206" s="85">
        <v>1.081</v>
      </c>
    </row>
    <row r="207" spans="1:9" x14ac:dyDescent="0.2">
      <c r="A207" s="4">
        <f t="shared" si="6"/>
        <v>7</v>
      </c>
      <c r="B207" s="30">
        <v>40011</v>
      </c>
      <c r="C207" s="16">
        <v>0</v>
      </c>
      <c r="D207" s="17">
        <v>15.02725</v>
      </c>
      <c r="E207" s="17">
        <v>0.60424999999999995</v>
      </c>
      <c r="F207" s="16">
        <v>8.1334999999999997</v>
      </c>
      <c r="G207" s="53">
        <f t="shared" si="7"/>
        <v>23.765000000000001</v>
      </c>
      <c r="I207" s="85">
        <v>1.2170000000000001</v>
      </c>
    </row>
    <row r="208" spans="1:9" x14ac:dyDescent="0.2">
      <c r="A208" s="4">
        <f t="shared" si="6"/>
        <v>7</v>
      </c>
      <c r="B208" s="30">
        <v>40012</v>
      </c>
      <c r="C208" s="16">
        <v>0</v>
      </c>
      <c r="D208" s="17">
        <v>14.702500000000001</v>
      </c>
      <c r="E208" s="17">
        <v>3.2250000000000001E-2</v>
      </c>
      <c r="F208" s="16">
        <v>8.8122500000000006</v>
      </c>
      <c r="G208" s="53">
        <f t="shared" si="7"/>
        <v>23.547000000000001</v>
      </c>
      <c r="I208" s="85">
        <v>1.149</v>
      </c>
    </row>
    <row r="209" spans="1:9" x14ac:dyDescent="0.2">
      <c r="A209" s="4">
        <f t="shared" si="6"/>
        <v>7</v>
      </c>
      <c r="B209" s="30">
        <v>40013</v>
      </c>
      <c r="C209" s="16">
        <v>0</v>
      </c>
      <c r="D209" s="17">
        <v>0</v>
      </c>
      <c r="E209" s="17">
        <v>10.0755</v>
      </c>
      <c r="F209" s="16">
        <v>8.6675000000000004</v>
      </c>
      <c r="G209" s="53">
        <f t="shared" si="7"/>
        <v>18.743000000000002</v>
      </c>
      <c r="I209" s="85">
        <v>0.92400000000000004</v>
      </c>
    </row>
    <row r="210" spans="1:9" x14ac:dyDescent="0.2">
      <c r="A210" s="4">
        <f t="shared" si="6"/>
        <v>7</v>
      </c>
      <c r="B210" s="30">
        <v>40014</v>
      </c>
      <c r="C210" s="16">
        <v>0</v>
      </c>
      <c r="D210" s="17">
        <v>0</v>
      </c>
      <c r="E210" s="17">
        <v>15.302</v>
      </c>
      <c r="F210" s="16">
        <v>8.7639999999999993</v>
      </c>
      <c r="G210" s="53">
        <f t="shared" si="7"/>
        <v>24.065999999999999</v>
      </c>
      <c r="I210" s="85">
        <v>1.2070000000000001</v>
      </c>
    </row>
    <row r="211" spans="1:9" x14ac:dyDescent="0.2">
      <c r="A211" s="4">
        <f t="shared" si="6"/>
        <v>7</v>
      </c>
      <c r="B211" s="30">
        <v>40015</v>
      </c>
      <c r="C211" s="16">
        <v>14.561500000000001</v>
      </c>
      <c r="D211" s="17">
        <v>0</v>
      </c>
      <c r="E211" s="17">
        <v>0</v>
      </c>
      <c r="F211" s="16">
        <v>8.8115000000000006</v>
      </c>
      <c r="G211" s="53">
        <f t="shared" si="7"/>
        <v>23.373000000000001</v>
      </c>
      <c r="I211" s="85">
        <v>1.181</v>
      </c>
    </row>
    <row r="212" spans="1:9" x14ac:dyDescent="0.2">
      <c r="A212" s="4">
        <f t="shared" si="6"/>
        <v>7</v>
      </c>
      <c r="B212" s="30">
        <v>40016</v>
      </c>
      <c r="C212" s="16">
        <v>16.30125</v>
      </c>
      <c r="D212" s="17">
        <v>0</v>
      </c>
      <c r="E212" s="17">
        <v>0</v>
      </c>
      <c r="F212" s="16">
        <v>8.7297499999999992</v>
      </c>
      <c r="G212" s="53">
        <f t="shared" si="7"/>
        <v>25.030999999999999</v>
      </c>
      <c r="I212" s="85">
        <v>1.1659999999999999</v>
      </c>
    </row>
    <row r="213" spans="1:9" x14ac:dyDescent="0.2">
      <c r="A213" s="4">
        <f t="shared" si="6"/>
        <v>7</v>
      </c>
      <c r="B213" s="30">
        <v>40017</v>
      </c>
      <c r="C213" s="16">
        <v>0</v>
      </c>
      <c r="D213" s="17">
        <v>16.047000000000001</v>
      </c>
      <c r="E213" s="17">
        <v>1.0447500000000001</v>
      </c>
      <c r="F213" s="16">
        <v>8.7082499999999996</v>
      </c>
      <c r="G213" s="53">
        <f t="shared" si="7"/>
        <v>25.8</v>
      </c>
      <c r="I213" s="85">
        <v>1.31</v>
      </c>
    </row>
    <row r="214" spans="1:9" x14ac:dyDescent="0.2">
      <c r="A214" s="4">
        <f t="shared" si="6"/>
        <v>7</v>
      </c>
      <c r="B214" s="30">
        <v>40018</v>
      </c>
      <c r="C214" s="16">
        <v>0</v>
      </c>
      <c r="D214" s="17">
        <v>16.77075</v>
      </c>
      <c r="E214" s="17">
        <v>1.81325</v>
      </c>
      <c r="F214" s="16">
        <v>7.6580000000000004</v>
      </c>
      <c r="G214" s="53">
        <f t="shared" si="7"/>
        <v>26.242000000000001</v>
      </c>
      <c r="I214" s="85">
        <v>1.244</v>
      </c>
    </row>
    <row r="215" spans="1:9" x14ac:dyDescent="0.2">
      <c r="A215" s="4">
        <f t="shared" si="6"/>
        <v>7</v>
      </c>
      <c r="B215" s="30">
        <v>40019</v>
      </c>
      <c r="C215" s="16">
        <v>0</v>
      </c>
      <c r="D215" s="17">
        <v>0</v>
      </c>
      <c r="E215" s="17">
        <v>15.453250000000001</v>
      </c>
      <c r="F215" s="16">
        <v>8.7107500000000009</v>
      </c>
      <c r="G215" s="53">
        <f t="shared" si="7"/>
        <v>24.164000000000001</v>
      </c>
      <c r="I215" s="85">
        <v>1.232</v>
      </c>
    </row>
    <row r="216" spans="1:9" x14ac:dyDescent="0.2">
      <c r="A216" s="4">
        <f t="shared" si="6"/>
        <v>7</v>
      </c>
      <c r="B216" s="30">
        <v>40020</v>
      </c>
      <c r="C216" s="16">
        <v>0</v>
      </c>
      <c r="D216" s="17">
        <v>0</v>
      </c>
      <c r="E216" s="17">
        <v>13.55</v>
      </c>
      <c r="F216" s="16">
        <v>8.718</v>
      </c>
      <c r="G216" s="53">
        <f t="shared" si="7"/>
        <v>22.268000000000001</v>
      </c>
      <c r="I216" s="85">
        <v>1.0569999999999999</v>
      </c>
    </row>
    <row r="217" spans="1:9" x14ac:dyDescent="0.2">
      <c r="A217" s="4">
        <f t="shared" si="6"/>
        <v>7</v>
      </c>
      <c r="B217" s="30">
        <v>40021</v>
      </c>
      <c r="C217" s="16">
        <v>15.959</v>
      </c>
      <c r="D217" s="17">
        <v>0</v>
      </c>
      <c r="E217" s="17">
        <v>0</v>
      </c>
      <c r="F217" s="16">
        <v>8.7040000000000006</v>
      </c>
      <c r="G217" s="53">
        <f t="shared" si="7"/>
        <v>24.663</v>
      </c>
      <c r="I217" s="85">
        <v>1.1779999999999999</v>
      </c>
    </row>
    <row r="218" spans="1:9" x14ac:dyDescent="0.2">
      <c r="A218" s="4">
        <f t="shared" si="6"/>
        <v>7</v>
      </c>
      <c r="B218" s="30">
        <v>40022</v>
      </c>
      <c r="C218" s="16">
        <v>16.93225</v>
      </c>
      <c r="D218" s="17">
        <v>3.2000000000000001E-2</v>
      </c>
      <c r="E218" s="17">
        <v>0</v>
      </c>
      <c r="F218" s="16">
        <v>8.3817500000000003</v>
      </c>
      <c r="G218" s="53">
        <f t="shared" si="7"/>
        <v>25.346</v>
      </c>
      <c r="I218" s="85">
        <v>1.256</v>
      </c>
    </row>
    <row r="219" spans="1:9" x14ac:dyDescent="0.2">
      <c r="A219" s="4">
        <f t="shared" si="6"/>
        <v>7</v>
      </c>
      <c r="B219" s="30">
        <v>40023</v>
      </c>
      <c r="C219" s="16">
        <v>0</v>
      </c>
      <c r="D219" s="17">
        <v>16.3735</v>
      </c>
      <c r="E219" s="17">
        <v>0.1605</v>
      </c>
      <c r="F219" s="16">
        <v>8.6980000000000004</v>
      </c>
      <c r="G219" s="53">
        <f t="shared" si="7"/>
        <v>25.231999999999999</v>
      </c>
      <c r="I219" s="85">
        <v>1.149</v>
      </c>
    </row>
    <row r="220" spans="1:9" x14ac:dyDescent="0.2">
      <c r="A220" s="4">
        <f t="shared" si="6"/>
        <v>7</v>
      </c>
      <c r="B220" s="30">
        <v>40024</v>
      </c>
      <c r="C220" s="16">
        <v>0</v>
      </c>
      <c r="D220" s="17">
        <v>16.436499999999999</v>
      </c>
      <c r="E220" s="17">
        <v>0.85599999999999998</v>
      </c>
      <c r="F220" s="16">
        <v>8.6295000000000002</v>
      </c>
      <c r="G220" s="53">
        <f t="shared" si="7"/>
        <v>25.922000000000001</v>
      </c>
      <c r="I220" s="85">
        <v>1.2390000000000001</v>
      </c>
    </row>
    <row r="221" spans="1:9" x14ac:dyDescent="0.2">
      <c r="A221" s="4">
        <f t="shared" si="6"/>
        <v>7</v>
      </c>
      <c r="B221" s="30">
        <v>40025</v>
      </c>
      <c r="C221" s="16">
        <v>0</v>
      </c>
      <c r="D221" s="17">
        <v>0</v>
      </c>
      <c r="E221" s="17">
        <v>17.326250000000002</v>
      </c>
      <c r="F221" s="16">
        <v>8.6427499999999995</v>
      </c>
      <c r="G221" s="53">
        <f t="shared" si="7"/>
        <v>25.969000000000001</v>
      </c>
      <c r="I221" s="85">
        <v>1.228</v>
      </c>
    </row>
    <row r="222" spans="1:9" x14ac:dyDescent="0.2">
      <c r="A222" s="4">
        <f t="shared" si="6"/>
        <v>8</v>
      </c>
      <c r="B222" s="30">
        <v>40026</v>
      </c>
      <c r="C222" s="16">
        <v>0.10150000000000001</v>
      </c>
      <c r="D222" s="17">
        <v>0</v>
      </c>
      <c r="E222" s="17">
        <v>15.084</v>
      </c>
      <c r="F222" s="16">
        <v>8.5585000000000004</v>
      </c>
      <c r="G222" s="53">
        <f t="shared" si="7"/>
        <v>23.744</v>
      </c>
      <c r="I222" s="85">
        <v>1.3109999999999999</v>
      </c>
    </row>
    <row r="223" spans="1:9" x14ac:dyDescent="0.2">
      <c r="A223" s="4">
        <f t="shared" si="6"/>
        <v>8</v>
      </c>
      <c r="B223" s="30">
        <v>40027</v>
      </c>
      <c r="C223" s="16">
        <v>3.4000000000000002E-2</v>
      </c>
      <c r="D223" s="17">
        <v>0</v>
      </c>
      <c r="E223" s="17">
        <v>16.71725</v>
      </c>
      <c r="F223" s="16">
        <v>7.9455</v>
      </c>
      <c r="G223" s="53">
        <f t="shared" si="7"/>
        <v>24.696749999999998</v>
      </c>
      <c r="I223" s="85">
        <v>1.2170000000000001</v>
      </c>
    </row>
    <row r="224" spans="1:9" x14ac:dyDescent="0.2">
      <c r="A224" s="4">
        <f t="shared" si="6"/>
        <v>8</v>
      </c>
      <c r="B224" s="30">
        <v>40028</v>
      </c>
      <c r="C224" s="16">
        <v>14.19575</v>
      </c>
      <c r="D224" s="17">
        <v>8.1000000000000003E-2</v>
      </c>
      <c r="E224" s="17">
        <v>0</v>
      </c>
      <c r="F224" s="16">
        <v>9.0122499999999999</v>
      </c>
      <c r="G224" s="53">
        <f t="shared" si="7"/>
        <v>23.289000000000001</v>
      </c>
      <c r="I224" s="85">
        <v>1.36</v>
      </c>
    </row>
    <row r="225" spans="1:18" x14ac:dyDescent="0.2">
      <c r="A225" s="4">
        <f t="shared" si="6"/>
        <v>8</v>
      </c>
      <c r="B225" s="30">
        <v>40029</v>
      </c>
      <c r="C225" s="16">
        <v>13.865500000000001</v>
      </c>
      <c r="D225" s="17">
        <v>0</v>
      </c>
      <c r="E225" s="17">
        <v>0</v>
      </c>
      <c r="F225" s="16">
        <v>8.9595000000000002</v>
      </c>
      <c r="G225" s="53">
        <f t="shared" si="7"/>
        <v>22.825000000000003</v>
      </c>
      <c r="H225" s="7"/>
      <c r="I225" s="85">
        <v>1.266</v>
      </c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2">
      <c r="A226" s="4">
        <f t="shared" si="6"/>
        <v>8</v>
      </c>
      <c r="B226" s="30">
        <v>40030</v>
      </c>
      <c r="C226" s="16">
        <v>0</v>
      </c>
      <c r="D226" s="17">
        <v>13.787000000000001</v>
      </c>
      <c r="E226" s="17">
        <v>0.53200000000000003</v>
      </c>
      <c r="F226" s="16">
        <v>9.89</v>
      </c>
      <c r="G226" s="53">
        <f t="shared" si="7"/>
        <v>24.209000000000003</v>
      </c>
      <c r="H226" s="7"/>
      <c r="I226" s="86">
        <v>1.327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6"/>
        <v>8</v>
      </c>
      <c r="B227" s="30">
        <v>40031</v>
      </c>
      <c r="C227" s="16">
        <v>0</v>
      </c>
      <c r="D227" s="17">
        <v>13.725250000000001</v>
      </c>
      <c r="E227" s="17">
        <v>0.48575000000000002</v>
      </c>
      <c r="F227" s="16">
        <v>9.1959999999999997</v>
      </c>
      <c r="G227" s="53">
        <f t="shared" si="7"/>
        <v>23.407</v>
      </c>
      <c r="H227" s="7"/>
      <c r="I227" s="86">
        <v>1.3280000000000001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6"/>
        <v>8</v>
      </c>
      <c r="B228" s="30">
        <v>40032</v>
      </c>
      <c r="C228" s="16">
        <v>3.5000000000000003E-2</v>
      </c>
      <c r="D228" s="17">
        <v>0</v>
      </c>
      <c r="E228" s="17">
        <v>15.24375</v>
      </c>
      <c r="F228" s="16">
        <v>8.9592500000000008</v>
      </c>
      <c r="G228" s="53">
        <f t="shared" si="7"/>
        <v>24.238</v>
      </c>
      <c r="H228" s="7"/>
      <c r="I228" s="86">
        <v>1.306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6"/>
        <v>8</v>
      </c>
      <c r="B229" s="30">
        <v>40033</v>
      </c>
      <c r="C229" s="16">
        <v>0.15175</v>
      </c>
      <c r="D229" s="17">
        <v>0</v>
      </c>
      <c r="E229" s="17">
        <v>16.896249999999998</v>
      </c>
      <c r="F229" s="16">
        <v>8.9049999999999994</v>
      </c>
      <c r="G229" s="53">
        <f t="shared" si="7"/>
        <v>25.952999999999996</v>
      </c>
      <c r="H229" s="7"/>
      <c r="I229" s="86">
        <v>1.3720000000000001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6"/>
        <v>8</v>
      </c>
      <c r="B230" s="30">
        <v>40034</v>
      </c>
      <c r="C230" s="16">
        <v>14.486000000000001</v>
      </c>
      <c r="D230" s="17">
        <v>0</v>
      </c>
      <c r="E230" s="17">
        <v>0</v>
      </c>
      <c r="F230" s="16">
        <v>9.0969999999999995</v>
      </c>
      <c r="G230" s="53">
        <f t="shared" si="7"/>
        <v>23.582999999999998</v>
      </c>
      <c r="H230" s="7"/>
      <c r="I230" s="86">
        <v>1.2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6"/>
        <v>8</v>
      </c>
      <c r="B231" s="30">
        <v>40035</v>
      </c>
      <c r="C231" s="16">
        <v>13.054500000000001</v>
      </c>
      <c r="D231" s="17">
        <v>0</v>
      </c>
      <c r="E231" s="17">
        <v>0</v>
      </c>
      <c r="F231" s="16">
        <v>11.0435</v>
      </c>
      <c r="G231" s="53">
        <f t="shared" si="7"/>
        <v>24.097999999999999</v>
      </c>
      <c r="H231" s="7"/>
      <c r="I231" s="86">
        <v>1.3160000000000001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6"/>
        <v>8</v>
      </c>
      <c r="B232" s="30">
        <v>40036</v>
      </c>
      <c r="C232" s="16">
        <v>0</v>
      </c>
      <c r="D232" s="17">
        <v>14.2095</v>
      </c>
      <c r="E232" s="17">
        <v>0.64149999999999996</v>
      </c>
      <c r="F232" s="16">
        <v>10.24925</v>
      </c>
      <c r="G232" s="53">
        <f t="shared" si="7"/>
        <v>25.100250000000003</v>
      </c>
      <c r="H232" s="7"/>
      <c r="I232" s="86">
        <v>1.333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6"/>
        <v>8</v>
      </c>
      <c r="B233" s="30">
        <v>40037</v>
      </c>
      <c r="C233" s="16">
        <v>0</v>
      </c>
      <c r="D233" s="17">
        <v>12.9095</v>
      </c>
      <c r="E233" s="17">
        <v>0.28175</v>
      </c>
      <c r="F233" s="16">
        <v>10.5585</v>
      </c>
      <c r="G233" s="53">
        <f t="shared" si="7"/>
        <v>23.749749999999999</v>
      </c>
      <c r="H233" s="7"/>
      <c r="I233" s="86">
        <v>1.3580000000000001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6"/>
        <v>8</v>
      </c>
      <c r="B234" s="30">
        <v>40038</v>
      </c>
      <c r="C234" s="16">
        <v>1.75E-3</v>
      </c>
      <c r="D234" s="17">
        <v>0</v>
      </c>
      <c r="E234" s="17">
        <v>14.64475</v>
      </c>
      <c r="F234" s="16">
        <v>9.6065000000000005</v>
      </c>
      <c r="G234" s="53">
        <f t="shared" si="7"/>
        <v>24.253</v>
      </c>
      <c r="H234" s="7"/>
      <c r="I234" s="86">
        <v>1.2989999999999999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6"/>
        <v>8</v>
      </c>
      <c r="B235" s="30">
        <v>40039</v>
      </c>
      <c r="C235" s="16">
        <v>0.11724999999999999</v>
      </c>
      <c r="D235" s="17">
        <v>0</v>
      </c>
      <c r="E235" s="17">
        <v>15.13575</v>
      </c>
      <c r="F235" s="16">
        <v>10.012</v>
      </c>
      <c r="G235" s="53">
        <f t="shared" si="7"/>
        <v>25.265000000000001</v>
      </c>
      <c r="H235" s="7"/>
      <c r="I235" s="86">
        <v>1.4119999999999999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6"/>
        <v>8</v>
      </c>
      <c r="B236" s="30">
        <v>40040</v>
      </c>
      <c r="C236" s="16">
        <v>11.683999999999999</v>
      </c>
      <c r="D236" s="17">
        <v>0</v>
      </c>
      <c r="E236" s="17">
        <v>0</v>
      </c>
      <c r="F236" s="16">
        <v>10.097</v>
      </c>
      <c r="G236" s="53">
        <f t="shared" si="7"/>
        <v>21.780999999999999</v>
      </c>
      <c r="H236" s="7"/>
      <c r="I236" s="86">
        <v>1.2869999999999999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6"/>
        <v>8</v>
      </c>
      <c r="B237" s="30">
        <v>40041</v>
      </c>
      <c r="C237" s="16">
        <v>14.434749999999999</v>
      </c>
      <c r="D237" s="17">
        <v>5.0000000000000001E-4</v>
      </c>
      <c r="E237" s="17">
        <v>0</v>
      </c>
      <c r="F237" s="16">
        <v>9.3625000000000007</v>
      </c>
      <c r="G237" s="53">
        <f t="shared" si="7"/>
        <v>23.797750000000001</v>
      </c>
      <c r="H237" s="7"/>
      <c r="I237" s="86">
        <v>1.2989999999999999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6"/>
        <v>8</v>
      </c>
      <c r="B238" s="30">
        <v>40042</v>
      </c>
      <c r="C238" s="16">
        <v>0</v>
      </c>
      <c r="D238" s="17">
        <v>14.638999999999999</v>
      </c>
      <c r="E238" s="17">
        <v>0.58225000000000005</v>
      </c>
      <c r="F238" s="16">
        <v>9.4327500000000004</v>
      </c>
      <c r="G238" s="53">
        <f t="shared" si="7"/>
        <v>24.654</v>
      </c>
      <c r="H238" s="7"/>
      <c r="I238" s="86">
        <v>1.333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6"/>
        <v>8</v>
      </c>
      <c r="B239" s="30">
        <v>40043</v>
      </c>
      <c r="C239" s="16">
        <v>0</v>
      </c>
      <c r="D239" s="17">
        <v>14.017749999999999</v>
      </c>
      <c r="E239" s="17">
        <v>0.49875000000000003</v>
      </c>
      <c r="F239" s="16">
        <v>9.0615000000000006</v>
      </c>
      <c r="G239" s="53">
        <f t="shared" si="7"/>
        <v>23.577999999999999</v>
      </c>
      <c r="H239" s="7"/>
      <c r="I239" s="86">
        <v>1.357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6"/>
        <v>8</v>
      </c>
      <c r="B240" s="30">
        <v>40044</v>
      </c>
      <c r="C240" s="16">
        <v>5.9749999999999998E-2</v>
      </c>
      <c r="D240" s="17">
        <v>0</v>
      </c>
      <c r="E240" s="17">
        <v>15.57475</v>
      </c>
      <c r="F240" s="16">
        <v>8.4700000000000006</v>
      </c>
      <c r="G240" s="53">
        <f t="shared" si="7"/>
        <v>24.104500000000002</v>
      </c>
      <c r="H240" s="7"/>
      <c r="I240" s="86">
        <v>1.3120000000000001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6"/>
        <v>8</v>
      </c>
      <c r="B241" s="30">
        <v>40045</v>
      </c>
      <c r="C241" s="16">
        <v>1.35E-2</v>
      </c>
      <c r="D241" s="17">
        <v>0</v>
      </c>
      <c r="E241" s="17">
        <v>16.19575</v>
      </c>
      <c r="F241" s="16">
        <v>8.3264999999999993</v>
      </c>
      <c r="G241" s="53">
        <f t="shared" si="7"/>
        <v>24.53575</v>
      </c>
      <c r="H241" s="7"/>
      <c r="I241" s="86">
        <v>1.2669999999999999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6"/>
        <v>8</v>
      </c>
      <c r="B242" s="30">
        <v>40046</v>
      </c>
      <c r="C242" s="16">
        <v>15.449</v>
      </c>
      <c r="D242" s="17">
        <v>0.11125</v>
      </c>
      <c r="E242" s="17">
        <v>0</v>
      </c>
      <c r="F242" s="16">
        <v>8.9397500000000001</v>
      </c>
      <c r="G242" s="53">
        <f t="shared" si="7"/>
        <v>24.5</v>
      </c>
      <c r="H242" s="7"/>
      <c r="I242" s="86">
        <v>1.355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6"/>
        <v>8</v>
      </c>
      <c r="B243" s="30">
        <v>40047</v>
      </c>
      <c r="C243" s="16">
        <v>14.053750000000001</v>
      </c>
      <c r="D243" s="17">
        <v>0</v>
      </c>
      <c r="E243" s="17">
        <v>0</v>
      </c>
      <c r="F243" s="16">
        <v>10.542249999999999</v>
      </c>
      <c r="G243" s="53">
        <f t="shared" si="7"/>
        <v>24.596</v>
      </c>
      <c r="H243" s="7"/>
      <c r="I243" s="86">
        <v>1.3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6"/>
        <v>8</v>
      </c>
      <c r="B244" s="30">
        <v>40048</v>
      </c>
      <c r="C244" s="16">
        <v>0</v>
      </c>
      <c r="D244" s="17">
        <v>14.76275</v>
      </c>
      <c r="E244" s="17">
        <v>0.45850000000000002</v>
      </c>
      <c r="F244" s="16">
        <v>8.8617500000000007</v>
      </c>
      <c r="G244" s="53">
        <f t="shared" si="7"/>
        <v>24.083000000000002</v>
      </c>
      <c r="H244" s="7"/>
      <c r="I244" s="86">
        <v>1.23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6"/>
        <v>8</v>
      </c>
      <c r="B245" s="30">
        <v>40049</v>
      </c>
      <c r="C245" s="16">
        <v>0</v>
      </c>
      <c r="D245" s="17">
        <v>14.196</v>
      </c>
      <c r="E245" s="17">
        <v>0.29775000000000001</v>
      </c>
      <c r="F245" s="16">
        <v>10.818250000000001</v>
      </c>
      <c r="G245" s="53">
        <f t="shared" si="7"/>
        <v>25.312000000000001</v>
      </c>
      <c r="H245" s="7"/>
      <c r="I245" s="86">
        <v>1.31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6"/>
        <v>8</v>
      </c>
      <c r="B246" s="30">
        <v>40050</v>
      </c>
      <c r="C246" s="16">
        <v>0</v>
      </c>
      <c r="D246" s="17">
        <v>0</v>
      </c>
      <c r="E246" s="17">
        <v>15.4855</v>
      </c>
      <c r="F246" s="16">
        <v>10.178750000000001</v>
      </c>
      <c r="G246" s="53">
        <f t="shared" si="7"/>
        <v>25.664250000000003</v>
      </c>
      <c r="I246" s="86">
        <v>1.349</v>
      </c>
    </row>
    <row r="247" spans="1:18" x14ac:dyDescent="0.2">
      <c r="A247" s="4">
        <f t="shared" si="6"/>
        <v>8</v>
      </c>
      <c r="B247" s="30">
        <v>40051</v>
      </c>
      <c r="C247" s="16">
        <v>0</v>
      </c>
      <c r="D247" s="17">
        <v>0</v>
      </c>
      <c r="E247" s="17">
        <v>14.607749999999999</v>
      </c>
      <c r="F247" s="16">
        <v>10.793749999999999</v>
      </c>
      <c r="G247" s="53">
        <f t="shared" si="7"/>
        <v>25.401499999999999</v>
      </c>
      <c r="I247" s="85">
        <v>1.3140000000000001</v>
      </c>
    </row>
    <row r="248" spans="1:18" x14ac:dyDescent="0.2">
      <c r="A248" s="4">
        <f t="shared" si="6"/>
        <v>8</v>
      </c>
      <c r="B248" s="30">
        <v>40052</v>
      </c>
      <c r="C248" s="16">
        <v>13.24525</v>
      </c>
      <c r="D248" s="17">
        <v>0.14349999999999999</v>
      </c>
      <c r="E248" s="17">
        <v>0</v>
      </c>
      <c r="F248" s="16">
        <v>11.3485</v>
      </c>
      <c r="G248" s="53">
        <f t="shared" si="7"/>
        <v>24.73725</v>
      </c>
      <c r="I248" s="85">
        <v>1.3740000000000001</v>
      </c>
    </row>
    <row r="249" spans="1:18" x14ac:dyDescent="0.2">
      <c r="A249" s="4">
        <f t="shared" si="6"/>
        <v>8</v>
      </c>
      <c r="B249" s="30">
        <v>40053</v>
      </c>
      <c r="C249" s="16">
        <v>13.136749999999999</v>
      </c>
      <c r="D249" s="17">
        <v>0</v>
      </c>
      <c r="E249" s="17">
        <v>0</v>
      </c>
      <c r="F249" s="16">
        <v>11.1975</v>
      </c>
      <c r="G249" s="53">
        <f t="shared" si="7"/>
        <v>24.334249999999997</v>
      </c>
      <c r="I249" s="85">
        <v>1.2949999999999999</v>
      </c>
    </row>
    <row r="250" spans="1:18" x14ac:dyDescent="0.2">
      <c r="A250" s="4">
        <f t="shared" si="6"/>
        <v>8</v>
      </c>
      <c r="B250" s="30">
        <v>40054</v>
      </c>
      <c r="C250" s="16">
        <v>0</v>
      </c>
      <c r="D250" s="17">
        <v>16.308</v>
      </c>
      <c r="E250" s="17">
        <v>5.5075000000000003</v>
      </c>
      <c r="F250" s="16">
        <v>3.3935</v>
      </c>
      <c r="G250" s="53">
        <f t="shared" si="7"/>
        <v>25.209</v>
      </c>
      <c r="I250" s="85">
        <v>1.264</v>
      </c>
    </row>
    <row r="251" spans="1:18" x14ac:dyDescent="0.2">
      <c r="A251" s="4">
        <f t="shared" si="6"/>
        <v>8</v>
      </c>
      <c r="B251" s="30">
        <v>40055</v>
      </c>
      <c r="C251" s="16">
        <v>0</v>
      </c>
      <c r="D251" s="17">
        <v>16.736000000000001</v>
      </c>
      <c r="E251" s="17">
        <v>3.5305</v>
      </c>
      <c r="F251" s="16">
        <v>2.3167499999999999</v>
      </c>
      <c r="G251" s="53">
        <f t="shared" si="7"/>
        <v>22.58325</v>
      </c>
      <c r="I251" s="85">
        <v>1.2529999999999999</v>
      </c>
    </row>
    <row r="252" spans="1:18" x14ac:dyDescent="0.2">
      <c r="A252" s="4">
        <f t="shared" si="6"/>
        <v>8</v>
      </c>
      <c r="B252" s="30">
        <v>40056</v>
      </c>
      <c r="C252" s="16">
        <v>8.1500000000000003E-2</v>
      </c>
      <c r="D252" s="17">
        <v>0</v>
      </c>
      <c r="E252" s="17">
        <v>15.29125</v>
      </c>
      <c r="F252" s="16">
        <v>9.8859999999999992</v>
      </c>
      <c r="G252" s="53">
        <f t="shared" si="7"/>
        <v>25.258749999999999</v>
      </c>
      <c r="I252" s="85">
        <v>1.288</v>
      </c>
    </row>
    <row r="253" spans="1:18" x14ac:dyDescent="0.2">
      <c r="A253" s="4">
        <f t="shared" si="6"/>
        <v>9</v>
      </c>
      <c r="B253" s="30">
        <v>40057</v>
      </c>
      <c r="C253" s="16">
        <v>0.27174999999999999</v>
      </c>
      <c r="D253" s="17">
        <v>0</v>
      </c>
      <c r="E253" s="17">
        <v>16.644592079998926</v>
      </c>
      <c r="F253" s="16">
        <v>7.7895000000000003</v>
      </c>
      <c r="G253" s="53">
        <f t="shared" si="7"/>
        <v>24.705842079998927</v>
      </c>
      <c r="I253" s="85">
        <v>1.2370000000000001</v>
      </c>
    </row>
    <row r="254" spans="1:18" x14ac:dyDescent="0.2">
      <c r="A254" s="4">
        <f t="shared" si="6"/>
        <v>9</v>
      </c>
      <c r="B254" s="30">
        <v>40058</v>
      </c>
      <c r="C254" s="16">
        <v>2.9489999999999998</v>
      </c>
      <c r="D254" s="17">
        <v>0</v>
      </c>
      <c r="E254" s="17">
        <v>21.318999999999999</v>
      </c>
      <c r="F254" s="16">
        <v>0</v>
      </c>
      <c r="G254" s="53">
        <f t="shared" si="7"/>
        <v>24.268000000000001</v>
      </c>
      <c r="I254" s="85">
        <v>1.1559999999999999</v>
      </c>
    </row>
    <row r="255" spans="1:18" x14ac:dyDescent="0.2">
      <c r="A255" s="4">
        <f t="shared" si="6"/>
        <v>9</v>
      </c>
      <c r="B255" s="30">
        <v>40059</v>
      </c>
      <c r="C255" s="16">
        <v>21.539000000000001</v>
      </c>
      <c r="D255" s="17">
        <v>3.2589999999999999</v>
      </c>
      <c r="E255" s="17">
        <v>0</v>
      </c>
      <c r="F255" s="16">
        <v>0</v>
      </c>
      <c r="G255" s="53">
        <f t="shared" si="7"/>
        <v>24.798000000000002</v>
      </c>
      <c r="I255" s="85">
        <v>1.161</v>
      </c>
    </row>
    <row r="256" spans="1:18" x14ac:dyDescent="0.2">
      <c r="A256" s="4">
        <f t="shared" si="6"/>
        <v>9</v>
      </c>
      <c r="B256" s="30">
        <v>40060</v>
      </c>
      <c r="C256" s="16">
        <v>21.474</v>
      </c>
      <c r="D256" s="17">
        <v>3.4279999999999999</v>
      </c>
      <c r="E256" s="17">
        <v>0</v>
      </c>
      <c r="F256" s="16">
        <v>0</v>
      </c>
      <c r="G256" s="53">
        <f t="shared" si="7"/>
        <v>24.902000000000001</v>
      </c>
      <c r="I256" s="85">
        <v>1.161</v>
      </c>
    </row>
    <row r="257" spans="1:9" x14ac:dyDescent="0.2">
      <c r="A257" s="4">
        <f t="shared" si="6"/>
        <v>9</v>
      </c>
      <c r="B257" s="30">
        <v>40061</v>
      </c>
      <c r="C257" s="16">
        <v>0</v>
      </c>
      <c r="D257" s="17">
        <v>17.225249999999999</v>
      </c>
      <c r="E257" s="17">
        <v>5.2897499999999997</v>
      </c>
      <c r="F257" s="16">
        <v>1.9339999999999999</v>
      </c>
      <c r="G257" s="53">
        <f t="shared" si="7"/>
        <v>24.449000000000002</v>
      </c>
      <c r="I257" s="85">
        <v>1.159</v>
      </c>
    </row>
    <row r="258" spans="1:9" x14ac:dyDescent="0.2">
      <c r="A258" s="4">
        <f t="shared" si="6"/>
        <v>9</v>
      </c>
      <c r="B258" s="30">
        <v>40062</v>
      </c>
      <c r="C258" s="16">
        <v>0</v>
      </c>
      <c r="D258" s="17">
        <v>12.3215</v>
      </c>
      <c r="E258" s="17">
        <v>4.8750000000000002E-2</v>
      </c>
      <c r="F258" s="16">
        <v>7.6287500000000001</v>
      </c>
      <c r="G258" s="53">
        <f t="shared" si="7"/>
        <v>19.999000000000002</v>
      </c>
      <c r="I258" s="85">
        <v>1.109</v>
      </c>
    </row>
    <row r="259" spans="1:9" x14ac:dyDescent="0.2">
      <c r="A259" s="4">
        <f t="shared" si="6"/>
        <v>9</v>
      </c>
      <c r="B259" s="30">
        <v>40063</v>
      </c>
      <c r="C259" s="16">
        <v>0</v>
      </c>
      <c r="D259" s="17">
        <v>0</v>
      </c>
      <c r="E259" s="17">
        <v>13.320499999999999</v>
      </c>
      <c r="F259" s="16">
        <v>8.7714999999999996</v>
      </c>
      <c r="G259" s="53">
        <f t="shared" si="7"/>
        <v>22.091999999999999</v>
      </c>
      <c r="I259" s="85">
        <v>1.1040000000000001</v>
      </c>
    </row>
    <row r="260" spans="1:9" x14ac:dyDescent="0.2">
      <c r="A260" s="4">
        <f t="shared" si="6"/>
        <v>9</v>
      </c>
      <c r="B260" s="30">
        <v>40064</v>
      </c>
      <c r="C260" s="16">
        <v>0</v>
      </c>
      <c r="D260" s="17">
        <v>0</v>
      </c>
      <c r="E260" s="17">
        <v>14.87275</v>
      </c>
      <c r="F260" s="16">
        <v>9.4972499999999993</v>
      </c>
      <c r="G260" s="53">
        <f t="shared" si="7"/>
        <v>24.369999999999997</v>
      </c>
      <c r="I260" s="85">
        <v>1.1879999999999999</v>
      </c>
    </row>
    <row r="261" spans="1:9" x14ac:dyDescent="0.2">
      <c r="A261" s="4">
        <f t="shared" si="6"/>
        <v>9</v>
      </c>
      <c r="B261" s="30">
        <v>40065</v>
      </c>
      <c r="C261" s="16">
        <v>14.04</v>
      </c>
      <c r="D261" s="17">
        <v>3.5999999999999997E-2</v>
      </c>
      <c r="E261" s="17">
        <v>0</v>
      </c>
      <c r="F261" s="16">
        <v>10.385999999999999</v>
      </c>
      <c r="G261" s="53">
        <f t="shared" si="7"/>
        <v>24.461999999999996</v>
      </c>
      <c r="I261" s="85">
        <v>1.2629999999999999</v>
      </c>
    </row>
    <row r="262" spans="1:9" x14ac:dyDescent="0.2">
      <c r="A262" s="4">
        <f t="shared" si="6"/>
        <v>9</v>
      </c>
      <c r="B262" s="30">
        <v>40066</v>
      </c>
      <c r="C262" s="16">
        <v>12.8665</v>
      </c>
      <c r="D262" s="17">
        <v>0</v>
      </c>
      <c r="E262" s="17">
        <v>0</v>
      </c>
      <c r="F262" s="16">
        <v>10.8825</v>
      </c>
      <c r="G262" s="53">
        <f t="shared" si="7"/>
        <v>23.749000000000002</v>
      </c>
      <c r="I262" s="85">
        <v>1.2190000000000001</v>
      </c>
    </row>
    <row r="263" spans="1:9" x14ac:dyDescent="0.2">
      <c r="A263" s="4">
        <f t="shared" si="6"/>
        <v>9</v>
      </c>
      <c r="B263" s="30">
        <v>40067</v>
      </c>
      <c r="C263" s="16">
        <v>0</v>
      </c>
      <c r="D263" s="17">
        <v>12.028499999999999</v>
      </c>
      <c r="E263" s="17">
        <v>0</v>
      </c>
      <c r="F263" s="16">
        <v>11.6945</v>
      </c>
      <c r="G263" s="53">
        <f t="shared" si="7"/>
        <v>23.722999999999999</v>
      </c>
      <c r="I263" s="85">
        <v>1.1779999999999999</v>
      </c>
    </row>
    <row r="264" spans="1:9" x14ac:dyDescent="0.2">
      <c r="A264" s="4">
        <f t="shared" si="6"/>
        <v>9</v>
      </c>
      <c r="B264" s="30">
        <v>40068</v>
      </c>
      <c r="C264" s="16">
        <v>0</v>
      </c>
      <c r="D264" s="17">
        <v>12.0265</v>
      </c>
      <c r="E264" s="17">
        <v>0</v>
      </c>
      <c r="F264" s="16">
        <v>11.5585</v>
      </c>
      <c r="G264" s="53">
        <f t="shared" si="7"/>
        <v>23.585000000000001</v>
      </c>
      <c r="I264" s="85">
        <v>1.177</v>
      </c>
    </row>
    <row r="265" spans="1:9" x14ac:dyDescent="0.2">
      <c r="A265" s="4">
        <f t="shared" si="6"/>
        <v>9</v>
      </c>
      <c r="B265" s="30">
        <v>40069</v>
      </c>
      <c r="C265" s="16">
        <v>0</v>
      </c>
      <c r="D265" s="17">
        <v>0</v>
      </c>
      <c r="E265" s="17">
        <v>10.036</v>
      </c>
      <c r="F265" s="16">
        <v>8.7650000000000006</v>
      </c>
      <c r="G265" s="53">
        <f t="shared" si="7"/>
        <v>18.801000000000002</v>
      </c>
      <c r="I265" s="85">
        <v>0.97</v>
      </c>
    </row>
    <row r="266" spans="1:9" x14ac:dyDescent="0.2">
      <c r="A266" s="4">
        <f t="shared" ref="A266:A329" si="8">+IF(ISBLANK($B266),"",MONTH($B266))</f>
        <v>9</v>
      </c>
      <c r="B266" s="30">
        <v>40070</v>
      </c>
      <c r="C266" s="16">
        <v>0</v>
      </c>
      <c r="D266" s="17">
        <v>0</v>
      </c>
      <c r="E266" s="17">
        <v>12.12875</v>
      </c>
      <c r="F266" s="16">
        <v>9.9522499999999994</v>
      </c>
      <c r="G266" s="53">
        <f t="shared" ref="G266:G329" si="9">+SUM(C266:F266)</f>
        <v>22.081</v>
      </c>
      <c r="I266" s="85">
        <v>1.08</v>
      </c>
    </row>
    <row r="267" spans="1:9" x14ac:dyDescent="0.2">
      <c r="A267" s="4">
        <f t="shared" si="8"/>
        <v>9</v>
      </c>
      <c r="B267" s="30">
        <v>40071</v>
      </c>
      <c r="C267" s="16">
        <v>11.896000000000001</v>
      </c>
      <c r="D267" s="17">
        <v>0</v>
      </c>
      <c r="E267" s="17">
        <v>0</v>
      </c>
      <c r="F267" s="16">
        <v>11.039</v>
      </c>
      <c r="G267" s="53">
        <f t="shared" si="9"/>
        <v>22.935000000000002</v>
      </c>
      <c r="I267" s="85">
        <v>1.139</v>
      </c>
    </row>
    <row r="268" spans="1:9" x14ac:dyDescent="0.2">
      <c r="A268" s="4">
        <f t="shared" si="8"/>
        <v>9</v>
      </c>
      <c r="B268" s="30">
        <v>40072</v>
      </c>
      <c r="C268" s="16">
        <v>13.237</v>
      </c>
      <c r="D268" s="17">
        <v>0</v>
      </c>
      <c r="E268" s="17">
        <v>0</v>
      </c>
      <c r="F268" s="16">
        <v>9.9640000000000004</v>
      </c>
      <c r="G268" s="53">
        <f t="shared" si="9"/>
        <v>23.201000000000001</v>
      </c>
      <c r="I268" s="85">
        <v>1.218</v>
      </c>
    </row>
    <row r="269" spans="1:9" x14ac:dyDescent="0.2">
      <c r="A269" s="4">
        <f t="shared" si="8"/>
        <v>9</v>
      </c>
      <c r="B269" s="30">
        <v>40073</v>
      </c>
      <c r="C269" s="16">
        <v>0</v>
      </c>
      <c r="D269" s="17">
        <v>13.58625</v>
      </c>
      <c r="E269" s="17">
        <v>6.8250000000000005E-2</v>
      </c>
      <c r="F269" s="16">
        <v>8.0664999999999996</v>
      </c>
      <c r="G269" s="53">
        <f t="shared" si="9"/>
        <v>21.721</v>
      </c>
      <c r="I269" s="85">
        <v>1.1919999999999999</v>
      </c>
    </row>
    <row r="270" spans="1:9" x14ac:dyDescent="0.2">
      <c r="A270" s="4">
        <f t="shared" si="8"/>
        <v>9</v>
      </c>
      <c r="B270" s="30">
        <v>40074</v>
      </c>
      <c r="C270" s="16">
        <v>0</v>
      </c>
      <c r="D270" s="17">
        <v>8.6890000000000001</v>
      </c>
      <c r="E270" s="17">
        <v>0</v>
      </c>
      <c r="F270" s="16">
        <v>7.7450000000000001</v>
      </c>
      <c r="G270" s="53">
        <f t="shared" si="9"/>
        <v>16.434000000000001</v>
      </c>
      <c r="I270" s="85">
        <v>0.82299999999999995</v>
      </c>
    </row>
    <row r="271" spans="1:9" x14ac:dyDescent="0.2">
      <c r="A271" s="4">
        <f t="shared" si="8"/>
        <v>9</v>
      </c>
      <c r="B271" s="30">
        <v>40075</v>
      </c>
      <c r="C271" s="16">
        <v>0</v>
      </c>
      <c r="D271" s="17">
        <v>0</v>
      </c>
      <c r="E271" s="17">
        <v>10.1265</v>
      </c>
      <c r="F271" s="16">
        <v>6.7824999999999998</v>
      </c>
      <c r="G271" s="53">
        <f t="shared" si="9"/>
        <v>16.908999999999999</v>
      </c>
      <c r="I271" s="85">
        <v>0.85</v>
      </c>
    </row>
    <row r="272" spans="1:9" x14ac:dyDescent="0.2">
      <c r="A272" s="4">
        <f t="shared" si="8"/>
        <v>9</v>
      </c>
      <c r="B272" s="30">
        <v>40076</v>
      </c>
      <c r="C272" s="16">
        <v>0</v>
      </c>
      <c r="D272" s="17">
        <v>0</v>
      </c>
      <c r="E272" s="17">
        <v>11.066000000000001</v>
      </c>
      <c r="F272" s="16">
        <v>6.79</v>
      </c>
      <c r="G272" s="53">
        <f t="shared" si="9"/>
        <v>17.856000000000002</v>
      </c>
      <c r="I272" s="85">
        <v>0.91900000000000004</v>
      </c>
    </row>
    <row r="273" spans="1:9" x14ac:dyDescent="0.2">
      <c r="A273" s="4">
        <f t="shared" si="8"/>
        <v>9</v>
      </c>
      <c r="B273" s="30">
        <v>40077</v>
      </c>
      <c r="C273" s="16">
        <v>12.87</v>
      </c>
      <c r="D273" s="17">
        <v>0</v>
      </c>
      <c r="E273" s="17">
        <v>0</v>
      </c>
      <c r="F273" s="16">
        <v>8.5589999999999993</v>
      </c>
      <c r="G273" s="53">
        <f t="shared" si="9"/>
        <v>21.428999999999998</v>
      </c>
      <c r="I273" s="85">
        <v>1.109</v>
      </c>
    </row>
    <row r="274" spans="1:9" x14ac:dyDescent="0.2">
      <c r="A274" s="4">
        <f t="shared" si="8"/>
        <v>9</v>
      </c>
      <c r="B274" s="30">
        <v>40078</v>
      </c>
      <c r="C274" s="16">
        <v>15.12</v>
      </c>
      <c r="D274" s="17">
        <v>0</v>
      </c>
      <c r="E274" s="17">
        <v>0</v>
      </c>
      <c r="F274" s="16">
        <v>8.0640000000000001</v>
      </c>
      <c r="G274" s="53">
        <f t="shared" si="9"/>
        <v>23.183999999999997</v>
      </c>
      <c r="I274" s="85">
        <v>1.2250000000000001</v>
      </c>
    </row>
    <row r="275" spans="1:9" x14ac:dyDescent="0.2">
      <c r="A275" s="4">
        <f t="shared" si="8"/>
        <v>9</v>
      </c>
      <c r="B275" s="30">
        <v>40079</v>
      </c>
      <c r="C275" s="16">
        <v>0</v>
      </c>
      <c r="D275" s="17">
        <v>14.22275</v>
      </c>
      <c r="E275" s="17">
        <v>2.5000000000000001E-2</v>
      </c>
      <c r="F275" s="16">
        <v>10.44825</v>
      </c>
      <c r="G275" s="53">
        <f t="shared" si="9"/>
        <v>24.695999999999998</v>
      </c>
      <c r="I275" s="85">
        <v>1.2250000000000001</v>
      </c>
    </row>
    <row r="276" spans="1:9" x14ac:dyDescent="0.2">
      <c r="A276" s="4">
        <f t="shared" si="8"/>
        <v>9</v>
      </c>
      <c r="B276" s="30">
        <v>40080</v>
      </c>
      <c r="C276" s="16">
        <v>0</v>
      </c>
      <c r="D276" s="17">
        <v>13.734249999999999</v>
      </c>
      <c r="E276" s="17">
        <v>0.15125</v>
      </c>
      <c r="F276" s="16">
        <v>11.506500000000001</v>
      </c>
      <c r="G276" s="53">
        <f t="shared" si="9"/>
        <v>25.391999999999999</v>
      </c>
      <c r="I276" s="85">
        <v>1.3320000000000001</v>
      </c>
    </row>
    <row r="277" spans="1:9" x14ac:dyDescent="0.2">
      <c r="A277" s="4">
        <f t="shared" si="8"/>
        <v>9</v>
      </c>
      <c r="B277" s="30">
        <v>40081</v>
      </c>
      <c r="C277" s="16">
        <v>0</v>
      </c>
      <c r="D277" s="17">
        <v>0</v>
      </c>
      <c r="E277" s="17">
        <v>13.131500000000001</v>
      </c>
      <c r="F277" s="16">
        <v>12.121499999999999</v>
      </c>
      <c r="G277" s="53">
        <f t="shared" si="9"/>
        <v>25.253</v>
      </c>
      <c r="I277" s="85">
        <v>1.282</v>
      </c>
    </row>
    <row r="278" spans="1:9" x14ac:dyDescent="0.2">
      <c r="A278" s="4">
        <f t="shared" si="8"/>
        <v>9</v>
      </c>
      <c r="B278" s="30">
        <v>40082</v>
      </c>
      <c r="C278" s="16">
        <v>0</v>
      </c>
      <c r="D278" s="17">
        <v>0</v>
      </c>
      <c r="E278" s="17">
        <v>12.52225</v>
      </c>
      <c r="F278" s="16">
        <v>10.37175</v>
      </c>
      <c r="G278" s="53">
        <f t="shared" si="9"/>
        <v>22.893999999999998</v>
      </c>
      <c r="I278" s="85">
        <v>1.2170000000000001</v>
      </c>
    </row>
    <row r="279" spans="1:9" x14ac:dyDescent="0.2">
      <c r="A279" s="4">
        <f t="shared" si="8"/>
        <v>9</v>
      </c>
      <c r="B279" s="30">
        <v>40083</v>
      </c>
      <c r="C279" s="16">
        <v>8.8882499999999993</v>
      </c>
      <c r="D279" s="17">
        <v>0</v>
      </c>
      <c r="E279" s="17">
        <v>0</v>
      </c>
      <c r="F279" s="16">
        <v>9.14175</v>
      </c>
      <c r="G279" s="53">
        <f t="shared" si="9"/>
        <v>18.03</v>
      </c>
      <c r="I279" s="85">
        <v>0.95499999999999996</v>
      </c>
    </row>
    <row r="280" spans="1:9" x14ac:dyDescent="0.2">
      <c r="A280" s="4">
        <f t="shared" si="8"/>
        <v>9</v>
      </c>
      <c r="B280" s="30">
        <v>40084</v>
      </c>
      <c r="C280" s="16">
        <v>11.586499999999999</v>
      </c>
      <c r="D280" s="17">
        <v>0</v>
      </c>
      <c r="E280" s="17">
        <v>0</v>
      </c>
      <c r="F280" s="16">
        <v>10.7765</v>
      </c>
      <c r="G280" s="53">
        <f t="shared" si="9"/>
        <v>22.363</v>
      </c>
      <c r="I280" s="85">
        <v>1.149</v>
      </c>
    </row>
    <row r="281" spans="1:9" x14ac:dyDescent="0.2">
      <c r="A281" s="4">
        <f t="shared" si="8"/>
        <v>9</v>
      </c>
      <c r="B281" s="30">
        <v>40085</v>
      </c>
      <c r="C281" s="16">
        <v>0</v>
      </c>
      <c r="D281" s="17">
        <v>12.706250000000001</v>
      </c>
      <c r="E281" s="17">
        <v>8.0000000000000002E-3</v>
      </c>
      <c r="F281" s="16">
        <v>12.044750000000001</v>
      </c>
      <c r="G281" s="53">
        <f t="shared" si="9"/>
        <v>24.759</v>
      </c>
      <c r="I281" s="85">
        <v>1.2689999999999999</v>
      </c>
    </row>
    <row r="282" spans="1:9" x14ac:dyDescent="0.2">
      <c r="A282" s="4">
        <f t="shared" si="8"/>
        <v>9</v>
      </c>
      <c r="B282" s="30">
        <v>40086</v>
      </c>
      <c r="C282" s="16">
        <v>0</v>
      </c>
      <c r="D282" s="17">
        <v>12.338749999999999</v>
      </c>
      <c r="E282" s="17">
        <v>0</v>
      </c>
      <c r="F282" s="16">
        <v>11.901249999999999</v>
      </c>
      <c r="G282" s="53">
        <f t="shared" si="9"/>
        <v>24.24</v>
      </c>
      <c r="I282" s="85">
        <v>1.194</v>
      </c>
    </row>
    <row r="283" spans="1:9" x14ac:dyDescent="0.2">
      <c r="A283" s="4">
        <f t="shared" si="8"/>
        <v>10</v>
      </c>
      <c r="B283" s="30">
        <v>40087</v>
      </c>
      <c r="C283" s="16">
        <v>0</v>
      </c>
      <c r="D283" s="17">
        <v>0</v>
      </c>
      <c r="E283" s="17">
        <v>18.094000000000001</v>
      </c>
      <c r="F283" s="16">
        <v>11.609500000000001</v>
      </c>
      <c r="G283" s="53">
        <f t="shared" si="9"/>
        <v>29.703500000000002</v>
      </c>
      <c r="I283" s="85">
        <v>1.3380000000000001</v>
      </c>
    </row>
    <row r="284" spans="1:9" x14ac:dyDescent="0.2">
      <c r="A284" s="4">
        <f t="shared" si="8"/>
        <v>10</v>
      </c>
      <c r="B284" s="30">
        <v>40088</v>
      </c>
      <c r="C284" s="16">
        <v>0</v>
      </c>
      <c r="D284" s="17">
        <v>0</v>
      </c>
      <c r="E284" s="17">
        <v>17.768000000000001</v>
      </c>
      <c r="F284" s="16">
        <v>11.244</v>
      </c>
      <c r="G284" s="53">
        <f t="shared" si="9"/>
        <v>29.012</v>
      </c>
      <c r="I284" s="85">
        <v>1.329</v>
      </c>
    </row>
    <row r="285" spans="1:9" x14ac:dyDescent="0.2">
      <c r="A285" s="4">
        <f t="shared" si="8"/>
        <v>10</v>
      </c>
      <c r="B285" s="30">
        <v>40089</v>
      </c>
      <c r="C285" s="16">
        <v>16.516749999999998</v>
      </c>
      <c r="D285" s="17">
        <v>0</v>
      </c>
      <c r="E285" s="17">
        <v>0</v>
      </c>
      <c r="F285" s="16">
        <v>11.33225</v>
      </c>
      <c r="G285" s="53">
        <f t="shared" si="9"/>
        <v>27.848999999999997</v>
      </c>
      <c r="I285" s="85">
        <v>1.2629999999999999</v>
      </c>
    </row>
    <row r="286" spans="1:9" x14ac:dyDescent="0.2">
      <c r="A286" s="4">
        <f t="shared" si="8"/>
        <v>10</v>
      </c>
      <c r="B286" s="30">
        <v>40090</v>
      </c>
      <c r="C286" s="16">
        <v>11.9495</v>
      </c>
      <c r="D286" s="17">
        <v>0</v>
      </c>
      <c r="E286" s="17">
        <v>0</v>
      </c>
      <c r="F286" s="16">
        <v>7.2685000000000004</v>
      </c>
      <c r="G286" s="53">
        <f t="shared" si="9"/>
        <v>19.218</v>
      </c>
      <c r="I286" s="85">
        <v>1.248</v>
      </c>
    </row>
    <row r="287" spans="1:9" x14ac:dyDescent="0.2">
      <c r="A287" s="4">
        <f t="shared" si="8"/>
        <v>10</v>
      </c>
      <c r="B287" s="30">
        <v>40091</v>
      </c>
      <c r="C287" s="16">
        <v>0</v>
      </c>
      <c r="D287" s="17">
        <v>14.509499999999999</v>
      </c>
      <c r="E287" s="17">
        <v>7.0499999999999993E-2</v>
      </c>
      <c r="F287" s="16">
        <v>11.715</v>
      </c>
      <c r="G287" s="53">
        <f t="shared" si="9"/>
        <v>26.294999999999998</v>
      </c>
      <c r="I287" s="85">
        <v>1.288</v>
      </c>
    </row>
    <row r="288" spans="1:9" x14ac:dyDescent="0.2">
      <c r="A288" s="4">
        <f t="shared" si="8"/>
        <v>10</v>
      </c>
      <c r="B288" s="30">
        <v>40092</v>
      </c>
      <c r="C288" s="16">
        <v>0</v>
      </c>
      <c r="D288" s="17">
        <v>15.545500000000001</v>
      </c>
      <c r="E288" s="17">
        <v>0.14899999999999999</v>
      </c>
      <c r="F288" s="16">
        <v>11.9495</v>
      </c>
      <c r="G288" s="53">
        <f t="shared" si="9"/>
        <v>27.643999999999998</v>
      </c>
      <c r="I288" s="85">
        <v>1.353</v>
      </c>
    </row>
    <row r="289" spans="1:9" x14ac:dyDescent="0.2">
      <c r="A289" s="4">
        <f t="shared" si="8"/>
        <v>10</v>
      </c>
      <c r="B289" s="30">
        <v>40093</v>
      </c>
      <c r="C289" s="16">
        <v>0.26524999999999999</v>
      </c>
      <c r="D289" s="17">
        <v>0</v>
      </c>
      <c r="E289" s="17">
        <v>15.365500000000001</v>
      </c>
      <c r="F289" s="16">
        <v>11.411250000000001</v>
      </c>
      <c r="G289" s="53">
        <f t="shared" si="9"/>
        <v>27.042000000000002</v>
      </c>
      <c r="I289" s="85">
        <v>1.704</v>
      </c>
    </row>
    <row r="290" spans="1:9" x14ac:dyDescent="0.2">
      <c r="A290" s="4">
        <f t="shared" si="8"/>
        <v>10</v>
      </c>
      <c r="B290" s="30">
        <v>40094</v>
      </c>
      <c r="C290" s="16">
        <v>0</v>
      </c>
      <c r="D290" s="17">
        <v>0</v>
      </c>
      <c r="E290" s="17">
        <v>16.564250000000001</v>
      </c>
      <c r="F290" s="16">
        <v>13.05275</v>
      </c>
      <c r="G290" s="53">
        <f t="shared" si="9"/>
        <v>29.617000000000001</v>
      </c>
      <c r="I290" s="85">
        <v>1.3380000000000001</v>
      </c>
    </row>
    <row r="291" spans="1:9" x14ac:dyDescent="0.2">
      <c r="A291" s="4">
        <f t="shared" si="8"/>
        <v>10</v>
      </c>
      <c r="B291" s="30">
        <v>40095</v>
      </c>
      <c r="C291" s="16">
        <v>16.446000000000002</v>
      </c>
      <c r="D291" s="17">
        <v>0</v>
      </c>
      <c r="E291" s="17">
        <v>0</v>
      </c>
      <c r="F291" s="16">
        <v>12.566000000000001</v>
      </c>
      <c r="G291" s="53">
        <f t="shared" si="9"/>
        <v>29.012</v>
      </c>
      <c r="I291" s="85">
        <v>1.329</v>
      </c>
    </row>
    <row r="292" spans="1:9" x14ac:dyDescent="0.2">
      <c r="A292" s="4">
        <f t="shared" si="8"/>
        <v>10</v>
      </c>
      <c r="B292" s="30">
        <v>40096</v>
      </c>
      <c r="C292" s="16">
        <v>15.7605</v>
      </c>
      <c r="D292" s="17">
        <v>0</v>
      </c>
      <c r="E292" s="17">
        <v>0</v>
      </c>
      <c r="F292" s="16">
        <v>12.0885</v>
      </c>
      <c r="G292" s="53">
        <f t="shared" si="9"/>
        <v>27.849</v>
      </c>
      <c r="I292" s="85">
        <v>1.2629999999999999</v>
      </c>
    </row>
    <row r="293" spans="1:9" x14ac:dyDescent="0.2">
      <c r="A293" s="4">
        <f t="shared" si="8"/>
        <v>10</v>
      </c>
      <c r="B293" s="30">
        <v>40097</v>
      </c>
      <c r="C293" s="16">
        <v>0</v>
      </c>
      <c r="D293" s="17">
        <v>12.829000000000001</v>
      </c>
      <c r="E293" s="17">
        <v>0</v>
      </c>
      <c r="F293" s="16">
        <v>9.8829999999999991</v>
      </c>
      <c r="G293" s="53">
        <f t="shared" si="9"/>
        <v>22.712</v>
      </c>
      <c r="I293" s="85">
        <v>1.1319999999999999</v>
      </c>
    </row>
    <row r="294" spans="1:9" x14ac:dyDescent="0.2">
      <c r="A294" s="4">
        <f t="shared" si="8"/>
        <v>10</v>
      </c>
      <c r="B294" s="30">
        <v>40098</v>
      </c>
      <c r="C294" s="16">
        <v>0</v>
      </c>
      <c r="D294" s="17">
        <v>12.535500000000001</v>
      </c>
      <c r="E294" s="17">
        <v>0</v>
      </c>
      <c r="F294" s="16">
        <v>10.556749999999999</v>
      </c>
      <c r="G294" s="53">
        <f t="shared" si="9"/>
        <v>23.09225</v>
      </c>
      <c r="I294" s="85">
        <v>1.0780000000000001</v>
      </c>
    </row>
    <row r="295" spans="1:9" x14ac:dyDescent="0.2">
      <c r="A295" s="4">
        <f t="shared" si="8"/>
        <v>10</v>
      </c>
      <c r="B295" s="30">
        <v>40099</v>
      </c>
      <c r="C295" s="16">
        <v>0</v>
      </c>
      <c r="D295" s="17">
        <v>0</v>
      </c>
      <c r="E295" s="17">
        <v>13.9625</v>
      </c>
      <c r="F295" s="16">
        <v>11.37825</v>
      </c>
      <c r="G295" s="53">
        <f t="shared" si="9"/>
        <v>25.34075</v>
      </c>
      <c r="I295" s="85">
        <v>1.238</v>
      </c>
    </row>
    <row r="296" spans="1:9" x14ac:dyDescent="0.2">
      <c r="A296" s="4">
        <f t="shared" si="8"/>
        <v>10</v>
      </c>
      <c r="B296" s="30">
        <v>40100</v>
      </c>
      <c r="C296" s="16">
        <v>0</v>
      </c>
      <c r="D296" s="17">
        <v>0</v>
      </c>
      <c r="E296" s="17">
        <v>15.0435</v>
      </c>
      <c r="F296" s="16">
        <v>11.989750000000001</v>
      </c>
      <c r="G296" s="53">
        <f t="shared" si="9"/>
        <v>27.033250000000002</v>
      </c>
      <c r="I296" s="85">
        <v>1.26</v>
      </c>
    </row>
    <row r="297" spans="1:9" x14ac:dyDescent="0.2">
      <c r="A297" s="4">
        <f t="shared" si="8"/>
        <v>10</v>
      </c>
      <c r="B297" s="30">
        <v>40101</v>
      </c>
      <c r="C297" s="16">
        <v>15.38575</v>
      </c>
      <c r="D297" s="17">
        <v>0</v>
      </c>
      <c r="E297" s="17">
        <v>0</v>
      </c>
      <c r="F297" s="16">
        <v>12.0715</v>
      </c>
      <c r="G297" s="53">
        <f t="shared" si="9"/>
        <v>27.457250000000002</v>
      </c>
      <c r="I297" s="85">
        <v>1.24</v>
      </c>
    </row>
    <row r="298" spans="1:9" x14ac:dyDescent="0.2">
      <c r="A298" s="4">
        <f t="shared" si="8"/>
        <v>10</v>
      </c>
      <c r="B298" s="30">
        <v>40102</v>
      </c>
      <c r="C298" s="16">
        <v>13.809749999999999</v>
      </c>
      <c r="D298" s="17">
        <v>0</v>
      </c>
      <c r="E298" s="17">
        <v>0</v>
      </c>
      <c r="F298" s="16">
        <v>11.854749999999999</v>
      </c>
      <c r="G298" s="53">
        <f t="shared" si="9"/>
        <v>25.664499999999997</v>
      </c>
      <c r="I298" s="85">
        <v>1.1990000000000001</v>
      </c>
    </row>
    <row r="299" spans="1:9" x14ac:dyDescent="0.2">
      <c r="A299" s="4">
        <f t="shared" si="8"/>
        <v>10</v>
      </c>
      <c r="B299" s="30">
        <v>40103</v>
      </c>
      <c r="C299" s="16">
        <v>0</v>
      </c>
      <c r="D299" s="17">
        <v>11.952999999999999</v>
      </c>
      <c r="E299" s="17">
        <v>0</v>
      </c>
      <c r="F299" s="16">
        <v>9.7182499999999994</v>
      </c>
      <c r="G299" s="53">
        <f t="shared" si="9"/>
        <v>21.671250000000001</v>
      </c>
      <c r="I299" s="85">
        <v>1.133</v>
      </c>
    </row>
    <row r="300" spans="1:9" x14ac:dyDescent="0.2">
      <c r="A300" s="4">
        <f t="shared" si="8"/>
        <v>10</v>
      </c>
      <c r="B300" s="30">
        <v>40104</v>
      </c>
      <c r="C300" s="16">
        <v>0</v>
      </c>
      <c r="D300" s="17">
        <v>10.60075</v>
      </c>
      <c r="E300" s="17">
        <v>0</v>
      </c>
      <c r="F300" s="16">
        <v>7.41275</v>
      </c>
      <c r="G300" s="53">
        <f t="shared" si="9"/>
        <v>18.013500000000001</v>
      </c>
      <c r="I300" s="85">
        <v>0.89800000000000002</v>
      </c>
    </row>
    <row r="301" spans="1:9" x14ac:dyDescent="0.2">
      <c r="A301" s="4">
        <f t="shared" si="8"/>
        <v>10</v>
      </c>
      <c r="B301" s="30">
        <v>40105</v>
      </c>
      <c r="C301" s="16">
        <v>0</v>
      </c>
      <c r="D301" s="17">
        <v>0</v>
      </c>
      <c r="E301" s="17">
        <v>13.859249999999999</v>
      </c>
      <c r="F301" s="16">
        <v>10.025499999999999</v>
      </c>
      <c r="G301" s="53">
        <f t="shared" si="9"/>
        <v>23.884749999999997</v>
      </c>
      <c r="I301" s="85">
        <v>1.2350000000000001</v>
      </c>
    </row>
    <row r="302" spans="1:9" x14ac:dyDescent="0.2">
      <c r="A302" s="4">
        <f t="shared" si="8"/>
        <v>10</v>
      </c>
      <c r="B302" s="30">
        <v>40106</v>
      </c>
      <c r="C302" s="16">
        <v>0</v>
      </c>
      <c r="D302" s="17">
        <v>0</v>
      </c>
      <c r="E302" s="17">
        <v>14.767250000000001</v>
      </c>
      <c r="F302" s="16">
        <v>10.866250000000001</v>
      </c>
      <c r="G302" s="53">
        <f t="shared" si="9"/>
        <v>25.633500000000002</v>
      </c>
      <c r="I302" s="85">
        <v>1.1240000000000001</v>
      </c>
    </row>
    <row r="303" spans="1:9" x14ac:dyDescent="0.2">
      <c r="A303" s="4">
        <f t="shared" si="8"/>
        <v>10</v>
      </c>
      <c r="B303" s="30">
        <v>40107</v>
      </c>
      <c r="C303" s="16">
        <v>13.96175</v>
      </c>
      <c r="D303" s="17">
        <v>0</v>
      </c>
      <c r="E303" s="17">
        <v>0</v>
      </c>
      <c r="F303" s="16">
        <v>9.2720000000000002</v>
      </c>
      <c r="G303" s="53">
        <f t="shared" si="9"/>
        <v>23.233750000000001</v>
      </c>
      <c r="I303" s="85">
        <v>1.141</v>
      </c>
    </row>
    <row r="304" spans="1:9" x14ac:dyDescent="0.2">
      <c r="A304" s="4">
        <f t="shared" si="8"/>
        <v>10</v>
      </c>
      <c r="B304" s="30">
        <v>40108</v>
      </c>
      <c r="C304" s="16">
        <v>15</v>
      </c>
      <c r="D304" s="17">
        <v>0</v>
      </c>
      <c r="E304" s="17">
        <v>0</v>
      </c>
      <c r="F304" s="16">
        <v>11.1935</v>
      </c>
      <c r="G304" s="53">
        <f t="shared" si="9"/>
        <v>26.1935</v>
      </c>
      <c r="I304" s="85">
        <v>1.2070000000000001</v>
      </c>
    </row>
    <row r="305" spans="1:9" x14ac:dyDescent="0.2">
      <c r="A305" s="4">
        <f t="shared" si="8"/>
        <v>10</v>
      </c>
      <c r="B305" s="30">
        <v>40109</v>
      </c>
      <c r="C305" s="16">
        <v>0</v>
      </c>
      <c r="D305" s="17">
        <v>13.713749999999999</v>
      </c>
      <c r="E305" s="17">
        <v>0</v>
      </c>
      <c r="F305" s="16">
        <v>8.6192499999999992</v>
      </c>
      <c r="G305" s="53">
        <f t="shared" si="9"/>
        <v>22.332999999999998</v>
      </c>
      <c r="I305" s="85">
        <v>1.157</v>
      </c>
    </row>
    <row r="306" spans="1:9" x14ac:dyDescent="0.2">
      <c r="A306" s="4">
        <f t="shared" si="8"/>
        <v>10</v>
      </c>
      <c r="B306" s="30">
        <v>40110</v>
      </c>
      <c r="C306" s="16">
        <v>0</v>
      </c>
      <c r="D306" s="17">
        <v>13.63725</v>
      </c>
      <c r="E306" s="17">
        <v>0</v>
      </c>
      <c r="F306" s="16">
        <v>8.7097499999999997</v>
      </c>
      <c r="G306" s="53">
        <f t="shared" si="9"/>
        <v>22.347000000000001</v>
      </c>
      <c r="I306" s="85">
        <v>1.137</v>
      </c>
    </row>
    <row r="307" spans="1:9" x14ac:dyDescent="0.2">
      <c r="A307" s="4">
        <f t="shared" si="8"/>
        <v>10</v>
      </c>
      <c r="B307" s="30">
        <v>40111</v>
      </c>
      <c r="C307" s="16">
        <v>0</v>
      </c>
      <c r="D307" s="17">
        <v>0</v>
      </c>
      <c r="E307" s="17">
        <v>10.516999999999999</v>
      </c>
      <c r="F307" s="16">
        <v>7.4930000000000003</v>
      </c>
      <c r="G307" s="53">
        <f t="shared" si="9"/>
        <v>18.009999999999998</v>
      </c>
      <c r="I307" s="85">
        <v>1.008</v>
      </c>
    </row>
    <row r="308" spans="1:9" x14ac:dyDescent="0.2">
      <c r="A308" s="4">
        <f t="shared" si="8"/>
        <v>10</v>
      </c>
      <c r="B308" s="30">
        <v>40112</v>
      </c>
      <c r="C308" s="16">
        <v>0</v>
      </c>
      <c r="D308" s="17">
        <v>0</v>
      </c>
      <c r="E308" s="17">
        <v>13.2745</v>
      </c>
      <c r="F308" s="16">
        <v>8.9474999999999998</v>
      </c>
      <c r="G308" s="53">
        <f t="shared" si="9"/>
        <v>22.222000000000001</v>
      </c>
      <c r="I308" s="85">
        <v>1.256</v>
      </c>
    </row>
    <row r="309" spans="1:9" x14ac:dyDescent="0.2">
      <c r="A309" s="4">
        <f t="shared" si="8"/>
        <v>10</v>
      </c>
      <c r="B309" s="30">
        <v>40113</v>
      </c>
      <c r="C309" s="16">
        <v>16.189499999999999</v>
      </c>
      <c r="D309" s="17">
        <v>0</v>
      </c>
      <c r="E309" s="17">
        <v>0</v>
      </c>
      <c r="F309" s="16">
        <v>12.1645</v>
      </c>
      <c r="G309" s="53">
        <f t="shared" si="9"/>
        <v>28.353999999999999</v>
      </c>
      <c r="I309" s="85">
        <v>1.3380000000000001</v>
      </c>
    </row>
    <row r="310" spans="1:9" x14ac:dyDescent="0.2">
      <c r="A310" s="4">
        <f t="shared" si="8"/>
        <v>10</v>
      </c>
      <c r="B310" s="30">
        <v>40114</v>
      </c>
      <c r="C310" s="16">
        <v>17.125</v>
      </c>
      <c r="D310" s="17">
        <v>0</v>
      </c>
      <c r="E310" s="17">
        <v>0</v>
      </c>
      <c r="F310" s="16">
        <v>12.949</v>
      </c>
      <c r="G310" s="53">
        <f t="shared" si="9"/>
        <v>30.073999999999998</v>
      </c>
      <c r="I310" s="85">
        <v>1.331</v>
      </c>
    </row>
    <row r="311" spans="1:9" x14ac:dyDescent="0.2">
      <c r="A311" s="4">
        <f t="shared" si="8"/>
        <v>10</v>
      </c>
      <c r="B311" s="30">
        <v>40115</v>
      </c>
      <c r="C311" s="16">
        <v>0</v>
      </c>
      <c r="D311" s="17">
        <v>14.073</v>
      </c>
      <c r="E311" s="17">
        <v>0</v>
      </c>
      <c r="F311" s="16">
        <v>8.1359999999999992</v>
      </c>
      <c r="G311" s="53">
        <f t="shared" si="9"/>
        <v>22.209</v>
      </c>
      <c r="I311" s="85">
        <v>1.22</v>
      </c>
    </row>
    <row r="312" spans="1:9" x14ac:dyDescent="0.2">
      <c r="A312" s="4">
        <f t="shared" si="8"/>
        <v>10</v>
      </c>
      <c r="B312" s="30">
        <v>40116</v>
      </c>
      <c r="C312" s="16">
        <v>0</v>
      </c>
      <c r="D312" s="17">
        <v>12.041</v>
      </c>
      <c r="E312" s="17">
        <v>0</v>
      </c>
      <c r="F312" s="16">
        <v>5.6849999999999996</v>
      </c>
      <c r="G312" s="53">
        <f t="shared" si="9"/>
        <v>17.725999999999999</v>
      </c>
      <c r="I312" s="85">
        <v>0.93100000000000005</v>
      </c>
    </row>
    <row r="313" spans="1:9" x14ac:dyDescent="0.2">
      <c r="A313" s="4">
        <f t="shared" si="8"/>
        <v>10</v>
      </c>
      <c r="B313" s="30">
        <v>40117</v>
      </c>
      <c r="C313" s="16">
        <v>0</v>
      </c>
      <c r="D313" s="17">
        <v>0</v>
      </c>
      <c r="E313" s="17">
        <v>11.95275</v>
      </c>
      <c r="F313" s="16">
        <v>7.9530000000000003</v>
      </c>
      <c r="G313" s="53">
        <f t="shared" si="9"/>
        <v>19.905750000000001</v>
      </c>
      <c r="I313" s="85">
        <v>0.93200000000000005</v>
      </c>
    </row>
    <row r="314" spans="1:9" x14ac:dyDescent="0.2">
      <c r="A314" s="4">
        <f t="shared" si="8"/>
        <v>11</v>
      </c>
      <c r="B314" s="30">
        <v>40118</v>
      </c>
      <c r="C314" s="16">
        <v>0</v>
      </c>
      <c r="D314" s="17">
        <v>0</v>
      </c>
      <c r="E314" s="17">
        <v>10.250307999999961</v>
      </c>
      <c r="F314" s="16">
        <v>8.4774999999999991</v>
      </c>
      <c r="G314" s="53">
        <f t="shared" si="9"/>
        <v>18.72780799999996</v>
      </c>
      <c r="I314" s="85">
        <v>1.089</v>
      </c>
    </row>
    <row r="315" spans="1:9" x14ac:dyDescent="0.2">
      <c r="A315" s="4">
        <f t="shared" si="8"/>
        <v>11</v>
      </c>
      <c r="B315" s="30">
        <v>40119</v>
      </c>
      <c r="C315" s="16">
        <v>4.9750000000000003E-2</v>
      </c>
      <c r="D315" s="17">
        <v>0</v>
      </c>
      <c r="E315" s="17">
        <v>13.94275</v>
      </c>
      <c r="F315" s="16">
        <v>9.8774999999999995</v>
      </c>
      <c r="G315" s="53">
        <f t="shared" si="9"/>
        <v>23.869999999999997</v>
      </c>
      <c r="I315" s="85">
        <v>1.43</v>
      </c>
    </row>
    <row r="316" spans="1:9" x14ac:dyDescent="0.2">
      <c r="A316" s="4">
        <f t="shared" si="8"/>
        <v>11</v>
      </c>
      <c r="B316" s="30">
        <v>40120</v>
      </c>
      <c r="C316" s="16">
        <v>16.097000000000001</v>
      </c>
      <c r="D316" s="17">
        <v>0.1845</v>
      </c>
      <c r="E316" s="17">
        <v>0</v>
      </c>
      <c r="F316" s="16">
        <v>11.8855</v>
      </c>
      <c r="G316" s="53">
        <f t="shared" si="9"/>
        <v>28.167000000000002</v>
      </c>
      <c r="I316" s="85">
        <v>1.508</v>
      </c>
    </row>
    <row r="317" spans="1:9" x14ac:dyDescent="0.2">
      <c r="A317" s="4">
        <f t="shared" si="8"/>
        <v>11</v>
      </c>
      <c r="B317" s="30">
        <v>40121</v>
      </c>
      <c r="C317" s="16">
        <v>16.809750000000001</v>
      </c>
      <c r="D317" s="17">
        <v>0.21024999999999999</v>
      </c>
      <c r="E317" s="17">
        <v>0</v>
      </c>
      <c r="F317" s="16">
        <v>12.35</v>
      </c>
      <c r="G317" s="53">
        <f t="shared" si="9"/>
        <v>29.369999999999997</v>
      </c>
      <c r="I317" s="85">
        <v>1.52</v>
      </c>
    </row>
    <row r="318" spans="1:9" x14ac:dyDescent="0.2">
      <c r="A318" s="4">
        <f t="shared" si="8"/>
        <v>11</v>
      </c>
      <c r="B318" s="30">
        <v>40122</v>
      </c>
      <c r="C318" s="16">
        <v>0</v>
      </c>
      <c r="D318" s="17">
        <v>15.622999999999999</v>
      </c>
      <c r="E318" s="17">
        <v>0.93500000000000005</v>
      </c>
      <c r="F318" s="16">
        <v>13.03</v>
      </c>
      <c r="G318" s="53">
        <f t="shared" si="9"/>
        <v>29.588000000000001</v>
      </c>
      <c r="I318" s="85">
        <v>1.6339999999999999</v>
      </c>
    </row>
    <row r="319" spans="1:9" x14ac:dyDescent="0.2">
      <c r="A319" s="4">
        <f t="shared" si="8"/>
        <v>11</v>
      </c>
      <c r="B319" s="30">
        <v>40123</v>
      </c>
      <c r="C319" s="16">
        <v>0</v>
      </c>
      <c r="D319" s="17">
        <v>14.554</v>
      </c>
      <c r="E319" s="17">
        <v>0.49525000000000002</v>
      </c>
      <c r="F319" s="16">
        <v>12.69975</v>
      </c>
      <c r="G319" s="53">
        <f t="shared" si="9"/>
        <v>27.749000000000002</v>
      </c>
      <c r="I319" s="85">
        <v>1.52</v>
      </c>
    </row>
    <row r="320" spans="1:9" x14ac:dyDescent="0.2">
      <c r="A320" s="4">
        <f t="shared" si="8"/>
        <v>11</v>
      </c>
      <c r="B320" s="30">
        <v>40124</v>
      </c>
      <c r="C320" s="16">
        <v>0</v>
      </c>
      <c r="D320" s="17">
        <v>0</v>
      </c>
      <c r="E320" s="17">
        <v>13.763</v>
      </c>
      <c r="F320" s="16">
        <v>12.85</v>
      </c>
      <c r="G320" s="53">
        <f t="shared" si="9"/>
        <v>26.613</v>
      </c>
      <c r="I320" s="85">
        <v>1.4419999999999999</v>
      </c>
    </row>
    <row r="321" spans="1:9" x14ac:dyDescent="0.2">
      <c r="A321" s="4">
        <f t="shared" si="8"/>
        <v>11</v>
      </c>
      <c r="B321" s="30">
        <v>40125</v>
      </c>
      <c r="C321" s="16">
        <v>0</v>
      </c>
      <c r="D321" s="17">
        <v>0</v>
      </c>
      <c r="E321" s="17">
        <v>11.42675</v>
      </c>
      <c r="F321" s="16">
        <v>9.4332499999999992</v>
      </c>
      <c r="G321" s="53">
        <f t="shared" si="9"/>
        <v>20.86</v>
      </c>
      <c r="I321" s="85">
        <v>1.256</v>
      </c>
    </row>
    <row r="322" spans="1:9" x14ac:dyDescent="0.2">
      <c r="A322" s="4">
        <f t="shared" si="8"/>
        <v>11</v>
      </c>
      <c r="B322" s="30">
        <v>40126</v>
      </c>
      <c r="C322" s="16">
        <v>14.77525</v>
      </c>
      <c r="D322" s="17">
        <v>1.35E-2</v>
      </c>
      <c r="E322" s="17">
        <v>0</v>
      </c>
      <c r="F322" s="16">
        <v>9.7462499999999999</v>
      </c>
      <c r="G322" s="53">
        <f t="shared" si="9"/>
        <v>24.535</v>
      </c>
      <c r="I322" s="85">
        <v>1.373</v>
      </c>
    </row>
    <row r="323" spans="1:9" x14ac:dyDescent="0.2">
      <c r="A323" s="4">
        <f t="shared" si="8"/>
        <v>11</v>
      </c>
      <c r="B323" s="30">
        <v>40127</v>
      </c>
      <c r="C323" s="16">
        <v>15.67975</v>
      </c>
      <c r="D323" s="17">
        <v>9.5500000000000002E-2</v>
      </c>
      <c r="E323" s="17">
        <v>0</v>
      </c>
      <c r="F323" s="16">
        <v>11.575749999999999</v>
      </c>
      <c r="G323" s="53">
        <f t="shared" si="9"/>
        <v>27.350999999999999</v>
      </c>
      <c r="I323" s="85">
        <v>1.478</v>
      </c>
    </row>
    <row r="324" spans="1:9" x14ac:dyDescent="0.2">
      <c r="A324" s="4">
        <f t="shared" si="8"/>
        <v>11</v>
      </c>
      <c r="B324" s="30">
        <v>40128</v>
      </c>
      <c r="C324" s="16">
        <v>0</v>
      </c>
      <c r="D324" s="17">
        <v>15.1775</v>
      </c>
      <c r="E324" s="17">
        <v>0.63224999999999998</v>
      </c>
      <c r="F324" s="16">
        <v>12.47925</v>
      </c>
      <c r="G324" s="53">
        <f t="shared" si="9"/>
        <v>28.289000000000001</v>
      </c>
      <c r="I324" s="85">
        <v>1.516</v>
      </c>
    </row>
    <row r="325" spans="1:9" x14ac:dyDescent="0.2">
      <c r="A325" s="4">
        <f t="shared" si="8"/>
        <v>11</v>
      </c>
      <c r="B325" s="30">
        <v>40129</v>
      </c>
      <c r="C325" s="16">
        <v>0</v>
      </c>
      <c r="D325" s="17">
        <v>15.08675</v>
      </c>
      <c r="E325" s="17">
        <v>0.58799999999999997</v>
      </c>
      <c r="F325" s="16">
        <v>12.00925</v>
      </c>
      <c r="G325" s="53">
        <f t="shared" si="9"/>
        <v>27.683999999999997</v>
      </c>
      <c r="I325" s="85">
        <v>1.4059999999999999</v>
      </c>
    </row>
    <row r="326" spans="1:9" x14ac:dyDescent="0.2">
      <c r="A326" s="4">
        <f t="shared" si="8"/>
        <v>11</v>
      </c>
      <c r="B326" s="30">
        <v>40130</v>
      </c>
      <c r="C326" s="16">
        <v>0</v>
      </c>
      <c r="D326" s="17">
        <v>0</v>
      </c>
      <c r="E326" s="17">
        <v>15.984999999999999</v>
      </c>
      <c r="F326" s="16">
        <v>11.923999999999999</v>
      </c>
      <c r="G326" s="53">
        <f t="shared" si="9"/>
        <v>27.908999999999999</v>
      </c>
      <c r="I326" s="85">
        <v>1.373</v>
      </c>
    </row>
    <row r="327" spans="1:9" x14ac:dyDescent="0.2">
      <c r="A327" s="4">
        <f t="shared" si="8"/>
        <v>11</v>
      </c>
      <c r="B327" s="30">
        <v>40131</v>
      </c>
      <c r="C327" s="16">
        <v>2.8500000000000001E-2</v>
      </c>
      <c r="D327" s="17">
        <v>0</v>
      </c>
      <c r="E327" s="17">
        <v>15.032999999999999</v>
      </c>
      <c r="F327" s="16">
        <v>12.086499999999999</v>
      </c>
      <c r="G327" s="53">
        <f t="shared" si="9"/>
        <v>27.147999999999996</v>
      </c>
      <c r="I327" s="85">
        <v>1.421</v>
      </c>
    </row>
    <row r="328" spans="1:9" x14ac:dyDescent="0.2">
      <c r="A328" s="4">
        <f t="shared" si="8"/>
        <v>11</v>
      </c>
      <c r="B328" s="30">
        <v>40132</v>
      </c>
      <c r="C328" s="16">
        <v>10.1805</v>
      </c>
      <c r="D328" s="17">
        <v>0</v>
      </c>
      <c r="E328" s="17">
        <v>0</v>
      </c>
      <c r="F328" s="16">
        <v>10.522500000000001</v>
      </c>
      <c r="G328" s="53">
        <f t="shared" si="9"/>
        <v>20.703000000000003</v>
      </c>
      <c r="I328" s="85">
        <v>1.2030000000000001</v>
      </c>
    </row>
    <row r="329" spans="1:9" x14ac:dyDescent="0.2">
      <c r="A329" s="4">
        <f t="shared" si="8"/>
        <v>11</v>
      </c>
      <c r="B329" s="30">
        <v>40133</v>
      </c>
      <c r="C329" s="16">
        <v>13.787750000000001</v>
      </c>
      <c r="D329" s="17">
        <v>0.495</v>
      </c>
      <c r="E329" s="17">
        <v>0</v>
      </c>
      <c r="F329" s="16">
        <v>11.408250000000001</v>
      </c>
      <c r="G329" s="53">
        <f t="shared" si="9"/>
        <v>25.691000000000003</v>
      </c>
      <c r="I329" s="85">
        <v>1.5349999999999999</v>
      </c>
    </row>
    <row r="330" spans="1:9" x14ac:dyDescent="0.2">
      <c r="A330" s="4">
        <f t="shared" ref="A330:A374" si="10">+IF(ISBLANK($B330),"",MONTH($B330))</f>
        <v>11</v>
      </c>
      <c r="B330" s="30">
        <v>40134</v>
      </c>
      <c r="C330" s="16">
        <v>0</v>
      </c>
      <c r="D330" s="17">
        <v>15.306749999999999</v>
      </c>
      <c r="E330" s="17">
        <v>0.97575000000000001</v>
      </c>
      <c r="F330" s="16">
        <v>11.4755</v>
      </c>
      <c r="G330" s="53">
        <f t="shared" ref="G330:G375" si="11">+SUM(C330:F330)</f>
        <v>27.757999999999999</v>
      </c>
      <c r="I330" s="85">
        <v>1.5669999999999999</v>
      </c>
    </row>
    <row r="331" spans="1:9" x14ac:dyDescent="0.2">
      <c r="A331" s="4">
        <f t="shared" si="10"/>
        <v>11</v>
      </c>
      <c r="B331" s="30">
        <v>40135</v>
      </c>
      <c r="C331" s="16">
        <v>0</v>
      </c>
      <c r="D331" s="17">
        <v>14.41375</v>
      </c>
      <c r="E331" s="17">
        <v>0.54874999999999996</v>
      </c>
      <c r="F331" s="16">
        <v>12.0875</v>
      </c>
      <c r="G331" s="53">
        <f t="shared" si="11"/>
        <v>27.05</v>
      </c>
      <c r="I331" s="85">
        <v>1.4970000000000001</v>
      </c>
    </row>
    <row r="332" spans="1:9" x14ac:dyDescent="0.2">
      <c r="A332" s="4">
        <f t="shared" si="10"/>
        <v>11</v>
      </c>
      <c r="B332" s="30">
        <v>40136</v>
      </c>
      <c r="C332" s="16">
        <v>0</v>
      </c>
      <c r="D332" s="17">
        <v>0</v>
      </c>
      <c r="E332" s="17">
        <v>15.648999999999999</v>
      </c>
      <c r="F332" s="16">
        <v>11.449</v>
      </c>
      <c r="G332" s="53">
        <f t="shared" si="11"/>
        <v>27.097999999999999</v>
      </c>
      <c r="I332" s="85">
        <v>1.4359999999999999</v>
      </c>
    </row>
    <row r="333" spans="1:9" x14ac:dyDescent="0.2">
      <c r="A333" s="4">
        <f t="shared" si="10"/>
        <v>11</v>
      </c>
      <c r="B333" s="30">
        <v>40137</v>
      </c>
      <c r="C333" s="16">
        <v>0</v>
      </c>
      <c r="D333" s="17">
        <v>0</v>
      </c>
      <c r="E333" s="17">
        <v>16.061250000000001</v>
      </c>
      <c r="F333" s="16">
        <v>11.74475</v>
      </c>
      <c r="G333" s="53">
        <f t="shared" si="11"/>
        <v>27.806000000000001</v>
      </c>
      <c r="I333" s="85">
        <v>1.427</v>
      </c>
    </row>
    <row r="334" spans="1:9" x14ac:dyDescent="0.2">
      <c r="A334" s="4">
        <f t="shared" si="10"/>
        <v>11</v>
      </c>
      <c r="B334" s="30">
        <v>40138</v>
      </c>
      <c r="C334" s="16">
        <v>14.27975</v>
      </c>
      <c r="D334" s="17">
        <v>0</v>
      </c>
      <c r="E334" s="17">
        <v>0</v>
      </c>
      <c r="F334" s="16">
        <v>11.72925</v>
      </c>
      <c r="G334" s="53">
        <f t="shared" si="11"/>
        <v>26.009</v>
      </c>
      <c r="I334" s="85">
        <v>1.42</v>
      </c>
    </row>
    <row r="335" spans="1:9" x14ac:dyDescent="0.2">
      <c r="A335" s="4">
        <f t="shared" si="10"/>
        <v>11</v>
      </c>
      <c r="B335" s="30">
        <v>40139</v>
      </c>
      <c r="C335" s="16">
        <v>9.5449999999999999</v>
      </c>
      <c r="D335" s="17">
        <v>0</v>
      </c>
      <c r="E335" s="17">
        <v>0</v>
      </c>
      <c r="F335" s="16">
        <v>10.558</v>
      </c>
      <c r="G335" s="53">
        <f t="shared" si="11"/>
        <v>20.103000000000002</v>
      </c>
      <c r="I335" s="85">
        <v>1.175</v>
      </c>
    </row>
    <row r="336" spans="1:9" x14ac:dyDescent="0.2">
      <c r="A336" s="4">
        <f t="shared" si="10"/>
        <v>11</v>
      </c>
      <c r="B336" s="30">
        <v>40140</v>
      </c>
      <c r="C336" s="16">
        <v>0</v>
      </c>
      <c r="D336" s="17">
        <v>13.518750000000001</v>
      </c>
      <c r="E336" s="17">
        <v>0.19025</v>
      </c>
      <c r="F336" s="16">
        <v>11.635</v>
      </c>
      <c r="G336" s="53">
        <f t="shared" si="11"/>
        <v>25.344000000000001</v>
      </c>
      <c r="I336" s="85">
        <v>1.3939999999999999</v>
      </c>
    </row>
    <row r="337" spans="1:9" x14ac:dyDescent="0.2">
      <c r="A337" s="4">
        <f t="shared" si="10"/>
        <v>11</v>
      </c>
      <c r="B337" s="30">
        <v>40141</v>
      </c>
      <c r="C337" s="16">
        <v>0</v>
      </c>
      <c r="D337" s="17">
        <v>15.54425</v>
      </c>
      <c r="E337" s="17">
        <v>0.76875000000000004</v>
      </c>
      <c r="F337" s="16">
        <v>11.571999999999999</v>
      </c>
      <c r="G337" s="53">
        <f t="shared" si="11"/>
        <v>27.884999999999998</v>
      </c>
      <c r="I337" s="85">
        <v>1.4730000000000001</v>
      </c>
    </row>
    <row r="338" spans="1:9" x14ac:dyDescent="0.2">
      <c r="A338" s="4">
        <f t="shared" si="10"/>
        <v>11</v>
      </c>
      <c r="B338" s="30">
        <v>40142</v>
      </c>
      <c r="C338" s="16">
        <v>0.123</v>
      </c>
      <c r="D338" s="17">
        <v>0</v>
      </c>
      <c r="E338" s="17">
        <v>15.265000000000001</v>
      </c>
      <c r="F338" s="16">
        <v>11.973000000000001</v>
      </c>
      <c r="G338" s="53">
        <f t="shared" si="11"/>
        <v>27.361000000000001</v>
      </c>
      <c r="I338" s="85">
        <v>1.4730000000000001</v>
      </c>
    </row>
    <row r="339" spans="1:9" x14ac:dyDescent="0.2">
      <c r="A339" s="4">
        <f t="shared" si="10"/>
        <v>11</v>
      </c>
      <c r="B339" s="30">
        <v>40143</v>
      </c>
      <c r="C339" s="16">
        <v>2.8500000000000001E-2</v>
      </c>
      <c r="D339" s="17">
        <v>0</v>
      </c>
      <c r="E339" s="17">
        <v>16.913250000000001</v>
      </c>
      <c r="F339" s="16">
        <v>11.12425</v>
      </c>
      <c r="G339" s="53">
        <f t="shared" si="11"/>
        <v>28.066000000000003</v>
      </c>
      <c r="I339" s="85">
        <v>1.4379999999999999</v>
      </c>
    </row>
    <row r="340" spans="1:9" x14ac:dyDescent="0.2">
      <c r="A340" s="4">
        <f t="shared" si="10"/>
        <v>11</v>
      </c>
      <c r="B340" s="30">
        <v>40144</v>
      </c>
      <c r="C340" s="16">
        <v>15.1715</v>
      </c>
      <c r="D340" s="17">
        <v>0.22875000000000001</v>
      </c>
      <c r="E340" s="17">
        <v>0</v>
      </c>
      <c r="F340" s="16">
        <v>12.10275</v>
      </c>
      <c r="G340" s="53">
        <f t="shared" si="11"/>
        <v>27.503</v>
      </c>
      <c r="I340" s="85">
        <v>1.5589999999999999</v>
      </c>
    </row>
    <row r="341" spans="1:9" x14ac:dyDescent="0.2">
      <c r="A341" s="4">
        <f t="shared" si="10"/>
        <v>11</v>
      </c>
      <c r="B341" s="30">
        <v>40145</v>
      </c>
      <c r="C341" s="16">
        <v>14.58225</v>
      </c>
      <c r="D341" s="17">
        <v>0</v>
      </c>
      <c r="E341" s="17">
        <v>0</v>
      </c>
      <c r="F341" s="16">
        <v>11.732749999999999</v>
      </c>
      <c r="G341" s="53">
        <f t="shared" si="11"/>
        <v>26.314999999999998</v>
      </c>
      <c r="I341" s="85">
        <v>1.3180000000000001</v>
      </c>
    </row>
    <row r="342" spans="1:9" x14ac:dyDescent="0.2">
      <c r="A342" s="4">
        <f t="shared" si="10"/>
        <v>11</v>
      </c>
      <c r="B342" s="30">
        <v>40146</v>
      </c>
      <c r="C342" s="16">
        <v>0</v>
      </c>
      <c r="D342" s="17">
        <v>10.01675</v>
      </c>
      <c r="E342" s="17">
        <v>3.4000000000000002E-2</v>
      </c>
      <c r="F342" s="16">
        <v>10.411250000000001</v>
      </c>
      <c r="G342" s="53">
        <f t="shared" si="11"/>
        <v>20.462000000000003</v>
      </c>
      <c r="I342" s="85">
        <v>1.1859999999999999</v>
      </c>
    </row>
    <row r="343" spans="1:9" x14ac:dyDescent="0.2">
      <c r="A343" s="4">
        <f t="shared" si="10"/>
        <v>11</v>
      </c>
      <c r="B343" s="30">
        <v>40147</v>
      </c>
      <c r="C343" s="16">
        <v>0</v>
      </c>
      <c r="D343" s="17">
        <v>13.9185</v>
      </c>
      <c r="E343" s="17">
        <v>0.66225000000000001</v>
      </c>
      <c r="F343" s="16">
        <v>10.693250000000001</v>
      </c>
      <c r="G343" s="53">
        <f t="shared" si="11"/>
        <v>25.274000000000001</v>
      </c>
      <c r="I343" s="85">
        <v>1.5</v>
      </c>
    </row>
    <row r="344" spans="1:9" x14ac:dyDescent="0.2">
      <c r="A344" s="4">
        <f t="shared" si="10"/>
        <v>12</v>
      </c>
      <c r="B344" s="30">
        <v>40148</v>
      </c>
      <c r="C344" s="16">
        <v>5.3499999999999999E-2</v>
      </c>
      <c r="D344" s="17">
        <v>0</v>
      </c>
      <c r="E344" s="17">
        <v>14.47952879999997</v>
      </c>
      <c r="F344" s="16">
        <v>13.171250000000001</v>
      </c>
      <c r="G344" s="53">
        <f t="shared" si="11"/>
        <v>27.704278799999969</v>
      </c>
      <c r="I344" s="85">
        <v>1.538</v>
      </c>
    </row>
    <row r="345" spans="1:9" x14ac:dyDescent="0.2">
      <c r="A345" s="4">
        <f t="shared" si="10"/>
        <v>12</v>
      </c>
      <c r="B345" s="30">
        <v>40149</v>
      </c>
      <c r="C345" s="16">
        <v>0.51749999999999996</v>
      </c>
      <c r="D345" s="17">
        <v>0</v>
      </c>
      <c r="E345" s="17">
        <v>16.514250000000001</v>
      </c>
      <c r="F345" s="16">
        <v>11.16625</v>
      </c>
      <c r="G345" s="53">
        <f t="shared" si="11"/>
        <v>28.198</v>
      </c>
      <c r="I345" s="85">
        <v>1.5269999999999999</v>
      </c>
    </row>
    <row r="346" spans="1:9" x14ac:dyDescent="0.2">
      <c r="A346" s="4">
        <f t="shared" si="10"/>
        <v>12</v>
      </c>
      <c r="B346" s="30">
        <v>40150</v>
      </c>
      <c r="C346" s="16">
        <v>17.454499999999999</v>
      </c>
      <c r="D346" s="17">
        <v>0.54749999999999999</v>
      </c>
      <c r="E346" s="17">
        <v>0</v>
      </c>
      <c r="F346" s="16">
        <v>9.41</v>
      </c>
      <c r="G346" s="53">
        <f t="shared" si="11"/>
        <v>27.411999999999999</v>
      </c>
      <c r="I346" s="85">
        <v>1.429</v>
      </c>
    </row>
    <row r="347" spans="1:9" x14ac:dyDescent="0.2">
      <c r="A347" s="4">
        <f t="shared" si="10"/>
        <v>12</v>
      </c>
      <c r="B347" s="30">
        <v>40151</v>
      </c>
      <c r="C347" s="16">
        <v>18.1675</v>
      </c>
      <c r="D347" s="17">
        <v>0.47075</v>
      </c>
      <c r="E347" s="17">
        <v>0</v>
      </c>
      <c r="F347" s="16">
        <v>8.8217499999999998</v>
      </c>
      <c r="G347" s="53">
        <f t="shared" si="11"/>
        <v>27.46</v>
      </c>
      <c r="I347" s="85">
        <v>1.4339999999999999</v>
      </c>
    </row>
    <row r="348" spans="1:9" x14ac:dyDescent="0.2">
      <c r="A348" s="4">
        <f t="shared" si="10"/>
        <v>12</v>
      </c>
      <c r="B348" s="30">
        <v>40152</v>
      </c>
      <c r="C348" s="16">
        <v>0</v>
      </c>
      <c r="D348" s="17">
        <v>16.452500000000001</v>
      </c>
      <c r="E348" s="17">
        <v>1.929</v>
      </c>
      <c r="F348" s="16">
        <v>8.6225000000000005</v>
      </c>
      <c r="G348" s="53">
        <f t="shared" si="11"/>
        <v>27.003999999999998</v>
      </c>
      <c r="I348" s="85">
        <v>1.431</v>
      </c>
    </row>
    <row r="349" spans="1:9" x14ac:dyDescent="0.2">
      <c r="A349" s="4">
        <f t="shared" si="10"/>
        <v>12</v>
      </c>
      <c r="B349" s="30">
        <v>40153</v>
      </c>
      <c r="C349" s="16">
        <v>0</v>
      </c>
      <c r="D349" s="17">
        <v>12.47325</v>
      </c>
      <c r="E349" s="17">
        <v>7.0000000000000007E-2</v>
      </c>
      <c r="F349" s="16">
        <v>8.3847500000000004</v>
      </c>
      <c r="G349" s="53">
        <f t="shared" si="11"/>
        <v>20.928000000000001</v>
      </c>
      <c r="I349" s="85">
        <v>1.1419999999999999</v>
      </c>
    </row>
    <row r="350" spans="1:9" x14ac:dyDescent="0.2">
      <c r="A350" s="4">
        <f t="shared" si="10"/>
        <v>12</v>
      </c>
      <c r="B350" s="30">
        <v>40154</v>
      </c>
      <c r="C350" s="16">
        <v>0.78200000000000003</v>
      </c>
      <c r="D350" s="17">
        <v>0</v>
      </c>
      <c r="E350" s="17">
        <v>13.258749999999999</v>
      </c>
      <c r="F350" s="16">
        <v>10.468249999999999</v>
      </c>
      <c r="G350" s="53">
        <f t="shared" si="11"/>
        <v>24.509</v>
      </c>
      <c r="I350" s="85">
        <v>1.542</v>
      </c>
    </row>
    <row r="351" spans="1:9" x14ac:dyDescent="0.2">
      <c r="A351" s="4">
        <f t="shared" si="10"/>
        <v>12</v>
      </c>
      <c r="B351" s="30">
        <v>40155</v>
      </c>
      <c r="C351" s="16">
        <v>0.1145</v>
      </c>
      <c r="D351" s="17">
        <v>0</v>
      </c>
      <c r="E351" s="17">
        <v>15.3795</v>
      </c>
      <c r="F351" s="16">
        <v>11.532</v>
      </c>
      <c r="G351" s="53">
        <f t="shared" si="11"/>
        <v>27.026</v>
      </c>
      <c r="I351" s="85">
        <v>1.448</v>
      </c>
    </row>
    <row r="352" spans="1:9" x14ac:dyDescent="0.2">
      <c r="A352" s="4">
        <f t="shared" si="10"/>
        <v>12</v>
      </c>
      <c r="B352" s="30">
        <v>40156</v>
      </c>
      <c r="C352" s="16">
        <v>17.184000000000001</v>
      </c>
      <c r="D352" s="17">
        <v>0</v>
      </c>
      <c r="E352" s="17">
        <v>0</v>
      </c>
      <c r="F352" s="16">
        <v>11.567</v>
      </c>
      <c r="G352" s="53">
        <f t="shared" si="11"/>
        <v>28.751000000000001</v>
      </c>
      <c r="I352" s="85">
        <v>1.4039999999999999</v>
      </c>
    </row>
    <row r="353" spans="1:9" x14ac:dyDescent="0.2">
      <c r="A353" s="4">
        <f t="shared" si="10"/>
        <v>12</v>
      </c>
      <c r="B353" s="30">
        <v>40157</v>
      </c>
      <c r="C353" s="16">
        <v>16.503</v>
      </c>
      <c r="D353" s="17">
        <v>0.27575</v>
      </c>
      <c r="E353" s="17">
        <v>0</v>
      </c>
      <c r="F353" s="16">
        <v>12.109249999999999</v>
      </c>
      <c r="G353" s="53">
        <f t="shared" si="11"/>
        <v>28.887999999999998</v>
      </c>
      <c r="I353" s="85">
        <v>1.6619999999999999</v>
      </c>
    </row>
    <row r="354" spans="1:9" x14ac:dyDescent="0.2">
      <c r="A354" s="4">
        <f t="shared" si="10"/>
        <v>12</v>
      </c>
      <c r="B354" s="30">
        <v>40158</v>
      </c>
      <c r="C354" s="16">
        <v>0</v>
      </c>
      <c r="D354" s="17">
        <v>14.125249999999999</v>
      </c>
      <c r="E354" s="17">
        <v>0.61650000000000005</v>
      </c>
      <c r="F354" s="16">
        <v>13.219250000000001</v>
      </c>
      <c r="G354" s="53">
        <f t="shared" si="11"/>
        <v>27.960999999999999</v>
      </c>
      <c r="I354" s="85">
        <v>1.573</v>
      </c>
    </row>
    <row r="355" spans="1:9" x14ac:dyDescent="0.2">
      <c r="A355" s="4">
        <f t="shared" si="10"/>
        <v>12</v>
      </c>
      <c r="B355" s="30">
        <v>40159</v>
      </c>
      <c r="C355" s="16">
        <v>0</v>
      </c>
      <c r="D355" s="17">
        <v>14.58325</v>
      </c>
      <c r="E355" s="17">
        <v>0.44550000000000001</v>
      </c>
      <c r="F355" s="16">
        <v>12.19825</v>
      </c>
      <c r="G355" s="53">
        <f t="shared" si="11"/>
        <v>27.226999999999997</v>
      </c>
      <c r="I355" s="85">
        <v>1.389</v>
      </c>
    </row>
    <row r="356" spans="1:9" x14ac:dyDescent="0.2">
      <c r="A356" s="4">
        <f t="shared" si="10"/>
        <v>12</v>
      </c>
      <c r="B356" s="30">
        <v>40160</v>
      </c>
      <c r="C356" s="16">
        <v>0.02</v>
      </c>
      <c r="D356" s="17">
        <v>0</v>
      </c>
      <c r="E356" s="17">
        <v>13.45575</v>
      </c>
      <c r="F356" s="16">
        <v>9.0052500000000002</v>
      </c>
      <c r="G356" s="53">
        <f t="shared" si="11"/>
        <v>22.481000000000002</v>
      </c>
      <c r="I356" s="85">
        <v>1.2589999999999999</v>
      </c>
    </row>
    <row r="357" spans="1:9" x14ac:dyDescent="0.2">
      <c r="A357" s="4">
        <f t="shared" si="10"/>
        <v>12</v>
      </c>
      <c r="B357" s="30">
        <v>40161</v>
      </c>
      <c r="C357" s="16">
        <v>0.67325000000000002</v>
      </c>
      <c r="D357" s="17">
        <v>0</v>
      </c>
      <c r="E357" s="17">
        <v>16.878</v>
      </c>
      <c r="F357" s="16">
        <v>8.4317499999999992</v>
      </c>
      <c r="G357" s="53">
        <f t="shared" si="11"/>
        <v>25.982999999999997</v>
      </c>
      <c r="I357" s="85">
        <v>1.534</v>
      </c>
    </row>
    <row r="358" spans="1:9" x14ac:dyDescent="0.2">
      <c r="A358" s="4">
        <f t="shared" si="10"/>
        <v>12</v>
      </c>
      <c r="B358" s="30">
        <v>40162</v>
      </c>
      <c r="C358" s="16">
        <v>17.37875</v>
      </c>
      <c r="D358" s="17">
        <v>0.45750000000000002</v>
      </c>
      <c r="E358" s="17">
        <v>0</v>
      </c>
      <c r="F358" s="16">
        <v>9.4287500000000009</v>
      </c>
      <c r="G358" s="53">
        <f t="shared" si="11"/>
        <v>27.265000000000001</v>
      </c>
      <c r="I358" s="85">
        <v>1.5860000000000001</v>
      </c>
    </row>
    <row r="359" spans="1:9" x14ac:dyDescent="0.2">
      <c r="A359" s="4">
        <f t="shared" si="10"/>
        <v>12</v>
      </c>
      <c r="B359" s="30">
        <v>40163</v>
      </c>
      <c r="C359" s="16">
        <v>15.2835</v>
      </c>
      <c r="D359" s="17">
        <v>0.10125000000000001</v>
      </c>
      <c r="E359" s="17">
        <v>0</v>
      </c>
      <c r="F359" s="16">
        <v>12.58325</v>
      </c>
      <c r="G359" s="53">
        <f t="shared" si="11"/>
        <v>27.968</v>
      </c>
      <c r="I359" s="85">
        <v>1.522</v>
      </c>
    </row>
    <row r="360" spans="1:9" x14ac:dyDescent="0.2">
      <c r="A360" s="4">
        <f t="shared" si="10"/>
        <v>12</v>
      </c>
      <c r="B360" s="30">
        <v>40164</v>
      </c>
      <c r="C360" s="16">
        <v>0</v>
      </c>
      <c r="D360" s="17">
        <v>16.015499999999999</v>
      </c>
      <c r="E360" s="17">
        <v>0.82499999999999996</v>
      </c>
      <c r="F360" s="16">
        <v>11.8185</v>
      </c>
      <c r="G360" s="53">
        <f t="shared" si="11"/>
        <v>28.658999999999999</v>
      </c>
      <c r="I360" s="85">
        <v>1.4219999999999999</v>
      </c>
    </row>
    <row r="361" spans="1:9" x14ac:dyDescent="0.2">
      <c r="A361" s="4">
        <f t="shared" si="10"/>
        <v>12</v>
      </c>
      <c r="B361" s="30">
        <v>40165</v>
      </c>
      <c r="C361" s="16">
        <v>0</v>
      </c>
      <c r="D361" s="17">
        <v>15.17225</v>
      </c>
      <c r="E361" s="17">
        <v>0.61299999999999999</v>
      </c>
      <c r="F361" s="16">
        <v>11.40775</v>
      </c>
      <c r="G361" s="53">
        <f t="shared" si="11"/>
        <v>27.192999999999998</v>
      </c>
      <c r="I361" s="85">
        <v>1.5049999999999999</v>
      </c>
    </row>
    <row r="362" spans="1:9" x14ac:dyDescent="0.2">
      <c r="A362" s="4">
        <f t="shared" si="10"/>
        <v>12</v>
      </c>
      <c r="B362" s="30">
        <v>40166</v>
      </c>
      <c r="C362" s="16">
        <v>0</v>
      </c>
      <c r="D362" s="17">
        <v>0</v>
      </c>
      <c r="E362" s="17">
        <v>12.862500000000001</v>
      </c>
      <c r="F362" s="16">
        <v>13.352499999999999</v>
      </c>
      <c r="G362" s="53">
        <f t="shared" si="11"/>
        <v>26.215</v>
      </c>
      <c r="I362" s="85">
        <v>1.302</v>
      </c>
    </row>
    <row r="363" spans="1:9" x14ac:dyDescent="0.2">
      <c r="A363" s="4">
        <f t="shared" si="10"/>
        <v>12</v>
      </c>
      <c r="B363" s="30">
        <v>40167</v>
      </c>
      <c r="C363" s="16">
        <v>0</v>
      </c>
      <c r="D363" s="17">
        <v>0</v>
      </c>
      <c r="E363" s="17">
        <v>11.423</v>
      </c>
      <c r="F363" s="16">
        <v>8.3019999999999996</v>
      </c>
      <c r="G363" s="53">
        <f t="shared" si="11"/>
        <v>19.725000000000001</v>
      </c>
      <c r="I363" s="85">
        <v>1.0980000000000001</v>
      </c>
    </row>
    <row r="364" spans="1:9" x14ac:dyDescent="0.2">
      <c r="A364" s="4">
        <f t="shared" si="10"/>
        <v>12</v>
      </c>
      <c r="B364" s="30">
        <v>40168</v>
      </c>
      <c r="C364" s="16">
        <v>10.73075</v>
      </c>
      <c r="D364" s="17">
        <v>0</v>
      </c>
      <c r="E364" s="17">
        <v>0</v>
      </c>
      <c r="F364" s="16">
        <v>12.077249999999999</v>
      </c>
      <c r="G364" s="53">
        <f t="shared" si="11"/>
        <v>22.808</v>
      </c>
      <c r="I364" s="85">
        <v>1.4339999999999999</v>
      </c>
    </row>
    <row r="365" spans="1:9" x14ac:dyDescent="0.2">
      <c r="A365" s="4">
        <f t="shared" si="10"/>
        <v>12</v>
      </c>
      <c r="B365" s="30">
        <v>40169</v>
      </c>
      <c r="C365" s="16">
        <v>9.9457500000000003</v>
      </c>
      <c r="D365" s="17">
        <v>0</v>
      </c>
      <c r="E365" s="17">
        <v>0</v>
      </c>
      <c r="F365" s="16">
        <v>13.619249999999999</v>
      </c>
      <c r="G365" s="53">
        <f t="shared" si="11"/>
        <v>23.564999999999998</v>
      </c>
      <c r="I365" s="85">
        <v>1.258</v>
      </c>
    </row>
    <row r="366" spans="1:9" x14ac:dyDescent="0.2">
      <c r="A366" s="4">
        <f t="shared" si="10"/>
        <v>12</v>
      </c>
      <c r="B366" s="30">
        <v>40170</v>
      </c>
      <c r="C366" s="16">
        <v>0</v>
      </c>
      <c r="D366" s="17">
        <v>8.3617500000000007</v>
      </c>
      <c r="E366" s="17">
        <v>0</v>
      </c>
      <c r="F366" s="16">
        <v>13.69125</v>
      </c>
      <c r="G366" s="53">
        <f t="shared" si="11"/>
        <v>22.053000000000001</v>
      </c>
      <c r="I366" s="85">
        <v>1.2589999999999999</v>
      </c>
    </row>
    <row r="367" spans="1:9" x14ac:dyDescent="0.2">
      <c r="A367" s="4">
        <f t="shared" si="10"/>
        <v>12</v>
      </c>
      <c r="B367" s="30">
        <v>40171</v>
      </c>
      <c r="C367" s="16">
        <v>0</v>
      </c>
      <c r="D367" s="17">
        <v>7.5892499999999998</v>
      </c>
      <c r="E367" s="17">
        <v>0</v>
      </c>
      <c r="F367" s="16">
        <v>9.4577500000000008</v>
      </c>
      <c r="G367" s="53">
        <f t="shared" si="11"/>
        <v>17.047000000000001</v>
      </c>
      <c r="I367" s="85">
        <v>0.97199999999999998</v>
      </c>
    </row>
    <row r="368" spans="1:9" x14ac:dyDescent="0.2">
      <c r="A368" s="4">
        <f t="shared" si="10"/>
        <v>12</v>
      </c>
      <c r="B368" s="30">
        <v>40172</v>
      </c>
      <c r="C368" s="16">
        <v>0</v>
      </c>
      <c r="D368" s="17">
        <v>0</v>
      </c>
      <c r="E368" s="17">
        <v>8.1005000000000003</v>
      </c>
      <c r="F368" s="16">
        <v>7.3795000000000002</v>
      </c>
      <c r="G368" s="53">
        <f t="shared" si="11"/>
        <v>15.48</v>
      </c>
      <c r="I368" s="85">
        <v>0.92700000000000005</v>
      </c>
    </row>
    <row r="369" spans="1:13" x14ac:dyDescent="0.2">
      <c r="A369" s="4">
        <f t="shared" si="10"/>
        <v>12</v>
      </c>
      <c r="B369" s="30">
        <v>40173</v>
      </c>
      <c r="C369" s="16">
        <v>0</v>
      </c>
      <c r="D369" s="17">
        <v>0</v>
      </c>
      <c r="E369" s="17">
        <v>8.7992500000000007</v>
      </c>
      <c r="F369" s="16">
        <v>6.8127500000000003</v>
      </c>
      <c r="G369" s="53">
        <f t="shared" si="11"/>
        <v>15.612000000000002</v>
      </c>
      <c r="I369" s="85">
        <v>0.96799999999999997</v>
      </c>
    </row>
    <row r="370" spans="1:13" x14ac:dyDescent="0.2">
      <c r="A370" s="4">
        <f t="shared" si="10"/>
        <v>12</v>
      </c>
      <c r="B370" s="30">
        <v>40174</v>
      </c>
      <c r="C370" s="16">
        <v>7.7372500000000004</v>
      </c>
      <c r="D370" s="17">
        <v>0</v>
      </c>
      <c r="E370" s="17">
        <v>0</v>
      </c>
      <c r="F370" s="16">
        <v>8.1787500000000009</v>
      </c>
      <c r="G370" s="53">
        <f t="shared" si="11"/>
        <v>15.916</v>
      </c>
      <c r="I370" s="85">
        <v>0.98399999999999999</v>
      </c>
    </row>
    <row r="371" spans="1:13" x14ac:dyDescent="0.2">
      <c r="A371" s="4">
        <f t="shared" si="10"/>
        <v>12</v>
      </c>
      <c r="B371" s="30">
        <v>40175</v>
      </c>
      <c r="C371" s="16">
        <v>7.5244999999999997</v>
      </c>
      <c r="D371" s="17">
        <v>0</v>
      </c>
      <c r="E371" s="17">
        <v>0</v>
      </c>
      <c r="F371" s="16">
        <v>9.1984999999999992</v>
      </c>
      <c r="G371" s="53">
        <f t="shared" si="11"/>
        <v>16.722999999999999</v>
      </c>
      <c r="I371" s="85">
        <v>1.0109999999999999</v>
      </c>
    </row>
    <row r="372" spans="1:13" x14ac:dyDescent="0.2">
      <c r="A372" s="4">
        <f t="shared" si="10"/>
        <v>12</v>
      </c>
      <c r="B372" s="30">
        <v>40176</v>
      </c>
      <c r="C372" s="16">
        <v>0</v>
      </c>
      <c r="D372" s="17">
        <v>7.1662499999999998</v>
      </c>
      <c r="E372" s="17">
        <v>0</v>
      </c>
      <c r="F372" s="16">
        <v>9.3927499999999995</v>
      </c>
      <c r="G372" s="53">
        <f t="shared" si="11"/>
        <v>16.558999999999997</v>
      </c>
      <c r="I372" s="85">
        <v>1.006</v>
      </c>
    </row>
    <row r="373" spans="1:13" x14ac:dyDescent="0.2">
      <c r="A373" s="4">
        <f t="shared" si="10"/>
        <v>12</v>
      </c>
      <c r="B373" s="30">
        <v>40177</v>
      </c>
      <c r="C373" s="16">
        <v>0</v>
      </c>
      <c r="D373" s="17">
        <v>7.02475</v>
      </c>
      <c r="E373" s="17">
        <v>0</v>
      </c>
      <c r="F373" s="16">
        <v>9.1262500000000006</v>
      </c>
      <c r="G373" s="53">
        <f t="shared" si="11"/>
        <v>16.151</v>
      </c>
      <c r="I373" s="85">
        <v>0.995</v>
      </c>
    </row>
    <row r="374" spans="1:13" ht="13.5" thickBot="1" x14ac:dyDescent="0.25">
      <c r="A374" s="4">
        <f t="shared" si="10"/>
        <v>12</v>
      </c>
      <c r="B374" s="30">
        <v>40178</v>
      </c>
      <c r="C374" s="16">
        <v>0</v>
      </c>
      <c r="D374" s="17">
        <v>0</v>
      </c>
      <c r="E374" s="17">
        <v>6.7305000000000001</v>
      </c>
      <c r="F374" s="16">
        <v>9.8245000000000005</v>
      </c>
      <c r="G374" s="53">
        <f t="shared" si="11"/>
        <v>16.555</v>
      </c>
      <c r="I374" s="85">
        <v>1.0089999999999999</v>
      </c>
    </row>
    <row r="375" spans="1:13" s="4" customFormat="1" ht="13.5" thickBot="1" x14ac:dyDescent="0.25">
      <c r="B375" s="54" t="s">
        <v>4</v>
      </c>
      <c r="C375" s="55">
        <f>SUM(C10:C374)</f>
        <v>1803.5382499999987</v>
      </c>
      <c r="D375" s="55">
        <f>SUM(D10:D374)</f>
        <v>1690.2577499999993</v>
      </c>
      <c r="E375" s="55">
        <f>SUM(E10:E374)</f>
        <v>1953.6746568799999</v>
      </c>
      <c r="F375" s="56">
        <f>SUM(F10:F374)</f>
        <v>2952.653749999999</v>
      </c>
      <c r="G375" s="57">
        <f t="shared" si="11"/>
        <v>8400.124406879997</v>
      </c>
      <c r="I375" s="87">
        <f>+MAX(I10:I374)</f>
        <v>1.704</v>
      </c>
    </row>
    <row r="376" spans="1:13" x14ac:dyDescent="0.2">
      <c r="A376" s="4"/>
    </row>
    <row r="377" spans="1:13" x14ac:dyDescent="0.2">
      <c r="A377" s="4"/>
    </row>
    <row r="378" spans="1:13" x14ac:dyDescent="0.2">
      <c r="A378" s="4"/>
    </row>
    <row r="379" spans="1:13" x14ac:dyDescent="0.2">
      <c r="A379" s="4"/>
    </row>
    <row r="380" spans="1:13" x14ac:dyDescent="0.2">
      <c r="A380" s="4"/>
      <c r="E380" s="4"/>
      <c r="F380" s="4"/>
      <c r="K380" s="4"/>
      <c r="L380" s="4"/>
      <c r="M380" s="4"/>
    </row>
    <row r="381" spans="1:13" x14ac:dyDescent="0.2">
      <c r="A381" s="4"/>
      <c r="E381" s="4"/>
      <c r="F381" s="4"/>
      <c r="K381" s="4"/>
      <c r="L381" s="4"/>
      <c r="M381" s="4"/>
    </row>
    <row r="382" spans="1:13" x14ac:dyDescent="0.2">
      <c r="A382" s="4"/>
      <c r="E382" s="4"/>
      <c r="F382" s="4"/>
      <c r="K382" s="4"/>
      <c r="L382" s="4"/>
      <c r="M382" s="4"/>
    </row>
    <row r="383" spans="1:13" x14ac:dyDescent="0.2">
      <c r="A383" s="4"/>
      <c r="E383" s="4"/>
      <c r="F383" s="4"/>
      <c r="K383" s="4"/>
      <c r="L383" s="4"/>
      <c r="M383" s="4"/>
    </row>
    <row r="384" spans="1:13" x14ac:dyDescent="0.2">
      <c r="A384" s="4"/>
      <c r="E384" s="4"/>
      <c r="F384" s="4"/>
      <c r="K384" s="4"/>
      <c r="L384" s="4"/>
      <c r="M384" s="4"/>
    </row>
    <row r="385" spans="1:13" x14ac:dyDescent="0.2">
      <c r="A385" s="4"/>
      <c r="E385" s="4"/>
      <c r="F385" s="4"/>
      <c r="K385" s="4"/>
      <c r="L385" s="4"/>
      <c r="M385" s="4"/>
    </row>
    <row r="386" spans="1:13" x14ac:dyDescent="0.2">
      <c r="A386" s="4"/>
      <c r="E386" s="4"/>
      <c r="F386" s="4"/>
      <c r="K386" s="4"/>
      <c r="L386" s="4"/>
      <c r="M386" s="4"/>
    </row>
    <row r="387" spans="1:13" x14ac:dyDescent="0.2">
      <c r="A387" s="4"/>
      <c r="E387" s="4"/>
      <c r="F387" s="4"/>
      <c r="K387" s="4"/>
      <c r="L387" s="4"/>
      <c r="M387" s="4"/>
    </row>
    <row r="388" spans="1:13" x14ac:dyDescent="0.2">
      <c r="A388" s="4"/>
      <c r="E388" s="4"/>
      <c r="F388" s="4"/>
      <c r="K388" s="4"/>
      <c r="L388" s="4"/>
      <c r="M388" s="4"/>
    </row>
    <row r="389" spans="1:13" x14ac:dyDescent="0.2">
      <c r="A389" s="4"/>
      <c r="E389" s="4"/>
      <c r="F389" s="4"/>
      <c r="K389" s="4"/>
      <c r="L389" s="4"/>
      <c r="M389" s="4"/>
    </row>
    <row r="390" spans="1:13" x14ac:dyDescent="0.2">
      <c r="A390" s="4"/>
      <c r="E390" s="4"/>
      <c r="F390" s="4"/>
      <c r="K390" s="4"/>
      <c r="L390" s="4"/>
      <c r="M390" s="4"/>
    </row>
    <row r="391" spans="1:13" x14ac:dyDescent="0.2">
      <c r="A391" s="4"/>
      <c r="E391" s="4"/>
      <c r="F391" s="4"/>
      <c r="K391" s="4"/>
      <c r="L391" s="4"/>
      <c r="M391" s="4"/>
    </row>
    <row r="392" spans="1:13" x14ac:dyDescent="0.2">
      <c r="A392" s="4"/>
      <c r="E392" s="4"/>
      <c r="F392" s="4"/>
      <c r="K392" s="4"/>
      <c r="L392" s="4"/>
      <c r="M392" s="4"/>
    </row>
    <row r="393" spans="1:13" x14ac:dyDescent="0.2">
      <c r="A393" s="4"/>
      <c r="E393" s="4"/>
      <c r="F393" s="4"/>
      <c r="K393" s="4"/>
      <c r="L393" s="4"/>
      <c r="M393" s="4"/>
    </row>
    <row r="394" spans="1:13" x14ac:dyDescent="0.2">
      <c r="A394" s="4"/>
      <c r="E394" s="4"/>
      <c r="F394" s="4"/>
      <c r="K394" s="4"/>
      <c r="L394" s="4"/>
      <c r="M394" s="4"/>
    </row>
    <row r="395" spans="1:13" x14ac:dyDescent="0.2">
      <c r="A395" s="4"/>
      <c r="E395" s="4"/>
      <c r="F395" s="4"/>
      <c r="K395" s="4"/>
      <c r="L395" s="4"/>
      <c r="M395" s="4"/>
    </row>
    <row r="396" spans="1:13" x14ac:dyDescent="0.2">
      <c r="A396" s="4"/>
    </row>
    <row r="397" spans="1:13" x14ac:dyDescent="0.2">
      <c r="A397" s="4" t="str">
        <f t="shared" ref="A397:A418" si="12">+IF(ISBLANK($B397),"",MONTH($B397))</f>
        <v/>
      </c>
    </row>
    <row r="398" spans="1:13" x14ac:dyDescent="0.2">
      <c r="A398" s="4" t="str">
        <f t="shared" si="12"/>
        <v/>
      </c>
    </row>
    <row r="399" spans="1:13" x14ac:dyDescent="0.2">
      <c r="A399" s="4" t="str">
        <f t="shared" si="12"/>
        <v/>
      </c>
    </row>
    <row r="400" spans="1:13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/>
    </row>
    <row r="420" spans="1:1" x14ac:dyDescent="0.2">
      <c r="A420" s="4"/>
    </row>
    <row r="421" spans="1:1" x14ac:dyDescent="0.2">
      <c r="A421" s="4" t="str">
        <f t="shared" ref="A421:A429" si="13">+IF(ISBLANK($B421),"",MONTH($B421))</f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0:G375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428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4" width="18.42578125" bestFit="1" customWidth="1"/>
    <col min="5" max="5" width="18" bestFit="1" customWidth="1"/>
    <col min="6" max="6" width="18.28515625" bestFit="1" customWidth="1"/>
    <col min="7" max="7" width="12" bestFit="1" customWidth="1"/>
    <col min="8" max="8" width="5.5703125" customWidth="1"/>
    <col min="9" max="9" width="15" bestFit="1" customWidth="1"/>
    <col min="10" max="10" width="28" bestFit="1" customWidth="1"/>
    <col min="11" max="11" width="31.140625" bestFit="1" customWidth="1"/>
    <col min="12" max="13" width="31.140625" customWidth="1"/>
    <col min="14" max="14" width="12.140625" customWidth="1"/>
  </cols>
  <sheetData>
    <row r="1" spans="1:9" ht="15.75" x14ac:dyDescent="0.25">
      <c r="A1" s="4"/>
      <c r="B1" s="58" t="s">
        <v>13</v>
      </c>
    </row>
    <row r="2" spans="1:9" ht="15.75" x14ac:dyDescent="0.25">
      <c r="A2" s="4"/>
      <c r="B2" s="59" t="s">
        <v>36</v>
      </c>
    </row>
    <row r="3" spans="1:9" ht="15.75" x14ac:dyDescent="0.25">
      <c r="A3" s="4"/>
      <c r="B3" s="59" t="s">
        <v>21</v>
      </c>
    </row>
    <row r="4" spans="1:9" ht="13.5" thickBot="1" x14ac:dyDescent="0.25">
      <c r="A4" s="4"/>
      <c r="B4" s="23" t="s">
        <v>20</v>
      </c>
    </row>
    <row r="5" spans="1:9" ht="16.5" thickBot="1" x14ac:dyDescent="0.3">
      <c r="A5" s="4"/>
      <c r="B5" s="3"/>
      <c r="C5" s="3"/>
    </row>
    <row r="6" spans="1:9" ht="5.25" customHeight="1" thickBot="1" x14ac:dyDescent="0.3">
      <c r="A6" s="4"/>
      <c r="B6" s="41"/>
      <c r="C6" s="42"/>
      <c r="D6" s="43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49" t="str">
        <f>VLOOKUP(F$9,'Información Unidades'!$F$5:$H$19,2,0)</f>
        <v>CUHILDEO SpA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50" t="str">
        <f>VLOOKUP(F$9,'Información Unidades'!$F$5:$H$19,3,0)</f>
        <v>HIDRO PASADA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40</v>
      </c>
      <c r="D9" s="39" t="s">
        <v>41</v>
      </c>
      <c r="E9" s="39" t="s">
        <v>42</v>
      </c>
      <c r="F9" s="51" t="s">
        <v>38</v>
      </c>
      <c r="G9" s="23"/>
      <c r="I9" s="23" t="s">
        <v>56</v>
      </c>
    </row>
    <row r="10" spans="1:9" x14ac:dyDescent="0.2">
      <c r="A10" s="4">
        <f t="shared" ref="A10:A73" si="0">+IF(ISBLANK($B10),"",MONTH($B10))</f>
        <v>1</v>
      </c>
      <c r="B10" s="29">
        <v>40179</v>
      </c>
      <c r="C10" s="27">
        <v>0</v>
      </c>
      <c r="D10" s="28">
        <v>8.1988135999995286</v>
      </c>
      <c r="E10" s="28">
        <v>0</v>
      </c>
      <c r="F10" s="27">
        <v>7.3795000000000002</v>
      </c>
      <c r="G10" s="63">
        <f>+SUM(C10:F10)</f>
        <v>15.578313599999529</v>
      </c>
      <c r="I10" s="84">
        <v>0.9272025062875745</v>
      </c>
    </row>
    <row r="11" spans="1:9" x14ac:dyDescent="0.2">
      <c r="A11" s="4">
        <f t="shared" si="0"/>
        <v>1</v>
      </c>
      <c r="B11" s="30">
        <v>40180</v>
      </c>
      <c r="C11" s="16">
        <v>0</v>
      </c>
      <c r="D11" s="17">
        <v>6.4020000000000001</v>
      </c>
      <c r="E11" s="17">
        <v>0</v>
      </c>
      <c r="F11" s="16">
        <v>9.3949999999999996</v>
      </c>
      <c r="G11" s="53">
        <f t="shared" ref="G11:G74" si="1">+SUM(C11:F11)</f>
        <v>15.797000000000001</v>
      </c>
      <c r="I11" s="85">
        <v>0.95613430891146989</v>
      </c>
    </row>
    <row r="12" spans="1:9" x14ac:dyDescent="0.2">
      <c r="A12" s="4">
        <f t="shared" si="0"/>
        <v>1</v>
      </c>
      <c r="B12" s="30">
        <v>40181</v>
      </c>
      <c r="C12" s="16">
        <v>6.9182499999999996</v>
      </c>
      <c r="D12" s="17">
        <v>0</v>
      </c>
      <c r="E12" s="17">
        <v>0</v>
      </c>
      <c r="F12" s="16">
        <v>9.1047499999999992</v>
      </c>
      <c r="G12" s="53">
        <f t="shared" si="1"/>
        <v>16.023</v>
      </c>
      <c r="I12" s="85">
        <v>0.95970693600154178</v>
      </c>
    </row>
    <row r="13" spans="1:9" x14ac:dyDescent="0.2">
      <c r="A13" s="4">
        <f t="shared" si="0"/>
        <v>1</v>
      </c>
      <c r="B13" s="30">
        <v>40182</v>
      </c>
      <c r="C13" s="16">
        <v>7.8010000000000002</v>
      </c>
      <c r="D13" s="17">
        <v>0</v>
      </c>
      <c r="E13" s="17">
        <v>0</v>
      </c>
      <c r="F13" s="16">
        <v>9.6579999999999995</v>
      </c>
      <c r="G13" s="53">
        <f t="shared" si="1"/>
        <v>17.459</v>
      </c>
      <c r="I13" s="85">
        <v>1.0496095635397296</v>
      </c>
    </row>
    <row r="14" spans="1:9" x14ac:dyDescent="0.2">
      <c r="A14" s="4">
        <f t="shared" si="0"/>
        <v>1</v>
      </c>
      <c r="B14" s="30">
        <v>40183</v>
      </c>
      <c r="C14" s="16">
        <v>0</v>
      </c>
      <c r="D14" s="17">
        <v>0</v>
      </c>
      <c r="E14" s="17">
        <v>7.3792499999999999</v>
      </c>
      <c r="F14" s="16">
        <v>9.67075</v>
      </c>
      <c r="G14" s="53">
        <f t="shared" si="1"/>
        <v>17.05</v>
      </c>
      <c r="I14" s="85">
        <v>1.0208225583675352</v>
      </c>
    </row>
    <row r="15" spans="1:9" x14ac:dyDescent="0.2">
      <c r="A15" s="4">
        <f t="shared" si="0"/>
        <v>1</v>
      </c>
      <c r="B15" s="30">
        <v>40184</v>
      </c>
      <c r="C15" s="16">
        <v>0</v>
      </c>
      <c r="D15" s="17">
        <v>0</v>
      </c>
      <c r="E15" s="17">
        <v>8.5002499999999994</v>
      </c>
      <c r="F15" s="16">
        <v>8.6787500000000009</v>
      </c>
      <c r="G15" s="53">
        <f t="shared" si="1"/>
        <v>17.179000000000002</v>
      </c>
      <c r="I15" s="85">
        <v>1.0112373702272137</v>
      </c>
    </row>
    <row r="16" spans="1:9" x14ac:dyDescent="0.2">
      <c r="A16" s="4">
        <f t="shared" si="0"/>
        <v>1</v>
      </c>
      <c r="B16" s="30">
        <v>40185</v>
      </c>
      <c r="C16" s="16">
        <v>0</v>
      </c>
      <c r="D16" s="17">
        <v>10.251250000000001</v>
      </c>
      <c r="E16" s="17">
        <v>0</v>
      </c>
      <c r="F16" s="16">
        <v>8.5847499999999997</v>
      </c>
      <c r="G16" s="53">
        <f t="shared" si="1"/>
        <v>18.835999999999999</v>
      </c>
      <c r="I16" s="85">
        <v>1.2747482706528084</v>
      </c>
    </row>
    <row r="17" spans="1:9" x14ac:dyDescent="0.2">
      <c r="A17" s="4">
        <f t="shared" si="0"/>
        <v>1</v>
      </c>
      <c r="B17" s="30">
        <v>40186</v>
      </c>
      <c r="C17" s="16">
        <v>0</v>
      </c>
      <c r="D17" s="17">
        <v>11.96575</v>
      </c>
      <c r="E17" s="17">
        <v>0</v>
      </c>
      <c r="F17" s="16">
        <v>11.516249999999999</v>
      </c>
      <c r="G17" s="53">
        <f t="shared" si="1"/>
        <v>23.481999999999999</v>
      </c>
      <c r="I17" s="85">
        <v>1.2881558080493667</v>
      </c>
    </row>
    <row r="18" spans="1:9" x14ac:dyDescent="0.2">
      <c r="A18" s="4">
        <f t="shared" si="0"/>
        <v>1</v>
      </c>
      <c r="B18" s="30">
        <v>40187</v>
      </c>
      <c r="C18" s="16">
        <v>11.964499999999999</v>
      </c>
      <c r="D18" s="17">
        <v>0</v>
      </c>
      <c r="E18" s="17">
        <v>0</v>
      </c>
      <c r="F18" s="16">
        <v>11.9785</v>
      </c>
      <c r="G18" s="53">
        <f t="shared" si="1"/>
        <v>23.942999999999998</v>
      </c>
      <c r="I18" s="85">
        <v>1.2779251960078886</v>
      </c>
    </row>
    <row r="19" spans="1:9" x14ac:dyDescent="0.2">
      <c r="A19" s="4">
        <f t="shared" si="0"/>
        <v>1</v>
      </c>
      <c r="B19" s="30">
        <v>40188</v>
      </c>
      <c r="C19" s="16">
        <v>9.2102500000000003</v>
      </c>
      <c r="D19" s="17">
        <v>0</v>
      </c>
      <c r="E19" s="17">
        <v>0</v>
      </c>
      <c r="F19" s="16">
        <v>10.248749999999999</v>
      </c>
      <c r="G19" s="53">
        <f t="shared" si="1"/>
        <v>19.459</v>
      </c>
      <c r="I19" s="85">
        <v>1.125411349457949</v>
      </c>
    </row>
    <row r="20" spans="1:9" x14ac:dyDescent="0.2">
      <c r="A20" s="4">
        <f t="shared" si="0"/>
        <v>1</v>
      </c>
      <c r="B20" s="30">
        <v>40189</v>
      </c>
      <c r="C20" s="16">
        <v>0</v>
      </c>
      <c r="D20" s="17">
        <v>6.1249999999999999E-2</v>
      </c>
      <c r="E20" s="17">
        <v>11.41925</v>
      </c>
      <c r="F20" s="16">
        <v>11.705500000000001</v>
      </c>
      <c r="G20" s="53">
        <f t="shared" si="1"/>
        <v>23.186</v>
      </c>
      <c r="I20" s="85">
        <v>1.3799439197001657</v>
      </c>
    </row>
    <row r="21" spans="1:9" x14ac:dyDescent="0.2">
      <c r="A21" s="4">
        <f t="shared" si="0"/>
        <v>1</v>
      </c>
      <c r="B21" s="30">
        <v>40190</v>
      </c>
      <c r="C21" s="16">
        <v>0</v>
      </c>
      <c r="D21" s="17">
        <v>7.8750000000000001E-2</v>
      </c>
      <c r="E21" s="17">
        <v>12.077</v>
      </c>
      <c r="F21" s="16">
        <v>13.05625</v>
      </c>
      <c r="G21" s="53">
        <f t="shared" si="1"/>
        <v>25.212</v>
      </c>
      <c r="I21" s="85">
        <v>1.3950609673327898</v>
      </c>
    </row>
    <row r="22" spans="1:9" x14ac:dyDescent="0.2">
      <c r="A22" s="4">
        <f t="shared" si="0"/>
        <v>1</v>
      </c>
      <c r="B22" s="30">
        <v>40191</v>
      </c>
      <c r="C22" s="16">
        <v>0</v>
      </c>
      <c r="D22" s="17">
        <v>14.17225</v>
      </c>
      <c r="E22" s="17">
        <v>0</v>
      </c>
      <c r="F22" s="16">
        <v>13.05275</v>
      </c>
      <c r="G22" s="53">
        <f t="shared" si="1"/>
        <v>27.225000000000001</v>
      </c>
      <c r="I22" s="85">
        <v>1.4945103485609432</v>
      </c>
    </row>
    <row r="23" spans="1:9" x14ac:dyDescent="0.2">
      <c r="A23" s="4">
        <f t="shared" si="0"/>
        <v>1</v>
      </c>
      <c r="B23" s="30">
        <v>40192</v>
      </c>
      <c r="C23" s="16">
        <v>0</v>
      </c>
      <c r="D23" s="17">
        <v>12.30725</v>
      </c>
      <c r="E23" s="17">
        <v>0</v>
      </c>
      <c r="F23" s="16">
        <v>13.67775</v>
      </c>
      <c r="G23" s="53">
        <f t="shared" si="1"/>
        <v>25.984999999999999</v>
      </c>
      <c r="I23" s="85">
        <v>1.4178642601491001</v>
      </c>
    </row>
    <row r="24" spans="1:9" x14ac:dyDescent="0.2">
      <c r="A24" s="4">
        <f t="shared" si="0"/>
        <v>1</v>
      </c>
      <c r="B24" s="30">
        <v>40193</v>
      </c>
      <c r="C24" s="16">
        <v>13.138999999999999</v>
      </c>
      <c r="D24" s="17">
        <v>0</v>
      </c>
      <c r="E24" s="17">
        <v>0</v>
      </c>
      <c r="F24" s="16">
        <v>13.148</v>
      </c>
      <c r="G24" s="53">
        <f t="shared" si="1"/>
        <v>26.286999999999999</v>
      </c>
      <c r="I24" s="85">
        <v>1.472616475234767</v>
      </c>
    </row>
    <row r="25" spans="1:9" x14ac:dyDescent="0.2">
      <c r="A25" s="4">
        <f t="shared" si="0"/>
        <v>1</v>
      </c>
      <c r="B25" s="30">
        <v>40194</v>
      </c>
      <c r="C25" s="16">
        <v>14.486000000000001</v>
      </c>
      <c r="D25" s="17">
        <v>0</v>
      </c>
      <c r="E25" s="17">
        <v>0</v>
      </c>
      <c r="F25" s="16">
        <v>13.734</v>
      </c>
      <c r="G25" s="53">
        <f t="shared" si="1"/>
        <v>28.22</v>
      </c>
      <c r="I25" s="85">
        <v>1.3614030109475368</v>
      </c>
    </row>
    <row r="26" spans="1:9" x14ac:dyDescent="0.2">
      <c r="A26" s="4">
        <f t="shared" si="0"/>
        <v>1</v>
      </c>
      <c r="B26" s="30">
        <v>40195</v>
      </c>
      <c r="C26" s="16">
        <v>0</v>
      </c>
      <c r="D26" s="17">
        <v>0</v>
      </c>
      <c r="E26" s="17">
        <v>9.3209999999999997</v>
      </c>
      <c r="F26" s="16">
        <v>11.459</v>
      </c>
      <c r="G26" s="53">
        <f t="shared" si="1"/>
        <v>20.78</v>
      </c>
      <c r="I26" s="85">
        <v>1.1627989500937477</v>
      </c>
    </row>
    <row r="27" spans="1:9" x14ac:dyDescent="0.2">
      <c r="A27" s="4">
        <f t="shared" si="0"/>
        <v>1</v>
      </c>
      <c r="B27" s="30">
        <v>40196</v>
      </c>
      <c r="C27" s="16">
        <v>0</v>
      </c>
      <c r="D27" s="17">
        <v>0.40725</v>
      </c>
      <c r="E27" s="17">
        <v>13.3925</v>
      </c>
      <c r="F27" s="16">
        <v>13.03125</v>
      </c>
      <c r="G27" s="53">
        <f t="shared" si="1"/>
        <v>26.831</v>
      </c>
      <c r="I27" s="85">
        <v>1.5340236791524671</v>
      </c>
    </row>
    <row r="28" spans="1:9" x14ac:dyDescent="0.2">
      <c r="A28" s="4">
        <f t="shared" si="0"/>
        <v>1</v>
      </c>
      <c r="B28" s="30">
        <v>40197</v>
      </c>
      <c r="C28" s="16">
        <v>0.1905</v>
      </c>
      <c r="D28" s="17">
        <v>15.1975</v>
      </c>
      <c r="E28" s="17">
        <v>0</v>
      </c>
      <c r="F28" s="16">
        <v>12.938000000000001</v>
      </c>
      <c r="G28" s="53">
        <f t="shared" si="1"/>
        <v>28.326000000000001</v>
      </c>
      <c r="I28" s="85">
        <v>1.6633042624698302</v>
      </c>
    </row>
    <row r="29" spans="1:9" x14ac:dyDescent="0.2">
      <c r="A29" s="4">
        <f t="shared" si="0"/>
        <v>1</v>
      </c>
      <c r="B29" s="30">
        <v>40198</v>
      </c>
      <c r="C29" s="16">
        <v>0.34200000000000003</v>
      </c>
      <c r="D29" s="17">
        <v>15.220499999999999</v>
      </c>
      <c r="E29" s="17">
        <v>0</v>
      </c>
      <c r="F29" s="16">
        <v>13.833500000000001</v>
      </c>
      <c r="G29" s="53">
        <f t="shared" si="1"/>
        <v>29.396000000000001</v>
      </c>
      <c r="I29" s="85">
        <v>1.6619166281986266</v>
      </c>
    </row>
    <row r="30" spans="1:9" x14ac:dyDescent="0.2">
      <c r="A30" s="4">
        <f t="shared" si="0"/>
        <v>1</v>
      </c>
      <c r="B30" s="30">
        <v>40199</v>
      </c>
      <c r="C30" s="16">
        <v>15.1175</v>
      </c>
      <c r="D30" s="17">
        <v>0</v>
      </c>
      <c r="E30" s="17">
        <v>0.19700000000000001</v>
      </c>
      <c r="F30" s="16">
        <v>13.968500000000001</v>
      </c>
      <c r="G30" s="53">
        <f t="shared" si="1"/>
        <v>29.283000000000001</v>
      </c>
      <c r="I30" s="85">
        <v>1.6472596392021031</v>
      </c>
    </row>
    <row r="31" spans="1:9" x14ac:dyDescent="0.2">
      <c r="A31" s="4">
        <f t="shared" si="0"/>
        <v>1</v>
      </c>
      <c r="B31" s="30">
        <v>40200</v>
      </c>
      <c r="C31" s="16">
        <v>14.59375</v>
      </c>
      <c r="D31" s="17">
        <v>0</v>
      </c>
      <c r="E31" s="17">
        <v>2.9499999999999998E-2</v>
      </c>
      <c r="F31" s="16">
        <v>13.672750000000001</v>
      </c>
      <c r="G31" s="53">
        <f t="shared" si="1"/>
        <v>28.295999999999999</v>
      </c>
      <c r="I31" s="85">
        <v>1.4940914011860966</v>
      </c>
    </row>
    <row r="32" spans="1:9" x14ac:dyDescent="0.2">
      <c r="A32" s="4">
        <f t="shared" si="0"/>
        <v>1</v>
      </c>
      <c r="B32" s="30">
        <v>40201</v>
      </c>
      <c r="C32" s="16">
        <v>0</v>
      </c>
      <c r="D32" s="17">
        <v>1.4500000000000001E-2</v>
      </c>
      <c r="E32" s="17">
        <v>13.352499999999999</v>
      </c>
      <c r="F32" s="16">
        <v>11.711</v>
      </c>
      <c r="G32" s="53">
        <f t="shared" si="1"/>
        <v>25.077999999999999</v>
      </c>
      <c r="I32" s="85">
        <v>1.2734918691368611</v>
      </c>
    </row>
    <row r="33" spans="1:9" x14ac:dyDescent="0.2">
      <c r="A33" s="4">
        <f t="shared" si="0"/>
        <v>1</v>
      </c>
      <c r="B33" s="30">
        <v>40202</v>
      </c>
      <c r="C33" s="16">
        <v>0</v>
      </c>
      <c r="D33" s="17">
        <v>0</v>
      </c>
      <c r="E33" s="17">
        <v>8.5422499999999992</v>
      </c>
      <c r="F33" s="16">
        <v>11.22775</v>
      </c>
      <c r="G33" s="53">
        <f t="shared" si="1"/>
        <v>19.77</v>
      </c>
      <c r="I33" s="85">
        <v>1.11308626657711</v>
      </c>
    </row>
    <row r="34" spans="1:9" x14ac:dyDescent="0.2">
      <c r="A34" s="4">
        <f t="shared" si="0"/>
        <v>1</v>
      </c>
      <c r="B34" s="30">
        <v>40203</v>
      </c>
      <c r="C34" s="16">
        <v>7.6249999999999998E-2</v>
      </c>
      <c r="D34" s="17">
        <v>13.6715</v>
      </c>
      <c r="E34" s="17">
        <v>0</v>
      </c>
      <c r="F34" s="16">
        <v>11.37425</v>
      </c>
      <c r="G34" s="53">
        <f t="shared" si="1"/>
        <v>25.122</v>
      </c>
      <c r="I34" s="85">
        <v>1.5798121101653606</v>
      </c>
    </row>
    <row r="35" spans="1:9" x14ac:dyDescent="0.2">
      <c r="A35" s="4">
        <f t="shared" si="0"/>
        <v>1</v>
      </c>
      <c r="B35" s="30">
        <v>40204</v>
      </c>
      <c r="C35" s="16">
        <v>6.7250000000000004E-2</v>
      </c>
      <c r="D35" s="17">
        <v>13.77225</v>
      </c>
      <c r="E35" s="17">
        <v>0</v>
      </c>
      <c r="F35" s="16">
        <v>13.5465</v>
      </c>
      <c r="G35" s="53">
        <f t="shared" si="1"/>
        <v>27.385999999999999</v>
      </c>
      <c r="I35" s="85">
        <v>1.5440775729726401</v>
      </c>
    </row>
    <row r="36" spans="1:9" x14ac:dyDescent="0.2">
      <c r="A36" s="4">
        <f t="shared" si="0"/>
        <v>1</v>
      </c>
      <c r="B36" s="30">
        <v>40205</v>
      </c>
      <c r="C36" s="16">
        <v>13.212</v>
      </c>
      <c r="D36" s="17">
        <v>0</v>
      </c>
      <c r="E36" s="17">
        <v>0</v>
      </c>
      <c r="F36" s="16">
        <v>13.93</v>
      </c>
      <c r="G36" s="53">
        <f t="shared" si="1"/>
        <v>27.141999999999999</v>
      </c>
      <c r="I36" s="85">
        <v>1.4593250117542831</v>
      </c>
    </row>
    <row r="37" spans="1:9" x14ac:dyDescent="0.2">
      <c r="A37" s="4">
        <f t="shared" si="0"/>
        <v>1</v>
      </c>
      <c r="B37" s="30">
        <v>40206</v>
      </c>
      <c r="C37" s="16">
        <v>12.51375</v>
      </c>
      <c r="D37" s="17">
        <v>0</v>
      </c>
      <c r="E37" s="17">
        <v>0</v>
      </c>
      <c r="F37" s="16">
        <v>13.76125</v>
      </c>
      <c r="G37" s="53">
        <f t="shared" si="1"/>
        <v>26.274999999999999</v>
      </c>
      <c r="I37" s="85">
        <v>1.4970412989363517</v>
      </c>
    </row>
    <row r="38" spans="1:9" x14ac:dyDescent="0.2">
      <c r="A38" s="4">
        <f t="shared" si="0"/>
        <v>1</v>
      </c>
      <c r="B38" s="30">
        <v>40207</v>
      </c>
      <c r="C38" s="16">
        <v>0</v>
      </c>
      <c r="D38" s="17">
        <v>0.28699999999999998</v>
      </c>
      <c r="E38" s="17">
        <v>11.65</v>
      </c>
      <c r="F38" s="16">
        <v>11.962999999999999</v>
      </c>
      <c r="G38" s="53">
        <f t="shared" si="1"/>
        <v>23.9</v>
      </c>
      <c r="I38" s="85">
        <v>1.4136060426182102</v>
      </c>
    </row>
    <row r="39" spans="1:9" x14ac:dyDescent="0.2">
      <c r="A39" s="4">
        <f t="shared" si="0"/>
        <v>1</v>
      </c>
      <c r="B39" s="30">
        <v>40208</v>
      </c>
      <c r="C39" s="16">
        <v>0</v>
      </c>
      <c r="D39" s="17">
        <v>0</v>
      </c>
      <c r="E39" s="17">
        <v>10.683999999999999</v>
      </c>
      <c r="F39" s="16">
        <v>11.337999999999999</v>
      </c>
      <c r="G39" s="53">
        <f t="shared" si="1"/>
        <v>22.021999999999998</v>
      </c>
      <c r="I39" s="85">
        <v>1.2169262500769897</v>
      </c>
    </row>
    <row r="40" spans="1:9" x14ac:dyDescent="0.2">
      <c r="A40" s="4">
        <f t="shared" si="0"/>
        <v>1</v>
      </c>
      <c r="B40" s="30">
        <v>40209</v>
      </c>
      <c r="C40" s="16">
        <v>0</v>
      </c>
      <c r="D40" s="17">
        <v>8.8780000000000001</v>
      </c>
      <c r="E40" s="17">
        <v>0</v>
      </c>
      <c r="F40" s="16">
        <v>9.0489999999999995</v>
      </c>
      <c r="G40" s="53">
        <f t="shared" si="1"/>
        <v>17.927</v>
      </c>
      <c r="I40" s="85">
        <v>1.1986492995266498</v>
      </c>
    </row>
    <row r="41" spans="1:9" x14ac:dyDescent="0.2">
      <c r="A41" s="4">
        <f t="shared" si="0"/>
        <v>2</v>
      </c>
      <c r="B41" s="30">
        <v>40210</v>
      </c>
      <c r="C41" s="16">
        <v>0</v>
      </c>
      <c r="D41" s="17">
        <v>10.147213599999551</v>
      </c>
      <c r="E41" s="17">
        <v>0</v>
      </c>
      <c r="F41" s="16">
        <v>13.27825</v>
      </c>
      <c r="G41" s="53">
        <f t="shared" si="1"/>
        <v>23.425463599999553</v>
      </c>
      <c r="I41" s="85">
        <v>1.4279572587886247</v>
      </c>
    </row>
    <row r="42" spans="1:9" x14ac:dyDescent="0.2">
      <c r="A42" s="4">
        <f t="shared" si="0"/>
        <v>2</v>
      </c>
      <c r="B42" s="30">
        <v>40211</v>
      </c>
      <c r="C42" s="16">
        <v>2.6749999999999999E-2</v>
      </c>
      <c r="D42" s="17">
        <v>12.15875</v>
      </c>
      <c r="E42" s="17">
        <v>0</v>
      </c>
      <c r="F42" s="16">
        <v>14.1225</v>
      </c>
      <c r="G42" s="53">
        <f t="shared" si="1"/>
        <v>26.308</v>
      </c>
      <c r="I42" s="85">
        <v>1.5433369434790523</v>
      </c>
    </row>
    <row r="43" spans="1:9" x14ac:dyDescent="0.2">
      <c r="A43" s="4">
        <f t="shared" si="0"/>
        <v>2</v>
      </c>
      <c r="B43" s="30">
        <v>40212</v>
      </c>
      <c r="C43" s="16">
        <v>11.55175</v>
      </c>
      <c r="D43" s="17">
        <v>0</v>
      </c>
      <c r="E43" s="17">
        <v>0</v>
      </c>
      <c r="F43" s="16">
        <v>13.97025</v>
      </c>
      <c r="G43" s="53">
        <f t="shared" si="1"/>
        <v>25.521999999999998</v>
      </c>
      <c r="I43" s="85">
        <v>1.4034852947620711</v>
      </c>
    </row>
    <row r="44" spans="1:9" x14ac:dyDescent="0.2">
      <c r="A44" s="4">
        <f t="shared" si="0"/>
        <v>2</v>
      </c>
      <c r="B44" s="30">
        <v>40213</v>
      </c>
      <c r="C44" s="16">
        <v>12.869</v>
      </c>
      <c r="D44" s="17">
        <v>0</v>
      </c>
      <c r="E44" s="17">
        <v>0</v>
      </c>
      <c r="F44" s="16">
        <v>13.874000000000001</v>
      </c>
      <c r="G44" s="53">
        <f t="shared" si="1"/>
        <v>26.743000000000002</v>
      </c>
      <c r="I44" s="85">
        <v>1.3633000478464676</v>
      </c>
    </row>
    <row r="45" spans="1:9" x14ac:dyDescent="0.2">
      <c r="A45" s="4">
        <f t="shared" si="0"/>
        <v>2</v>
      </c>
      <c r="B45" s="30">
        <v>40214</v>
      </c>
      <c r="C45" s="16">
        <v>0</v>
      </c>
      <c r="D45" s="17">
        <v>0.374</v>
      </c>
      <c r="E45" s="17">
        <v>12.130750000000001</v>
      </c>
      <c r="F45" s="16">
        <v>14.30125</v>
      </c>
      <c r="G45" s="53">
        <f t="shared" si="1"/>
        <v>26.806000000000001</v>
      </c>
      <c r="I45" s="85">
        <v>1.5820743604008616</v>
      </c>
    </row>
    <row r="46" spans="1:9" x14ac:dyDescent="0.2">
      <c r="A46" s="4">
        <f t="shared" si="0"/>
        <v>2</v>
      </c>
      <c r="B46" s="30">
        <v>40215</v>
      </c>
      <c r="C46" s="16">
        <v>0</v>
      </c>
      <c r="D46" s="17">
        <v>0</v>
      </c>
      <c r="E46" s="17">
        <v>11.393750000000001</v>
      </c>
      <c r="F46" s="16">
        <v>13.674250000000001</v>
      </c>
      <c r="G46" s="53">
        <f t="shared" si="1"/>
        <v>25.068000000000001</v>
      </c>
      <c r="I46" s="85">
        <v>1.2829863297028834</v>
      </c>
    </row>
    <row r="47" spans="1:9" x14ac:dyDescent="0.2">
      <c r="A47" s="4">
        <f t="shared" si="0"/>
        <v>2</v>
      </c>
      <c r="B47" s="30">
        <v>40216</v>
      </c>
      <c r="C47" s="16">
        <v>0</v>
      </c>
      <c r="D47" s="17">
        <v>6.9005000000000001</v>
      </c>
      <c r="E47" s="17">
        <v>0</v>
      </c>
      <c r="F47" s="16">
        <v>11.5945</v>
      </c>
      <c r="G47" s="53">
        <f t="shared" si="1"/>
        <v>18.495000000000001</v>
      </c>
      <c r="I47" s="85">
        <v>1.067201229632851</v>
      </c>
    </row>
    <row r="48" spans="1:9" x14ac:dyDescent="0.2">
      <c r="A48" s="4">
        <f t="shared" si="0"/>
        <v>2</v>
      </c>
      <c r="B48" s="30">
        <v>40217</v>
      </c>
      <c r="C48" s="16">
        <v>0</v>
      </c>
      <c r="D48" s="17">
        <v>10.1165</v>
      </c>
      <c r="E48" s="17">
        <v>0</v>
      </c>
      <c r="F48" s="16">
        <v>13.250500000000001</v>
      </c>
      <c r="G48" s="53">
        <f t="shared" si="1"/>
        <v>23.367000000000001</v>
      </c>
      <c r="I48" s="85">
        <v>1.3365276868822971</v>
      </c>
    </row>
    <row r="49" spans="1:9" x14ac:dyDescent="0.2">
      <c r="A49" s="4">
        <f t="shared" si="0"/>
        <v>2</v>
      </c>
      <c r="B49" s="30">
        <v>40218</v>
      </c>
      <c r="C49" s="16">
        <v>13.337</v>
      </c>
      <c r="D49" s="17">
        <v>0</v>
      </c>
      <c r="E49" s="17">
        <v>0</v>
      </c>
      <c r="F49" s="16">
        <v>13.375999999999999</v>
      </c>
      <c r="G49" s="53">
        <f t="shared" si="1"/>
        <v>26.713000000000001</v>
      </c>
      <c r="I49" s="85">
        <v>1.4571944558823755</v>
      </c>
    </row>
    <row r="50" spans="1:9" x14ac:dyDescent="0.2">
      <c r="A50" s="4">
        <f t="shared" si="0"/>
        <v>2</v>
      </c>
      <c r="B50" s="30">
        <v>40219</v>
      </c>
      <c r="C50" s="16">
        <v>13.296250000000001</v>
      </c>
      <c r="D50" s="17">
        <v>0</v>
      </c>
      <c r="E50" s="17">
        <v>0</v>
      </c>
      <c r="F50" s="16">
        <v>12.794750000000001</v>
      </c>
      <c r="G50" s="53">
        <f t="shared" si="1"/>
        <v>26.091000000000001</v>
      </c>
      <c r="I50" s="85">
        <v>1.4032624885795981</v>
      </c>
    </row>
    <row r="51" spans="1:9" x14ac:dyDescent="0.2">
      <c r="A51" s="4">
        <f t="shared" si="0"/>
        <v>2</v>
      </c>
      <c r="B51" s="30">
        <v>40220</v>
      </c>
      <c r="C51" s="16">
        <v>0</v>
      </c>
      <c r="D51" s="17">
        <v>0.72150000000000003</v>
      </c>
      <c r="E51" s="17">
        <v>12.575749999999999</v>
      </c>
      <c r="F51" s="16">
        <v>11.36975</v>
      </c>
      <c r="G51" s="53">
        <f t="shared" si="1"/>
        <v>24.667000000000002</v>
      </c>
      <c r="I51" s="85">
        <v>1.3910131490039499</v>
      </c>
    </row>
    <row r="52" spans="1:9" x14ac:dyDescent="0.2">
      <c r="A52" s="4">
        <f t="shared" si="0"/>
        <v>2</v>
      </c>
      <c r="B52" s="30">
        <v>40221</v>
      </c>
      <c r="C52" s="16">
        <v>0</v>
      </c>
      <c r="D52" s="17">
        <v>0.47525000000000001</v>
      </c>
      <c r="E52" s="17">
        <v>13.29</v>
      </c>
      <c r="F52" s="16">
        <v>12.342750000000001</v>
      </c>
      <c r="G52" s="53">
        <f t="shared" si="1"/>
        <v>26.108000000000001</v>
      </c>
      <c r="I52" s="85">
        <v>1.4106746426803398</v>
      </c>
    </row>
    <row r="53" spans="1:9" x14ac:dyDescent="0.2">
      <c r="A53" s="4">
        <f t="shared" si="0"/>
        <v>2</v>
      </c>
      <c r="B53" s="30">
        <v>40222</v>
      </c>
      <c r="C53" s="16">
        <v>0</v>
      </c>
      <c r="D53" s="17">
        <v>12.10125</v>
      </c>
      <c r="E53" s="17">
        <v>0</v>
      </c>
      <c r="F53" s="16">
        <v>11.858750000000001</v>
      </c>
      <c r="G53" s="53">
        <f t="shared" si="1"/>
        <v>23.96</v>
      </c>
      <c r="I53" s="85">
        <v>1.272474842367499</v>
      </c>
    </row>
    <row r="54" spans="1:9" x14ac:dyDescent="0.2">
      <c r="A54" s="4">
        <f t="shared" si="0"/>
        <v>2</v>
      </c>
      <c r="B54" s="30">
        <v>40223</v>
      </c>
      <c r="C54" s="16">
        <v>0</v>
      </c>
      <c r="D54" s="17">
        <v>8.7334999999999994</v>
      </c>
      <c r="E54" s="17">
        <v>0</v>
      </c>
      <c r="F54" s="16">
        <v>7.5285000000000002</v>
      </c>
      <c r="G54" s="53">
        <f t="shared" si="1"/>
        <v>16.262</v>
      </c>
      <c r="I54" s="85">
        <v>1.0232807642880168</v>
      </c>
    </row>
    <row r="55" spans="1:9" x14ac:dyDescent="0.2">
      <c r="A55" s="4">
        <f t="shared" si="0"/>
        <v>2</v>
      </c>
      <c r="B55" s="30">
        <v>40224</v>
      </c>
      <c r="C55" s="16">
        <v>11.31925</v>
      </c>
      <c r="D55" s="17">
        <v>0</v>
      </c>
      <c r="E55" s="17">
        <v>0</v>
      </c>
      <c r="F55" s="16">
        <v>11.98475</v>
      </c>
      <c r="G55" s="53">
        <f t="shared" si="1"/>
        <v>23.304000000000002</v>
      </c>
      <c r="I55" s="85">
        <v>1.3878117041558549</v>
      </c>
    </row>
    <row r="56" spans="1:9" x14ac:dyDescent="0.2">
      <c r="A56" s="4">
        <f t="shared" si="0"/>
        <v>2</v>
      </c>
      <c r="B56" s="30">
        <v>40225</v>
      </c>
      <c r="C56" s="16">
        <v>14.768000000000001</v>
      </c>
      <c r="D56" s="17">
        <v>0</v>
      </c>
      <c r="E56" s="17">
        <v>0.1205</v>
      </c>
      <c r="F56" s="16">
        <v>9.9544999999999995</v>
      </c>
      <c r="G56" s="53">
        <f t="shared" si="1"/>
        <v>24.843</v>
      </c>
      <c r="I56" s="85">
        <v>1.3950017357180187</v>
      </c>
    </row>
    <row r="57" spans="1:9" x14ac:dyDescent="0.2">
      <c r="A57" s="4">
        <f t="shared" si="0"/>
        <v>2</v>
      </c>
      <c r="B57" s="30">
        <v>40226</v>
      </c>
      <c r="C57" s="16">
        <v>0</v>
      </c>
      <c r="D57" s="17">
        <v>0.155</v>
      </c>
      <c r="E57" s="17">
        <v>14.23075</v>
      </c>
      <c r="F57" s="16">
        <v>12.23325</v>
      </c>
      <c r="G57" s="53">
        <f t="shared" si="1"/>
        <v>26.619</v>
      </c>
      <c r="I57" s="85">
        <v>1.3865902120854936</v>
      </c>
    </row>
    <row r="58" spans="1:9" x14ac:dyDescent="0.2">
      <c r="A58" s="4">
        <f t="shared" si="0"/>
        <v>2</v>
      </c>
      <c r="B58" s="30">
        <v>40227</v>
      </c>
      <c r="C58" s="16">
        <v>0</v>
      </c>
      <c r="D58" s="17">
        <v>0.3715</v>
      </c>
      <c r="E58" s="17">
        <v>13.54175</v>
      </c>
      <c r="F58" s="16">
        <v>14.011749999999999</v>
      </c>
      <c r="G58" s="53">
        <f t="shared" si="1"/>
        <v>27.924999999999997</v>
      </c>
      <c r="I58" s="85">
        <v>1.5385127240810965</v>
      </c>
    </row>
    <row r="59" spans="1:9" x14ac:dyDescent="0.2">
      <c r="A59" s="4">
        <f t="shared" si="0"/>
        <v>2</v>
      </c>
      <c r="B59" s="30">
        <v>40228</v>
      </c>
      <c r="C59" s="16">
        <v>0</v>
      </c>
      <c r="D59" s="17">
        <v>13.170500000000001</v>
      </c>
      <c r="E59" s="17">
        <v>0</v>
      </c>
      <c r="F59" s="16">
        <v>13.9725</v>
      </c>
      <c r="G59" s="53">
        <f t="shared" si="1"/>
        <v>27.143000000000001</v>
      </c>
      <c r="I59" s="85">
        <v>1.4235252535453209</v>
      </c>
    </row>
    <row r="60" spans="1:9" x14ac:dyDescent="0.2">
      <c r="A60" s="4">
        <f t="shared" si="0"/>
        <v>2</v>
      </c>
      <c r="B60" s="30">
        <v>40229</v>
      </c>
      <c r="C60" s="16">
        <v>0</v>
      </c>
      <c r="D60" s="17">
        <v>9.7377500000000001</v>
      </c>
      <c r="E60" s="17">
        <v>0</v>
      </c>
      <c r="F60" s="16">
        <v>13.15775</v>
      </c>
      <c r="G60" s="53">
        <f t="shared" si="1"/>
        <v>22.895499999999998</v>
      </c>
      <c r="I60" s="85">
        <v>1.2153949780828703</v>
      </c>
    </row>
    <row r="61" spans="1:9" x14ac:dyDescent="0.2">
      <c r="A61" s="4">
        <f t="shared" si="0"/>
        <v>2</v>
      </c>
      <c r="B61" s="30">
        <v>40230</v>
      </c>
      <c r="C61" s="16">
        <v>7.4777500000000003</v>
      </c>
      <c r="D61" s="17">
        <v>0</v>
      </c>
      <c r="E61" s="17">
        <v>0</v>
      </c>
      <c r="F61" s="16">
        <v>10.027749999999999</v>
      </c>
      <c r="G61" s="53">
        <f t="shared" si="1"/>
        <v>17.505499999999998</v>
      </c>
      <c r="I61" s="85">
        <v>1.0846682069247822</v>
      </c>
    </row>
    <row r="62" spans="1:9" x14ac:dyDescent="0.2">
      <c r="A62" s="4">
        <f t="shared" si="0"/>
        <v>2</v>
      </c>
      <c r="B62" s="30">
        <v>40231</v>
      </c>
      <c r="C62" s="16">
        <v>11.360749999999999</v>
      </c>
      <c r="D62" s="17">
        <v>0</v>
      </c>
      <c r="E62" s="17">
        <v>0</v>
      </c>
      <c r="F62" s="16">
        <v>11.9695</v>
      </c>
      <c r="G62" s="53">
        <f t="shared" si="1"/>
        <v>23.330249999999999</v>
      </c>
      <c r="I62" s="85">
        <v>1.4336764814079379</v>
      </c>
    </row>
    <row r="63" spans="1:9" x14ac:dyDescent="0.2">
      <c r="A63" s="4">
        <f t="shared" si="0"/>
        <v>2</v>
      </c>
      <c r="B63" s="30">
        <v>40232</v>
      </c>
      <c r="C63" s="16">
        <v>0</v>
      </c>
      <c r="D63" s="17">
        <v>0.19925000000000001</v>
      </c>
      <c r="E63" s="17">
        <v>12.012</v>
      </c>
      <c r="F63" s="16">
        <v>13.35675</v>
      </c>
      <c r="G63" s="53">
        <f t="shared" si="1"/>
        <v>25.567999999999998</v>
      </c>
      <c r="I63" s="85">
        <v>1.4100679537094714</v>
      </c>
    </row>
    <row r="64" spans="1:9" x14ac:dyDescent="0.2">
      <c r="A64" s="4">
        <f t="shared" si="0"/>
        <v>2</v>
      </c>
      <c r="B64" s="30">
        <v>40233</v>
      </c>
      <c r="C64" s="16">
        <v>0</v>
      </c>
      <c r="D64" s="17">
        <v>3.125E-2</v>
      </c>
      <c r="E64" s="17">
        <v>12.671250000000001</v>
      </c>
      <c r="F64" s="16">
        <v>13.47275</v>
      </c>
      <c r="G64" s="53">
        <f t="shared" si="1"/>
        <v>26.175249999999998</v>
      </c>
      <c r="I64" s="85">
        <v>1.3624209739443984</v>
      </c>
    </row>
    <row r="65" spans="1:9" x14ac:dyDescent="0.2">
      <c r="A65" s="4">
        <f t="shared" si="0"/>
        <v>2</v>
      </c>
      <c r="B65" s="30">
        <v>40234</v>
      </c>
      <c r="C65" s="16">
        <v>0</v>
      </c>
      <c r="D65" s="17">
        <v>13.55025</v>
      </c>
      <c r="E65" s="17">
        <v>0</v>
      </c>
      <c r="F65" s="16">
        <v>13.214</v>
      </c>
      <c r="G65" s="53">
        <f t="shared" si="1"/>
        <v>26.764250000000001</v>
      </c>
      <c r="I65" s="85">
        <v>1.469543109797959</v>
      </c>
    </row>
    <row r="66" spans="1:9" x14ac:dyDescent="0.2">
      <c r="A66" s="4">
        <f t="shared" si="0"/>
        <v>2</v>
      </c>
      <c r="B66" s="30">
        <v>40235</v>
      </c>
      <c r="C66" s="16">
        <v>0</v>
      </c>
      <c r="D66" s="17">
        <v>14.066000000000001</v>
      </c>
      <c r="E66" s="17">
        <v>0</v>
      </c>
      <c r="F66" s="16">
        <v>13.52075</v>
      </c>
      <c r="G66" s="53">
        <f t="shared" si="1"/>
        <v>27.586750000000002</v>
      </c>
      <c r="I66" s="85">
        <v>1.4453942068463623</v>
      </c>
    </row>
    <row r="67" spans="1:9" x14ac:dyDescent="0.2">
      <c r="A67" s="4">
        <f t="shared" si="0"/>
        <v>2</v>
      </c>
      <c r="B67" s="30">
        <v>40236</v>
      </c>
      <c r="C67" s="16">
        <v>11.5405</v>
      </c>
      <c r="D67" s="17">
        <v>0</v>
      </c>
      <c r="E67" s="17">
        <v>0</v>
      </c>
      <c r="F67" s="16">
        <v>12.31475</v>
      </c>
      <c r="G67" s="53">
        <f t="shared" si="1"/>
        <v>23.855249999999998</v>
      </c>
      <c r="I67" s="85">
        <v>1.2597227645195057</v>
      </c>
    </row>
    <row r="68" spans="1:9" x14ac:dyDescent="0.2">
      <c r="A68" s="4">
        <f t="shared" si="0"/>
        <v>2</v>
      </c>
      <c r="B68" s="30">
        <v>40237</v>
      </c>
      <c r="C68" s="16">
        <v>7.3327499999999999</v>
      </c>
      <c r="D68" s="17">
        <v>0</v>
      </c>
      <c r="E68" s="17">
        <v>0</v>
      </c>
      <c r="F68" s="16">
        <v>9.1542499999999993</v>
      </c>
      <c r="G68" s="53">
        <f t="shared" si="1"/>
        <v>16.486999999999998</v>
      </c>
      <c r="I68" s="85">
        <v>1.0085508022760592</v>
      </c>
    </row>
    <row r="69" spans="1:9" x14ac:dyDescent="0.2">
      <c r="A69" s="4">
        <f t="shared" si="0"/>
        <v>3</v>
      </c>
      <c r="B69" s="30">
        <v>40238</v>
      </c>
      <c r="C69" s="16">
        <v>0</v>
      </c>
      <c r="D69" s="17">
        <v>10.685703599999426</v>
      </c>
      <c r="E69" s="17">
        <v>0</v>
      </c>
      <c r="F69" s="16">
        <v>11.675000000000001</v>
      </c>
      <c r="G69" s="53">
        <f t="shared" si="1"/>
        <v>22.360703599999425</v>
      </c>
      <c r="I69" s="85">
        <v>1.3964497233965385</v>
      </c>
    </row>
    <row r="70" spans="1:9" x14ac:dyDescent="0.2">
      <c r="A70" s="4">
        <f t="shared" si="0"/>
        <v>3</v>
      </c>
      <c r="B70" s="30">
        <v>40239</v>
      </c>
      <c r="C70" s="16">
        <v>0</v>
      </c>
      <c r="D70" s="17">
        <v>12.000249999999999</v>
      </c>
      <c r="E70" s="17">
        <v>0</v>
      </c>
      <c r="F70" s="16">
        <v>13.78375</v>
      </c>
      <c r="G70" s="53">
        <f t="shared" si="1"/>
        <v>25.783999999999999</v>
      </c>
      <c r="I70" s="85">
        <v>1.2900909783861503</v>
      </c>
    </row>
    <row r="71" spans="1:9" x14ac:dyDescent="0.2">
      <c r="A71" s="4">
        <f t="shared" si="0"/>
        <v>3</v>
      </c>
      <c r="B71" s="30">
        <v>40240</v>
      </c>
      <c r="C71" s="16">
        <v>11.824249999999999</v>
      </c>
      <c r="D71" s="17">
        <v>0</v>
      </c>
      <c r="E71" s="17">
        <v>0</v>
      </c>
      <c r="F71" s="16">
        <v>13.79575</v>
      </c>
      <c r="G71" s="53">
        <f t="shared" si="1"/>
        <v>25.619999999999997</v>
      </c>
      <c r="I71" s="85">
        <v>1.3844260298088753</v>
      </c>
    </row>
    <row r="72" spans="1:9" x14ac:dyDescent="0.2">
      <c r="A72" s="4">
        <f t="shared" si="0"/>
        <v>3</v>
      </c>
      <c r="B72" s="30">
        <v>40241</v>
      </c>
      <c r="C72" s="16">
        <v>11.90175</v>
      </c>
      <c r="D72" s="17">
        <v>0</v>
      </c>
      <c r="E72" s="17">
        <v>0</v>
      </c>
      <c r="F72" s="16">
        <v>13.34825</v>
      </c>
      <c r="G72" s="53">
        <f t="shared" si="1"/>
        <v>25.25</v>
      </c>
      <c r="I72" s="85">
        <v>1.42188032677167</v>
      </c>
    </row>
    <row r="73" spans="1:9" x14ac:dyDescent="0.2">
      <c r="A73" s="4">
        <f t="shared" si="0"/>
        <v>3</v>
      </c>
      <c r="B73" s="30">
        <v>40242</v>
      </c>
      <c r="C73" s="16">
        <v>0</v>
      </c>
      <c r="D73" s="17">
        <v>0</v>
      </c>
      <c r="E73" s="17">
        <v>9.2085000000000008</v>
      </c>
      <c r="F73" s="16">
        <v>13.458500000000001</v>
      </c>
      <c r="G73" s="53">
        <f t="shared" si="1"/>
        <v>22.667000000000002</v>
      </c>
      <c r="I73" s="85">
        <v>1.1397430171729406</v>
      </c>
    </row>
    <row r="74" spans="1:9" x14ac:dyDescent="0.2">
      <c r="A74" s="4">
        <f t="shared" ref="A74:A137" si="2">+IF(ISBLANK($B74),"",MONTH($B74))</f>
        <v>3</v>
      </c>
      <c r="B74" s="30">
        <v>40243</v>
      </c>
      <c r="C74" s="16">
        <v>0</v>
      </c>
      <c r="D74" s="17">
        <v>0</v>
      </c>
      <c r="E74" s="17">
        <v>7.9547499999999998</v>
      </c>
      <c r="F74" s="16">
        <v>11.555249999999999</v>
      </c>
      <c r="G74" s="53">
        <f t="shared" si="1"/>
        <v>19.509999999999998</v>
      </c>
      <c r="I74" s="85">
        <v>1.047540749862073</v>
      </c>
    </row>
    <row r="75" spans="1:9" x14ac:dyDescent="0.2">
      <c r="A75" s="4">
        <f t="shared" si="2"/>
        <v>3</v>
      </c>
      <c r="B75" s="30">
        <v>40244</v>
      </c>
      <c r="C75" s="16">
        <v>0</v>
      </c>
      <c r="D75" s="17">
        <v>6.70275</v>
      </c>
      <c r="E75" s="17">
        <v>0</v>
      </c>
      <c r="F75" s="16">
        <v>10.07525</v>
      </c>
      <c r="G75" s="53">
        <f t="shared" ref="G75:G138" si="3">+SUM(C75:F75)</f>
        <v>16.777999999999999</v>
      </c>
      <c r="I75" s="85">
        <v>1.0220586400819758</v>
      </c>
    </row>
    <row r="76" spans="1:9" x14ac:dyDescent="0.2">
      <c r="A76" s="4">
        <f t="shared" si="2"/>
        <v>3</v>
      </c>
      <c r="B76" s="30">
        <v>40245</v>
      </c>
      <c r="C76" s="16">
        <v>0</v>
      </c>
      <c r="D76" s="17">
        <v>7.4039999999999999</v>
      </c>
      <c r="E76" s="17">
        <v>0</v>
      </c>
      <c r="F76" s="16">
        <v>11.944000000000001</v>
      </c>
      <c r="G76" s="53">
        <f t="shared" si="3"/>
        <v>19.347999999999999</v>
      </c>
      <c r="I76" s="85">
        <v>1.1549007048141831</v>
      </c>
    </row>
    <row r="77" spans="1:9" x14ac:dyDescent="0.2">
      <c r="A77" s="4">
        <f t="shared" si="2"/>
        <v>3</v>
      </c>
      <c r="B77" s="30">
        <v>40246</v>
      </c>
      <c r="C77" s="16">
        <v>10.27875</v>
      </c>
      <c r="D77" s="17">
        <v>0</v>
      </c>
      <c r="E77" s="17">
        <v>0</v>
      </c>
      <c r="F77" s="16">
        <v>11.70425</v>
      </c>
      <c r="G77" s="53">
        <f t="shared" si="3"/>
        <v>21.983000000000001</v>
      </c>
      <c r="I77" s="85">
        <v>1.2568751542155556</v>
      </c>
    </row>
    <row r="78" spans="1:9" x14ac:dyDescent="0.2">
      <c r="A78" s="4">
        <f t="shared" si="2"/>
        <v>3</v>
      </c>
      <c r="B78" s="30">
        <v>40247</v>
      </c>
      <c r="C78" s="16">
        <v>10.58525</v>
      </c>
      <c r="D78" s="17">
        <v>0</v>
      </c>
      <c r="E78" s="17">
        <v>0</v>
      </c>
      <c r="F78" s="16">
        <v>12.72575</v>
      </c>
      <c r="G78" s="53">
        <f t="shared" si="3"/>
        <v>23.311</v>
      </c>
      <c r="I78" s="85">
        <v>1.3513091408365943</v>
      </c>
    </row>
    <row r="79" spans="1:9" x14ac:dyDescent="0.2">
      <c r="A79" s="4">
        <f t="shared" si="2"/>
        <v>3</v>
      </c>
      <c r="B79" s="30">
        <v>40248</v>
      </c>
      <c r="C79" s="16">
        <v>0</v>
      </c>
      <c r="D79" s="17">
        <v>0</v>
      </c>
      <c r="E79" s="17">
        <v>10.93225</v>
      </c>
      <c r="F79" s="16">
        <v>10.51075</v>
      </c>
      <c r="G79" s="53">
        <f t="shared" si="3"/>
        <v>21.442999999999998</v>
      </c>
      <c r="I79" s="85">
        <v>1.2718104237858741</v>
      </c>
    </row>
    <row r="80" spans="1:9" x14ac:dyDescent="0.2">
      <c r="A80" s="4">
        <f t="shared" si="2"/>
        <v>3</v>
      </c>
      <c r="B80" s="30">
        <v>40249</v>
      </c>
      <c r="C80" s="16">
        <v>0</v>
      </c>
      <c r="D80" s="17">
        <v>4.0500000000000001E-2</v>
      </c>
      <c r="E80" s="17">
        <v>10.836499999999999</v>
      </c>
      <c r="F80" s="16">
        <v>13.375</v>
      </c>
      <c r="G80" s="53">
        <f t="shared" si="3"/>
        <v>24.251999999999999</v>
      </c>
      <c r="I80" s="85">
        <v>1.3827112276293905</v>
      </c>
    </row>
    <row r="81" spans="1:9" x14ac:dyDescent="0.2">
      <c r="A81" s="4">
        <f t="shared" si="2"/>
        <v>3</v>
      </c>
      <c r="B81" s="30">
        <v>40250</v>
      </c>
      <c r="C81" s="16">
        <v>0</v>
      </c>
      <c r="D81" s="17">
        <v>9.09375</v>
      </c>
      <c r="E81" s="17">
        <v>0</v>
      </c>
      <c r="F81" s="16">
        <v>11.97725</v>
      </c>
      <c r="G81" s="53">
        <f t="shared" si="3"/>
        <v>21.070999999999998</v>
      </c>
      <c r="I81" s="85">
        <v>1.007200469183529</v>
      </c>
    </row>
    <row r="82" spans="1:9" x14ac:dyDescent="0.2">
      <c r="A82" s="4">
        <f t="shared" si="2"/>
        <v>3</v>
      </c>
      <c r="B82" s="30">
        <v>40251</v>
      </c>
      <c r="C82" s="16">
        <v>0</v>
      </c>
      <c r="D82" s="17">
        <v>7.9397500000000001</v>
      </c>
      <c r="E82" s="17">
        <v>0</v>
      </c>
      <c r="F82" s="16">
        <v>8.3684999999999992</v>
      </c>
      <c r="G82" s="53">
        <f t="shared" si="3"/>
        <v>16.308250000000001</v>
      </c>
      <c r="I82" s="85">
        <v>0.98117059364215009</v>
      </c>
    </row>
    <row r="83" spans="1:9" x14ac:dyDescent="0.2">
      <c r="A83" s="4">
        <f t="shared" si="2"/>
        <v>3</v>
      </c>
      <c r="B83" s="30">
        <v>40252</v>
      </c>
      <c r="C83" s="16">
        <v>9.2680000000000007</v>
      </c>
      <c r="D83" s="17">
        <v>0</v>
      </c>
      <c r="E83" s="17">
        <v>0</v>
      </c>
      <c r="F83" s="16">
        <v>12.353249999999999</v>
      </c>
      <c r="G83" s="53">
        <f t="shared" si="3"/>
        <v>21.62125</v>
      </c>
      <c r="I83" s="85">
        <v>1.3357789551876671</v>
      </c>
    </row>
    <row r="84" spans="1:9" x14ac:dyDescent="0.2">
      <c r="A84" s="4">
        <f t="shared" si="2"/>
        <v>3</v>
      </c>
      <c r="B84" s="30">
        <v>40253</v>
      </c>
      <c r="C84" s="16">
        <v>9.6760000000000002</v>
      </c>
      <c r="D84" s="17">
        <v>0</v>
      </c>
      <c r="E84" s="17">
        <v>0</v>
      </c>
      <c r="F84" s="16">
        <v>13.669499999999999</v>
      </c>
      <c r="G84" s="53">
        <f t="shared" si="3"/>
        <v>23.345500000000001</v>
      </c>
      <c r="I84" s="85">
        <v>1.2575610848546537</v>
      </c>
    </row>
    <row r="85" spans="1:9" x14ac:dyDescent="0.2">
      <c r="A85" s="4">
        <f t="shared" si="2"/>
        <v>3</v>
      </c>
      <c r="B85" s="30">
        <v>40254</v>
      </c>
      <c r="C85" s="16">
        <v>0</v>
      </c>
      <c r="D85" s="17">
        <v>0</v>
      </c>
      <c r="E85" s="17">
        <v>9.7562499999999996</v>
      </c>
      <c r="F85" s="16">
        <v>13.823499999999999</v>
      </c>
      <c r="G85" s="53">
        <f t="shared" si="3"/>
        <v>23.579749999999997</v>
      </c>
      <c r="I85" s="85">
        <v>1.324013546523463</v>
      </c>
    </row>
    <row r="86" spans="1:9" x14ac:dyDescent="0.2">
      <c r="A86" s="4">
        <f t="shared" si="2"/>
        <v>3</v>
      </c>
      <c r="B86" s="30">
        <v>40255</v>
      </c>
      <c r="C86" s="16">
        <v>0</v>
      </c>
      <c r="D86" s="17">
        <v>0.14050000000000001</v>
      </c>
      <c r="E86" s="17">
        <v>11.142749999999999</v>
      </c>
      <c r="F86" s="16">
        <v>13.160500000000001</v>
      </c>
      <c r="G86" s="53">
        <f t="shared" si="3"/>
        <v>24.443750000000001</v>
      </c>
      <c r="I86" s="85">
        <v>1.4743040764633608</v>
      </c>
    </row>
    <row r="87" spans="1:9" x14ac:dyDescent="0.2">
      <c r="A87" s="4">
        <f t="shared" si="2"/>
        <v>3</v>
      </c>
      <c r="B87" s="30">
        <v>40256</v>
      </c>
      <c r="C87" s="16">
        <v>0</v>
      </c>
      <c r="D87" s="17">
        <v>10.889749999999999</v>
      </c>
      <c r="E87" s="17">
        <v>0</v>
      </c>
      <c r="F87" s="16">
        <v>13.804500000000001</v>
      </c>
      <c r="G87" s="53">
        <f t="shared" si="3"/>
        <v>24.69425</v>
      </c>
      <c r="I87" s="85">
        <v>1.3461475635712397</v>
      </c>
    </row>
    <row r="88" spans="1:9" x14ac:dyDescent="0.2">
      <c r="A88" s="4">
        <f t="shared" si="2"/>
        <v>3</v>
      </c>
      <c r="B88" s="30">
        <v>40257</v>
      </c>
      <c r="C88" s="16">
        <v>0</v>
      </c>
      <c r="D88" s="17">
        <v>8.6902500000000007</v>
      </c>
      <c r="E88" s="17">
        <v>0</v>
      </c>
      <c r="F88" s="16">
        <v>12.103999999999999</v>
      </c>
      <c r="G88" s="53">
        <f t="shared" si="3"/>
        <v>20.794249999999998</v>
      </c>
      <c r="I88" s="85">
        <v>1.1136853504472215</v>
      </c>
    </row>
    <row r="89" spans="1:9" x14ac:dyDescent="0.2">
      <c r="A89" s="4">
        <f t="shared" si="2"/>
        <v>3</v>
      </c>
      <c r="B89" s="30">
        <v>40258</v>
      </c>
      <c r="C89" s="16">
        <v>7.0182500000000001</v>
      </c>
      <c r="D89" s="17">
        <v>0</v>
      </c>
      <c r="E89" s="17">
        <v>0</v>
      </c>
      <c r="F89" s="16">
        <v>8.9804999999999993</v>
      </c>
      <c r="G89" s="53">
        <f t="shared" si="3"/>
        <v>15.998749999999999</v>
      </c>
      <c r="I89" s="85">
        <v>0.9671680956589308</v>
      </c>
    </row>
    <row r="90" spans="1:9" x14ac:dyDescent="0.2">
      <c r="A90" s="4">
        <f t="shared" si="2"/>
        <v>3</v>
      </c>
      <c r="B90" s="30">
        <v>40259</v>
      </c>
      <c r="C90" s="16">
        <v>9.4469999999999992</v>
      </c>
      <c r="D90" s="17">
        <v>0</v>
      </c>
      <c r="E90" s="17">
        <v>0</v>
      </c>
      <c r="F90" s="16">
        <v>12.15925</v>
      </c>
      <c r="G90" s="53">
        <f t="shared" si="3"/>
        <v>21.606249999999999</v>
      </c>
      <c r="I90" s="85">
        <v>1.2276948122833422</v>
      </c>
    </row>
    <row r="91" spans="1:9" x14ac:dyDescent="0.2">
      <c r="A91" s="4">
        <f t="shared" si="2"/>
        <v>3</v>
      </c>
      <c r="B91" s="30">
        <v>40260</v>
      </c>
      <c r="C91" s="16">
        <v>0</v>
      </c>
      <c r="D91" s="17">
        <v>5.0000000000000001E-4</v>
      </c>
      <c r="E91" s="17">
        <v>10.24025</v>
      </c>
      <c r="F91" s="16">
        <v>14.00925</v>
      </c>
      <c r="G91" s="53">
        <f t="shared" si="3"/>
        <v>24.25</v>
      </c>
      <c r="I91" s="85">
        <v>1.3644660044094601</v>
      </c>
    </row>
    <row r="92" spans="1:9" x14ac:dyDescent="0.2">
      <c r="A92" s="4">
        <f t="shared" si="2"/>
        <v>3</v>
      </c>
      <c r="B92" s="30">
        <v>40261</v>
      </c>
      <c r="C92" s="16">
        <v>0</v>
      </c>
      <c r="D92" s="17">
        <v>0</v>
      </c>
      <c r="E92" s="17">
        <v>9.2159999999999993</v>
      </c>
      <c r="F92" s="16">
        <v>14.89775</v>
      </c>
      <c r="G92" s="53">
        <f t="shared" si="3"/>
        <v>24.11375</v>
      </c>
      <c r="I92" s="85">
        <v>1.2092287836721445</v>
      </c>
    </row>
    <row r="93" spans="1:9" x14ac:dyDescent="0.2">
      <c r="A93" s="4">
        <f t="shared" si="2"/>
        <v>3</v>
      </c>
      <c r="B93" s="30">
        <v>40262</v>
      </c>
      <c r="C93" s="16">
        <v>0</v>
      </c>
      <c r="D93" s="17">
        <v>9.4339999999999993</v>
      </c>
      <c r="E93" s="17">
        <v>0</v>
      </c>
      <c r="F93" s="16">
        <v>13.1905</v>
      </c>
      <c r="G93" s="53">
        <f t="shared" si="3"/>
        <v>22.624499999999998</v>
      </c>
      <c r="I93" s="85">
        <v>1.2366324780451918</v>
      </c>
    </row>
    <row r="94" spans="1:9" x14ac:dyDescent="0.2">
      <c r="A94" s="4">
        <f t="shared" si="2"/>
        <v>3</v>
      </c>
      <c r="B94" s="30">
        <v>40263</v>
      </c>
      <c r="C94" s="16">
        <v>0</v>
      </c>
      <c r="D94" s="17">
        <v>11.03675</v>
      </c>
      <c r="E94" s="17">
        <v>0</v>
      </c>
      <c r="F94" s="16">
        <v>13.531499999999999</v>
      </c>
      <c r="G94" s="53">
        <f t="shared" si="3"/>
        <v>24.568249999999999</v>
      </c>
      <c r="I94" s="85">
        <v>1.408086755297107</v>
      </c>
    </row>
    <row r="95" spans="1:9" x14ac:dyDescent="0.2">
      <c r="A95" s="4">
        <f t="shared" si="2"/>
        <v>3</v>
      </c>
      <c r="B95" s="30">
        <v>40264</v>
      </c>
      <c r="C95" s="16">
        <v>9.1847499999999993</v>
      </c>
      <c r="D95" s="17">
        <v>0</v>
      </c>
      <c r="E95" s="17">
        <v>0</v>
      </c>
      <c r="F95" s="16">
        <v>12.807499999999999</v>
      </c>
      <c r="G95" s="53">
        <f t="shared" si="3"/>
        <v>21.992249999999999</v>
      </c>
      <c r="I95" s="85">
        <v>1.0886612935045221</v>
      </c>
    </row>
    <row r="96" spans="1:9" x14ac:dyDescent="0.2">
      <c r="A96" s="4">
        <f t="shared" si="2"/>
        <v>3</v>
      </c>
      <c r="B96" s="30">
        <v>40265</v>
      </c>
      <c r="C96" s="16">
        <v>7.2080000000000002</v>
      </c>
      <c r="D96" s="17">
        <v>0</v>
      </c>
      <c r="E96" s="17">
        <v>0</v>
      </c>
      <c r="F96" s="16">
        <v>8.0794999999999995</v>
      </c>
      <c r="G96" s="53">
        <f t="shared" si="3"/>
        <v>15.2875</v>
      </c>
      <c r="I96" s="85">
        <v>0.95608431518970938</v>
      </c>
    </row>
    <row r="97" spans="1:9" x14ac:dyDescent="0.2">
      <c r="A97" s="4">
        <f t="shared" si="2"/>
        <v>3</v>
      </c>
      <c r="B97" s="30">
        <v>40266</v>
      </c>
      <c r="C97" s="16">
        <v>0</v>
      </c>
      <c r="D97" s="17">
        <v>0</v>
      </c>
      <c r="E97" s="17">
        <v>8.5489999999999995</v>
      </c>
      <c r="F97" s="16">
        <v>12.866250000000001</v>
      </c>
      <c r="G97" s="53">
        <f t="shared" si="3"/>
        <v>21.41525</v>
      </c>
      <c r="I97" s="85">
        <v>1.2203165259049649</v>
      </c>
    </row>
    <row r="98" spans="1:9" x14ac:dyDescent="0.2">
      <c r="A98" s="4">
        <f t="shared" si="2"/>
        <v>3</v>
      </c>
      <c r="B98" s="30">
        <v>40267</v>
      </c>
      <c r="C98" s="16">
        <v>0</v>
      </c>
      <c r="D98" s="17">
        <v>0</v>
      </c>
      <c r="E98" s="17">
        <v>9.8565000000000005</v>
      </c>
      <c r="F98" s="16">
        <v>13.11225</v>
      </c>
      <c r="G98" s="53">
        <f t="shared" si="3"/>
        <v>22.96875</v>
      </c>
      <c r="I98" s="85">
        <v>1.3556964328902072</v>
      </c>
    </row>
    <row r="99" spans="1:9" x14ac:dyDescent="0.2">
      <c r="A99" s="4">
        <f t="shared" si="2"/>
        <v>3</v>
      </c>
      <c r="B99" s="30">
        <v>40268</v>
      </c>
      <c r="C99" s="16">
        <v>0</v>
      </c>
      <c r="D99" s="17">
        <v>10.282249999999999</v>
      </c>
      <c r="E99" s="17">
        <v>0</v>
      </c>
      <c r="F99" s="16">
        <v>13.3805</v>
      </c>
      <c r="G99" s="53">
        <f t="shared" si="3"/>
        <v>23.662749999999999</v>
      </c>
      <c r="I99" s="85">
        <v>1.2332764604406767</v>
      </c>
    </row>
    <row r="100" spans="1:9" x14ac:dyDescent="0.2">
      <c r="A100" s="4">
        <f t="shared" si="2"/>
        <v>4</v>
      </c>
      <c r="B100" s="30">
        <v>40269</v>
      </c>
      <c r="C100" s="16">
        <v>0</v>
      </c>
      <c r="D100" s="17">
        <v>8.7317499999999999</v>
      </c>
      <c r="E100" s="17">
        <v>0</v>
      </c>
      <c r="F100" s="16">
        <v>12.548999999999999</v>
      </c>
      <c r="G100" s="53">
        <f t="shared" si="3"/>
        <v>21.280749999999998</v>
      </c>
      <c r="H100" s="5"/>
      <c r="I100" s="85">
        <v>1.0427327376442721</v>
      </c>
    </row>
    <row r="101" spans="1:9" x14ac:dyDescent="0.2">
      <c r="A101" s="4">
        <f t="shared" si="2"/>
        <v>4</v>
      </c>
      <c r="B101" s="30">
        <v>40270</v>
      </c>
      <c r="C101" s="16">
        <v>0</v>
      </c>
      <c r="D101" s="17">
        <v>6.6292499999999999</v>
      </c>
      <c r="E101" s="17">
        <v>0</v>
      </c>
      <c r="F101" s="16">
        <v>7.5982500000000002</v>
      </c>
      <c r="G101" s="53">
        <f t="shared" si="3"/>
        <v>14.227499999999999</v>
      </c>
      <c r="I101" s="85">
        <v>0.88685650198470245</v>
      </c>
    </row>
    <row r="102" spans="1:9" x14ac:dyDescent="0.2">
      <c r="A102" s="4">
        <f t="shared" si="2"/>
        <v>4</v>
      </c>
      <c r="B102" s="30">
        <v>40271</v>
      </c>
      <c r="C102" s="16">
        <v>7.1745000000000001</v>
      </c>
      <c r="D102" s="17">
        <v>0</v>
      </c>
      <c r="E102" s="17">
        <v>0</v>
      </c>
      <c r="F102" s="16">
        <v>6.5549999999999997</v>
      </c>
      <c r="G102" s="53">
        <f t="shared" si="3"/>
        <v>13.7295</v>
      </c>
      <c r="I102" s="85">
        <v>0.79627387725190724</v>
      </c>
    </row>
    <row r="103" spans="1:9" x14ac:dyDescent="0.2">
      <c r="A103" s="4">
        <f t="shared" si="2"/>
        <v>4</v>
      </c>
      <c r="B103" s="30">
        <v>40272</v>
      </c>
      <c r="C103" s="16">
        <v>6.8442499999999997</v>
      </c>
      <c r="D103" s="17">
        <v>0</v>
      </c>
      <c r="E103" s="17">
        <v>0</v>
      </c>
      <c r="F103" s="16">
        <v>7.1567499999999997</v>
      </c>
      <c r="G103" s="53">
        <f t="shared" si="3"/>
        <v>14.000999999999999</v>
      </c>
      <c r="I103" s="85">
        <v>0.8732149241025815</v>
      </c>
    </row>
    <row r="104" spans="1:9" x14ac:dyDescent="0.2">
      <c r="A104" s="4">
        <f t="shared" si="2"/>
        <v>4</v>
      </c>
      <c r="B104" s="30">
        <v>40273</v>
      </c>
      <c r="C104" s="16">
        <v>0</v>
      </c>
      <c r="D104" s="17">
        <v>0</v>
      </c>
      <c r="E104" s="17">
        <v>8.3859999999999992</v>
      </c>
      <c r="F104" s="16">
        <v>9.9574999999999996</v>
      </c>
      <c r="G104" s="53">
        <f t="shared" si="3"/>
        <v>18.343499999999999</v>
      </c>
      <c r="I104" s="85">
        <v>1.031090446521979</v>
      </c>
    </row>
    <row r="105" spans="1:9" x14ac:dyDescent="0.2">
      <c r="A105" s="4">
        <f t="shared" si="2"/>
        <v>4</v>
      </c>
      <c r="B105" s="30">
        <v>40274</v>
      </c>
      <c r="C105" s="16">
        <v>0</v>
      </c>
      <c r="D105" s="17">
        <v>0</v>
      </c>
      <c r="E105" s="17">
        <v>9.423</v>
      </c>
      <c r="F105" s="16">
        <v>10.030250000000001</v>
      </c>
      <c r="G105" s="53">
        <f t="shared" si="3"/>
        <v>19.453250000000001</v>
      </c>
      <c r="I105" s="85">
        <v>0.95394663855200157</v>
      </c>
    </row>
    <row r="106" spans="1:9" x14ac:dyDescent="0.2">
      <c r="A106" s="4">
        <f t="shared" si="2"/>
        <v>4</v>
      </c>
      <c r="B106" s="30">
        <v>40275</v>
      </c>
      <c r="C106" s="16">
        <v>0</v>
      </c>
      <c r="D106" s="17">
        <v>9.3795000000000002</v>
      </c>
      <c r="E106" s="17">
        <v>0</v>
      </c>
      <c r="F106" s="16">
        <v>10.486750000000001</v>
      </c>
      <c r="G106" s="53">
        <f t="shared" si="3"/>
        <v>19.866250000000001</v>
      </c>
      <c r="I106" s="85">
        <v>1.1063101577505352</v>
      </c>
    </row>
    <row r="107" spans="1:9" x14ac:dyDescent="0.2">
      <c r="A107" s="4">
        <f t="shared" si="2"/>
        <v>4</v>
      </c>
      <c r="B107" s="30">
        <v>40276</v>
      </c>
      <c r="C107" s="16">
        <v>1.3740000000000001</v>
      </c>
      <c r="D107" s="17">
        <v>20.367249999999999</v>
      </c>
      <c r="E107" s="17">
        <v>0</v>
      </c>
      <c r="F107" s="16">
        <v>0.59799999999999998</v>
      </c>
      <c r="G107" s="53">
        <f t="shared" si="3"/>
        <v>22.339249999999996</v>
      </c>
      <c r="I107" s="85">
        <v>1.4653940051722154</v>
      </c>
    </row>
    <row r="108" spans="1:9" x14ac:dyDescent="0.2">
      <c r="A108" s="4">
        <f t="shared" si="2"/>
        <v>4</v>
      </c>
      <c r="B108" s="30">
        <v>40277</v>
      </c>
      <c r="C108" s="16">
        <v>20.896999999999998</v>
      </c>
      <c r="D108" s="17">
        <v>0</v>
      </c>
      <c r="E108" s="17">
        <v>1.248</v>
      </c>
      <c r="F108" s="16">
        <v>0</v>
      </c>
      <c r="G108" s="53">
        <f t="shared" si="3"/>
        <v>22.145</v>
      </c>
      <c r="I108" s="85">
        <v>1.1114200041583819</v>
      </c>
    </row>
    <row r="109" spans="1:9" x14ac:dyDescent="0.2">
      <c r="A109" s="4">
        <f t="shared" si="2"/>
        <v>4</v>
      </c>
      <c r="B109" s="30">
        <v>40278</v>
      </c>
      <c r="C109" s="16">
        <v>18.463000000000001</v>
      </c>
      <c r="D109" s="17">
        <v>0</v>
      </c>
      <c r="E109" s="17">
        <v>0.38500000000000001</v>
      </c>
      <c r="F109" s="16">
        <v>2.16675</v>
      </c>
      <c r="G109" s="53">
        <f t="shared" si="3"/>
        <v>21.014750000000003</v>
      </c>
      <c r="I109" s="85">
        <v>1.1147286847058124</v>
      </c>
    </row>
    <row r="110" spans="1:9" x14ac:dyDescent="0.2">
      <c r="A110" s="4">
        <f t="shared" si="2"/>
        <v>4</v>
      </c>
      <c r="B110" s="30">
        <v>40279</v>
      </c>
      <c r="C110" s="16">
        <v>0</v>
      </c>
      <c r="D110" s="17">
        <v>0</v>
      </c>
      <c r="E110" s="17">
        <v>7.5720000000000001</v>
      </c>
      <c r="F110" s="16">
        <v>7.1087499999999997</v>
      </c>
      <c r="G110" s="53">
        <f t="shared" si="3"/>
        <v>14.68075</v>
      </c>
      <c r="I110" s="85">
        <v>0.92300422167259955</v>
      </c>
    </row>
    <row r="111" spans="1:9" x14ac:dyDescent="0.2">
      <c r="A111" s="4">
        <f t="shared" si="2"/>
        <v>4</v>
      </c>
      <c r="B111" s="30">
        <v>40280</v>
      </c>
      <c r="C111" s="16">
        <v>0</v>
      </c>
      <c r="D111" s="17">
        <v>0</v>
      </c>
      <c r="E111" s="17">
        <v>9.2367500000000007</v>
      </c>
      <c r="F111" s="16">
        <v>10.819750000000001</v>
      </c>
      <c r="G111" s="53">
        <f t="shared" si="3"/>
        <v>20.0565</v>
      </c>
      <c r="I111" s="85">
        <v>1.1035872814573449</v>
      </c>
    </row>
    <row r="112" spans="1:9" x14ac:dyDescent="0.2">
      <c r="A112" s="4">
        <f t="shared" si="2"/>
        <v>4</v>
      </c>
      <c r="B112" s="30">
        <v>40281</v>
      </c>
      <c r="C112" s="16">
        <v>0</v>
      </c>
      <c r="D112" s="17">
        <v>8.3725000000000005</v>
      </c>
      <c r="E112" s="17">
        <v>0</v>
      </c>
      <c r="F112" s="16">
        <v>14.109500000000001</v>
      </c>
      <c r="G112" s="53">
        <f t="shared" si="3"/>
        <v>22.481999999999999</v>
      </c>
      <c r="I112" s="85">
        <v>1.1191102747141322</v>
      </c>
    </row>
    <row r="113" spans="1:9" x14ac:dyDescent="0.2">
      <c r="A113" s="4">
        <f t="shared" si="2"/>
        <v>4</v>
      </c>
      <c r="B113" s="30">
        <v>40282</v>
      </c>
      <c r="C113" s="16">
        <v>0</v>
      </c>
      <c r="D113" s="17">
        <v>8.2865000000000002</v>
      </c>
      <c r="E113" s="17">
        <v>0</v>
      </c>
      <c r="F113" s="16">
        <v>13.86375</v>
      </c>
      <c r="G113" s="53">
        <f t="shared" si="3"/>
        <v>22.15025</v>
      </c>
      <c r="I113" s="85">
        <v>1.1581285887327115</v>
      </c>
    </row>
    <row r="114" spans="1:9" x14ac:dyDescent="0.2">
      <c r="A114" s="4">
        <f t="shared" si="2"/>
        <v>4</v>
      </c>
      <c r="B114" s="30">
        <v>40283</v>
      </c>
      <c r="C114" s="16">
        <v>8.5645000000000007</v>
      </c>
      <c r="D114" s="17">
        <v>0</v>
      </c>
      <c r="E114" s="17">
        <v>0</v>
      </c>
      <c r="F114" s="16">
        <v>13.936999999999999</v>
      </c>
      <c r="G114" s="53">
        <f t="shared" si="3"/>
        <v>22.5015</v>
      </c>
      <c r="I114" s="85">
        <v>1.1628189634513078</v>
      </c>
    </row>
    <row r="115" spans="1:9" x14ac:dyDescent="0.2">
      <c r="A115" s="4">
        <f t="shared" si="2"/>
        <v>4</v>
      </c>
      <c r="B115" s="30">
        <v>40284</v>
      </c>
      <c r="C115" s="16">
        <v>9.1660000000000004</v>
      </c>
      <c r="D115" s="17">
        <v>0</v>
      </c>
      <c r="E115" s="17">
        <v>0</v>
      </c>
      <c r="F115" s="16">
        <v>14.0205</v>
      </c>
      <c r="G115" s="53">
        <f t="shared" si="3"/>
        <v>23.186500000000002</v>
      </c>
      <c r="I115" s="85">
        <v>1.1104886631689226</v>
      </c>
    </row>
    <row r="116" spans="1:9" x14ac:dyDescent="0.2">
      <c r="A116" s="4">
        <f t="shared" si="2"/>
        <v>4</v>
      </c>
      <c r="B116" s="30">
        <v>40285</v>
      </c>
      <c r="C116" s="16">
        <v>0</v>
      </c>
      <c r="D116" s="17">
        <v>0</v>
      </c>
      <c r="E116" s="17">
        <v>8.3194999999999997</v>
      </c>
      <c r="F116" s="16">
        <v>12.35375</v>
      </c>
      <c r="G116" s="53">
        <f t="shared" si="3"/>
        <v>20.673249999999999</v>
      </c>
      <c r="I116" s="85">
        <v>1.0227497301158557</v>
      </c>
    </row>
    <row r="117" spans="1:9" x14ac:dyDescent="0.2">
      <c r="A117" s="4">
        <f t="shared" si="2"/>
        <v>4</v>
      </c>
      <c r="B117" s="30">
        <v>40286</v>
      </c>
      <c r="C117" s="16">
        <v>0</v>
      </c>
      <c r="D117" s="17">
        <v>0</v>
      </c>
      <c r="E117" s="17">
        <v>7.5047499999999996</v>
      </c>
      <c r="F117" s="16">
        <v>8.3840000000000003</v>
      </c>
      <c r="G117" s="53">
        <f t="shared" si="3"/>
        <v>15.88875</v>
      </c>
      <c r="I117" s="85">
        <v>0.94847070893459617</v>
      </c>
    </row>
    <row r="118" spans="1:9" x14ac:dyDescent="0.2">
      <c r="A118" s="4">
        <f t="shared" si="2"/>
        <v>4</v>
      </c>
      <c r="B118" s="30">
        <v>40287</v>
      </c>
      <c r="C118" s="16">
        <v>0</v>
      </c>
      <c r="D118" s="17">
        <v>9.4574999999999996</v>
      </c>
      <c r="E118" s="17">
        <v>0</v>
      </c>
      <c r="F118" s="16">
        <v>11.17075</v>
      </c>
      <c r="G118" s="53">
        <f t="shared" si="3"/>
        <v>20.628250000000001</v>
      </c>
      <c r="I118" s="85">
        <v>1.141904189636517</v>
      </c>
    </row>
    <row r="119" spans="1:9" x14ac:dyDescent="0.2">
      <c r="A119" s="4">
        <f t="shared" si="2"/>
        <v>4</v>
      </c>
      <c r="B119" s="30">
        <v>40288</v>
      </c>
      <c r="C119" s="16">
        <v>0</v>
      </c>
      <c r="D119" s="17">
        <v>9.625</v>
      </c>
      <c r="E119" s="17">
        <v>0</v>
      </c>
      <c r="F119" s="16">
        <v>13.248250000000001</v>
      </c>
      <c r="G119" s="53">
        <f t="shared" si="3"/>
        <v>22.873249999999999</v>
      </c>
      <c r="I119" s="85">
        <v>1.2451207395200192</v>
      </c>
    </row>
    <row r="120" spans="1:9" x14ac:dyDescent="0.2">
      <c r="A120" s="4">
        <f t="shared" si="2"/>
        <v>4</v>
      </c>
      <c r="B120" s="30">
        <v>40289</v>
      </c>
      <c r="C120" s="16">
        <v>9.4472500000000004</v>
      </c>
      <c r="D120" s="17">
        <v>0</v>
      </c>
      <c r="E120" s="17">
        <v>0</v>
      </c>
      <c r="F120" s="16">
        <v>14.192</v>
      </c>
      <c r="G120" s="53">
        <f t="shared" si="3"/>
        <v>23.639250000000001</v>
      </c>
      <c r="I120" s="85">
        <v>1.1954312997103946</v>
      </c>
    </row>
    <row r="121" spans="1:9" x14ac:dyDescent="0.2">
      <c r="A121" s="4">
        <f t="shared" si="2"/>
        <v>4</v>
      </c>
      <c r="B121" s="30">
        <v>40290</v>
      </c>
      <c r="C121" s="16">
        <v>8.6802499999999991</v>
      </c>
      <c r="D121" s="17">
        <v>0</v>
      </c>
      <c r="E121" s="17">
        <v>0</v>
      </c>
      <c r="F121" s="16">
        <v>12.8315</v>
      </c>
      <c r="G121" s="53">
        <f t="shared" si="3"/>
        <v>21.511749999999999</v>
      </c>
      <c r="I121" s="85">
        <v>1.2368580596743777</v>
      </c>
    </row>
    <row r="122" spans="1:9" x14ac:dyDescent="0.2">
      <c r="A122" s="4">
        <f t="shared" si="2"/>
        <v>4</v>
      </c>
      <c r="B122" s="30">
        <v>40291</v>
      </c>
      <c r="C122" s="16">
        <v>0</v>
      </c>
      <c r="D122" s="17">
        <v>0</v>
      </c>
      <c r="E122" s="17">
        <v>10.648</v>
      </c>
      <c r="F122" s="16">
        <v>12.256500000000001</v>
      </c>
      <c r="G122" s="53">
        <f t="shared" si="3"/>
        <v>22.904499999999999</v>
      </c>
      <c r="I122" s="85">
        <v>1.105738979342477</v>
      </c>
    </row>
    <row r="123" spans="1:9" x14ac:dyDescent="0.2">
      <c r="A123" s="4">
        <f t="shared" si="2"/>
        <v>4</v>
      </c>
      <c r="B123" s="30">
        <v>40292</v>
      </c>
      <c r="C123" s="16">
        <v>0</v>
      </c>
      <c r="D123" s="17">
        <v>0</v>
      </c>
      <c r="E123" s="17">
        <v>9.3040000000000003</v>
      </c>
      <c r="F123" s="16">
        <v>11.188499999999999</v>
      </c>
      <c r="G123" s="53">
        <f t="shared" si="3"/>
        <v>20.4925</v>
      </c>
      <c r="I123" s="85">
        <v>0.99625190127819008</v>
      </c>
    </row>
    <row r="124" spans="1:9" x14ac:dyDescent="0.2">
      <c r="A124" s="4">
        <f t="shared" si="2"/>
        <v>4</v>
      </c>
      <c r="B124" s="30">
        <v>40293</v>
      </c>
      <c r="C124" s="16">
        <v>0</v>
      </c>
      <c r="D124" s="17">
        <v>7.3680000000000003</v>
      </c>
      <c r="E124" s="17">
        <v>0</v>
      </c>
      <c r="F124" s="16">
        <v>7.9569999999999999</v>
      </c>
      <c r="G124" s="53">
        <f t="shared" si="3"/>
        <v>15.324999999999999</v>
      </c>
      <c r="I124" s="85">
        <v>0.94593388270208845</v>
      </c>
    </row>
    <row r="125" spans="1:9" x14ac:dyDescent="0.2">
      <c r="A125" s="4">
        <f t="shared" si="2"/>
        <v>4</v>
      </c>
      <c r="B125" s="30">
        <v>40294</v>
      </c>
      <c r="C125" s="16">
        <v>0</v>
      </c>
      <c r="D125" s="17">
        <v>9.0232500000000009</v>
      </c>
      <c r="E125" s="17">
        <v>0</v>
      </c>
      <c r="F125" s="16">
        <v>12.04125</v>
      </c>
      <c r="G125" s="53">
        <f t="shared" si="3"/>
        <v>21.064500000000002</v>
      </c>
      <c r="I125" s="85">
        <v>1.139402604788857</v>
      </c>
    </row>
    <row r="126" spans="1:9" x14ac:dyDescent="0.2">
      <c r="A126" s="4">
        <f t="shared" si="2"/>
        <v>4</v>
      </c>
      <c r="B126" s="30">
        <v>40295</v>
      </c>
      <c r="C126" s="16">
        <v>9.1072500000000005</v>
      </c>
      <c r="D126" s="17">
        <v>0</v>
      </c>
      <c r="E126" s="17">
        <v>0</v>
      </c>
      <c r="F126" s="16">
        <v>13.397500000000001</v>
      </c>
      <c r="G126" s="53">
        <f t="shared" si="3"/>
        <v>22.504750000000001</v>
      </c>
      <c r="I126" s="85">
        <v>1.1940662928476617</v>
      </c>
    </row>
    <row r="127" spans="1:9" x14ac:dyDescent="0.2">
      <c r="A127" s="4">
        <f t="shared" si="2"/>
        <v>4</v>
      </c>
      <c r="B127" s="30">
        <v>40296</v>
      </c>
      <c r="C127" s="16">
        <v>9.8230000000000004</v>
      </c>
      <c r="D127" s="17">
        <v>0</v>
      </c>
      <c r="E127" s="17">
        <v>0</v>
      </c>
      <c r="F127" s="16">
        <v>14.343249999999999</v>
      </c>
      <c r="G127" s="53">
        <f t="shared" si="3"/>
        <v>24.166249999999998</v>
      </c>
      <c r="I127" s="85">
        <v>1.178603185393106</v>
      </c>
    </row>
    <row r="128" spans="1:9" x14ac:dyDescent="0.2">
      <c r="A128" s="4">
        <f t="shared" si="2"/>
        <v>4</v>
      </c>
      <c r="B128" s="30">
        <v>40297</v>
      </c>
      <c r="C128" s="16">
        <v>0</v>
      </c>
      <c r="D128" s="17">
        <v>0</v>
      </c>
      <c r="E128" s="17">
        <v>9.5267499999999998</v>
      </c>
      <c r="F128" s="16">
        <v>14.54025</v>
      </c>
      <c r="G128" s="53">
        <f t="shared" si="3"/>
        <v>24.067</v>
      </c>
      <c r="I128" s="85">
        <v>1.2049316029361652</v>
      </c>
    </row>
    <row r="129" spans="1:9" x14ac:dyDescent="0.2">
      <c r="A129" s="4">
        <f t="shared" si="2"/>
        <v>4</v>
      </c>
      <c r="B129" s="30">
        <v>40298</v>
      </c>
      <c r="C129" s="16">
        <v>0</v>
      </c>
      <c r="D129" s="17">
        <v>0.54974999999999996</v>
      </c>
      <c r="E129" s="17">
        <v>10.70575</v>
      </c>
      <c r="F129" s="16">
        <v>13.90225</v>
      </c>
      <c r="G129" s="53">
        <f t="shared" si="3"/>
        <v>25.15775</v>
      </c>
      <c r="I129" s="85">
        <v>1.2390118065515481</v>
      </c>
    </row>
    <row r="130" spans="1:9" x14ac:dyDescent="0.2">
      <c r="A130" s="4">
        <f t="shared" si="2"/>
        <v>5</v>
      </c>
      <c r="B130" s="30">
        <v>40299</v>
      </c>
      <c r="C130" s="16">
        <v>0</v>
      </c>
      <c r="D130" s="17">
        <v>9.9722500000000007</v>
      </c>
      <c r="E130" s="17">
        <v>0</v>
      </c>
      <c r="F130" s="16">
        <v>11.263</v>
      </c>
      <c r="G130" s="53">
        <f t="shared" si="3"/>
        <v>21.235250000000001</v>
      </c>
      <c r="I130" s="85">
        <v>1.1602934433413294</v>
      </c>
    </row>
    <row r="131" spans="1:9" x14ac:dyDescent="0.2">
      <c r="A131" s="4">
        <f t="shared" si="2"/>
        <v>5</v>
      </c>
      <c r="B131" s="30">
        <v>40300</v>
      </c>
      <c r="C131" s="16">
        <v>0</v>
      </c>
      <c r="D131" s="17">
        <v>9.3177500000000002</v>
      </c>
      <c r="E131" s="17">
        <v>0</v>
      </c>
      <c r="F131" s="16">
        <v>8.3492499999999996</v>
      </c>
      <c r="G131" s="53">
        <f t="shared" si="3"/>
        <v>17.667000000000002</v>
      </c>
      <c r="I131" s="85">
        <v>0.99688193657305635</v>
      </c>
    </row>
    <row r="132" spans="1:9" x14ac:dyDescent="0.2">
      <c r="A132" s="4">
        <f t="shared" si="2"/>
        <v>5</v>
      </c>
      <c r="B132" s="30">
        <v>40301</v>
      </c>
      <c r="C132" s="16">
        <v>9.8264999999999993</v>
      </c>
      <c r="D132" s="17">
        <v>0</v>
      </c>
      <c r="E132" s="17">
        <v>0</v>
      </c>
      <c r="F132" s="16">
        <v>12.1805</v>
      </c>
      <c r="G132" s="53">
        <f t="shared" si="3"/>
        <v>22.006999999999998</v>
      </c>
      <c r="I132" s="85">
        <v>1.1585324437187594</v>
      </c>
    </row>
    <row r="133" spans="1:9" x14ac:dyDescent="0.2">
      <c r="A133" s="4">
        <f t="shared" si="2"/>
        <v>5</v>
      </c>
      <c r="B133" s="30">
        <v>40302</v>
      </c>
      <c r="C133" s="16">
        <v>13.02725</v>
      </c>
      <c r="D133" s="17">
        <v>0</v>
      </c>
      <c r="E133" s="17">
        <v>0</v>
      </c>
      <c r="F133" s="16">
        <v>13.43525</v>
      </c>
      <c r="G133" s="53">
        <f t="shared" si="3"/>
        <v>26.462499999999999</v>
      </c>
      <c r="I133" s="85">
        <v>1.3305337059630227</v>
      </c>
    </row>
    <row r="134" spans="1:9" x14ac:dyDescent="0.2">
      <c r="A134" s="4">
        <f t="shared" si="2"/>
        <v>5</v>
      </c>
      <c r="B134" s="30">
        <v>40303</v>
      </c>
      <c r="C134" s="16">
        <v>0</v>
      </c>
      <c r="D134" s="17">
        <v>0</v>
      </c>
      <c r="E134" s="17">
        <v>12.231249999999999</v>
      </c>
      <c r="F134" s="16">
        <v>13.58975</v>
      </c>
      <c r="G134" s="53">
        <f t="shared" si="3"/>
        <v>25.820999999999998</v>
      </c>
      <c r="I134" s="85">
        <v>1.2525431715374105</v>
      </c>
    </row>
    <row r="135" spans="1:9" x14ac:dyDescent="0.2">
      <c r="A135" s="4">
        <f t="shared" si="2"/>
        <v>5</v>
      </c>
      <c r="B135" s="30">
        <v>40304</v>
      </c>
      <c r="C135" s="16">
        <v>0</v>
      </c>
      <c r="D135" s="17">
        <v>0</v>
      </c>
      <c r="E135" s="17">
        <v>11.24325</v>
      </c>
      <c r="F135" s="16">
        <v>14.280749999999999</v>
      </c>
      <c r="G135" s="53">
        <f t="shared" si="3"/>
        <v>25.524000000000001</v>
      </c>
      <c r="I135" s="85">
        <v>1.2031760742130422</v>
      </c>
    </row>
    <row r="136" spans="1:9" x14ac:dyDescent="0.2">
      <c r="A136" s="4">
        <f t="shared" si="2"/>
        <v>5</v>
      </c>
      <c r="B136" s="30">
        <v>40305</v>
      </c>
      <c r="C136" s="16">
        <v>0</v>
      </c>
      <c r="D136" s="17">
        <v>11.404249999999999</v>
      </c>
      <c r="E136" s="17">
        <v>0</v>
      </c>
      <c r="F136" s="16">
        <v>13.49675</v>
      </c>
      <c r="G136" s="53">
        <f t="shared" si="3"/>
        <v>24.901</v>
      </c>
      <c r="I136" s="85">
        <v>1.1676316545431464</v>
      </c>
    </row>
    <row r="137" spans="1:9" x14ac:dyDescent="0.2">
      <c r="A137" s="4">
        <f t="shared" si="2"/>
        <v>5</v>
      </c>
      <c r="B137" s="30">
        <v>40306</v>
      </c>
      <c r="C137" s="16">
        <v>0</v>
      </c>
      <c r="D137" s="17">
        <v>9.51</v>
      </c>
      <c r="E137" s="17">
        <v>0</v>
      </c>
      <c r="F137" s="16">
        <v>10.504250000000001</v>
      </c>
      <c r="G137" s="53">
        <f t="shared" si="3"/>
        <v>20.014250000000001</v>
      </c>
      <c r="I137" s="85">
        <v>1.1553857862960455</v>
      </c>
    </row>
    <row r="138" spans="1:9" x14ac:dyDescent="0.2">
      <c r="A138" s="4">
        <f t="shared" ref="A138:A201" si="4">+IF(ISBLANK($B138),"",MONTH($B138))</f>
        <v>5</v>
      </c>
      <c r="B138" s="30">
        <v>40307</v>
      </c>
      <c r="C138" s="16">
        <v>10.61975</v>
      </c>
      <c r="D138" s="17">
        <v>0</v>
      </c>
      <c r="E138" s="17">
        <v>0</v>
      </c>
      <c r="F138" s="16">
        <v>5.8812499999999996</v>
      </c>
      <c r="G138" s="53">
        <f t="shared" si="3"/>
        <v>16.500999999999998</v>
      </c>
      <c r="I138" s="85">
        <v>0.85996239903409488</v>
      </c>
    </row>
    <row r="139" spans="1:9" x14ac:dyDescent="0.2">
      <c r="A139" s="4">
        <f t="shared" si="4"/>
        <v>5</v>
      </c>
      <c r="B139" s="30">
        <v>40308</v>
      </c>
      <c r="C139" s="16">
        <v>12.022500000000001</v>
      </c>
      <c r="D139" s="17">
        <v>0</v>
      </c>
      <c r="E139" s="17">
        <v>0</v>
      </c>
      <c r="F139" s="16">
        <v>9.4392499999999995</v>
      </c>
      <c r="G139" s="53">
        <f t="shared" ref="G139:G202" si="5">+SUM(C139:F139)</f>
        <v>21.461750000000002</v>
      </c>
      <c r="I139" s="85">
        <v>1.0570191316492354</v>
      </c>
    </row>
    <row r="140" spans="1:9" x14ac:dyDescent="0.2">
      <c r="A140" s="4">
        <f t="shared" si="4"/>
        <v>5</v>
      </c>
      <c r="B140" s="30">
        <v>40309</v>
      </c>
      <c r="C140" s="16">
        <v>0</v>
      </c>
      <c r="D140" s="17">
        <v>0</v>
      </c>
      <c r="E140" s="17">
        <v>11.51375</v>
      </c>
      <c r="F140" s="16">
        <v>13.375249999999999</v>
      </c>
      <c r="G140" s="53">
        <f t="shared" si="5"/>
        <v>24.888999999999999</v>
      </c>
      <c r="I140" s="85">
        <v>1.1893575676013255</v>
      </c>
    </row>
    <row r="141" spans="1:9" x14ac:dyDescent="0.2">
      <c r="A141" s="4">
        <f t="shared" si="4"/>
        <v>5</v>
      </c>
      <c r="B141" s="30">
        <v>40310</v>
      </c>
      <c r="C141" s="16">
        <v>0</v>
      </c>
      <c r="D141" s="17">
        <v>0</v>
      </c>
      <c r="E141" s="17">
        <v>11.015499999999999</v>
      </c>
      <c r="F141" s="16">
        <v>13.791499999999999</v>
      </c>
      <c r="G141" s="53">
        <f t="shared" si="5"/>
        <v>24.806999999999999</v>
      </c>
      <c r="I141" s="85">
        <v>1.2153041787051466</v>
      </c>
    </row>
    <row r="142" spans="1:9" x14ac:dyDescent="0.2">
      <c r="A142" s="4">
        <f t="shared" si="4"/>
        <v>5</v>
      </c>
      <c r="B142" s="30">
        <v>40311</v>
      </c>
      <c r="C142" s="16">
        <v>0</v>
      </c>
      <c r="D142" s="17">
        <v>12.769500000000001</v>
      </c>
      <c r="E142" s="17">
        <v>0</v>
      </c>
      <c r="F142" s="16">
        <v>13.3855</v>
      </c>
      <c r="G142" s="53">
        <f t="shared" si="5"/>
        <v>26.155000000000001</v>
      </c>
      <c r="I142" s="85">
        <v>1.3665302853789816</v>
      </c>
    </row>
    <row r="143" spans="1:9" x14ac:dyDescent="0.2">
      <c r="A143" s="4">
        <f t="shared" si="4"/>
        <v>5</v>
      </c>
      <c r="B143" s="30">
        <v>40312</v>
      </c>
      <c r="C143" s="16">
        <v>0</v>
      </c>
      <c r="D143" s="17">
        <v>11.680249999999999</v>
      </c>
      <c r="E143" s="17">
        <v>0</v>
      </c>
      <c r="F143" s="16">
        <v>13.95275</v>
      </c>
      <c r="G143" s="53">
        <f t="shared" si="5"/>
        <v>25.632999999999999</v>
      </c>
      <c r="I143" s="85">
        <v>1.2077044283335865</v>
      </c>
    </row>
    <row r="144" spans="1:9" x14ac:dyDescent="0.2">
      <c r="A144" s="4">
        <f t="shared" si="4"/>
        <v>5</v>
      </c>
      <c r="B144" s="30">
        <v>40313</v>
      </c>
      <c r="C144" s="16">
        <v>9.3379999999999992</v>
      </c>
      <c r="D144" s="17">
        <v>0</v>
      </c>
      <c r="E144" s="17">
        <v>0</v>
      </c>
      <c r="F144" s="16">
        <v>14.269</v>
      </c>
      <c r="G144" s="53">
        <f t="shared" si="5"/>
        <v>23.606999999999999</v>
      </c>
      <c r="I144" s="85">
        <v>1.1055566483282384</v>
      </c>
    </row>
    <row r="145" spans="1:9" x14ac:dyDescent="0.2">
      <c r="A145" s="4">
        <f t="shared" si="4"/>
        <v>5</v>
      </c>
      <c r="B145" s="30">
        <v>40314</v>
      </c>
      <c r="C145" s="16">
        <v>7.9242499999999998</v>
      </c>
      <c r="D145" s="17">
        <v>0</v>
      </c>
      <c r="E145" s="17">
        <v>0</v>
      </c>
      <c r="F145" s="16">
        <v>9.8409999999999993</v>
      </c>
      <c r="G145" s="53">
        <f t="shared" si="5"/>
        <v>17.765249999999998</v>
      </c>
      <c r="I145" s="85">
        <v>0.94013885197723934</v>
      </c>
    </row>
    <row r="146" spans="1:9" x14ac:dyDescent="0.2">
      <c r="A146" s="4">
        <f t="shared" si="4"/>
        <v>5</v>
      </c>
      <c r="B146" s="30">
        <v>40315</v>
      </c>
      <c r="C146" s="16">
        <v>0</v>
      </c>
      <c r="D146" s="17">
        <v>0</v>
      </c>
      <c r="E146" s="17">
        <v>11.02425</v>
      </c>
      <c r="F146" s="16">
        <v>12.572749999999999</v>
      </c>
      <c r="G146" s="53">
        <f t="shared" si="5"/>
        <v>23.597000000000001</v>
      </c>
      <c r="I146" s="85">
        <v>1.2312640580369592</v>
      </c>
    </row>
    <row r="147" spans="1:9" x14ac:dyDescent="0.2">
      <c r="A147" s="4">
        <f t="shared" si="4"/>
        <v>5</v>
      </c>
      <c r="B147" s="30">
        <v>40316</v>
      </c>
      <c r="C147" s="16">
        <v>0</v>
      </c>
      <c r="D147" s="17">
        <v>0</v>
      </c>
      <c r="E147" s="17">
        <v>11.47175</v>
      </c>
      <c r="F147" s="16">
        <v>12.89025</v>
      </c>
      <c r="G147" s="53">
        <f t="shared" si="5"/>
        <v>24.362000000000002</v>
      </c>
      <c r="I147" s="85">
        <v>1.1372534277548387</v>
      </c>
    </row>
    <row r="148" spans="1:9" x14ac:dyDescent="0.2">
      <c r="A148" s="4">
        <f t="shared" si="4"/>
        <v>5</v>
      </c>
      <c r="B148" s="30">
        <v>40317</v>
      </c>
      <c r="C148" s="16">
        <v>0</v>
      </c>
      <c r="D148" s="17">
        <v>10.595499999999999</v>
      </c>
      <c r="E148" s="17">
        <v>0</v>
      </c>
      <c r="F148" s="16">
        <v>12.1645</v>
      </c>
      <c r="G148" s="53">
        <f t="shared" si="5"/>
        <v>22.759999999999998</v>
      </c>
      <c r="I148" s="85">
        <v>1.1660485126115001</v>
      </c>
    </row>
    <row r="149" spans="1:9" x14ac:dyDescent="0.2">
      <c r="A149" s="4">
        <f t="shared" si="4"/>
        <v>5</v>
      </c>
      <c r="B149" s="30">
        <v>40318</v>
      </c>
      <c r="C149" s="16">
        <v>0</v>
      </c>
      <c r="D149" s="17">
        <v>10.44275</v>
      </c>
      <c r="E149" s="17">
        <v>0</v>
      </c>
      <c r="F149" s="16">
        <v>11.42225</v>
      </c>
      <c r="G149" s="53">
        <f t="shared" si="5"/>
        <v>21.865000000000002</v>
      </c>
      <c r="I149" s="85">
        <v>1.0307188859934078</v>
      </c>
    </row>
    <row r="150" spans="1:9" x14ac:dyDescent="0.2">
      <c r="A150" s="4">
        <f t="shared" si="4"/>
        <v>5</v>
      </c>
      <c r="B150" s="30">
        <v>40319</v>
      </c>
      <c r="C150" s="16">
        <v>8.2007499999999993</v>
      </c>
      <c r="D150" s="17">
        <v>0</v>
      </c>
      <c r="E150" s="17">
        <v>0</v>
      </c>
      <c r="F150" s="16">
        <v>6.9744999999999999</v>
      </c>
      <c r="G150" s="53">
        <f t="shared" si="5"/>
        <v>15.175249999999998</v>
      </c>
      <c r="I150" s="85">
        <v>0.97537022806445561</v>
      </c>
    </row>
    <row r="151" spans="1:9" x14ac:dyDescent="0.2">
      <c r="A151" s="4">
        <f t="shared" si="4"/>
        <v>5</v>
      </c>
      <c r="B151" s="30">
        <v>40320</v>
      </c>
      <c r="C151" s="16">
        <v>8.0184999999999995</v>
      </c>
      <c r="D151" s="17">
        <v>0</v>
      </c>
      <c r="E151" s="17">
        <v>0</v>
      </c>
      <c r="F151" s="16">
        <v>9.6347500000000004</v>
      </c>
      <c r="G151" s="53">
        <f t="shared" si="5"/>
        <v>17.65325</v>
      </c>
      <c r="I151" s="85">
        <v>0.97009499321773707</v>
      </c>
    </row>
    <row r="152" spans="1:9" x14ac:dyDescent="0.2">
      <c r="A152" s="4">
        <f t="shared" si="4"/>
        <v>5</v>
      </c>
      <c r="B152" s="30">
        <v>40321</v>
      </c>
      <c r="C152" s="16">
        <v>0</v>
      </c>
      <c r="D152" s="17">
        <v>0</v>
      </c>
      <c r="E152" s="17">
        <v>7.9515000000000002</v>
      </c>
      <c r="F152" s="16">
        <v>9.548</v>
      </c>
      <c r="G152" s="53">
        <f t="shared" si="5"/>
        <v>17.499500000000001</v>
      </c>
      <c r="I152" s="85">
        <v>0.89654251035028332</v>
      </c>
    </row>
    <row r="153" spans="1:9" x14ac:dyDescent="0.2">
      <c r="A153" s="4">
        <f t="shared" si="4"/>
        <v>5</v>
      </c>
      <c r="B153" s="30">
        <v>40322</v>
      </c>
      <c r="C153" s="16">
        <v>0</v>
      </c>
      <c r="D153" s="17">
        <v>0</v>
      </c>
      <c r="E153" s="17">
        <v>8.8762500000000006</v>
      </c>
      <c r="F153" s="16">
        <v>10.703749999999999</v>
      </c>
      <c r="G153" s="53">
        <f t="shared" si="5"/>
        <v>19.579999999999998</v>
      </c>
      <c r="I153" s="85">
        <v>1.0176319595513847</v>
      </c>
    </row>
    <row r="154" spans="1:9" x14ac:dyDescent="0.2">
      <c r="A154" s="4">
        <f t="shared" si="4"/>
        <v>5</v>
      </c>
      <c r="B154" s="30">
        <v>40323</v>
      </c>
      <c r="C154" s="16">
        <v>0</v>
      </c>
      <c r="D154" s="17">
        <v>10.1005</v>
      </c>
      <c r="E154" s="17">
        <v>0</v>
      </c>
      <c r="F154" s="16">
        <v>10.11275</v>
      </c>
      <c r="G154" s="53">
        <f t="shared" si="5"/>
        <v>20.213250000000002</v>
      </c>
      <c r="I154" s="85">
        <v>1.1086196398016546</v>
      </c>
    </row>
    <row r="155" spans="1:9" x14ac:dyDescent="0.2">
      <c r="A155" s="4">
        <f t="shared" si="4"/>
        <v>5</v>
      </c>
      <c r="B155" s="30">
        <v>40324</v>
      </c>
      <c r="C155" s="16">
        <v>0</v>
      </c>
      <c r="D155" s="17">
        <v>9.3379999999999992</v>
      </c>
      <c r="E155" s="17">
        <v>0</v>
      </c>
      <c r="F155" s="16">
        <v>11.978</v>
      </c>
      <c r="G155" s="53">
        <f t="shared" si="5"/>
        <v>21.315999999999999</v>
      </c>
      <c r="I155" s="85">
        <v>1.0980552739168425</v>
      </c>
    </row>
    <row r="156" spans="1:9" x14ac:dyDescent="0.2">
      <c r="A156" s="4">
        <f t="shared" si="4"/>
        <v>5</v>
      </c>
      <c r="B156" s="30">
        <v>40325</v>
      </c>
      <c r="C156" s="16">
        <v>8.9282500000000002</v>
      </c>
      <c r="D156" s="17">
        <v>0</v>
      </c>
      <c r="E156" s="17">
        <v>0</v>
      </c>
      <c r="F156" s="16">
        <v>11.76275</v>
      </c>
      <c r="G156" s="53">
        <f t="shared" si="5"/>
        <v>20.691000000000003</v>
      </c>
      <c r="I156" s="85">
        <v>1.0716127468167906</v>
      </c>
    </row>
    <row r="157" spans="1:9" x14ac:dyDescent="0.2">
      <c r="A157" s="4">
        <f t="shared" si="4"/>
        <v>5</v>
      </c>
      <c r="B157" s="30">
        <v>40326</v>
      </c>
      <c r="C157" s="16">
        <v>8.1942500000000003</v>
      </c>
      <c r="D157" s="17">
        <v>0</v>
      </c>
      <c r="E157" s="17">
        <v>0</v>
      </c>
      <c r="F157" s="16">
        <v>12.185750000000001</v>
      </c>
      <c r="G157" s="53">
        <f t="shared" si="5"/>
        <v>20.380000000000003</v>
      </c>
      <c r="I157" s="85">
        <v>1.0168424564590597</v>
      </c>
    </row>
    <row r="158" spans="1:9" x14ac:dyDescent="0.2">
      <c r="A158" s="4">
        <f t="shared" si="4"/>
        <v>5</v>
      </c>
      <c r="B158" s="30">
        <v>40327</v>
      </c>
      <c r="C158" s="16">
        <v>0</v>
      </c>
      <c r="D158" s="17">
        <v>0</v>
      </c>
      <c r="E158" s="17">
        <v>8.4457500000000003</v>
      </c>
      <c r="F158" s="16">
        <v>9.9622499999999992</v>
      </c>
      <c r="G158" s="53">
        <f t="shared" si="5"/>
        <v>18.408000000000001</v>
      </c>
      <c r="I158" s="85">
        <v>0.98967570896655022</v>
      </c>
    </row>
    <row r="159" spans="1:9" x14ac:dyDescent="0.2">
      <c r="A159" s="4">
        <f t="shared" si="4"/>
        <v>5</v>
      </c>
      <c r="B159" s="30">
        <v>40328</v>
      </c>
      <c r="C159" s="16">
        <v>0</v>
      </c>
      <c r="D159" s="17">
        <v>0</v>
      </c>
      <c r="E159" s="17">
        <v>9.1029999999999998</v>
      </c>
      <c r="F159" s="16">
        <v>9.8219999999999992</v>
      </c>
      <c r="G159" s="53">
        <f t="shared" si="5"/>
        <v>18.924999999999997</v>
      </c>
      <c r="I159" s="85">
        <v>1.0216453253319051</v>
      </c>
    </row>
    <row r="160" spans="1:9" x14ac:dyDescent="0.2">
      <c r="A160" s="4">
        <f t="shared" si="4"/>
        <v>5</v>
      </c>
      <c r="B160" s="30">
        <v>40329</v>
      </c>
      <c r="C160" s="16">
        <v>0</v>
      </c>
      <c r="D160" s="17">
        <v>8.1959999999999997</v>
      </c>
      <c r="E160" s="17">
        <v>0</v>
      </c>
      <c r="F160" s="16">
        <v>12.324</v>
      </c>
      <c r="G160" s="53">
        <f t="shared" si="5"/>
        <v>20.52</v>
      </c>
      <c r="I160" s="85">
        <v>1.0810395539155333</v>
      </c>
    </row>
    <row r="161" spans="1:9" x14ac:dyDescent="0.2">
      <c r="A161" s="4">
        <f t="shared" si="4"/>
        <v>6</v>
      </c>
      <c r="B161" s="30">
        <v>40330</v>
      </c>
      <c r="C161" s="16">
        <v>0</v>
      </c>
      <c r="D161" s="17">
        <v>8.8524999999999991</v>
      </c>
      <c r="E161" s="17">
        <v>0</v>
      </c>
      <c r="F161" s="16">
        <v>12.545999999999999</v>
      </c>
      <c r="G161" s="53">
        <f t="shared" si="5"/>
        <v>21.398499999999999</v>
      </c>
      <c r="I161" s="85">
        <v>1.0641976413637699</v>
      </c>
    </row>
    <row r="162" spans="1:9" x14ac:dyDescent="0.2">
      <c r="A162" s="4">
        <f t="shared" si="4"/>
        <v>6</v>
      </c>
      <c r="B162" s="30">
        <v>40331</v>
      </c>
      <c r="C162" s="16">
        <v>0</v>
      </c>
      <c r="D162" s="17">
        <v>8.9745000000000008</v>
      </c>
      <c r="E162" s="17">
        <v>0</v>
      </c>
      <c r="F162" s="16">
        <v>12.515499999999999</v>
      </c>
      <c r="G162" s="53">
        <f t="shared" si="5"/>
        <v>21.490000000000002</v>
      </c>
      <c r="I162" s="85">
        <v>1.0722721818624061</v>
      </c>
    </row>
    <row r="163" spans="1:9" x14ac:dyDescent="0.2">
      <c r="A163" s="4">
        <f t="shared" si="4"/>
        <v>6</v>
      </c>
      <c r="B163" s="30">
        <v>40332</v>
      </c>
      <c r="C163" s="16">
        <v>9.0637500000000006</v>
      </c>
      <c r="D163" s="17">
        <v>0</v>
      </c>
      <c r="E163" s="17">
        <v>0</v>
      </c>
      <c r="F163" s="16">
        <v>11.96425</v>
      </c>
      <c r="G163" s="53">
        <f t="shared" si="5"/>
        <v>21.027999999999999</v>
      </c>
      <c r="I163" s="85">
        <v>1.0451963464885816</v>
      </c>
    </row>
    <row r="164" spans="1:9" x14ac:dyDescent="0.2">
      <c r="A164" s="4">
        <f t="shared" si="4"/>
        <v>6</v>
      </c>
      <c r="B164" s="30">
        <v>40333</v>
      </c>
      <c r="C164" s="16">
        <v>7.9567500000000004</v>
      </c>
      <c r="D164" s="17">
        <v>0</v>
      </c>
      <c r="E164" s="17">
        <v>0</v>
      </c>
      <c r="F164" s="16">
        <v>11.815250000000001</v>
      </c>
      <c r="G164" s="53">
        <f t="shared" si="5"/>
        <v>19.772000000000002</v>
      </c>
      <c r="I164" s="85">
        <v>0.99953621807025783</v>
      </c>
    </row>
    <row r="165" spans="1:9" x14ac:dyDescent="0.2">
      <c r="A165" s="4">
        <f t="shared" si="4"/>
        <v>6</v>
      </c>
      <c r="B165" s="30">
        <v>40334</v>
      </c>
      <c r="C165" s="16">
        <v>0</v>
      </c>
      <c r="D165" s="17">
        <v>0</v>
      </c>
      <c r="E165" s="17">
        <v>9.31175</v>
      </c>
      <c r="F165" s="16">
        <v>8.4512499999999999</v>
      </c>
      <c r="G165" s="53">
        <f t="shared" si="5"/>
        <v>17.762999999999998</v>
      </c>
      <c r="I165" s="85">
        <v>0.92796773400732857</v>
      </c>
    </row>
    <row r="166" spans="1:9" x14ac:dyDescent="0.2">
      <c r="A166" s="4">
        <f t="shared" si="4"/>
        <v>6</v>
      </c>
      <c r="B166" s="30">
        <v>40335</v>
      </c>
      <c r="C166" s="16">
        <v>0</v>
      </c>
      <c r="D166" s="17">
        <v>0</v>
      </c>
      <c r="E166" s="17">
        <v>10.07475</v>
      </c>
      <c r="F166" s="16">
        <v>8.0562500000000004</v>
      </c>
      <c r="G166" s="53">
        <f t="shared" si="5"/>
        <v>18.131</v>
      </c>
      <c r="I166" s="85">
        <v>0.93215917182414088</v>
      </c>
    </row>
    <row r="167" spans="1:9" x14ac:dyDescent="0.2">
      <c r="A167" s="4">
        <f t="shared" si="4"/>
        <v>6</v>
      </c>
      <c r="B167" s="30">
        <v>40336</v>
      </c>
      <c r="C167" s="16">
        <v>0</v>
      </c>
      <c r="D167" s="17">
        <v>11.018000000000001</v>
      </c>
      <c r="E167" s="17">
        <v>0</v>
      </c>
      <c r="F167" s="16">
        <v>9.1639999999999997</v>
      </c>
      <c r="G167" s="53">
        <f t="shared" si="5"/>
        <v>20.182000000000002</v>
      </c>
      <c r="I167" s="85">
        <v>1.0383686361026485</v>
      </c>
    </row>
    <row r="168" spans="1:9" x14ac:dyDescent="0.2">
      <c r="A168" s="4">
        <f t="shared" si="4"/>
        <v>6</v>
      </c>
      <c r="B168" s="30">
        <v>40337</v>
      </c>
      <c r="C168" s="16">
        <v>0</v>
      </c>
      <c r="D168" s="17">
        <v>9.9269999999999996</v>
      </c>
      <c r="E168" s="17">
        <v>0</v>
      </c>
      <c r="F168" s="16">
        <v>10.744</v>
      </c>
      <c r="G168" s="53">
        <f t="shared" si="5"/>
        <v>20.670999999999999</v>
      </c>
      <c r="I168" s="85">
        <v>1.0760351534321289</v>
      </c>
    </row>
    <row r="169" spans="1:9" x14ac:dyDescent="0.2">
      <c r="A169" s="4">
        <f t="shared" si="4"/>
        <v>6</v>
      </c>
      <c r="B169" s="30">
        <v>40338</v>
      </c>
      <c r="C169" s="16">
        <v>13.1675</v>
      </c>
      <c r="D169" s="17">
        <v>0</v>
      </c>
      <c r="E169" s="17">
        <v>0.81</v>
      </c>
      <c r="F169" s="16">
        <v>7.5365000000000002</v>
      </c>
      <c r="G169" s="53">
        <f t="shared" si="5"/>
        <v>21.514000000000003</v>
      </c>
      <c r="I169" s="85">
        <v>1.122024498812471</v>
      </c>
    </row>
    <row r="170" spans="1:9" x14ac:dyDescent="0.2">
      <c r="A170" s="4">
        <f t="shared" si="4"/>
        <v>6</v>
      </c>
      <c r="B170" s="30">
        <v>40339</v>
      </c>
      <c r="C170" s="16">
        <v>19.692</v>
      </c>
      <c r="D170" s="17">
        <v>0</v>
      </c>
      <c r="E170" s="17">
        <v>0.96799999999999997</v>
      </c>
      <c r="F170" s="16">
        <v>0</v>
      </c>
      <c r="G170" s="53">
        <f t="shared" si="5"/>
        <v>20.66</v>
      </c>
      <c r="I170" s="85">
        <v>1.1045044070259129</v>
      </c>
    </row>
    <row r="171" spans="1:9" x14ac:dyDescent="0.2">
      <c r="A171" s="4">
        <f t="shared" si="4"/>
        <v>6</v>
      </c>
      <c r="B171" s="30">
        <v>40340</v>
      </c>
      <c r="C171" s="16">
        <v>0</v>
      </c>
      <c r="D171" s="17">
        <v>1.75275</v>
      </c>
      <c r="E171" s="17">
        <v>16.8735</v>
      </c>
      <c r="F171" s="16">
        <v>2.5927500000000001</v>
      </c>
      <c r="G171" s="53">
        <f t="shared" si="5"/>
        <v>21.218999999999998</v>
      </c>
      <c r="I171" s="85">
        <v>1.073765332934639</v>
      </c>
    </row>
    <row r="172" spans="1:9" x14ac:dyDescent="0.2">
      <c r="A172" s="4">
        <f t="shared" si="4"/>
        <v>6</v>
      </c>
      <c r="B172" s="30">
        <v>40341</v>
      </c>
      <c r="C172" s="16">
        <v>0</v>
      </c>
      <c r="D172" s="17">
        <v>1.6094999999999999</v>
      </c>
      <c r="E172" s="17">
        <v>15.214</v>
      </c>
      <c r="F172" s="16">
        <v>3.6164999999999998</v>
      </c>
      <c r="G172" s="53">
        <f t="shared" si="5"/>
        <v>20.439999999999998</v>
      </c>
      <c r="I172" s="85">
        <v>1.0437079665815019</v>
      </c>
    </row>
    <row r="173" spans="1:9" x14ac:dyDescent="0.2">
      <c r="A173" s="4">
        <f t="shared" si="4"/>
        <v>6</v>
      </c>
      <c r="B173" s="30">
        <v>40342</v>
      </c>
      <c r="C173" s="16">
        <v>0</v>
      </c>
      <c r="D173" s="17">
        <v>13.6395</v>
      </c>
      <c r="E173" s="17">
        <v>0</v>
      </c>
      <c r="F173" s="16">
        <v>6.6165000000000003</v>
      </c>
      <c r="G173" s="53">
        <f t="shared" si="5"/>
        <v>20.256</v>
      </c>
      <c r="I173" s="85">
        <v>1.0545081720045664</v>
      </c>
    </row>
    <row r="174" spans="1:9" x14ac:dyDescent="0.2">
      <c r="A174" s="4">
        <f t="shared" si="4"/>
        <v>6</v>
      </c>
      <c r="B174" s="30">
        <v>40343</v>
      </c>
      <c r="C174" s="16">
        <v>0</v>
      </c>
      <c r="D174" s="17">
        <v>16.835750000000001</v>
      </c>
      <c r="E174" s="17">
        <v>0</v>
      </c>
      <c r="F174" s="16">
        <v>7.18025</v>
      </c>
      <c r="G174" s="53">
        <f t="shared" si="5"/>
        <v>24.016000000000002</v>
      </c>
      <c r="I174" s="85">
        <v>1.1990227208006028</v>
      </c>
    </row>
    <row r="175" spans="1:9" x14ac:dyDescent="0.2">
      <c r="A175" s="4">
        <f t="shared" si="4"/>
        <v>6</v>
      </c>
      <c r="B175" s="30">
        <v>40344</v>
      </c>
      <c r="C175" s="16">
        <v>18.240749999999998</v>
      </c>
      <c r="D175" s="17">
        <v>0</v>
      </c>
      <c r="E175" s="17">
        <v>5.6500000000000002E-2</v>
      </c>
      <c r="F175" s="16">
        <v>8.0987500000000008</v>
      </c>
      <c r="G175" s="53">
        <f t="shared" si="5"/>
        <v>26.396000000000001</v>
      </c>
      <c r="I175" s="85">
        <v>1.309891694303394</v>
      </c>
    </row>
    <row r="176" spans="1:9" x14ac:dyDescent="0.2">
      <c r="A176" s="4">
        <f t="shared" si="4"/>
        <v>6</v>
      </c>
      <c r="B176" s="30">
        <v>40345</v>
      </c>
      <c r="C176" s="16">
        <v>18.5745</v>
      </c>
      <c r="D176" s="17">
        <v>0</v>
      </c>
      <c r="E176" s="17">
        <v>0.69674999999999998</v>
      </c>
      <c r="F176" s="16">
        <v>9.7687500000000007</v>
      </c>
      <c r="G176" s="53">
        <f t="shared" si="5"/>
        <v>29.040000000000003</v>
      </c>
      <c r="I176" s="85">
        <v>1.469847341540963</v>
      </c>
    </row>
    <row r="177" spans="1:9" x14ac:dyDescent="0.2">
      <c r="A177" s="4">
        <f t="shared" si="4"/>
        <v>6</v>
      </c>
      <c r="B177" s="30">
        <v>40346</v>
      </c>
      <c r="C177" s="16">
        <v>0</v>
      </c>
      <c r="D177" s="17">
        <v>0.86475000000000002</v>
      </c>
      <c r="E177" s="17">
        <v>15.31175</v>
      </c>
      <c r="F177" s="16">
        <v>10.772500000000001</v>
      </c>
      <c r="G177" s="53">
        <f t="shared" si="5"/>
        <v>26.949000000000002</v>
      </c>
      <c r="I177" s="85">
        <v>1.3033524310827755</v>
      </c>
    </row>
    <row r="178" spans="1:9" x14ac:dyDescent="0.2">
      <c r="A178" s="4">
        <f t="shared" si="4"/>
        <v>6</v>
      </c>
      <c r="B178" s="30">
        <v>40347</v>
      </c>
      <c r="C178" s="16">
        <v>0</v>
      </c>
      <c r="D178" s="17">
        <v>2.1999999999999999E-2</v>
      </c>
      <c r="E178" s="17">
        <v>13.278499999999999</v>
      </c>
      <c r="F178" s="16">
        <v>12.6485</v>
      </c>
      <c r="G178" s="53">
        <f t="shared" si="5"/>
        <v>25.948999999999998</v>
      </c>
      <c r="I178" s="85">
        <v>1.2615083096442004</v>
      </c>
    </row>
    <row r="179" spans="1:9" x14ac:dyDescent="0.2">
      <c r="A179" s="4">
        <f t="shared" si="4"/>
        <v>6</v>
      </c>
      <c r="B179" s="30">
        <v>40348</v>
      </c>
      <c r="C179" s="16">
        <v>0</v>
      </c>
      <c r="D179" s="17">
        <v>14.318</v>
      </c>
      <c r="E179" s="17">
        <v>0</v>
      </c>
      <c r="F179" s="16">
        <v>8.5510000000000002</v>
      </c>
      <c r="G179" s="53">
        <f t="shared" si="5"/>
        <v>22.869</v>
      </c>
      <c r="I179" s="85">
        <v>1.187953152125568</v>
      </c>
    </row>
    <row r="180" spans="1:9" x14ac:dyDescent="0.2">
      <c r="A180" s="4">
        <f t="shared" si="4"/>
        <v>6</v>
      </c>
      <c r="B180" s="30">
        <v>40349</v>
      </c>
      <c r="C180" s="16">
        <v>0</v>
      </c>
      <c r="D180" s="17">
        <v>11.682</v>
      </c>
      <c r="E180" s="17">
        <v>0</v>
      </c>
      <c r="F180" s="16">
        <v>9.2110000000000003</v>
      </c>
      <c r="G180" s="53">
        <f t="shared" si="5"/>
        <v>20.893000000000001</v>
      </c>
      <c r="I180" s="85">
        <v>1.0969119106344547</v>
      </c>
    </row>
    <row r="181" spans="1:9" x14ac:dyDescent="0.2">
      <c r="A181" s="4">
        <f t="shared" si="4"/>
        <v>6</v>
      </c>
      <c r="B181" s="30">
        <v>40350</v>
      </c>
      <c r="C181" s="16">
        <v>15.156499999999999</v>
      </c>
      <c r="D181" s="17">
        <v>0</v>
      </c>
      <c r="E181" s="17">
        <v>0</v>
      </c>
      <c r="F181" s="16">
        <v>10.743499999999999</v>
      </c>
      <c r="G181" s="53">
        <f t="shared" si="5"/>
        <v>25.9</v>
      </c>
      <c r="I181" s="85">
        <v>1.3431680420145382</v>
      </c>
    </row>
    <row r="182" spans="1:9" x14ac:dyDescent="0.2">
      <c r="A182" s="4">
        <f t="shared" si="4"/>
        <v>6</v>
      </c>
      <c r="B182" s="30">
        <v>40351</v>
      </c>
      <c r="C182" s="16">
        <v>17.431000000000001</v>
      </c>
      <c r="D182" s="17">
        <v>0</v>
      </c>
      <c r="E182" s="17">
        <v>0.92925000000000002</v>
      </c>
      <c r="F182" s="16">
        <v>7.81975</v>
      </c>
      <c r="G182" s="53">
        <f t="shared" si="5"/>
        <v>26.18</v>
      </c>
      <c r="I182" s="85">
        <v>1.4245674300696181</v>
      </c>
    </row>
    <row r="183" spans="1:9" x14ac:dyDescent="0.2">
      <c r="A183" s="4">
        <f t="shared" si="4"/>
        <v>6</v>
      </c>
      <c r="B183" s="30">
        <v>40352</v>
      </c>
      <c r="C183" s="16">
        <v>0</v>
      </c>
      <c r="D183" s="17">
        <v>1.4830000000000001</v>
      </c>
      <c r="E183" s="17">
        <v>17.111999999999998</v>
      </c>
      <c r="F183" s="16">
        <v>11.007999999999999</v>
      </c>
      <c r="G183" s="53">
        <f t="shared" si="5"/>
        <v>29.602999999999998</v>
      </c>
      <c r="I183" s="85">
        <v>1.4040764200005811</v>
      </c>
    </row>
    <row r="184" spans="1:9" x14ac:dyDescent="0.2">
      <c r="A184" s="4">
        <f t="shared" si="4"/>
        <v>6</v>
      </c>
      <c r="B184" s="30">
        <v>40353</v>
      </c>
      <c r="C184" s="16">
        <v>0</v>
      </c>
      <c r="D184" s="17">
        <v>0.67125000000000001</v>
      </c>
      <c r="E184" s="17">
        <v>16.401250000000001</v>
      </c>
      <c r="F184" s="16">
        <v>11.547499999999999</v>
      </c>
      <c r="G184" s="53">
        <f t="shared" si="5"/>
        <v>28.62</v>
      </c>
      <c r="I184" s="85">
        <v>1.3838427029649181</v>
      </c>
    </row>
    <row r="185" spans="1:9" x14ac:dyDescent="0.2">
      <c r="A185" s="4">
        <f t="shared" si="4"/>
        <v>6</v>
      </c>
      <c r="B185" s="30">
        <v>40354</v>
      </c>
      <c r="C185" s="16">
        <v>0</v>
      </c>
      <c r="D185" s="17">
        <v>15.47575</v>
      </c>
      <c r="E185" s="17">
        <v>0</v>
      </c>
      <c r="F185" s="16">
        <v>11.41225</v>
      </c>
      <c r="G185" s="53">
        <f t="shared" si="5"/>
        <v>26.887999999999998</v>
      </c>
      <c r="I185" s="85">
        <v>1.3627796993886294</v>
      </c>
    </row>
    <row r="186" spans="1:9" x14ac:dyDescent="0.2">
      <c r="A186" s="4">
        <f t="shared" si="4"/>
        <v>6</v>
      </c>
      <c r="B186" s="30">
        <v>40355</v>
      </c>
      <c r="C186" s="16">
        <v>0</v>
      </c>
      <c r="D186" s="17">
        <v>14.63025</v>
      </c>
      <c r="E186" s="17">
        <v>0</v>
      </c>
      <c r="F186" s="16">
        <v>9.9537499999999994</v>
      </c>
      <c r="G186" s="53">
        <f t="shared" si="5"/>
        <v>24.584</v>
      </c>
      <c r="I186" s="85">
        <v>1.1822777655008165</v>
      </c>
    </row>
    <row r="187" spans="1:9" x14ac:dyDescent="0.2">
      <c r="A187" s="4">
        <f t="shared" si="4"/>
        <v>6</v>
      </c>
      <c r="B187" s="30">
        <v>40356</v>
      </c>
      <c r="C187" s="16">
        <v>12.1225</v>
      </c>
      <c r="D187" s="17">
        <v>0</v>
      </c>
      <c r="E187" s="17">
        <v>0</v>
      </c>
      <c r="F187" s="16">
        <v>10.368499999999999</v>
      </c>
      <c r="G187" s="53">
        <f t="shared" si="5"/>
        <v>22.491</v>
      </c>
      <c r="I187" s="85">
        <v>1.0946419341256195</v>
      </c>
    </row>
    <row r="188" spans="1:9" x14ac:dyDescent="0.2">
      <c r="A188" s="4">
        <f t="shared" si="4"/>
        <v>6</v>
      </c>
      <c r="B188" s="30">
        <v>40357</v>
      </c>
      <c r="C188" s="16">
        <v>11.082750000000001</v>
      </c>
      <c r="D188" s="17">
        <v>0</v>
      </c>
      <c r="E188" s="17">
        <v>0</v>
      </c>
      <c r="F188" s="16">
        <v>9.1842500000000005</v>
      </c>
      <c r="G188" s="53">
        <f t="shared" si="5"/>
        <v>20.267000000000003</v>
      </c>
      <c r="I188" s="85">
        <v>1.0529434465464751</v>
      </c>
    </row>
    <row r="189" spans="1:9" x14ac:dyDescent="0.2">
      <c r="A189" s="4">
        <f t="shared" si="4"/>
        <v>6</v>
      </c>
      <c r="B189" s="30">
        <v>40358</v>
      </c>
      <c r="C189" s="16">
        <v>0</v>
      </c>
      <c r="D189" s="17">
        <v>0.46074999999999999</v>
      </c>
      <c r="E189" s="17">
        <v>15.124000000000001</v>
      </c>
      <c r="F189" s="16">
        <v>10.10525</v>
      </c>
      <c r="G189" s="53">
        <f t="shared" si="5"/>
        <v>25.689999999999998</v>
      </c>
      <c r="I189" s="85">
        <v>1.2835040149042987</v>
      </c>
    </row>
    <row r="190" spans="1:9" x14ac:dyDescent="0.2">
      <c r="A190" s="4">
        <f t="shared" si="4"/>
        <v>6</v>
      </c>
      <c r="B190" s="30">
        <v>40359</v>
      </c>
      <c r="C190" s="16">
        <v>0</v>
      </c>
      <c r="D190" s="17">
        <v>1.23725</v>
      </c>
      <c r="E190" s="17">
        <v>15.846500000000001</v>
      </c>
      <c r="F190" s="16">
        <v>10.359249999999999</v>
      </c>
      <c r="G190" s="53">
        <f t="shared" si="5"/>
        <v>27.443000000000001</v>
      </c>
      <c r="I190" s="85">
        <v>1.4005771151173554</v>
      </c>
    </row>
    <row r="191" spans="1:9" x14ac:dyDescent="0.2">
      <c r="A191" s="4">
        <f t="shared" si="4"/>
        <v>7</v>
      </c>
      <c r="B191" s="30">
        <v>40360</v>
      </c>
      <c r="C191" s="16">
        <v>0</v>
      </c>
      <c r="D191" s="17">
        <v>16.064</v>
      </c>
      <c r="E191" s="17">
        <v>0</v>
      </c>
      <c r="F191" s="16">
        <v>8.8770000000000007</v>
      </c>
      <c r="G191" s="53">
        <f t="shared" si="5"/>
        <v>24.941000000000003</v>
      </c>
      <c r="I191" s="85">
        <v>1.3496262217326132</v>
      </c>
    </row>
    <row r="192" spans="1:9" x14ac:dyDescent="0.2">
      <c r="A192" s="4">
        <f t="shared" si="4"/>
        <v>7</v>
      </c>
      <c r="B192" s="30">
        <v>40361</v>
      </c>
      <c r="C192" s="16">
        <v>1.7250000000000001E-2</v>
      </c>
      <c r="D192" s="17">
        <v>16.890999999999998</v>
      </c>
      <c r="E192" s="17">
        <v>0</v>
      </c>
      <c r="F192" s="16">
        <v>8.6530000000000005</v>
      </c>
      <c r="G192" s="53">
        <f t="shared" si="5"/>
        <v>25.561250000000001</v>
      </c>
      <c r="I192" s="85">
        <v>1.272746649530498</v>
      </c>
    </row>
    <row r="193" spans="1:9" x14ac:dyDescent="0.2">
      <c r="A193" s="4">
        <f t="shared" si="4"/>
        <v>7</v>
      </c>
      <c r="B193" s="30">
        <v>40362</v>
      </c>
      <c r="C193" s="16">
        <v>15.561</v>
      </c>
      <c r="D193" s="17">
        <v>0</v>
      </c>
      <c r="E193" s="17">
        <v>2.1000000000000001E-2</v>
      </c>
      <c r="F193" s="16">
        <v>7.4165000000000001</v>
      </c>
      <c r="G193" s="53">
        <f t="shared" si="5"/>
        <v>22.9985</v>
      </c>
      <c r="I193" s="85">
        <v>1.2588144789415123</v>
      </c>
    </row>
    <row r="194" spans="1:9" x14ac:dyDescent="0.2">
      <c r="A194" s="4">
        <f t="shared" si="4"/>
        <v>7</v>
      </c>
      <c r="B194" s="30">
        <v>40363</v>
      </c>
      <c r="C194" s="16">
        <v>12.265000000000001</v>
      </c>
      <c r="D194" s="17">
        <v>0</v>
      </c>
      <c r="E194" s="17">
        <v>1.2E-2</v>
      </c>
      <c r="F194" s="16">
        <v>9.4012499999999992</v>
      </c>
      <c r="G194" s="53">
        <f t="shared" si="5"/>
        <v>21.678249999999998</v>
      </c>
      <c r="I194" s="85">
        <v>1.0703294704967588</v>
      </c>
    </row>
    <row r="195" spans="1:9" x14ac:dyDescent="0.2">
      <c r="A195" s="4">
        <f t="shared" si="4"/>
        <v>7</v>
      </c>
      <c r="B195" s="30">
        <v>40364</v>
      </c>
      <c r="C195" s="16">
        <v>0</v>
      </c>
      <c r="D195" s="17">
        <v>0.23150000000000001</v>
      </c>
      <c r="E195" s="17">
        <v>15.59925</v>
      </c>
      <c r="F195" s="16">
        <v>9.6135000000000002</v>
      </c>
      <c r="G195" s="53">
        <f t="shared" si="5"/>
        <v>25.44425</v>
      </c>
      <c r="I195" s="85">
        <v>1.2506150358828787</v>
      </c>
    </row>
    <row r="196" spans="1:9" x14ac:dyDescent="0.2">
      <c r="A196" s="4">
        <f t="shared" si="4"/>
        <v>7</v>
      </c>
      <c r="B196" s="30">
        <v>40365</v>
      </c>
      <c r="C196" s="16">
        <v>0</v>
      </c>
      <c r="D196" s="17">
        <v>0.8</v>
      </c>
      <c r="E196" s="17">
        <v>15.852</v>
      </c>
      <c r="F196" s="16">
        <v>9.8327500000000008</v>
      </c>
      <c r="G196" s="53">
        <f t="shared" si="5"/>
        <v>26.484750000000002</v>
      </c>
      <c r="I196" s="85">
        <v>1.4230672140290717</v>
      </c>
    </row>
    <row r="197" spans="1:9" x14ac:dyDescent="0.2">
      <c r="A197" s="4">
        <f t="shared" si="4"/>
        <v>7</v>
      </c>
      <c r="B197" s="30">
        <v>40366</v>
      </c>
      <c r="C197" s="16">
        <v>0</v>
      </c>
      <c r="D197" s="17">
        <v>15.987500000000001</v>
      </c>
      <c r="E197" s="17">
        <v>0</v>
      </c>
      <c r="F197" s="16">
        <v>9.7225000000000001</v>
      </c>
      <c r="G197" s="53">
        <f t="shared" si="5"/>
        <v>25.71</v>
      </c>
      <c r="I197" s="85">
        <v>1.3236455011378307</v>
      </c>
    </row>
    <row r="198" spans="1:9" x14ac:dyDescent="0.2">
      <c r="A198" s="4">
        <f t="shared" si="4"/>
        <v>7</v>
      </c>
      <c r="B198" s="30">
        <v>40367</v>
      </c>
      <c r="C198" s="16">
        <v>0</v>
      </c>
      <c r="D198" s="17">
        <v>16.14725</v>
      </c>
      <c r="E198" s="17">
        <v>0</v>
      </c>
      <c r="F198" s="16">
        <v>9.4755000000000003</v>
      </c>
      <c r="G198" s="53">
        <f t="shared" si="5"/>
        <v>25.62275</v>
      </c>
      <c r="I198" s="85">
        <v>1.3170440769603313</v>
      </c>
    </row>
    <row r="199" spans="1:9" x14ac:dyDescent="0.2">
      <c r="A199" s="4">
        <f t="shared" si="4"/>
        <v>7</v>
      </c>
      <c r="B199" s="30">
        <v>40368</v>
      </c>
      <c r="C199" s="16">
        <v>15.455500000000001</v>
      </c>
      <c r="D199" s="17">
        <v>0</v>
      </c>
      <c r="E199" s="17">
        <v>0</v>
      </c>
      <c r="F199" s="16">
        <v>9.7112499999999997</v>
      </c>
      <c r="G199" s="53">
        <f t="shared" si="5"/>
        <v>25.16675</v>
      </c>
      <c r="I199" s="85">
        <v>1.4527916101743104</v>
      </c>
    </row>
    <row r="200" spans="1:9" x14ac:dyDescent="0.2">
      <c r="A200" s="4">
        <f t="shared" si="4"/>
        <v>7</v>
      </c>
      <c r="B200" s="30">
        <v>40369</v>
      </c>
      <c r="C200" s="16">
        <v>14.300750000000001</v>
      </c>
      <c r="D200" s="17">
        <v>0</v>
      </c>
      <c r="E200" s="17">
        <v>0</v>
      </c>
      <c r="F200" s="16">
        <v>9.2142499999999998</v>
      </c>
      <c r="G200" s="53">
        <f t="shared" si="5"/>
        <v>23.515000000000001</v>
      </c>
      <c r="I200" s="85">
        <v>1.2122529685571244</v>
      </c>
    </row>
    <row r="201" spans="1:9" x14ac:dyDescent="0.2">
      <c r="A201" s="4">
        <f t="shared" si="4"/>
        <v>7</v>
      </c>
      <c r="B201" s="30">
        <v>40370</v>
      </c>
      <c r="C201" s="16">
        <v>0</v>
      </c>
      <c r="D201" s="17">
        <v>0</v>
      </c>
      <c r="E201" s="17">
        <v>12.558</v>
      </c>
      <c r="F201" s="16">
        <v>8.7449999999999992</v>
      </c>
      <c r="G201" s="53">
        <f t="shared" si="5"/>
        <v>21.302999999999997</v>
      </c>
      <c r="I201" s="85">
        <v>1.1062054581415584</v>
      </c>
    </row>
    <row r="202" spans="1:9" x14ac:dyDescent="0.2">
      <c r="A202" s="4">
        <f t="shared" ref="A202:A265" si="6">+IF(ISBLANK($B202),"",MONTH($B202))</f>
        <v>7</v>
      </c>
      <c r="B202" s="30">
        <v>40371</v>
      </c>
      <c r="C202" s="16">
        <v>0</v>
      </c>
      <c r="D202" s="17">
        <v>0</v>
      </c>
      <c r="E202" s="17">
        <v>13.2255</v>
      </c>
      <c r="F202" s="16">
        <v>7.1459999999999999</v>
      </c>
      <c r="G202" s="53">
        <f t="shared" si="5"/>
        <v>20.371500000000001</v>
      </c>
      <c r="I202" s="85">
        <v>1.1977987061329258</v>
      </c>
    </row>
    <row r="203" spans="1:9" x14ac:dyDescent="0.2">
      <c r="A203" s="4">
        <f t="shared" si="6"/>
        <v>7</v>
      </c>
      <c r="B203" s="30">
        <v>40372</v>
      </c>
      <c r="C203" s="16">
        <v>0.20824999999999999</v>
      </c>
      <c r="D203" s="17">
        <v>15.400499999999999</v>
      </c>
      <c r="E203" s="17">
        <v>0</v>
      </c>
      <c r="F203" s="16">
        <v>6.8125</v>
      </c>
      <c r="G203" s="53">
        <f t="shared" ref="G203:G266" si="7">+SUM(C203:F203)</f>
        <v>22.421250000000001</v>
      </c>
      <c r="I203" s="85">
        <v>1.2585727616676814</v>
      </c>
    </row>
    <row r="204" spans="1:9" x14ac:dyDescent="0.2">
      <c r="A204" s="4">
        <f t="shared" si="6"/>
        <v>7</v>
      </c>
      <c r="B204" s="30">
        <v>40373</v>
      </c>
      <c r="C204" s="16">
        <v>0</v>
      </c>
      <c r="D204" s="17">
        <v>14.7425</v>
      </c>
      <c r="E204" s="17">
        <v>0</v>
      </c>
      <c r="F204" s="16">
        <v>7.9012500000000001</v>
      </c>
      <c r="G204" s="53">
        <f t="shared" si="7"/>
        <v>22.643750000000001</v>
      </c>
      <c r="I204" s="85">
        <v>1.1729961926449433</v>
      </c>
    </row>
    <row r="205" spans="1:9" x14ac:dyDescent="0.2">
      <c r="A205" s="4">
        <f t="shared" si="6"/>
        <v>7</v>
      </c>
      <c r="B205" s="30">
        <v>40374</v>
      </c>
      <c r="C205" s="16">
        <v>15.7315</v>
      </c>
      <c r="D205" s="17">
        <v>0</v>
      </c>
      <c r="E205" s="17">
        <v>0</v>
      </c>
      <c r="F205" s="16">
        <v>8.2439999999999998</v>
      </c>
      <c r="G205" s="53">
        <f t="shared" si="7"/>
        <v>23.9755</v>
      </c>
      <c r="I205" s="85">
        <v>1.2028714739845494</v>
      </c>
    </row>
    <row r="206" spans="1:9" x14ac:dyDescent="0.2">
      <c r="A206" s="4">
        <f t="shared" si="6"/>
        <v>7</v>
      </c>
      <c r="B206" s="30">
        <v>40375</v>
      </c>
      <c r="C206" s="16">
        <v>12.05025</v>
      </c>
      <c r="D206" s="17">
        <v>0</v>
      </c>
      <c r="E206" s="17">
        <v>0</v>
      </c>
      <c r="F206" s="16">
        <v>7.9829999999999997</v>
      </c>
      <c r="G206" s="53">
        <f t="shared" si="7"/>
        <v>20.033249999999999</v>
      </c>
      <c r="I206" s="85">
        <v>1.0629326751607175</v>
      </c>
    </row>
    <row r="207" spans="1:9" x14ac:dyDescent="0.2">
      <c r="A207" s="4">
        <f t="shared" si="6"/>
        <v>7</v>
      </c>
      <c r="B207" s="30">
        <v>40376</v>
      </c>
      <c r="C207" s="16">
        <v>0</v>
      </c>
      <c r="D207" s="17">
        <v>0</v>
      </c>
      <c r="E207" s="17">
        <v>11.731249999999999</v>
      </c>
      <c r="F207" s="16">
        <v>8.1334999999999997</v>
      </c>
      <c r="G207" s="53">
        <f t="shared" si="7"/>
        <v>19.864750000000001</v>
      </c>
      <c r="I207" s="85">
        <v>1.0631623431827129</v>
      </c>
    </row>
    <row r="208" spans="1:9" x14ac:dyDescent="0.2">
      <c r="A208" s="4">
        <f t="shared" si="6"/>
        <v>7</v>
      </c>
      <c r="B208" s="30">
        <v>40377</v>
      </c>
      <c r="C208" s="16">
        <v>0</v>
      </c>
      <c r="D208" s="17">
        <v>0</v>
      </c>
      <c r="E208" s="17">
        <v>9.3925000000000001</v>
      </c>
      <c r="F208" s="16">
        <v>8.8122500000000006</v>
      </c>
      <c r="G208" s="53">
        <f t="shared" si="7"/>
        <v>18.204750000000001</v>
      </c>
      <c r="I208" s="85">
        <v>1.0199332476018219</v>
      </c>
    </row>
    <row r="209" spans="1:9" x14ac:dyDescent="0.2">
      <c r="A209" s="4">
        <f t="shared" si="6"/>
        <v>7</v>
      </c>
      <c r="B209" s="30">
        <v>40378</v>
      </c>
      <c r="C209" s="16">
        <v>0</v>
      </c>
      <c r="D209" s="17">
        <v>12.60425</v>
      </c>
      <c r="E209" s="17">
        <v>0</v>
      </c>
      <c r="F209" s="16">
        <v>8.6675000000000004</v>
      </c>
      <c r="G209" s="53">
        <f t="shared" si="7"/>
        <v>21.271750000000001</v>
      </c>
      <c r="I209" s="85">
        <v>1.1212940651691172</v>
      </c>
    </row>
    <row r="210" spans="1:9" x14ac:dyDescent="0.2">
      <c r="A210" s="4">
        <f t="shared" si="6"/>
        <v>7</v>
      </c>
      <c r="B210" s="30">
        <v>40379</v>
      </c>
      <c r="C210" s="16">
        <v>0</v>
      </c>
      <c r="D210" s="17">
        <v>14.991</v>
      </c>
      <c r="E210" s="17">
        <v>0</v>
      </c>
      <c r="F210" s="16">
        <v>8.7639999999999993</v>
      </c>
      <c r="G210" s="53">
        <f t="shared" si="7"/>
        <v>23.754999999999999</v>
      </c>
      <c r="I210" s="85">
        <v>1.2013826708702815</v>
      </c>
    </row>
    <row r="211" spans="1:9" x14ac:dyDescent="0.2">
      <c r="A211" s="4">
        <f t="shared" si="6"/>
        <v>7</v>
      </c>
      <c r="B211" s="30">
        <v>40380</v>
      </c>
      <c r="C211" s="16">
        <v>14.544</v>
      </c>
      <c r="D211" s="17">
        <v>0</v>
      </c>
      <c r="E211" s="17">
        <v>0</v>
      </c>
      <c r="F211" s="16">
        <v>8.8115000000000006</v>
      </c>
      <c r="G211" s="53">
        <f t="shared" si="7"/>
        <v>23.355499999999999</v>
      </c>
      <c r="I211" s="85">
        <v>1.2355410494630865</v>
      </c>
    </row>
    <row r="212" spans="1:9" x14ac:dyDescent="0.2">
      <c r="A212" s="4">
        <f t="shared" si="6"/>
        <v>7</v>
      </c>
      <c r="B212" s="30">
        <v>40381</v>
      </c>
      <c r="C212" s="16">
        <v>14.52125</v>
      </c>
      <c r="D212" s="17">
        <v>0</v>
      </c>
      <c r="E212" s="17">
        <v>0</v>
      </c>
      <c r="F212" s="16">
        <v>8.7297499999999992</v>
      </c>
      <c r="G212" s="53">
        <f t="shared" si="7"/>
        <v>23.250999999999998</v>
      </c>
      <c r="I212" s="85">
        <v>1.1816859171015326</v>
      </c>
    </row>
    <row r="213" spans="1:9" x14ac:dyDescent="0.2">
      <c r="A213" s="4">
        <f t="shared" si="6"/>
        <v>7</v>
      </c>
      <c r="B213" s="30">
        <v>40382</v>
      </c>
      <c r="C213" s="16">
        <v>0</v>
      </c>
      <c r="D213" s="17">
        <v>0</v>
      </c>
      <c r="E213" s="17">
        <v>12.866</v>
      </c>
      <c r="F213" s="16">
        <v>8.7082499999999996</v>
      </c>
      <c r="G213" s="53">
        <f t="shared" si="7"/>
        <v>21.574249999999999</v>
      </c>
      <c r="I213" s="85">
        <v>1.1035213911381538</v>
      </c>
    </row>
    <row r="214" spans="1:9" x14ac:dyDescent="0.2">
      <c r="A214" s="4">
        <f t="shared" si="6"/>
        <v>7</v>
      </c>
      <c r="B214" s="30">
        <v>40383</v>
      </c>
      <c r="C214" s="16">
        <v>0</v>
      </c>
      <c r="D214" s="17">
        <v>0</v>
      </c>
      <c r="E214" s="17">
        <v>10.749750000000001</v>
      </c>
      <c r="F214" s="16">
        <v>7.6580000000000004</v>
      </c>
      <c r="G214" s="53">
        <f t="shared" si="7"/>
        <v>18.40775</v>
      </c>
      <c r="I214" s="85">
        <v>1.1082303417246087</v>
      </c>
    </row>
    <row r="215" spans="1:9" x14ac:dyDescent="0.2">
      <c r="A215" s="4">
        <f t="shared" si="6"/>
        <v>7</v>
      </c>
      <c r="B215" s="30">
        <v>40384</v>
      </c>
      <c r="C215" s="16">
        <v>0</v>
      </c>
      <c r="D215" s="17">
        <v>9.5114999999999998</v>
      </c>
      <c r="E215" s="17">
        <v>0</v>
      </c>
      <c r="F215" s="16">
        <v>8.7107500000000009</v>
      </c>
      <c r="G215" s="53">
        <f t="shared" si="7"/>
        <v>18.222250000000003</v>
      </c>
      <c r="I215" s="85">
        <v>1.0156858117274168</v>
      </c>
    </row>
    <row r="216" spans="1:9" x14ac:dyDescent="0.2">
      <c r="A216" s="4">
        <f t="shared" si="6"/>
        <v>7</v>
      </c>
      <c r="B216" s="30">
        <v>40385</v>
      </c>
      <c r="C216" s="16">
        <v>0</v>
      </c>
      <c r="D216" s="17">
        <v>12.281499999999999</v>
      </c>
      <c r="E216" s="17">
        <v>0</v>
      </c>
      <c r="F216" s="16">
        <v>8.718</v>
      </c>
      <c r="G216" s="53">
        <f t="shared" si="7"/>
        <v>20.999499999999998</v>
      </c>
      <c r="I216" s="85">
        <v>1.1715903899809261</v>
      </c>
    </row>
    <row r="217" spans="1:9" x14ac:dyDescent="0.2">
      <c r="A217" s="4">
        <f t="shared" si="6"/>
        <v>7</v>
      </c>
      <c r="B217" s="30">
        <v>40386</v>
      </c>
      <c r="C217" s="16">
        <v>13.13725</v>
      </c>
      <c r="D217" s="17">
        <v>0</v>
      </c>
      <c r="E217" s="17">
        <v>0</v>
      </c>
      <c r="F217" s="16">
        <v>8.7040000000000006</v>
      </c>
      <c r="G217" s="53">
        <f t="shared" si="7"/>
        <v>21.841250000000002</v>
      </c>
      <c r="I217" s="85">
        <v>1.2108153165322864</v>
      </c>
    </row>
    <row r="218" spans="1:9" x14ac:dyDescent="0.2">
      <c r="A218" s="4">
        <f t="shared" si="6"/>
        <v>7</v>
      </c>
      <c r="B218" s="30">
        <v>40387</v>
      </c>
      <c r="C218" s="16">
        <v>15.725250000000001</v>
      </c>
      <c r="D218" s="17">
        <v>0</v>
      </c>
      <c r="E218" s="17">
        <v>0</v>
      </c>
      <c r="F218" s="16">
        <v>8.3817500000000003</v>
      </c>
      <c r="G218" s="53">
        <f t="shared" si="7"/>
        <v>24.106999999999999</v>
      </c>
      <c r="I218" s="85">
        <v>1.2346882739128566</v>
      </c>
    </row>
    <row r="219" spans="1:9" x14ac:dyDescent="0.2">
      <c r="A219" s="4">
        <f t="shared" si="6"/>
        <v>7</v>
      </c>
      <c r="B219" s="30">
        <v>40388</v>
      </c>
      <c r="C219" s="16">
        <v>0</v>
      </c>
      <c r="D219" s="17">
        <v>1.4250000000000001E-2</v>
      </c>
      <c r="E219" s="17">
        <v>15.112500000000001</v>
      </c>
      <c r="F219" s="16">
        <v>8.6980000000000004</v>
      </c>
      <c r="G219" s="53">
        <f t="shared" si="7"/>
        <v>23.824750000000002</v>
      </c>
      <c r="I219" s="85">
        <v>1.2397943018738242</v>
      </c>
    </row>
    <row r="220" spans="1:9" x14ac:dyDescent="0.2">
      <c r="A220" s="4">
        <f t="shared" si="6"/>
        <v>7</v>
      </c>
      <c r="B220" s="30">
        <v>40389</v>
      </c>
      <c r="C220" s="16">
        <v>0</v>
      </c>
      <c r="D220" s="17">
        <v>8.8249999999999995E-2</v>
      </c>
      <c r="E220" s="17">
        <v>14.7775</v>
      </c>
      <c r="F220" s="16">
        <v>8.6295000000000002</v>
      </c>
      <c r="G220" s="53">
        <f t="shared" si="7"/>
        <v>23.495249999999999</v>
      </c>
      <c r="I220" s="85">
        <v>1.195135445194198</v>
      </c>
    </row>
    <row r="221" spans="1:9" x14ac:dyDescent="0.2">
      <c r="A221" s="4">
        <f t="shared" si="6"/>
        <v>7</v>
      </c>
      <c r="B221" s="30">
        <v>40390</v>
      </c>
      <c r="C221" s="16">
        <v>0</v>
      </c>
      <c r="D221" s="17">
        <v>11.9725</v>
      </c>
      <c r="E221" s="17">
        <v>0</v>
      </c>
      <c r="F221" s="16">
        <v>8.6427499999999995</v>
      </c>
      <c r="G221" s="53">
        <f t="shared" si="7"/>
        <v>20.61525</v>
      </c>
      <c r="I221" s="85">
        <v>1.1068305587197622</v>
      </c>
    </row>
    <row r="222" spans="1:9" x14ac:dyDescent="0.2">
      <c r="A222" s="4">
        <f t="shared" si="6"/>
        <v>8</v>
      </c>
      <c r="B222" s="30">
        <v>40391</v>
      </c>
      <c r="C222" s="16">
        <v>0</v>
      </c>
      <c r="D222" s="17">
        <v>10.181804000001051</v>
      </c>
      <c r="E222" s="17">
        <v>0</v>
      </c>
      <c r="F222" s="16">
        <v>8.25</v>
      </c>
      <c r="G222" s="53">
        <f t="shared" si="7"/>
        <v>18.431804000001051</v>
      </c>
      <c r="I222" s="85">
        <v>1.0012000958201324</v>
      </c>
    </row>
    <row r="223" spans="1:9" x14ac:dyDescent="0.2">
      <c r="A223" s="4">
        <f t="shared" si="6"/>
        <v>8</v>
      </c>
      <c r="B223" s="30">
        <v>40392</v>
      </c>
      <c r="C223" s="16">
        <v>0</v>
      </c>
      <c r="D223" s="17">
        <v>13.411250000000001</v>
      </c>
      <c r="E223" s="17">
        <v>0</v>
      </c>
      <c r="F223" s="16">
        <v>9.7657500000000006</v>
      </c>
      <c r="G223" s="53">
        <f t="shared" si="7"/>
        <v>23.177</v>
      </c>
      <c r="I223" s="85">
        <v>1.1783353035421376</v>
      </c>
    </row>
    <row r="224" spans="1:9" x14ac:dyDescent="0.2">
      <c r="A224" s="4">
        <f t="shared" si="6"/>
        <v>8</v>
      </c>
      <c r="B224" s="30">
        <v>40393</v>
      </c>
      <c r="C224" s="16">
        <v>14.55125</v>
      </c>
      <c r="D224" s="17">
        <v>0</v>
      </c>
      <c r="E224" s="17">
        <v>0</v>
      </c>
      <c r="F224" s="16">
        <v>12.031750000000001</v>
      </c>
      <c r="G224" s="53">
        <f t="shared" si="7"/>
        <v>26.582999999999998</v>
      </c>
      <c r="I224" s="85">
        <v>1.2780091017183093</v>
      </c>
    </row>
    <row r="225" spans="1:18" x14ac:dyDescent="0.2">
      <c r="A225" s="4">
        <f t="shared" si="6"/>
        <v>8</v>
      </c>
      <c r="B225" s="30">
        <v>40394</v>
      </c>
      <c r="C225" s="16">
        <v>14.98875</v>
      </c>
      <c r="D225" s="17">
        <v>0</v>
      </c>
      <c r="E225" s="17">
        <v>4.2500000000000003E-3</v>
      </c>
      <c r="F225" s="16">
        <v>10.619</v>
      </c>
      <c r="G225" s="53">
        <f t="shared" si="7"/>
        <v>25.612000000000002</v>
      </c>
      <c r="H225" s="7"/>
      <c r="I225" s="85">
        <v>1.2684893986704162</v>
      </c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2">
      <c r="A226" s="4">
        <f t="shared" si="6"/>
        <v>8</v>
      </c>
      <c r="B226" s="30">
        <v>40395</v>
      </c>
      <c r="C226" s="16">
        <v>0</v>
      </c>
      <c r="D226" s="17">
        <v>8.5000000000000006E-3</v>
      </c>
      <c r="E226" s="17">
        <v>13.79175</v>
      </c>
      <c r="F226" s="16">
        <v>12.53575</v>
      </c>
      <c r="G226" s="53">
        <f t="shared" si="7"/>
        <v>26.335999999999999</v>
      </c>
      <c r="H226" s="7"/>
      <c r="I226" s="86">
        <v>1.3058647995934836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6"/>
        <v>8</v>
      </c>
      <c r="B227" s="30">
        <v>40396</v>
      </c>
      <c r="C227" s="16">
        <v>0</v>
      </c>
      <c r="D227" s="17">
        <v>3.4250000000000003E-2</v>
      </c>
      <c r="E227" s="17">
        <v>15.158250000000001</v>
      </c>
      <c r="F227" s="16">
        <v>10.958500000000001</v>
      </c>
      <c r="G227" s="53">
        <f t="shared" si="7"/>
        <v>26.151000000000003</v>
      </c>
      <c r="H227" s="7"/>
      <c r="I227" s="86">
        <v>1.2570786495024349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6"/>
        <v>8</v>
      </c>
      <c r="B228" s="30">
        <v>40397</v>
      </c>
      <c r="C228" s="16">
        <v>0</v>
      </c>
      <c r="D228" s="17">
        <v>12.661250000000001</v>
      </c>
      <c r="E228" s="17">
        <v>0</v>
      </c>
      <c r="F228" s="16">
        <v>11.38275</v>
      </c>
      <c r="G228" s="53">
        <f t="shared" si="7"/>
        <v>24.044</v>
      </c>
      <c r="H228" s="7"/>
      <c r="I228" s="86">
        <v>1.1482091295238925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6"/>
        <v>8</v>
      </c>
      <c r="B229" s="30">
        <v>40398</v>
      </c>
      <c r="C229" s="16">
        <v>0</v>
      </c>
      <c r="D229" s="17">
        <v>11.794499999999999</v>
      </c>
      <c r="E229" s="17">
        <v>0</v>
      </c>
      <c r="F229" s="16">
        <v>9.2044999999999995</v>
      </c>
      <c r="G229" s="53">
        <f t="shared" si="7"/>
        <v>20.998999999999999</v>
      </c>
      <c r="H229" s="7"/>
      <c r="I229" s="86">
        <v>1.0840479687503624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6"/>
        <v>8</v>
      </c>
      <c r="B230" s="30">
        <v>40399</v>
      </c>
      <c r="C230" s="16">
        <v>14.17525</v>
      </c>
      <c r="D230" s="17">
        <v>0</v>
      </c>
      <c r="E230" s="17">
        <v>0</v>
      </c>
      <c r="F230" s="16">
        <v>10.27375</v>
      </c>
      <c r="G230" s="53">
        <f t="shared" si="7"/>
        <v>24.448999999999998</v>
      </c>
      <c r="H230" s="7"/>
      <c r="I230" s="86">
        <v>1.2090113325769745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6"/>
        <v>8</v>
      </c>
      <c r="B231" s="30">
        <v>40400</v>
      </c>
      <c r="C231" s="16">
        <v>15.02575</v>
      </c>
      <c r="D231" s="17">
        <v>0</v>
      </c>
      <c r="E231" s="17">
        <v>0</v>
      </c>
      <c r="F231" s="16">
        <v>10.86825</v>
      </c>
      <c r="G231" s="53">
        <f t="shared" si="7"/>
        <v>25.893999999999998</v>
      </c>
      <c r="H231" s="7"/>
      <c r="I231" s="86">
        <v>1.2618855332669043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6"/>
        <v>8</v>
      </c>
      <c r="B232" s="30">
        <v>40401</v>
      </c>
      <c r="C232" s="16">
        <v>0</v>
      </c>
      <c r="D232" s="17">
        <v>0.29275000000000001</v>
      </c>
      <c r="E232" s="17">
        <v>15.90175</v>
      </c>
      <c r="F232" s="16">
        <v>11.188499999999999</v>
      </c>
      <c r="G232" s="53">
        <f t="shared" si="7"/>
        <v>27.383000000000003</v>
      </c>
      <c r="H232" s="7"/>
      <c r="I232" s="86">
        <v>1.2696460306007593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6"/>
        <v>8</v>
      </c>
      <c r="B233" s="30">
        <v>40402</v>
      </c>
      <c r="C233" s="16">
        <v>0</v>
      </c>
      <c r="D233" s="17">
        <v>0</v>
      </c>
      <c r="E233" s="17">
        <v>14.406000000000001</v>
      </c>
      <c r="F233" s="16">
        <v>11.385</v>
      </c>
      <c r="G233" s="53">
        <f t="shared" si="7"/>
        <v>25.791</v>
      </c>
      <c r="H233" s="7"/>
      <c r="I233" s="86">
        <v>1.223005662329917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6"/>
        <v>8</v>
      </c>
      <c r="B234" s="30">
        <v>40403</v>
      </c>
      <c r="C234" s="16">
        <v>0</v>
      </c>
      <c r="D234" s="17">
        <v>13.646750000000001</v>
      </c>
      <c r="E234" s="17">
        <v>0</v>
      </c>
      <c r="F234" s="16">
        <v>11.21325</v>
      </c>
      <c r="G234" s="53">
        <f t="shared" si="7"/>
        <v>24.86</v>
      </c>
      <c r="H234" s="7"/>
      <c r="I234" s="86">
        <v>1.1995606130782726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6"/>
        <v>8</v>
      </c>
      <c r="B235" s="30">
        <v>40404</v>
      </c>
      <c r="C235" s="16">
        <v>0</v>
      </c>
      <c r="D235" s="17">
        <v>12.585750000000001</v>
      </c>
      <c r="E235" s="17">
        <v>0</v>
      </c>
      <c r="F235" s="16">
        <v>11.09225</v>
      </c>
      <c r="G235" s="53">
        <f t="shared" si="7"/>
        <v>23.678000000000001</v>
      </c>
      <c r="H235" s="7"/>
      <c r="I235" s="86">
        <v>1.1358104605211317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6"/>
        <v>8</v>
      </c>
      <c r="B236" s="30">
        <v>40405</v>
      </c>
      <c r="C236" s="16">
        <v>9.6219999999999999</v>
      </c>
      <c r="D236" s="17">
        <v>0</v>
      </c>
      <c r="E236" s="17">
        <v>0</v>
      </c>
      <c r="F236" s="16">
        <v>8.0549999999999997</v>
      </c>
      <c r="G236" s="53">
        <f t="shared" si="7"/>
        <v>17.677</v>
      </c>
      <c r="H236" s="7"/>
      <c r="I236" s="86">
        <v>1.0730949041869235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6"/>
        <v>8</v>
      </c>
      <c r="B237" s="30">
        <v>40406</v>
      </c>
      <c r="C237" s="16">
        <v>12.8165</v>
      </c>
      <c r="D237" s="17">
        <v>0</v>
      </c>
      <c r="E237" s="17">
        <v>9.7000000000000003E-2</v>
      </c>
      <c r="F237" s="16">
        <v>9.1844999999999999</v>
      </c>
      <c r="G237" s="53">
        <f t="shared" si="7"/>
        <v>22.097999999999999</v>
      </c>
      <c r="H237" s="7"/>
      <c r="I237" s="86">
        <v>1.1976395331056591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6"/>
        <v>8</v>
      </c>
      <c r="B238" s="30">
        <v>40407</v>
      </c>
      <c r="C238" s="16">
        <v>0</v>
      </c>
      <c r="D238" s="17">
        <v>6.25E-2</v>
      </c>
      <c r="E238" s="17">
        <v>12.9785</v>
      </c>
      <c r="F238" s="16">
        <v>11.035</v>
      </c>
      <c r="G238" s="53">
        <f t="shared" si="7"/>
        <v>24.076000000000001</v>
      </c>
      <c r="H238" s="7"/>
      <c r="I238" s="86">
        <v>1.2535895256613632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6"/>
        <v>8</v>
      </c>
      <c r="B239" s="30">
        <v>40408</v>
      </c>
      <c r="C239" s="16">
        <v>0</v>
      </c>
      <c r="D239" s="17">
        <v>8.2500000000000004E-2</v>
      </c>
      <c r="E239" s="17">
        <v>14.442500000000001</v>
      </c>
      <c r="F239" s="16">
        <v>10.94</v>
      </c>
      <c r="G239" s="53">
        <f t="shared" si="7"/>
        <v>25.465</v>
      </c>
      <c r="H239" s="7"/>
      <c r="I239" s="86">
        <v>1.2630812330091197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6"/>
        <v>8</v>
      </c>
      <c r="B240" s="30">
        <v>40409</v>
      </c>
      <c r="C240" s="16">
        <v>0</v>
      </c>
      <c r="D240" s="17">
        <v>14.769500000000001</v>
      </c>
      <c r="E240" s="17">
        <v>0</v>
      </c>
      <c r="F240" s="16">
        <v>9.6884999999999994</v>
      </c>
      <c r="G240" s="53">
        <f t="shared" si="7"/>
        <v>24.457999999999998</v>
      </c>
      <c r="H240" s="7"/>
      <c r="I240" s="86">
        <v>1.2560351108269869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6"/>
        <v>8</v>
      </c>
      <c r="B241" s="30">
        <v>40410</v>
      </c>
      <c r="C241" s="16">
        <v>0.73299999999999998</v>
      </c>
      <c r="D241" s="17">
        <v>14.656000000000001</v>
      </c>
      <c r="E241" s="17">
        <v>0</v>
      </c>
      <c r="F241" s="16">
        <v>9.4779999999999998</v>
      </c>
      <c r="G241" s="53">
        <f t="shared" si="7"/>
        <v>24.867000000000001</v>
      </c>
      <c r="H241" s="7"/>
      <c r="I241" s="86">
        <v>1.2647056532396428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6"/>
        <v>8</v>
      </c>
      <c r="B242" s="30">
        <v>40411</v>
      </c>
      <c r="C242" s="16">
        <v>20.490749999999998</v>
      </c>
      <c r="D242" s="17">
        <v>0</v>
      </c>
      <c r="E242" s="17">
        <v>1.2170000000000001</v>
      </c>
      <c r="F242" s="16">
        <v>2.5000000000000001E-4</v>
      </c>
      <c r="G242" s="53">
        <f t="shared" si="7"/>
        <v>21.707999999999998</v>
      </c>
      <c r="H242" s="7"/>
      <c r="I242" s="86">
        <v>1.1472992437166425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6"/>
        <v>8</v>
      </c>
      <c r="B243" s="30">
        <v>40412</v>
      </c>
      <c r="C243" s="16">
        <v>17.563749999999999</v>
      </c>
      <c r="D243" s="17">
        <v>0</v>
      </c>
      <c r="E243" s="17">
        <v>0.52900000000000003</v>
      </c>
      <c r="F243" s="16">
        <v>2.5000000000000001E-4</v>
      </c>
      <c r="G243" s="53">
        <f t="shared" si="7"/>
        <v>18.093</v>
      </c>
      <c r="H243" s="7"/>
      <c r="I243" s="86">
        <v>1.0745726198166512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6"/>
        <v>8</v>
      </c>
      <c r="B244" s="30">
        <v>40413</v>
      </c>
      <c r="C244" s="16">
        <v>0</v>
      </c>
      <c r="D244" s="17">
        <v>4.7614999999999998</v>
      </c>
      <c r="E244" s="17">
        <v>16.929500000000001</v>
      </c>
      <c r="F244" s="16">
        <v>0</v>
      </c>
      <c r="G244" s="53">
        <f t="shared" si="7"/>
        <v>21.691000000000003</v>
      </c>
      <c r="H244" s="7"/>
      <c r="I244" s="86">
        <v>1.174521992230851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6"/>
        <v>8</v>
      </c>
      <c r="B245" s="30">
        <v>40414</v>
      </c>
      <c r="C245" s="16">
        <v>0</v>
      </c>
      <c r="D245" s="17">
        <v>7.0225</v>
      </c>
      <c r="E245" s="17">
        <v>17.798999999999999</v>
      </c>
      <c r="F245" s="16">
        <v>5.0000000000000001E-4</v>
      </c>
      <c r="G245" s="53">
        <f t="shared" si="7"/>
        <v>24.821999999999999</v>
      </c>
      <c r="H245" s="7"/>
      <c r="I245" s="86">
        <v>1.3010504996873737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6"/>
        <v>8</v>
      </c>
      <c r="B246" s="30">
        <v>40415</v>
      </c>
      <c r="C246" s="16">
        <v>3.8980000000000001</v>
      </c>
      <c r="D246" s="17">
        <v>20.343250000000001</v>
      </c>
      <c r="E246" s="17">
        <v>0</v>
      </c>
      <c r="F246" s="16">
        <v>1.5687500000000001</v>
      </c>
      <c r="G246" s="53">
        <f t="shared" si="7"/>
        <v>25.810000000000002</v>
      </c>
      <c r="I246" s="86">
        <v>1.2525570631896894</v>
      </c>
    </row>
    <row r="247" spans="1:18" x14ac:dyDescent="0.2">
      <c r="A247" s="4">
        <f t="shared" si="6"/>
        <v>8</v>
      </c>
      <c r="B247" s="30">
        <v>40416</v>
      </c>
      <c r="C247" s="16">
        <v>0</v>
      </c>
      <c r="D247" s="17">
        <v>13.157999999999999</v>
      </c>
      <c r="E247" s="17">
        <v>0</v>
      </c>
      <c r="F247" s="16">
        <v>7.9820000000000002</v>
      </c>
      <c r="G247" s="53">
        <f t="shared" si="7"/>
        <v>21.14</v>
      </c>
      <c r="I247" s="85">
        <v>1.027264629296669</v>
      </c>
    </row>
    <row r="248" spans="1:18" x14ac:dyDescent="0.2">
      <c r="A248" s="4">
        <f t="shared" si="6"/>
        <v>8</v>
      </c>
      <c r="B248" s="30">
        <v>40417</v>
      </c>
      <c r="C248" s="16">
        <v>13.30325</v>
      </c>
      <c r="D248" s="17">
        <v>0</v>
      </c>
      <c r="E248" s="17">
        <v>0</v>
      </c>
      <c r="F248" s="16">
        <v>8.3907500000000006</v>
      </c>
      <c r="G248" s="53">
        <f t="shared" si="7"/>
        <v>21.694000000000003</v>
      </c>
      <c r="I248" s="85">
        <v>1.2129643354350461</v>
      </c>
    </row>
    <row r="249" spans="1:18" x14ac:dyDescent="0.2">
      <c r="A249" s="4">
        <f t="shared" si="6"/>
        <v>8</v>
      </c>
      <c r="B249" s="30">
        <v>40418</v>
      </c>
      <c r="C249" s="16">
        <v>13.394500000000001</v>
      </c>
      <c r="D249" s="17">
        <v>0</v>
      </c>
      <c r="E249" s="17">
        <v>0</v>
      </c>
      <c r="F249" s="16">
        <v>8.8635000000000002</v>
      </c>
      <c r="G249" s="53">
        <f t="shared" si="7"/>
        <v>22.258000000000003</v>
      </c>
      <c r="I249" s="85">
        <v>1.1419489418008164</v>
      </c>
    </row>
    <row r="250" spans="1:18" x14ac:dyDescent="0.2">
      <c r="A250" s="4">
        <f t="shared" si="6"/>
        <v>8</v>
      </c>
      <c r="B250" s="30">
        <v>40419</v>
      </c>
      <c r="C250" s="16">
        <v>0</v>
      </c>
      <c r="D250" s="17">
        <v>0</v>
      </c>
      <c r="E250" s="17">
        <v>9.4979999999999993</v>
      </c>
      <c r="F250" s="16">
        <v>8.7959999999999994</v>
      </c>
      <c r="G250" s="53">
        <f t="shared" si="7"/>
        <v>18.293999999999997</v>
      </c>
      <c r="I250" s="85">
        <v>1.0386804540162289</v>
      </c>
    </row>
    <row r="251" spans="1:18" x14ac:dyDescent="0.2">
      <c r="A251" s="4">
        <f t="shared" si="6"/>
        <v>8</v>
      </c>
      <c r="B251" s="30">
        <v>40420</v>
      </c>
      <c r="C251" s="16">
        <v>0</v>
      </c>
      <c r="D251" s="17">
        <v>0</v>
      </c>
      <c r="E251" s="17">
        <v>11.9945</v>
      </c>
      <c r="F251" s="16">
        <v>9.4885000000000002</v>
      </c>
      <c r="G251" s="53">
        <f t="shared" si="7"/>
        <v>21.483000000000001</v>
      </c>
      <c r="I251" s="85">
        <v>1.1844116716452282</v>
      </c>
    </row>
    <row r="252" spans="1:18" x14ac:dyDescent="0.2">
      <c r="A252" s="4">
        <f t="shared" si="6"/>
        <v>8</v>
      </c>
      <c r="B252" s="30">
        <v>40421</v>
      </c>
      <c r="C252" s="16">
        <v>0</v>
      </c>
      <c r="D252" s="17">
        <v>12.122999999999999</v>
      </c>
      <c r="E252" s="17">
        <v>0</v>
      </c>
      <c r="F252" s="16">
        <v>10.925000000000001</v>
      </c>
      <c r="G252" s="53">
        <f t="shared" si="7"/>
        <v>23.048000000000002</v>
      </c>
      <c r="I252" s="85">
        <v>1.2202035664337609</v>
      </c>
    </row>
    <row r="253" spans="1:18" x14ac:dyDescent="0.2">
      <c r="A253" s="4">
        <f t="shared" si="6"/>
        <v>9</v>
      </c>
      <c r="B253" s="30">
        <v>40422</v>
      </c>
      <c r="C253" s="16">
        <v>0</v>
      </c>
      <c r="D253" s="17">
        <v>4.7393582040000002</v>
      </c>
      <c r="E253" s="17">
        <v>8.8016652360000016</v>
      </c>
      <c r="F253" s="16">
        <v>12.0085</v>
      </c>
      <c r="G253" s="53">
        <f t="shared" si="7"/>
        <v>25.549523440000002</v>
      </c>
      <c r="I253" s="85">
        <v>1.2760800307784652</v>
      </c>
    </row>
    <row r="254" spans="1:18" x14ac:dyDescent="0.2">
      <c r="A254" s="4">
        <f t="shared" si="6"/>
        <v>9</v>
      </c>
      <c r="B254" s="30">
        <v>40423</v>
      </c>
      <c r="C254" s="16">
        <v>0</v>
      </c>
      <c r="D254" s="17">
        <v>5.4313461287999996</v>
      </c>
      <c r="E254" s="17">
        <v>7.8158395511999998</v>
      </c>
      <c r="F254" s="16">
        <v>11.32925</v>
      </c>
      <c r="G254" s="53">
        <f t="shared" si="7"/>
        <v>24.576435679999999</v>
      </c>
      <c r="I254" s="85">
        <v>1.2687317438285726</v>
      </c>
    </row>
    <row r="255" spans="1:18" x14ac:dyDescent="0.2">
      <c r="A255" s="4">
        <f t="shared" si="6"/>
        <v>9</v>
      </c>
      <c r="B255" s="30">
        <v>40424</v>
      </c>
      <c r="C255" s="16">
        <v>0</v>
      </c>
      <c r="D255" s="17">
        <v>3.3188974992000002</v>
      </c>
      <c r="E255" s="17">
        <v>8.9733154608000003</v>
      </c>
      <c r="F255" s="16">
        <v>12.43675</v>
      </c>
      <c r="G255" s="53">
        <f t="shared" si="7"/>
        <v>24.72896296</v>
      </c>
      <c r="I255" s="85">
        <v>1.2229527469108064</v>
      </c>
    </row>
    <row r="256" spans="1:18" x14ac:dyDescent="0.2">
      <c r="A256" s="4">
        <f t="shared" si="6"/>
        <v>9</v>
      </c>
      <c r="B256" s="30">
        <v>40425</v>
      </c>
      <c r="C256" s="16">
        <v>0</v>
      </c>
      <c r="D256" s="17">
        <v>5.2119472680000003</v>
      </c>
      <c r="E256" s="17">
        <v>6.9088603319999997</v>
      </c>
      <c r="F256" s="16">
        <v>11.42525</v>
      </c>
      <c r="G256" s="53">
        <f t="shared" si="7"/>
        <v>23.546057599999997</v>
      </c>
      <c r="I256" s="85">
        <v>1.1546813436870196</v>
      </c>
    </row>
    <row r="257" spans="1:9" x14ac:dyDescent="0.2">
      <c r="A257" s="4">
        <f t="shared" si="6"/>
        <v>9</v>
      </c>
      <c r="B257" s="30">
        <v>40426</v>
      </c>
      <c r="C257" s="16">
        <v>0</v>
      </c>
      <c r="D257" s="17">
        <v>1.5338331072</v>
      </c>
      <c r="E257" s="17">
        <v>8.0526238128000003</v>
      </c>
      <c r="F257" s="16">
        <v>7.77325</v>
      </c>
      <c r="G257" s="53">
        <f t="shared" si="7"/>
        <v>17.359706920000001</v>
      </c>
      <c r="I257" s="85">
        <v>1.0632792209084427</v>
      </c>
    </row>
    <row r="258" spans="1:9" x14ac:dyDescent="0.2">
      <c r="A258" s="4">
        <f t="shared" si="6"/>
        <v>9</v>
      </c>
      <c r="B258" s="30">
        <v>40427</v>
      </c>
      <c r="C258" s="16">
        <v>0</v>
      </c>
      <c r="D258" s="17">
        <v>7.5761169120000016</v>
      </c>
      <c r="E258" s="17">
        <v>3.5652314880000002</v>
      </c>
      <c r="F258" s="16">
        <v>9.6792499999999997</v>
      </c>
      <c r="G258" s="53">
        <f t="shared" si="7"/>
        <v>20.820598400000002</v>
      </c>
      <c r="I258" s="85">
        <v>1.2776772025626149</v>
      </c>
    </row>
    <row r="259" spans="1:9" x14ac:dyDescent="0.2">
      <c r="A259" s="4">
        <f t="shared" si="6"/>
        <v>9</v>
      </c>
      <c r="B259" s="30">
        <v>40428</v>
      </c>
      <c r="C259" s="16">
        <v>3.1318200000000003</v>
      </c>
      <c r="D259" s="17">
        <v>4.7922399999999996</v>
      </c>
      <c r="E259" s="17">
        <v>6.75549</v>
      </c>
      <c r="F259" s="16">
        <v>10.5945</v>
      </c>
      <c r="G259" s="53">
        <f t="shared" si="7"/>
        <v>25.274049999999999</v>
      </c>
      <c r="I259" s="85">
        <v>1.324424543752502</v>
      </c>
    </row>
    <row r="260" spans="1:9" x14ac:dyDescent="0.2">
      <c r="A260" s="4">
        <f t="shared" si="6"/>
        <v>9</v>
      </c>
      <c r="B260" s="30">
        <v>40429</v>
      </c>
      <c r="C260" s="16">
        <v>2.2749999999999999</v>
      </c>
      <c r="D260" s="17">
        <v>0</v>
      </c>
      <c r="E260" s="17">
        <v>10.89872624</v>
      </c>
      <c r="F260" s="16">
        <v>11.27525</v>
      </c>
      <c r="G260" s="53">
        <f t="shared" si="7"/>
        <v>24.44897624</v>
      </c>
      <c r="I260" s="85">
        <v>1.2458509733548091</v>
      </c>
    </row>
    <row r="261" spans="1:9" x14ac:dyDescent="0.2">
      <c r="A261" s="4">
        <f t="shared" si="6"/>
        <v>9</v>
      </c>
      <c r="B261" s="30">
        <v>40430</v>
      </c>
      <c r="C261" s="16">
        <v>2.778</v>
      </c>
      <c r="D261" s="17">
        <v>0</v>
      </c>
      <c r="E261" s="17">
        <v>11.387428680000001</v>
      </c>
      <c r="F261" s="16">
        <v>10.705249999999999</v>
      </c>
      <c r="G261" s="53">
        <f t="shared" si="7"/>
        <v>24.870678680000001</v>
      </c>
      <c r="I261" s="85">
        <v>1.2577363745046266</v>
      </c>
    </row>
    <row r="262" spans="1:9" x14ac:dyDescent="0.2">
      <c r="A262" s="4">
        <f t="shared" si="6"/>
        <v>9</v>
      </c>
      <c r="B262" s="30">
        <v>40431</v>
      </c>
      <c r="C262" s="16">
        <v>2.41</v>
      </c>
      <c r="D262" s="17">
        <v>0</v>
      </c>
      <c r="E262" s="17">
        <v>10.5066182</v>
      </c>
      <c r="F262" s="16">
        <v>11.79175</v>
      </c>
      <c r="G262" s="53">
        <f t="shared" si="7"/>
        <v>24.708368200000002</v>
      </c>
      <c r="I262" s="85">
        <v>1.2250086657575343</v>
      </c>
    </row>
    <row r="263" spans="1:9" x14ac:dyDescent="0.2">
      <c r="A263" s="4">
        <f t="shared" si="6"/>
        <v>9</v>
      </c>
      <c r="B263" s="30">
        <v>40432</v>
      </c>
      <c r="C263" s="16">
        <v>0</v>
      </c>
      <c r="D263" s="17">
        <v>0</v>
      </c>
      <c r="E263" s="17">
        <v>11.31275376</v>
      </c>
      <c r="F263" s="16">
        <v>12.420999999999999</v>
      </c>
      <c r="G263" s="53">
        <f t="shared" si="7"/>
        <v>23.733753759999999</v>
      </c>
      <c r="I263" s="85">
        <v>1.1443773132579664</v>
      </c>
    </row>
    <row r="264" spans="1:9" x14ac:dyDescent="0.2">
      <c r="A264" s="4">
        <f t="shared" si="6"/>
        <v>9</v>
      </c>
      <c r="B264" s="30">
        <v>40433</v>
      </c>
      <c r="C264" s="16">
        <v>0</v>
      </c>
      <c r="D264" s="17">
        <v>0</v>
      </c>
      <c r="E264" s="17">
        <v>11.765753640000002</v>
      </c>
      <c r="F264" s="16">
        <v>7.1847500000000002</v>
      </c>
      <c r="G264" s="53">
        <f t="shared" si="7"/>
        <v>18.950503640000001</v>
      </c>
      <c r="I264" s="85">
        <v>1.1165931373342857</v>
      </c>
    </row>
    <row r="265" spans="1:9" x14ac:dyDescent="0.2">
      <c r="A265" s="4">
        <f t="shared" si="6"/>
        <v>9</v>
      </c>
      <c r="B265" s="30">
        <v>40434</v>
      </c>
      <c r="C265" s="16">
        <v>2.3530000000000002</v>
      </c>
      <c r="D265" s="17">
        <v>0</v>
      </c>
      <c r="E265" s="17">
        <v>10.367726360000001</v>
      </c>
      <c r="F265" s="16">
        <v>11.217000000000001</v>
      </c>
      <c r="G265" s="53">
        <f t="shared" si="7"/>
        <v>23.937726359999999</v>
      </c>
      <c r="I265" s="85">
        <v>1.2346002243542527</v>
      </c>
    </row>
    <row r="266" spans="1:9" x14ac:dyDescent="0.2">
      <c r="A266" s="4">
        <f t="shared" ref="A266:A329" si="8">+IF(ISBLANK($B266),"",MONTH($B266))</f>
        <v>9</v>
      </c>
      <c r="B266" s="30">
        <v>40435</v>
      </c>
      <c r="C266" s="16">
        <v>7.8579999999999997</v>
      </c>
      <c r="D266" s="17">
        <v>0</v>
      </c>
      <c r="E266" s="17">
        <v>6.0625638799999999</v>
      </c>
      <c r="F266" s="16">
        <v>11.419499999999999</v>
      </c>
      <c r="G266" s="53">
        <f t="shared" si="7"/>
        <v>25.340063879999999</v>
      </c>
      <c r="I266" s="85">
        <v>1.2501634331423883</v>
      </c>
    </row>
    <row r="267" spans="1:9" x14ac:dyDescent="0.2">
      <c r="A267" s="4">
        <f t="shared" si="8"/>
        <v>9</v>
      </c>
      <c r="B267" s="30">
        <v>40436</v>
      </c>
      <c r="C267" s="16">
        <v>8.3681555599999999</v>
      </c>
      <c r="D267" s="17">
        <v>0</v>
      </c>
      <c r="E267" s="17">
        <v>5.3320299999999996</v>
      </c>
      <c r="F267" s="16">
        <v>11.441750000000001</v>
      </c>
      <c r="G267" s="53">
        <f t="shared" ref="G267:G330" si="9">+SUM(C267:F267)</f>
        <v>25.14193556</v>
      </c>
      <c r="I267" s="85">
        <v>1.235185740787742</v>
      </c>
    </row>
    <row r="268" spans="1:9" x14ac:dyDescent="0.2">
      <c r="A268" s="4">
        <f t="shared" si="8"/>
        <v>9</v>
      </c>
      <c r="B268" s="30">
        <v>40437</v>
      </c>
      <c r="C268" s="16">
        <v>2.4780000000000002</v>
      </c>
      <c r="D268" s="17">
        <v>0</v>
      </c>
      <c r="E268" s="17">
        <v>8.0634296400000007</v>
      </c>
      <c r="F268" s="16">
        <v>10.47475</v>
      </c>
      <c r="G268" s="53">
        <f t="shared" si="9"/>
        <v>21.016179640000001</v>
      </c>
      <c r="I268" s="85">
        <v>1.0091516233252105</v>
      </c>
    </row>
    <row r="269" spans="1:9" x14ac:dyDescent="0.2">
      <c r="A269" s="4">
        <f t="shared" si="8"/>
        <v>9</v>
      </c>
      <c r="B269" s="30">
        <v>40438</v>
      </c>
      <c r="C269" s="16">
        <v>0</v>
      </c>
      <c r="D269" s="17">
        <v>10.210862160000001</v>
      </c>
      <c r="E269" s="17">
        <v>0</v>
      </c>
      <c r="F269" s="16">
        <v>7.9649999999999999</v>
      </c>
      <c r="G269" s="53">
        <f t="shared" si="9"/>
        <v>18.175862160000001</v>
      </c>
      <c r="I269" s="85">
        <v>1.0240779642476969</v>
      </c>
    </row>
    <row r="270" spans="1:9" x14ac:dyDescent="0.2">
      <c r="A270" s="4">
        <f t="shared" si="8"/>
        <v>9</v>
      </c>
      <c r="B270" s="30">
        <v>40439</v>
      </c>
      <c r="C270" s="16">
        <v>0</v>
      </c>
      <c r="D270" s="17">
        <v>9.9047811600000006</v>
      </c>
      <c r="E270" s="17">
        <v>0</v>
      </c>
      <c r="F270" s="16">
        <v>7.2465000000000002</v>
      </c>
      <c r="G270" s="53">
        <f t="shared" si="9"/>
        <v>17.15128116</v>
      </c>
      <c r="I270" s="85">
        <v>0.95464090276609437</v>
      </c>
    </row>
    <row r="271" spans="1:9" x14ac:dyDescent="0.2">
      <c r="A271" s="4">
        <f t="shared" si="8"/>
        <v>9</v>
      </c>
      <c r="B271" s="30">
        <v>40440</v>
      </c>
      <c r="C271" s="16">
        <v>0</v>
      </c>
      <c r="D271" s="17">
        <v>0</v>
      </c>
      <c r="E271" s="17">
        <v>10.9576998</v>
      </c>
      <c r="F271" s="16">
        <v>6.7337499999999997</v>
      </c>
      <c r="G271" s="53">
        <f t="shared" si="9"/>
        <v>17.691449800000001</v>
      </c>
      <c r="I271" s="85">
        <v>0.96534059803963179</v>
      </c>
    </row>
    <row r="272" spans="1:9" x14ac:dyDescent="0.2">
      <c r="A272" s="4">
        <f t="shared" si="8"/>
        <v>9</v>
      </c>
      <c r="B272" s="30">
        <v>40441</v>
      </c>
      <c r="C272" s="16">
        <v>0</v>
      </c>
      <c r="D272" s="17">
        <v>0</v>
      </c>
      <c r="E272" s="17">
        <v>9.2558894400000007</v>
      </c>
      <c r="F272" s="16">
        <v>7.8319999999999999</v>
      </c>
      <c r="G272" s="53">
        <f t="shared" si="9"/>
        <v>17.087889440000001</v>
      </c>
      <c r="I272" s="85">
        <v>1.0352926531888083</v>
      </c>
    </row>
    <row r="273" spans="1:9" x14ac:dyDescent="0.2">
      <c r="A273" s="4">
        <f t="shared" si="8"/>
        <v>9</v>
      </c>
      <c r="B273" s="30">
        <v>40442</v>
      </c>
      <c r="C273" s="16">
        <v>0</v>
      </c>
      <c r="D273" s="17">
        <v>2.5753113999999986</v>
      </c>
      <c r="E273" s="17">
        <v>9.48428</v>
      </c>
      <c r="F273" s="16">
        <v>8.9845000000000006</v>
      </c>
      <c r="G273" s="53">
        <f t="shared" si="9"/>
        <v>21.044091399999999</v>
      </c>
      <c r="I273" s="85">
        <v>1.1744653146088517</v>
      </c>
    </row>
    <row r="274" spans="1:9" x14ac:dyDescent="0.2">
      <c r="A274" s="4">
        <f t="shared" si="8"/>
        <v>9</v>
      </c>
      <c r="B274" s="30">
        <v>40443</v>
      </c>
      <c r="C274" s="16">
        <v>0</v>
      </c>
      <c r="D274" s="17">
        <v>7.2647532000000004</v>
      </c>
      <c r="E274" s="17">
        <v>4.1214599999999999</v>
      </c>
      <c r="F274" s="16">
        <v>11.805999999999999</v>
      </c>
      <c r="G274" s="53">
        <f t="shared" si="9"/>
        <v>23.192213199999998</v>
      </c>
      <c r="I274" s="85">
        <v>1.200619002993929</v>
      </c>
    </row>
    <row r="275" spans="1:9" x14ac:dyDescent="0.2">
      <c r="A275" s="4">
        <f t="shared" si="8"/>
        <v>9</v>
      </c>
      <c r="B275" s="30">
        <v>40444</v>
      </c>
      <c r="C275" s="16">
        <v>0</v>
      </c>
      <c r="D275" s="17">
        <v>0</v>
      </c>
      <c r="E275" s="17">
        <v>11.10461868</v>
      </c>
      <c r="F275" s="16">
        <v>12.97625</v>
      </c>
      <c r="G275" s="53">
        <f t="shared" si="9"/>
        <v>24.080868680000002</v>
      </c>
      <c r="I275" s="85">
        <v>1.2270373848604055</v>
      </c>
    </row>
    <row r="276" spans="1:9" x14ac:dyDescent="0.2">
      <c r="A276" s="4">
        <f t="shared" si="8"/>
        <v>9</v>
      </c>
      <c r="B276" s="30">
        <v>40445</v>
      </c>
      <c r="C276" s="16">
        <v>0</v>
      </c>
      <c r="D276" s="17">
        <v>0</v>
      </c>
      <c r="E276" s="17">
        <v>11.36172672</v>
      </c>
      <c r="F276" s="16">
        <v>13.109500000000001</v>
      </c>
      <c r="G276" s="53">
        <f t="shared" si="9"/>
        <v>24.471226720000001</v>
      </c>
      <c r="I276" s="85">
        <v>1.2121753683373444</v>
      </c>
    </row>
    <row r="277" spans="1:9" x14ac:dyDescent="0.2">
      <c r="A277" s="4">
        <f t="shared" si="8"/>
        <v>9</v>
      </c>
      <c r="B277" s="30">
        <v>40446</v>
      </c>
      <c r="C277" s="16">
        <v>0</v>
      </c>
      <c r="D277" s="17">
        <v>0</v>
      </c>
      <c r="E277" s="17">
        <v>11.52088884</v>
      </c>
      <c r="F277" s="16">
        <v>11.20725</v>
      </c>
      <c r="G277" s="53">
        <f t="shared" si="9"/>
        <v>22.72813884</v>
      </c>
      <c r="I277" s="85">
        <v>1.114044492986854</v>
      </c>
    </row>
    <row r="278" spans="1:9" x14ac:dyDescent="0.2">
      <c r="A278" s="4">
        <f t="shared" si="8"/>
        <v>9</v>
      </c>
      <c r="B278" s="30">
        <v>40447</v>
      </c>
      <c r="C278" s="16">
        <v>0</v>
      </c>
      <c r="D278" s="17">
        <v>0</v>
      </c>
      <c r="E278" s="17">
        <v>8.1662410799999989</v>
      </c>
      <c r="F278" s="16">
        <v>8.8172499999999996</v>
      </c>
      <c r="G278" s="53">
        <f t="shared" si="9"/>
        <v>16.98349108</v>
      </c>
      <c r="I278" s="85">
        <v>1.0292078117891461</v>
      </c>
    </row>
    <row r="279" spans="1:9" x14ac:dyDescent="0.2">
      <c r="A279" s="4">
        <f t="shared" si="8"/>
        <v>9</v>
      </c>
      <c r="B279" s="30">
        <v>40448</v>
      </c>
      <c r="C279" s="16">
        <v>0</v>
      </c>
      <c r="D279" s="17">
        <v>10.149645959999999</v>
      </c>
      <c r="E279" s="17">
        <v>0</v>
      </c>
      <c r="F279" s="16">
        <v>12.35</v>
      </c>
      <c r="G279" s="53">
        <f t="shared" si="9"/>
        <v>22.499645959999999</v>
      </c>
      <c r="I279" s="85">
        <v>1.2256977460820515</v>
      </c>
    </row>
    <row r="280" spans="1:9" x14ac:dyDescent="0.2">
      <c r="A280" s="4">
        <f t="shared" si="8"/>
        <v>9</v>
      </c>
      <c r="B280" s="30">
        <v>40449</v>
      </c>
      <c r="C280" s="16">
        <v>0</v>
      </c>
      <c r="D280" s="17">
        <v>2.94048</v>
      </c>
      <c r="E280" s="17">
        <v>7.6988955600000004</v>
      </c>
      <c r="F280" s="16">
        <v>13.506500000000001</v>
      </c>
      <c r="G280" s="53">
        <f t="shared" si="9"/>
        <v>24.14587556</v>
      </c>
      <c r="I280" s="85">
        <v>1.2561879851965436</v>
      </c>
    </row>
    <row r="281" spans="1:9" x14ac:dyDescent="0.2">
      <c r="A281" s="4">
        <f t="shared" si="8"/>
        <v>9</v>
      </c>
      <c r="B281" s="30">
        <v>40450</v>
      </c>
      <c r="C281" s="16">
        <v>0</v>
      </c>
      <c r="D281" s="17">
        <v>9.1296866000000012</v>
      </c>
      <c r="E281" s="17">
        <v>2.6850399999999999</v>
      </c>
      <c r="F281" s="16">
        <v>13.669499999999999</v>
      </c>
      <c r="G281" s="53">
        <f t="shared" si="9"/>
        <v>25.4842266</v>
      </c>
      <c r="I281" s="85">
        <v>1.238754861984285</v>
      </c>
    </row>
    <row r="282" spans="1:9" x14ac:dyDescent="0.2">
      <c r="A282" s="4">
        <f t="shared" si="8"/>
        <v>9</v>
      </c>
      <c r="B282" s="30">
        <v>40451</v>
      </c>
      <c r="C282" s="16">
        <v>0</v>
      </c>
      <c r="D282" s="17">
        <v>10.994429519999999</v>
      </c>
      <c r="E282" s="17">
        <v>0</v>
      </c>
      <c r="F282" s="16">
        <v>14.493499999999999</v>
      </c>
      <c r="G282" s="53">
        <f t="shared" si="9"/>
        <v>25.487929519999998</v>
      </c>
      <c r="I282" s="85">
        <v>1.2006717086465615</v>
      </c>
    </row>
    <row r="283" spans="1:9" x14ac:dyDescent="0.2">
      <c r="A283" s="4">
        <f t="shared" si="8"/>
        <v>10</v>
      </c>
      <c r="B283" s="30">
        <v>40452</v>
      </c>
      <c r="C283" s="16">
        <v>0</v>
      </c>
      <c r="D283" s="17">
        <v>3.8823443999999996</v>
      </c>
      <c r="E283" s="17">
        <v>9.0588035999999992</v>
      </c>
      <c r="F283" s="16">
        <v>14.16175</v>
      </c>
      <c r="G283" s="53">
        <f t="shared" si="9"/>
        <v>27.102897999999996</v>
      </c>
      <c r="I283" s="85">
        <v>1.413461251586666</v>
      </c>
    </row>
    <row r="284" spans="1:9" x14ac:dyDescent="0.2">
      <c r="A284" s="4">
        <f t="shared" si="8"/>
        <v>10</v>
      </c>
      <c r="B284" s="30">
        <v>40453</v>
      </c>
      <c r="C284" s="16">
        <v>0</v>
      </c>
      <c r="D284" s="17">
        <v>0</v>
      </c>
      <c r="E284" s="17">
        <v>11.25182</v>
      </c>
      <c r="F284" s="16">
        <v>13.587249999999999</v>
      </c>
      <c r="G284" s="53">
        <f t="shared" si="9"/>
        <v>24.83907</v>
      </c>
      <c r="I284" s="85">
        <v>1.3178299514086476</v>
      </c>
    </row>
    <row r="285" spans="1:9" x14ac:dyDescent="0.2">
      <c r="A285" s="4">
        <f t="shared" si="8"/>
        <v>10</v>
      </c>
      <c r="B285" s="30">
        <v>40454</v>
      </c>
      <c r="C285" s="16">
        <v>0</v>
      </c>
      <c r="D285" s="17">
        <v>0</v>
      </c>
      <c r="E285" s="17">
        <v>10.52936</v>
      </c>
      <c r="F285" s="16">
        <v>10.2735</v>
      </c>
      <c r="G285" s="53">
        <f t="shared" si="9"/>
        <v>20.802860000000003</v>
      </c>
      <c r="I285" s="85">
        <v>1.2086841028063966</v>
      </c>
    </row>
    <row r="286" spans="1:9" x14ac:dyDescent="0.2">
      <c r="A286" s="4">
        <f t="shared" si="8"/>
        <v>10</v>
      </c>
      <c r="B286" s="30">
        <v>40455</v>
      </c>
      <c r="C286" s="16">
        <v>0</v>
      </c>
      <c r="D286" s="17">
        <v>0.94416912000000008</v>
      </c>
      <c r="E286" s="17">
        <v>10.857944880000002</v>
      </c>
      <c r="F286" s="16">
        <v>13.5975</v>
      </c>
      <c r="G286" s="53">
        <f t="shared" si="9"/>
        <v>25.399614</v>
      </c>
      <c r="I286" s="85">
        <v>1.4619516412748423</v>
      </c>
    </row>
    <row r="287" spans="1:9" x14ac:dyDescent="0.2">
      <c r="A287" s="4">
        <f t="shared" si="8"/>
        <v>10</v>
      </c>
      <c r="B287" s="30">
        <v>40456</v>
      </c>
      <c r="C287" s="16">
        <v>0</v>
      </c>
      <c r="D287" s="17">
        <v>1.2377394000000002</v>
      </c>
      <c r="E287" s="17">
        <v>11.1396546</v>
      </c>
      <c r="F287" s="16">
        <v>15.042999999999999</v>
      </c>
      <c r="G287" s="53">
        <f t="shared" si="9"/>
        <v>27.420394000000002</v>
      </c>
      <c r="I287" s="85">
        <v>1.47464744309705</v>
      </c>
    </row>
    <row r="288" spans="1:9" x14ac:dyDescent="0.2">
      <c r="A288" s="4">
        <f t="shared" si="8"/>
        <v>10</v>
      </c>
      <c r="B288" s="30">
        <v>40457</v>
      </c>
      <c r="C288" s="16">
        <v>0</v>
      </c>
      <c r="D288" s="17">
        <v>2.3309856</v>
      </c>
      <c r="E288" s="17">
        <v>9.3239424</v>
      </c>
      <c r="F288" s="16">
        <v>8.8450000000000006</v>
      </c>
      <c r="G288" s="53">
        <f t="shared" si="9"/>
        <v>20.499928000000001</v>
      </c>
      <c r="I288" s="85">
        <v>1.4848534864573468</v>
      </c>
    </row>
    <row r="289" spans="1:9" x14ac:dyDescent="0.2">
      <c r="A289" s="4">
        <f t="shared" si="8"/>
        <v>10</v>
      </c>
      <c r="B289" s="30">
        <v>40458</v>
      </c>
      <c r="C289" s="16">
        <v>1.3233684000000003</v>
      </c>
      <c r="D289" s="17">
        <v>0</v>
      </c>
      <c r="E289" s="17">
        <v>11.910315600000002</v>
      </c>
      <c r="F289" s="16">
        <v>13.712999999999999</v>
      </c>
      <c r="G289" s="53">
        <f t="shared" si="9"/>
        <v>26.946684000000001</v>
      </c>
      <c r="I289" s="85">
        <v>1.4558687978407094</v>
      </c>
    </row>
    <row r="290" spans="1:9" x14ac:dyDescent="0.2">
      <c r="A290" s="4">
        <f t="shared" si="8"/>
        <v>10</v>
      </c>
      <c r="B290" s="30">
        <v>40459</v>
      </c>
      <c r="C290" s="16">
        <v>1.0547452799999999</v>
      </c>
      <c r="D290" s="17">
        <v>9.0971780399999993</v>
      </c>
      <c r="E290" s="17">
        <v>3.0323926800000001</v>
      </c>
      <c r="F290" s="16">
        <v>13.622249999999999</v>
      </c>
      <c r="G290" s="53">
        <f t="shared" si="9"/>
        <v>26.806565999999997</v>
      </c>
      <c r="I290" s="85">
        <v>1.4447248916848574</v>
      </c>
    </row>
    <row r="291" spans="1:9" x14ac:dyDescent="0.2">
      <c r="A291" s="4">
        <f t="shared" si="8"/>
        <v>10</v>
      </c>
      <c r="B291" s="30">
        <v>40460</v>
      </c>
      <c r="C291" s="16">
        <v>0</v>
      </c>
      <c r="D291" s="17">
        <v>10.749780000000001</v>
      </c>
      <c r="E291" s="17">
        <v>0</v>
      </c>
      <c r="F291" s="16">
        <v>14.10375</v>
      </c>
      <c r="G291" s="53">
        <f t="shared" si="9"/>
        <v>24.853529999999999</v>
      </c>
      <c r="I291" s="85">
        <v>1.287445899275095</v>
      </c>
    </row>
    <row r="292" spans="1:9" x14ac:dyDescent="0.2">
      <c r="A292" s="4">
        <f t="shared" si="8"/>
        <v>10</v>
      </c>
      <c r="B292" s="30">
        <v>40461</v>
      </c>
      <c r="C292" s="16">
        <v>0</v>
      </c>
      <c r="D292" s="17">
        <v>9.1335899999999999</v>
      </c>
      <c r="E292" s="17">
        <v>0</v>
      </c>
      <c r="F292" s="16">
        <v>9.8362499999999997</v>
      </c>
      <c r="G292" s="53">
        <f t="shared" si="9"/>
        <v>18.969839999999998</v>
      </c>
      <c r="I292" s="85">
        <v>1.0739055619111946</v>
      </c>
    </row>
    <row r="293" spans="1:9" x14ac:dyDescent="0.2">
      <c r="A293" s="4">
        <f t="shared" si="8"/>
        <v>10</v>
      </c>
      <c r="B293" s="30">
        <v>40462</v>
      </c>
      <c r="C293" s="16">
        <v>0</v>
      </c>
      <c r="D293" s="17">
        <v>9.65991</v>
      </c>
      <c r="E293" s="17">
        <v>0</v>
      </c>
      <c r="F293" s="16">
        <v>10.15</v>
      </c>
      <c r="G293" s="53">
        <f t="shared" si="9"/>
        <v>19.809910000000002</v>
      </c>
      <c r="I293" s="85">
        <v>1.250192788371602</v>
      </c>
    </row>
    <row r="294" spans="1:9" x14ac:dyDescent="0.2">
      <c r="A294" s="4">
        <f t="shared" si="8"/>
        <v>10</v>
      </c>
      <c r="B294" s="30">
        <v>40463</v>
      </c>
      <c r="C294" s="16">
        <v>0</v>
      </c>
      <c r="D294" s="17">
        <v>10.85933</v>
      </c>
      <c r="E294" s="17">
        <v>0</v>
      </c>
      <c r="F294" s="16">
        <v>13.25525</v>
      </c>
      <c r="G294" s="53">
        <f t="shared" si="9"/>
        <v>24.11458</v>
      </c>
      <c r="I294" s="85">
        <v>1.3580924102226284</v>
      </c>
    </row>
    <row r="295" spans="1:9" x14ac:dyDescent="0.2">
      <c r="A295" s="4">
        <f t="shared" si="8"/>
        <v>10</v>
      </c>
      <c r="B295" s="30">
        <v>40464</v>
      </c>
      <c r="C295" s="16">
        <v>0</v>
      </c>
      <c r="D295" s="17">
        <v>5.0457768000000005</v>
      </c>
      <c r="E295" s="17">
        <v>5.9233032000000003</v>
      </c>
      <c r="F295" s="16">
        <v>14.97925</v>
      </c>
      <c r="G295" s="53">
        <f t="shared" si="9"/>
        <v>25.948330000000002</v>
      </c>
      <c r="I295" s="85">
        <v>1.4266626363906363</v>
      </c>
    </row>
    <row r="296" spans="1:9" x14ac:dyDescent="0.2">
      <c r="A296" s="4">
        <f t="shared" si="8"/>
        <v>10</v>
      </c>
      <c r="B296" s="30">
        <v>40465</v>
      </c>
      <c r="C296" s="16">
        <v>0</v>
      </c>
      <c r="D296" s="17">
        <v>0</v>
      </c>
      <c r="E296" s="17">
        <v>11.128200000000001</v>
      </c>
      <c r="F296" s="16">
        <v>15.53675</v>
      </c>
      <c r="G296" s="53">
        <f t="shared" si="9"/>
        <v>26.664950000000001</v>
      </c>
      <c r="I296" s="85">
        <v>1.4540482624396722</v>
      </c>
    </row>
    <row r="297" spans="1:9" x14ac:dyDescent="0.2">
      <c r="A297" s="4">
        <f t="shared" si="8"/>
        <v>10</v>
      </c>
      <c r="B297" s="30">
        <v>40466</v>
      </c>
      <c r="C297" s="16">
        <v>0</v>
      </c>
      <c r="D297" s="17">
        <v>0</v>
      </c>
      <c r="E297" s="17">
        <v>10.418280000000001</v>
      </c>
      <c r="F297" s="16">
        <v>15.86675</v>
      </c>
      <c r="G297" s="53">
        <f t="shared" si="9"/>
        <v>26.285029999999999</v>
      </c>
      <c r="I297" s="85">
        <v>1.3702844247313857</v>
      </c>
    </row>
    <row r="298" spans="1:9" x14ac:dyDescent="0.2">
      <c r="A298" s="4">
        <f t="shared" si="8"/>
        <v>10</v>
      </c>
      <c r="B298" s="30">
        <v>40467</v>
      </c>
      <c r="C298" s="16">
        <v>0</v>
      </c>
      <c r="D298" s="17">
        <v>0</v>
      </c>
      <c r="E298" s="17">
        <v>11.99724</v>
      </c>
      <c r="F298" s="16">
        <v>12.291499999999999</v>
      </c>
      <c r="G298" s="53">
        <f t="shared" si="9"/>
        <v>24.288739999999997</v>
      </c>
      <c r="I298" s="85">
        <v>1.2965915096520091</v>
      </c>
    </row>
    <row r="299" spans="1:9" x14ac:dyDescent="0.2">
      <c r="A299" s="4">
        <f t="shared" si="8"/>
        <v>10</v>
      </c>
      <c r="B299" s="30">
        <v>40468</v>
      </c>
      <c r="C299" s="16">
        <v>0</v>
      </c>
      <c r="D299" s="17">
        <v>0</v>
      </c>
      <c r="E299" s="17">
        <v>9.440100000000001</v>
      </c>
      <c r="F299" s="16">
        <v>11.344749999999999</v>
      </c>
      <c r="G299" s="53">
        <f t="shared" si="9"/>
        <v>20.784849999999999</v>
      </c>
      <c r="I299" s="85">
        <v>1.2198476594745371</v>
      </c>
    </row>
    <row r="300" spans="1:9" x14ac:dyDescent="0.2">
      <c r="A300" s="4">
        <f t="shared" si="8"/>
        <v>10</v>
      </c>
      <c r="B300" s="30">
        <v>40469</v>
      </c>
      <c r="C300" s="16">
        <v>0</v>
      </c>
      <c r="D300" s="17">
        <v>8.188559999999999</v>
      </c>
      <c r="E300" s="17">
        <v>3.1844400000000004</v>
      </c>
      <c r="F300" s="16">
        <v>12.625500000000001</v>
      </c>
      <c r="G300" s="53">
        <f t="shared" si="9"/>
        <v>23.9985</v>
      </c>
      <c r="I300" s="85">
        <v>1.3735777272358494</v>
      </c>
    </row>
    <row r="301" spans="1:9" x14ac:dyDescent="0.2">
      <c r="A301" s="4">
        <f t="shared" si="8"/>
        <v>10</v>
      </c>
      <c r="B301" s="30">
        <v>40470</v>
      </c>
      <c r="C301" s="16">
        <v>0</v>
      </c>
      <c r="D301" s="17">
        <v>10.7406816</v>
      </c>
      <c r="E301" s="17">
        <v>1.4646383999999999</v>
      </c>
      <c r="F301" s="16">
        <v>14.64175</v>
      </c>
      <c r="G301" s="53">
        <f t="shared" si="9"/>
        <v>26.847070000000002</v>
      </c>
      <c r="I301" s="85">
        <v>1.4869571248201836</v>
      </c>
    </row>
    <row r="302" spans="1:9" x14ac:dyDescent="0.2">
      <c r="A302" s="4">
        <f t="shared" si="8"/>
        <v>10</v>
      </c>
      <c r="B302" s="30">
        <v>40471</v>
      </c>
      <c r="C302" s="16">
        <v>5.3858447999999992</v>
      </c>
      <c r="D302" s="17">
        <v>4.9242009600000003</v>
      </c>
      <c r="E302" s="17">
        <v>5.0780822399999996</v>
      </c>
      <c r="F302" s="16">
        <v>8.3260000000000005</v>
      </c>
      <c r="G302" s="53">
        <f t="shared" si="9"/>
        <v>23.714127999999999</v>
      </c>
      <c r="I302" s="85">
        <v>1.2837221548234727</v>
      </c>
    </row>
    <row r="303" spans="1:9" x14ac:dyDescent="0.2">
      <c r="A303" s="4">
        <f t="shared" si="8"/>
        <v>10</v>
      </c>
      <c r="B303" s="30">
        <v>40472</v>
      </c>
      <c r="C303" s="16">
        <v>6.1478459999999995</v>
      </c>
      <c r="D303" s="17">
        <v>1.0246409999999999</v>
      </c>
      <c r="E303" s="17">
        <v>9.9048629999999989</v>
      </c>
      <c r="F303" s="16">
        <v>7.7450000000000001</v>
      </c>
      <c r="G303" s="53">
        <f t="shared" si="9"/>
        <v>24.82235</v>
      </c>
      <c r="I303" s="85">
        <v>1.6361552688819199</v>
      </c>
    </row>
    <row r="304" spans="1:9" x14ac:dyDescent="0.2">
      <c r="A304" s="4">
        <f t="shared" si="8"/>
        <v>10</v>
      </c>
      <c r="B304" s="30">
        <v>40473</v>
      </c>
      <c r="C304" s="16">
        <v>0</v>
      </c>
      <c r="D304" s="17">
        <v>6.9644743199999981</v>
      </c>
      <c r="E304" s="17">
        <v>5.2539016799999994</v>
      </c>
      <c r="F304" s="16">
        <v>13.8985</v>
      </c>
      <c r="G304" s="53">
        <f t="shared" si="9"/>
        <v>26.116875999999998</v>
      </c>
      <c r="I304" s="85">
        <v>1.4014605173876127</v>
      </c>
    </row>
    <row r="305" spans="1:9" x14ac:dyDescent="0.2">
      <c r="A305" s="4">
        <f t="shared" si="8"/>
        <v>10</v>
      </c>
      <c r="B305" s="30">
        <v>40474</v>
      </c>
      <c r="C305" s="16">
        <v>0</v>
      </c>
      <c r="D305" s="17">
        <v>10.822509999999999</v>
      </c>
      <c r="E305" s="17">
        <v>0</v>
      </c>
      <c r="F305" s="16">
        <v>13.388500000000001</v>
      </c>
      <c r="G305" s="53">
        <f t="shared" si="9"/>
        <v>24.211010000000002</v>
      </c>
      <c r="I305" s="85">
        <v>1.2944339247241796</v>
      </c>
    </row>
    <row r="306" spans="1:9" x14ac:dyDescent="0.2">
      <c r="A306" s="4">
        <f t="shared" si="8"/>
        <v>10</v>
      </c>
      <c r="B306" s="30">
        <v>40475</v>
      </c>
      <c r="C306" s="16">
        <v>0</v>
      </c>
      <c r="D306" s="17">
        <v>9.2437500000000004</v>
      </c>
      <c r="E306" s="17">
        <v>0</v>
      </c>
      <c r="F306" s="16">
        <v>10.436999999999999</v>
      </c>
      <c r="G306" s="53">
        <f t="shared" si="9"/>
        <v>19.68075</v>
      </c>
      <c r="I306" s="85">
        <v>1.218620280308355</v>
      </c>
    </row>
    <row r="307" spans="1:9" x14ac:dyDescent="0.2">
      <c r="A307" s="4">
        <f t="shared" si="8"/>
        <v>10</v>
      </c>
      <c r="B307" s="30">
        <v>40476</v>
      </c>
      <c r="C307" s="16">
        <v>0</v>
      </c>
      <c r="D307" s="17">
        <v>11.11647</v>
      </c>
      <c r="E307" s="17">
        <v>0</v>
      </c>
      <c r="F307" s="16">
        <v>12.472250000000001</v>
      </c>
      <c r="G307" s="53">
        <f t="shared" si="9"/>
        <v>23.588720000000002</v>
      </c>
      <c r="I307" s="85">
        <v>1.3810509778915914</v>
      </c>
    </row>
    <row r="308" spans="1:9" x14ac:dyDescent="0.2">
      <c r="A308" s="4">
        <f t="shared" si="8"/>
        <v>10</v>
      </c>
      <c r="B308" s="30">
        <v>40477</v>
      </c>
      <c r="C308" s="16">
        <v>0</v>
      </c>
      <c r="D308" s="17">
        <v>11.88652716</v>
      </c>
      <c r="E308" s="17">
        <v>0.89468484000000004</v>
      </c>
      <c r="F308" s="16">
        <v>13.406000000000001</v>
      </c>
      <c r="G308" s="53">
        <f t="shared" si="9"/>
        <v>26.187212000000002</v>
      </c>
      <c r="I308" s="85">
        <v>1.5461230257812943</v>
      </c>
    </row>
    <row r="309" spans="1:9" x14ac:dyDescent="0.2">
      <c r="A309" s="4">
        <f t="shared" si="8"/>
        <v>10</v>
      </c>
      <c r="B309" s="30">
        <v>40478</v>
      </c>
      <c r="C309" s="16">
        <v>0</v>
      </c>
      <c r="D309" s="17">
        <v>11.133320399999999</v>
      </c>
      <c r="E309" s="17">
        <v>2.4438995999999999</v>
      </c>
      <c r="F309" s="16">
        <v>14.52525</v>
      </c>
      <c r="G309" s="53">
        <f t="shared" si="9"/>
        <v>28.102469999999997</v>
      </c>
      <c r="I309" s="85">
        <v>1.4586609614000916</v>
      </c>
    </row>
    <row r="310" spans="1:9" x14ac:dyDescent="0.2">
      <c r="A310" s="4">
        <f t="shared" si="8"/>
        <v>10</v>
      </c>
      <c r="B310" s="30">
        <v>40479</v>
      </c>
      <c r="C310" s="16">
        <v>0</v>
      </c>
      <c r="D310" s="17">
        <v>12.136574039999999</v>
      </c>
      <c r="E310" s="17">
        <v>0.37535795999999999</v>
      </c>
      <c r="F310" s="16">
        <v>14.52975</v>
      </c>
      <c r="G310" s="53">
        <f t="shared" si="9"/>
        <v>27.041682000000002</v>
      </c>
      <c r="I310" s="85">
        <v>1.4035883053137685</v>
      </c>
    </row>
    <row r="311" spans="1:9" x14ac:dyDescent="0.2">
      <c r="A311" s="4">
        <f t="shared" si="8"/>
        <v>10</v>
      </c>
      <c r="B311" s="30">
        <v>40480</v>
      </c>
      <c r="C311" s="16">
        <v>0</v>
      </c>
      <c r="D311" s="17">
        <v>12.7447</v>
      </c>
      <c r="E311" s="17">
        <v>0</v>
      </c>
      <c r="F311" s="16">
        <v>13.8635</v>
      </c>
      <c r="G311" s="53">
        <f t="shared" si="9"/>
        <v>26.6082</v>
      </c>
      <c r="I311" s="85">
        <v>1.4000011541499042</v>
      </c>
    </row>
    <row r="312" spans="1:9" x14ac:dyDescent="0.2">
      <c r="A312" s="4">
        <f t="shared" si="8"/>
        <v>10</v>
      </c>
      <c r="B312" s="30">
        <v>40481</v>
      </c>
      <c r="C312" s="16">
        <v>0</v>
      </c>
      <c r="D312" s="17">
        <v>11.018450000000001</v>
      </c>
      <c r="E312" s="17">
        <v>0</v>
      </c>
      <c r="F312" s="16">
        <v>13.7285</v>
      </c>
      <c r="G312" s="53">
        <f t="shared" si="9"/>
        <v>24.746950000000002</v>
      </c>
      <c r="I312" s="85">
        <v>1.2739545051740735</v>
      </c>
    </row>
    <row r="313" spans="1:9" x14ac:dyDescent="0.2">
      <c r="A313" s="4">
        <f t="shared" si="8"/>
        <v>10</v>
      </c>
      <c r="B313" s="30">
        <v>40482</v>
      </c>
      <c r="C313" s="16">
        <v>0</v>
      </c>
      <c r="D313" s="17">
        <v>10.49274</v>
      </c>
      <c r="E313" s="17">
        <v>0</v>
      </c>
      <c r="F313" s="16">
        <v>10.282500000000001</v>
      </c>
      <c r="G313" s="53">
        <f t="shared" si="9"/>
        <v>20.77524</v>
      </c>
      <c r="I313" s="85">
        <v>1.2547073243095359</v>
      </c>
    </row>
    <row r="314" spans="1:9" x14ac:dyDescent="0.2">
      <c r="A314" s="4">
        <f t="shared" si="8"/>
        <v>11</v>
      </c>
      <c r="B314" s="30">
        <v>40483</v>
      </c>
      <c r="C314" s="16">
        <v>0</v>
      </c>
      <c r="D314" s="17">
        <v>9.8553215808505037</v>
      </c>
      <c r="E314" s="17">
        <v>0</v>
      </c>
      <c r="F314" s="16">
        <v>9.3712499999999999</v>
      </c>
      <c r="G314" s="53">
        <f t="shared" si="9"/>
        <v>19.226571580850504</v>
      </c>
      <c r="I314" s="85">
        <v>1.2434604210544722</v>
      </c>
    </row>
    <row r="315" spans="1:9" x14ac:dyDescent="0.2">
      <c r="A315" s="4">
        <f t="shared" si="8"/>
        <v>11</v>
      </c>
      <c r="B315" s="30">
        <v>40484</v>
      </c>
      <c r="C315" s="16">
        <v>0</v>
      </c>
      <c r="D315" s="17">
        <v>12.414032401220386</v>
      </c>
      <c r="E315" s="17">
        <v>0</v>
      </c>
      <c r="F315" s="16">
        <v>10.1425</v>
      </c>
      <c r="G315" s="53">
        <f t="shared" si="9"/>
        <v>22.556532401220387</v>
      </c>
      <c r="I315" s="85">
        <v>1.3548574522648751</v>
      </c>
    </row>
    <row r="316" spans="1:9" x14ac:dyDescent="0.2">
      <c r="A316" s="4">
        <f t="shared" si="8"/>
        <v>11</v>
      </c>
      <c r="B316" s="30">
        <v>40485</v>
      </c>
      <c r="C316" s="16">
        <v>0</v>
      </c>
      <c r="D316" s="17">
        <v>0</v>
      </c>
      <c r="E316" s="17">
        <v>10.247085916983691</v>
      </c>
      <c r="F316" s="16">
        <v>14.82475</v>
      </c>
      <c r="G316" s="53">
        <f t="shared" si="9"/>
        <v>25.071835916983691</v>
      </c>
      <c r="I316" s="85">
        <v>1.4092797294654513</v>
      </c>
    </row>
    <row r="317" spans="1:9" x14ac:dyDescent="0.2">
      <c r="A317" s="4">
        <f t="shared" si="8"/>
        <v>11</v>
      </c>
      <c r="B317" s="30">
        <v>40486</v>
      </c>
      <c r="C317" s="16">
        <v>0</v>
      </c>
      <c r="D317" s="17">
        <v>1.2487881942822714</v>
      </c>
      <c r="E317" s="17">
        <v>12.818</v>
      </c>
      <c r="F317" s="16">
        <v>12.670249999999999</v>
      </c>
      <c r="G317" s="53">
        <f t="shared" si="9"/>
        <v>26.73703819428227</v>
      </c>
      <c r="I317" s="85">
        <v>1.5890473608746669</v>
      </c>
    </row>
    <row r="318" spans="1:9" x14ac:dyDescent="0.2">
      <c r="A318" s="4">
        <f t="shared" si="8"/>
        <v>11</v>
      </c>
      <c r="B318" s="30">
        <v>40487</v>
      </c>
      <c r="C318" s="16">
        <v>0</v>
      </c>
      <c r="D318" s="17">
        <v>0.38973782138687058</v>
      </c>
      <c r="E318" s="17">
        <v>12.513999999999999</v>
      </c>
      <c r="F318" s="16">
        <v>14.757250000000001</v>
      </c>
      <c r="G318" s="53">
        <f t="shared" si="9"/>
        <v>27.660987821386868</v>
      </c>
      <c r="I318" s="85">
        <v>1.40217782735427</v>
      </c>
    </row>
    <row r="319" spans="1:9" x14ac:dyDescent="0.2">
      <c r="A319" s="4">
        <f t="shared" si="8"/>
        <v>11</v>
      </c>
      <c r="B319" s="30">
        <v>40488</v>
      </c>
      <c r="C319" s="16">
        <v>2.7410000000000001</v>
      </c>
      <c r="D319" s="17">
        <v>0</v>
      </c>
      <c r="E319" s="17">
        <v>9.6852750367245477</v>
      </c>
      <c r="F319" s="16">
        <v>13.422499999999999</v>
      </c>
      <c r="G319" s="53">
        <f t="shared" si="9"/>
        <v>25.848775036724547</v>
      </c>
      <c r="I319" s="85">
        <v>1.3249774771046328</v>
      </c>
    </row>
    <row r="320" spans="1:9" x14ac:dyDescent="0.2">
      <c r="A320" s="4">
        <f t="shared" si="8"/>
        <v>11</v>
      </c>
      <c r="B320" s="30">
        <v>40489</v>
      </c>
      <c r="C320" s="16">
        <v>0</v>
      </c>
      <c r="D320" s="17">
        <v>0.83188049681720622</v>
      </c>
      <c r="E320" s="17">
        <v>8.9254999999999995</v>
      </c>
      <c r="F320" s="16">
        <v>10.74</v>
      </c>
      <c r="G320" s="53">
        <f t="shared" si="9"/>
        <v>20.497380496817208</v>
      </c>
      <c r="I320" s="85">
        <v>1.2027838767375587</v>
      </c>
    </row>
    <row r="321" spans="1:9" x14ac:dyDescent="0.2">
      <c r="A321" s="4">
        <f t="shared" si="8"/>
        <v>11</v>
      </c>
      <c r="B321" s="30">
        <v>40490</v>
      </c>
      <c r="C321" s="16">
        <v>0</v>
      </c>
      <c r="D321" s="17">
        <v>10.700063430637689</v>
      </c>
      <c r="E321" s="17">
        <v>0</v>
      </c>
      <c r="F321" s="16">
        <v>12.84825</v>
      </c>
      <c r="G321" s="53">
        <f t="shared" si="9"/>
        <v>23.548313430637691</v>
      </c>
      <c r="I321" s="85">
        <v>1.3672208980636826</v>
      </c>
    </row>
    <row r="322" spans="1:9" x14ac:dyDescent="0.2">
      <c r="A322" s="4">
        <f t="shared" si="8"/>
        <v>11</v>
      </c>
      <c r="B322" s="30">
        <v>40491</v>
      </c>
      <c r="C322" s="16">
        <v>0</v>
      </c>
      <c r="D322" s="17">
        <v>10.856164962145467</v>
      </c>
      <c r="E322" s="17">
        <v>1.3374999999999999</v>
      </c>
      <c r="F322" s="16">
        <v>13.962999999999999</v>
      </c>
      <c r="G322" s="53">
        <f t="shared" si="9"/>
        <v>26.156664962145467</v>
      </c>
      <c r="I322" s="85">
        <v>1.4421582298142199</v>
      </c>
    </row>
    <row r="323" spans="1:9" x14ac:dyDescent="0.2">
      <c r="A323" s="4">
        <f t="shared" si="8"/>
        <v>11</v>
      </c>
      <c r="B323" s="30">
        <v>40492</v>
      </c>
      <c r="C323" s="16">
        <v>0</v>
      </c>
      <c r="D323" s="17">
        <v>11.512319223699574</v>
      </c>
      <c r="E323" s="17">
        <v>0.84050000000000002</v>
      </c>
      <c r="F323" s="16">
        <v>13.797000000000001</v>
      </c>
      <c r="G323" s="53">
        <f t="shared" si="9"/>
        <v>26.149819223699573</v>
      </c>
      <c r="I323" s="85">
        <v>1.4285366192784441</v>
      </c>
    </row>
    <row r="324" spans="1:9" x14ac:dyDescent="0.2">
      <c r="A324" s="4">
        <f t="shared" si="8"/>
        <v>11</v>
      </c>
      <c r="B324" s="30">
        <v>40493</v>
      </c>
      <c r="C324" s="16">
        <v>0</v>
      </c>
      <c r="D324" s="17">
        <v>12.057157204791141</v>
      </c>
      <c r="E324" s="17">
        <v>0.56499999999999995</v>
      </c>
      <c r="F324" s="16">
        <v>14.562749999999999</v>
      </c>
      <c r="G324" s="53">
        <f t="shared" si="9"/>
        <v>27.184907204791138</v>
      </c>
      <c r="I324" s="85">
        <v>1.4953164883772134</v>
      </c>
    </row>
    <row r="325" spans="1:9" x14ac:dyDescent="0.2">
      <c r="A325" s="4">
        <f t="shared" si="8"/>
        <v>11</v>
      </c>
      <c r="B325" s="30">
        <v>40494</v>
      </c>
      <c r="C325" s="16">
        <v>0</v>
      </c>
      <c r="D325" s="17">
        <v>11.740687448491469</v>
      </c>
      <c r="E325" s="17">
        <v>0</v>
      </c>
      <c r="F325" s="16">
        <v>13.644</v>
      </c>
      <c r="G325" s="53">
        <f t="shared" si="9"/>
        <v>25.384687448491469</v>
      </c>
      <c r="I325" s="85">
        <v>1.3445836743108692</v>
      </c>
    </row>
    <row r="326" spans="1:9" x14ac:dyDescent="0.2">
      <c r="A326" s="4">
        <f t="shared" si="8"/>
        <v>11</v>
      </c>
      <c r="B326" s="30">
        <v>40495</v>
      </c>
      <c r="C326" s="16">
        <v>0</v>
      </c>
      <c r="D326" s="17">
        <v>8.1780805167802928</v>
      </c>
      <c r="E326" s="17">
        <v>0</v>
      </c>
      <c r="F326" s="16">
        <v>11.07775</v>
      </c>
      <c r="G326" s="53">
        <f t="shared" si="9"/>
        <v>19.255830516780293</v>
      </c>
      <c r="I326" s="85">
        <v>1.1550241156084169</v>
      </c>
    </row>
    <row r="327" spans="1:9" x14ac:dyDescent="0.2">
      <c r="A327" s="4">
        <f t="shared" si="8"/>
        <v>11</v>
      </c>
      <c r="B327" s="30">
        <v>40496</v>
      </c>
      <c r="C327" s="16">
        <v>0</v>
      </c>
      <c r="D327" s="17">
        <v>8.5453595819051564</v>
      </c>
      <c r="E327" s="17">
        <v>0</v>
      </c>
      <c r="F327" s="16">
        <v>7.9645000000000001</v>
      </c>
      <c r="G327" s="53">
        <f t="shared" si="9"/>
        <v>16.509859581905157</v>
      </c>
      <c r="I327" s="85">
        <v>1.0755474891105441</v>
      </c>
    </row>
    <row r="328" spans="1:9" x14ac:dyDescent="0.2">
      <c r="A328" s="4">
        <f t="shared" si="8"/>
        <v>11</v>
      </c>
      <c r="B328" s="30">
        <v>40497</v>
      </c>
      <c r="C328" s="16">
        <v>0</v>
      </c>
      <c r="D328" s="17">
        <v>8.6555433014426164</v>
      </c>
      <c r="E328" s="17">
        <v>0</v>
      </c>
      <c r="F328" s="16">
        <v>11.359249999999999</v>
      </c>
      <c r="G328" s="53">
        <f t="shared" si="9"/>
        <v>20.014793301442616</v>
      </c>
      <c r="I328" s="85">
        <v>1.205795613844755</v>
      </c>
    </row>
    <row r="329" spans="1:9" x14ac:dyDescent="0.2">
      <c r="A329" s="4">
        <f t="shared" si="8"/>
        <v>11</v>
      </c>
      <c r="B329" s="30">
        <v>40498</v>
      </c>
      <c r="C329" s="16">
        <v>0</v>
      </c>
      <c r="D329" s="17">
        <v>9.8185936743380164</v>
      </c>
      <c r="E329" s="17">
        <v>0</v>
      </c>
      <c r="F329" s="16">
        <v>13.38025</v>
      </c>
      <c r="G329" s="53">
        <f t="shared" si="9"/>
        <v>23.198843674338015</v>
      </c>
      <c r="I329" s="85">
        <v>1.2795523841900625</v>
      </c>
    </row>
    <row r="330" spans="1:9" x14ac:dyDescent="0.2">
      <c r="A330" s="4">
        <f t="shared" ref="A330:A374" si="10">+IF(ISBLANK($B330),"",MONTH($B330))</f>
        <v>11</v>
      </c>
      <c r="B330" s="30">
        <v>40499</v>
      </c>
      <c r="C330" s="16">
        <v>0</v>
      </c>
      <c r="D330" s="17">
        <v>11.030614589250066</v>
      </c>
      <c r="E330" s="17">
        <v>0</v>
      </c>
      <c r="F330" s="16">
        <v>12.78825</v>
      </c>
      <c r="G330" s="53">
        <f t="shared" si="9"/>
        <v>23.818864589250065</v>
      </c>
      <c r="I330" s="85">
        <v>1.2903811417224686</v>
      </c>
    </row>
    <row r="331" spans="1:9" x14ac:dyDescent="0.2">
      <c r="A331" s="4">
        <f t="shared" si="10"/>
        <v>11</v>
      </c>
      <c r="B331" s="30">
        <v>40500</v>
      </c>
      <c r="C331" s="16">
        <v>0</v>
      </c>
      <c r="D331" s="17">
        <v>10.895945598704282</v>
      </c>
      <c r="E331" s="17">
        <v>0</v>
      </c>
      <c r="F331" s="16">
        <v>12.249750000000001</v>
      </c>
      <c r="G331" s="53">
        <f t="shared" ref="G331:G375" si="11">+SUM(C331:F331)</f>
        <v>23.145695598704283</v>
      </c>
      <c r="I331" s="85">
        <v>1.2674125306276751</v>
      </c>
    </row>
    <row r="332" spans="1:9" x14ac:dyDescent="0.2">
      <c r="A332" s="4">
        <f t="shared" si="10"/>
        <v>11</v>
      </c>
      <c r="B332" s="30">
        <v>40501</v>
      </c>
      <c r="C332" s="16">
        <v>0</v>
      </c>
      <c r="D332" s="17">
        <v>6.7514672993333082</v>
      </c>
      <c r="E332" s="17">
        <v>4.524</v>
      </c>
      <c r="F332" s="16">
        <v>13.079499999999999</v>
      </c>
      <c r="G332" s="53">
        <f t="shared" si="11"/>
        <v>24.354967299333307</v>
      </c>
      <c r="I332" s="85">
        <v>1.3947429672075415</v>
      </c>
    </row>
    <row r="333" spans="1:9" x14ac:dyDescent="0.2">
      <c r="A333" s="4">
        <f t="shared" si="10"/>
        <v>11</v>
      </c>
      <c r="B333" s="30">
        <v>40502</v>
      </c>
      <c r="C333" s="16">
        <v>3.7595900000000002</v>
      </c>
      <c r="D333" s="17">
        <v>0.96535402727033037</v>
      </c>
      <c r="E333" s="17">
        <v>7.8360000000000003</v>
      </c>
      <c r="F333" s="16">
        <v>8.8565000000000005</v>
      </c>
      <c r="G333" s="53">
        <f t="shared" si="11"/>
        <v>21.417444027270331</v>
      </c>
      <c r="I333" s="85">
        <v>1.241727984361914</v>
      </c>
    </row>
    <row r="334" spans="1:9" x14ac:dyDescent="0.2">
      <c r="A334" s="4">
        <f t="shared" si="10"/>
        <v>11</v>
      </c>
      <c r="B334" s="30">
        <v>40503</v>
      </c>
      <c r="C334" s="16">
        <v>0</v>
      </c>
      <c r="D334" s="17">
        <v>0</v>
      </c>
      <c r="E334" s="17">
        <v>9.2550000000000008</v>
      </c>
      <c r="F334" s="16">
        <v>9.0145</v>
      </c>
      <c r="G334" s="53">
        <f t="shared" si="11"/>
        <v>18.269500000000001</v>
      </c>
      <c r="I334" s="85">
        <v>1.0989041560438371</v>
      </c>
    </row>
    <row r="335" spans="1:9" x14ac:dyDescent="0.2">
      <c r="A335" s="4">
        <f t="shared" si="10"/>
        <v>11</v>
      </c>
      <c r="B335" s="30">
        <v>40504</v>
      </c>
      <c r="C335" s="16">
        <v>0</v>
      </c>
      <c r="D335" s="17">
        <v>5.3909742709706592</v>
      </c>
      <c r="E335" s="17">
        <v>6.2885</v>
      </c>
      <c r="F335" s="16">
        <v>9.9685000000000006</v>
      </c>
      <c r="G335" s="53">
        <f t="shared" si="11"/>
        <v>21.647974270970657</v>
      </c>
      <c r="I335" s="85">
        <v>1.3883421016908981</v>
      </c>
    </row>
    <row r="336" spans="1:9" x14ac:dyDescent="0.2">
      <c r="A336" s="4">
        <f t="shared" si="10"/>
        <v>11</v>
      </c>
      <c r="B336" s="30">
        <v>40505</v>
      </c>
      <c r="C336" s="16">
        <v>0</v>
      </c>
      <c r="D336" s="17">
        <v>10.92520993483747</v>
      </c>
      <c r="E336" s="17">
        <v>0.36249999999999999</v>
      </c>
      <c r="F336" s="16">
        <v>12.8965</v>
      </c>
      <c r="G336" s="53">
        <f t="shared" si="11"/>
        <v>24.184209934837469</v>
      </c>
      <c r="I336" s="85">
        <v>1.3328988006284272</v>
      </c>
    </row>
    <row r="337" spans="1:9" x14ac:dyDescent="0.2">
      <c r="A337" s="4">
        <f t="shared" si="10"/>
        <v>11</v>
      </c>
      <c r="B337" s="30">
        <v>40506</v>
      </c>
      <c r="C337" s="16">
        <v>0</v>
      </c>
      <c r="D337" s="17">
        <v>10.486975056687633</v>
      </c>
      <c r="E337" s="17">
        <v>0.36</v>
      </c>
      <c r="F337" s="16">
        <v>12.983499999999999</v>
      </c>
      <c r="G337" s="53">
        <f t="shared" si="11"/>
        <v>23.830475056687632</v>
      </c>
      <c r="I337" s="85">
        <v>1.3708902230521567</v>
      </c>
    </row>
    <row r="338" spans="1:9" x14ac:dyDescent="0.2">
      <c r="A338" s="4">
        <f t="shared" si="10"/>
        <v>11</v>
      </c>
      <c r="B338" s="30">
        <v>40507</v>
      </c>
      <c r="C338" s="16">
        <v>0</v>
      </c>
      <c r="D338" s="17">
        <v>11.679474270970658</v>
      </c>
      <c r="E338" s="17">
        <v>0</v>
      </c>
      <c r="F338" s="16">
        <v>12.85425</v>
      </c>
      <c r="G338" s="53">
        <f t="shared" si="11"/>
        <v>24.533724270970659</v>
      </c>
      <c r="I338" s="85">
        <v>1.3870963097364359</v>
      </c>
    </row>
    <row r="339" spans="1:9" x14ac:dyDescent="0.2">
      <c r="A339" s="4">
        <f t="shared" si="10"/>
        <v>11</v>
      </c>
      <c r="B339" s="30">
        <v>40508</v>
      </c>
      <c r="C339" s="16">
        <v>0</v>
      </c>
      <c r="D339" s="17">
        <v>11.214254121812496</v>
      </c>
      <c r="E339" s="17">
        <v>0</v>
      </c>
      <c r="F339" s="16">
        <v>13.251250000000001</v>
      </c>
      <c r="G339" s="53">
        <f t="shared" si="11"/>
        <v>24.465504121812497</v>
      </c>
      <c r="I339" s="85">
        <v>1.2805663356692341</v>
      </c>
    </row>
    <row r="340" spans="1:9" x14ac:dyDescent="0.2">
      <c r="A340" s="4">
        <f t="shared" si="10"/>
        <v>11</v>
      </c>
      <c r="B340" s="30">
        <v>40509</v>
      </c>
      <c r="C340" s="16">
        <v>0</v>
      </c>
      <c r="D340" s="17">
        <v>4.5433215808505025</v>
      </c>
      <c r="E340" s="17">
        <v>5.3120000000000003</v>
      </c>
      <c r="F340" s="16">
        <v>13.1435</v>
      </c>
      <c r="G340" s="53">
        <f t="shared" si="11"/>
        <v>22.998821580850503</v>
      </c>
      <c r="I340" s="85">
        <v>1.1614458513407744</v>
      </c>
    </row>
    <row r="341" spans="1:9" x14ac:dyDescent="0.2">
      <c r="A341" s="4">
        <f t="shared" si="10"/>
        <v>11</v>
      </c>
      <c r="B341" s="30">
        <v>40510</v>
      </c>
      <c r="C341" s="16">
        <v>0</v>
      </c>
      <c r="D341" s="17">
        <v>0</v>
      </c>
      <c r="E341" s="17">
        <v>7.7990000000000004</v>
      </c>
      <c r="F341" s="16">
        <v>10.135999999999999</v>
      </c>
      <c r="G341" s="53">
        <f t="shared" si="11"/>
        <v>17.934999999999999</v>
      </c>
      <c r="I341" s="85">
        <v>1.030973793343503</v>
      </c>
    </row>
    <row r="342" spans="1:9" x14ac:dyDescent="0.2">
      <c r="A342" s="4">
        <f t="shared" si="10"/>
        <v>11</v>
      </c>
      <c r="B342" s="30">
        <v>40511</v>
      </c>
      <c r="C342" s="16">
        <v>0</v>
      </c>
      <c r="D342" s="17">
        <v>4.454508403329692</v>
      </c>
      <c r="E342" s="17">
        <v>5.3396000000000008</v>
      </c>
      <c r="F342" s="16">
        <v>11.012499999999999</v>
      </c>
      <c r="G342" s="53">
        <f t="shared" si="11"/>
        <v>20.80660840332969</v>
      </c>
      <c r="I342" s="85">
        <v>1.2914437219962138</v>
      </c>
    </row>
    <row r="343" spans="1:9" x14ac:dyDescent="0.2">
      <c r="A343" s="4">
        <f t="shared" si="10"/>
        <v>11</v>
      </c>
      <c r="B343" s="30">
        <v>40512</v>
      </c>
      <c r="C343" s="16">
        <v>0</v>
      </c>
      <c r="D343" s="17">
        <v>9.3778587961881801</v>
      </c>
      <c r="E343" s="17">
        <v>0</v>
      </c>
      <c r="F343" s="16">
        <v>13.058999999999999</v>
      </c>
      <c r="G343" s="53">
        <f t="shared" si="11"/>
        <v>22.436858796188179</v>
      </c>
      <c r="I343" s="85">
        <v>1.2903634014377956</v>
      </c>
    </row>
    <row r="344" spans="1:9" x14ac:dyDescent="0.2">
      <c r="A344" s="4">
        <f t="shared" si="10"/>
        <v>12</v>
      </c>
      <c r="B344" s="30">
        <v>40513</v>
      </c>
      <c r="C344" s="16">
        <v>0</v>
      </c>
      <c r="D344" s="17">
        <v>10.697730422990633</v>
      </c>
      <c r="E344" s="17">
        <v>1.8878347805277587</v>
      </c>
      <c r="F344" s="16">
        <v>13.617000000000001</v>
      </c>
      <c r="G344" s="53">
        <f t="shared" si="11"/>
        <v>26.202565203518393</v>
      </c>
      <c r="I344" s="85">
        <v>1.44292149125321</v>
      </c>
    </row>
    <row r="345" spans="1:9" x14ac:dyDescent="0.2">
      <c r="A345" s="4">
        <f t="shared" si="10"/>
        <v>12</v>
      </c>
      <c r="B345" s="30">
        <v>40514</v>
      </c>
      <c r="C345" s="16">
        <v>0</v>
      </c>
      <c r="D345" s="17">
        <v>11.49595887753285</v>
      </c>
      <c r="E345" s="17">
        <v>0</v>
      </c>
      <c r="F345" s="16">
        <v>13.148999999999999</v>
      </c>
      <c r="G345" s="53">
        <f t="shared" si="11"/>
        <v>24.644958877532851</v>
      </c>
      <c r="I345" s="85">
        <v>1.3528927882737609</v>
      </c>
    </row>
    <row r="346" spans="1:9" x14ac:dyDescent="0.2">
      <c r="A346" s="4">
        <f t="shared" si="10"/>
        <v>12</v>
      </c>
      <c r="B346" s="30">
        <v>40515</v>
      </c>
      <c r="C346" s="16">
        <v>0</v>
      </c>
      <c r="D346" s="17">
        <v>10.908306027563119</v>
      </c>
      <c r="E346" s="17">
        <v>0</v>
      </c>
      <c r="F346" s="16">
        <v>13.462999999999999</v>
      </c>
      <c r="G346" s="53">
        <f t="shared" si="11"/>
        <v>24.371306027563119</v>
      </c>
      <c r="I346" s="85">
        <v>1.3631950816809131</v>
      </c>
    </row>
    <row r="347" spans="1:9" x14ac:dyDescent="0.2">
      <c r="A347" s="4">
        <f t="shared" si="10"/>
        <v>12</v>
      </c>
      <c r="B347" s="30">
        <v>40516</v>
      </c>
      <c r="C347" s="16">
        <v>0</v>
      </c>
      <c r="D347" s="17">
        <v>10.479809157793525</v>
      </c>
      <c r="E347" s="17">
        <v>0</v>
      </c>
      <c r="F347" s="16">
        <v>12.52125</v>
      </c>
      <c r="G347" s="53">
        <f t="shared" si="11"/>
        <v>23.001059157793527</v>
      </c>
      <c r="I347" s="85">
        <v>1.1723964821878559</v>
      </c>
    </row>
    <row r="348" spans="1:9" x14ac:dyDescent="0.2">
      <c r="A348" s="4">
        <f t="shared" si="10"/>
        <v>12</v>
      </c>
      <c r="B348" s="30">
        <v>40517</v>
      </c>
      <c r="C348" s="16">
        <v>0</v>
      </c>
      <c r="D348" s="17">
        <v>7.4014876453687544</v>
      </c>
      <c r="E348" s="17">
        <v>3.812887574886934</v>
      </c>
      <c r="F348" s="16">
        <v>9.6884999999999994</v>
      </c>
      <c r="G348" s="53">
        <f t="shared" si="11"/>
        <v>20.902875220255687</v>
      </c>
      <c r="I348" s="85">
        <v>1.1077038899771481</v>
      </c>
    </row>
    <row r="349" spans="1:9" x14ac:dyDescent="0.2">
      <c r="A349" s="4">
        <f t="shared" si="10"/>
        <v>12</v>
      </c>
      <c r="B349" s="30">
        <v>40518</v>
      </c>
      <c r="C349" s="16">
        <v>0</v>
      </c>
      <c r="D349" s="17">
        <v>7.6203883319824772</v>
      </c>
      <c r="E349" s="17">
        <v>1.4515025394252339</v>
      </c>
      <c r="F349" s="16">
        <v>11.37</v>
      </c>
      <c r="G349" s="53">
        <f t="shared" si="11"/>
        <v>20.441890871407708</v>
      </c>
      <c r="I349" s="85">
        <v>1.2975651522306375</v>
      </c>
    </row>
    <row r="350" spans="1:9" x14ac:dyDescent="0.2">
      <c r="A350" s="4">
        <f t="shared" si="10"/>
        <v>12</v>
      </c>
      <c r="B350" s="30">
        <v>40519</v>
      </c>
      <c r="C350" s="16">
        <v>0</v>
      </c>
      <c r="D350" s="17">
        <v>8.8882493557921709</v>
      </c>
      <c r="E350" s="17">
        <v>1.2120340030625687</v>
      </c>
      <c r="F350" s="16">
        <v>14.18375</v>
      </c>
      <c r="G350" s="53">
        <f t="shared" si="11"/>
        <v>24.284033358854739</v>
      </c>
      <c r="I350" s="85">
        <v>1.3389996459380191</v>
      </c>
    </row>
    <row r="351" spans="1:9" x14ac:dyDescent="0.2">
      <c r="A351" s="4">
        <f t="shared" si="10"/>
        <v>12</v>
      </c>
      <c r="B351" s="30">
        <v>40520</v>
      </c>
      <c r="C351" s="16">
        <v>0</v>
      </c>
      <c r="D351" s="17">
        <v>0.35589725726291793</v>
      </c>
      <c r="E351" s="17">
        <v>11.507344651501013</v>
      </c>
      <c r="F351" s="16">
        <v>12.623250000000001</v>
      </c>
      <c r="G351" s="53">
        <f t="shared" si="11"/>
        <v>24.486491908763931</v>
      </c>
      <c r="I351" s="85">
        <v>1.4457914574803932</v>
      </c>
    </row>
    <row r="352" spans="1:9" x14ac:dyDescent="0.2">
      <c r="A352" s="4">
        <f t="shared" si="10"/>
        <v>12</v>
      </c>
      <c r="B352" s="30">
        <v>40521</v>
      </c>
      <c r="C352" s="16">
        <v>0</v>
      </c>
      <c r="D352" s="17">
        <v>8.2856603292190432</v>
      </c>
      <c r="E352" s="17">
        <v>13.518708958199493</v>
      </c>
      <c r="F352" s="16">
        <v>4.8695000000000004</v>
      </c>
      <c r="G352" s="53">
        <f t="shared" si="11"/>
        <v>26.67386928741854</v>
      </c>
      <c r="I352" s="85">
        <v>1.8119336689501599</v>
      </c>
    </row>
    <row r="353" spans="1:9" x14ac:dyDescent="0.2">
      <c r="A353" s="4">
        <f t="shared" si="10"/>
        <v>12</v>
      </c>
      <c r="B353" s="30">
        <v>40522</v>
      </c>
      <c r="C353" s="16">
        <v>0</v>
      </c>
      <c r="D353" s="17">
        <v>0.4242119010718991</v>
      </c>
      <c r="E353" s="17">
        <v>13.716184801324736</v>
      </c>
      <c r="F353" s="16">
        <v>11.92975</v>
      </c>
      <c r="G353" s="53">
        <f t="shared" si="11"/>
        <v>26.070146702396634</v>
      </c>
      <c r="I353" s="85">
        <v>1.4823230488680474</v>
      </c>
    </row>
    <row r="354" spans="1:9" x14ac:dyDescent="0.2">
      <c r="A354" s="4">
        <f t="shared" si="10"/>
        <v>12</v>
      </c>
      <c r="B354" s="30">
        <v>40523</v>
      </c>
      <c r="C354" s="16">
        <v>0</v>
      </c>
      <c r="D354" s="17">
        <v>0</v>
      </c>
      <c r="E354" s="17">
        <v>12.169311101456501</v>
      </c>
      <c r="F354" s="16">
        <v>10.19875</v>
      </c>
      <c r="G354" s="53">
        <f t="shared" si="11"/>
        <v>22.368061101456501</v>
      </c>
      <c r="I354" s="85">
        <v>1.2198361773935009</v>
      </c>
    </row>
    <row r="355" spans="1:9" x14ac:dyDescent="0.2">
      <c r="A355" s="4">
        <f t="shared" si="10"/>
        <v>12</v>
      </c>
      <c r="B355" s="30">
        <v>40524</v>
      </c>
      <c r="C355" s="16">
        <v>0</v>
      </c>
      <c r="D355" s="17">
        <v>0</v>
      </c>
      <c r="E355" s="17">
        <v>9.6962720245005514</v>
      </c>
      <c r="F355" s="16">
        <v>9.6647499999999997</v>
      </c>
      <c r="G355" s="53">
        <f t="shared" si="11"/>
        <v>19.361022024500549</v>
      </c>
      <c r="I355" s="85">
        <v>1.1216941626803794</v>
      </c>
    </row>
    <row r="356" spans="1:9" x14ac:dyDescent="0.2">
      <c r="A356" s="4">
        <f t="shared" si="10"/>
        <v>12</v>
      </c>
      <c r="B356" s="30">
        <v>40525</v>
      </c>
      <c r="C356" s="16">
        <v>0</v>
      </c>
      <c r="D356" s="17">
        <v>0</v>
      </c>
      <c r="E356" s="17">
        <v>9.8921563078237948</v>
      </c>
      <c r="F356" s="16">
        <v>12.3535</v>
      </c>
      <c r="G356" s="53">
        <f t="shared" si="11"/>
        <v>22.245656307823793</v>
      </c>
      <c r="I356" s="85">
        <v>1.2813669220728798</v>
      </c>
    </row>
    <row r="357" spans="1:9" x14ac:dyDescent="0.2">
      <c r="A357" s="4">
        <f t="shared" si="10"/>
        <v>12</v>
      </c>
      <c r="B357" s="30">
        <v>40526</v>
      </c>
      <c r="C357" s="16">
        <v>0</v>
      </c>
      <c r="D357" s="17">
        <v>0.91122920048431311</v>
      </c>
      <c r="E357" s="17">
        <v>9.2135396937858332</v>
      </c>
      <c r="F357" s="16">
        <v>14.255000000000001</v>
      </c>
      <c r="G357" s="53">
        <f t="shared" si="11"/>
        <v>24.379768894270146</v>
      </c>
      <c r="I357" s="85">
        <v>1.3752757572375005</v>
      </c>
    </row>
    <row r="358" spans="1:9" x14ac:dyDescent="0.2">
      <c r="A358" s="4">
        <f t="shared" si="10"/>
        <v>12</v>
      </c>
      <c r="B358" s="30">
        <v>40527</v>
      </c>
      <c r="C358" s="16">
        <v>0</v>
      </c>
      <c r="D358" s="17">
        <v>7.4249937593675428</v>
      </c>
      <c r="E358" s="17">
        <v>5.6013110816281468</v>
      </c>
      <c r="F358" s="16">
        <v>11.8065</v>
      </c>
      <c r="G358" s="53">
        <f t="shared" si="11"/>
        <v>24.832804840995689</v>
      </c>
      <c r="I358" s="85">
        <v>1.6990445021708314</v>
      </c>
    </row>
    <row r="359" spans="1:9" x14ac:dyDescent="0.2">
      <c r="A359" s="4">
        <f t="shared" si="10"/>
        <v>12</v>
      </c>
      <c r="B359" s="30">
        <v>40528</v>
      </c>
      <c r="C359" s="16">
        <v>0</v>
      </c>
      <c r="D359" s="17">
        <v>0.48187533697517887</v>
      </c>
      <c r="E359" s="17">
        <v>11.565008087404292</v>
      </c>
      <c r="F359" s="16">
        <v>12.666499999999999</v>
      </c>
      <c r="G359" s="53">
        <f t="shared" si="11"/>
        <v>24.713383424379472</v>
      </c>
      <c r="I359" s="85">
        <v>1.3914603949219941</v>
      </c>
    </row>
    <row r="360" spans="1:9" x14ac:dyDescent="0.2">
      <c r="A360" s="4">
        <f t="shared" si="10"/>
        <v>12</v>
      </c>
      <c r="B360" s="30">
        <v>40529</v>
      </c>
      <c r="C360" s="16">
        <v>0</v>
      </c>
      <c r="D360" s="17">
        <v>0</v>
      </c>
      <c r="E360" s="17">
        <v>11.422502271286634</v>
      </c>
      <c r="F360" s="16">
        <v>12.95025</v>
      </c>
      <c r="G360" s="53">
        <f t="shared" si="11"/>
        <v>24.372752271286636</v>
      </c>
      <c r="I360" s="85">
        <v>1.3633788830522213</v>
      </c>
    </row>
    <row r="361" spans="1:9" x14ac:dyDescent="0.2">
      <c r="A361" s="4">
        <f t="shared" si="10"/>
        <v>12</v>
      </c>
      <c r="B361" s="30">
        <v>40530</v>
      </c>
      <c r="C361" s="16">
        <v>0</v>
      </c>
      <c r="D361" s="17">
        <v>0</v>
      </c>
      <c r="E361" s="17">
        <v>10.920548795270822</v>
      </c>
      <c r="F361" s="16">
        <v>11.21875</v>
      </c>
      <c r="G361" s="53">
        <f t="shared" si="11"/>
        <v>22.139298795270822</v>
      </c>
      <c r="I361" s="85">
        <v>1.3406246460615585</v>
      </c>
    </row>
    <row r="362" spans="1:9" x14ac:dyDescent="0.2">
      <c r="A362" s="4">
        <f t="shared" si="10"/>
        <v>12</v>
      </c>
      <c r="B362" s="30">
        <v>40531</v>
      </c>
      <c r="C362" s="16">
        <v>0</v>
      </c>
      <c r="D362" s="17">
        <v>0</v>
      </c>
      <c r="E362" s="17">
        <v>8.0557411516683874</v>
      </c>
      <c r="F362" s="16">
        <v>10.45125</v>
      </c>
      <c r="G362" s="53">
        <f t="shared" si="11"/>
        <v>18.506991151668387</v>
      </c>
      <c r="I362" s="85">
        <v>1.2068150569776905</v>
      </c>
    </row>
    <row r="363" spans="1:9" x14ac:dyDescent="0.2">
      <c r="A363" s="4">
        <f t="shared" si="10"/>
        <v>12</v>
      </c>
      <c r="B363" s="30">
        <v>40532</v>
      </c>
      <c r="C363" s="16">
        <v>0</v>
      </c>
      <c r="D363" s="17">
        <v>0</v>
      </c>
      <c r="E363" s="17">
        <v>10.039069520316227</v>
      </c>
      <c r="F363" s="16">
        <v>11.183</v>
      </c>
      <c r="G363" s="53">
        <f t="shared" si="11"/>
        <v>21.222069520316225</v>
      </c>
      <c r="I363" s="85">
        <v>1.4024067925995631</v>
      </c>
    </row>
    <row r="364" spans="1:9" x14ac:dyDescent="0.2">
      <c r="A364" s="4">
        <f t="shared" si="10"/>
        <v>12</v>
      </c>
      <c r="B364" s="30">
        <v>40533</v>
      </c>
      <c r="C364" s="16">
        <v>0</v>
      </c>
      <c r="D364" s="17">
        <v>0.43339397685267611</v>
      </c>
      <c r="E364" s="17">
        <v>10.401455444464228</v>
      </c>
      <c r="F364" s="16">
        <v>13.9765</v>
      </c>
      <c r="G364" s="53">
        <f t="shared" si="11"/>
        <v>24.811349421316905</v>
      </c>
      <c r="I364" s="85">
        <v>1.388098606725233</v>
      </c>
    </row>
    <row r="365" spans="1:9" x14ac:dyDescent="0.2">
      <c r="A365" s="4">
        <f t="shared" si="10"/>
        <v>12</v>
      </c>
      <c r="B365" s="30">
        <v>40534</v>
      </c>
      <c r="C365" s="16">
        <v>0</v>
      </c>
      <c r="D365" s="17">
        <v>1.3413176300559093</v>
      </c>
      <c r="E365" s="17">
        <v>9.8363292870766692</v>
      </c>
      <c r="F365" s="16">
        <v>14.329750000000001</v>
      </c>
      <c r="G365" s="53">
        <f t="shared" si="11"/>
        <v>25.507396917132581</v>
      </c>
      <c r="I365" s="85">
        <v>1.4557366603626223</v>
      </c>
    </row>
    <row r="366" spans="1:9" x14ac:dyDescent="0.2">
      <c r="A366" s="4">
        <f t="shared" si="10"/>
        <v>12</v>
      </c>
      <c r="B366" s="30">
        <v>40535</v>
      </c>
      <c r="C366" s="16">
        <v>0</v>
      </c>
      <c r="D366" s="17">
        <v>11.409647365193546</v>
      </c>
      <c r="E366" s="17">
        <v>0.60050775606281825</v>
      </c>
      <c r="F366" s="16">
        <v>13.995749999999999</v>
      </c>
      <c r="G366" s="53">
        <f t="shared" si="11"/>
        <v>26.005905121256362</v>
      </c>
      <c r="I366" s="85">
        <v>1.4345877797840711</v>
      </c>
    </row>
    <row r="367" spans="1:9" x14ac:dyDescent="0.2">
      <c r="A367" s="4">
        <f t="shared" si="10"/>
        <v>12</v>
      </c>
      <c r="B367" s="30">
        <v>40536</v>
      </c>
      <c r="C367" s="16">
        <v>0</v>
      </c>
      <c r="D367" s="17">
        <v>10.112526126562443</v>
      </c>
      <c r="E367" s="17">
        <v>0</v>
      </c>
      <c r="F367" s="16">
        <v>10.6485</v>
      </c>
      <c r="G367" s="53">
        <f t="shared" si="11"/>
        <v>20.761026126562442</v>
      </c>
      <c r="I367" s="85">
        <v>1.2859596054275895</v>
      </c>
    </row>
    <row r="368" spans="1:9" x14ac:dyDescent="0.2">
      <c r="A368" s="4">
        <f t="shared" si="10"/>
        <v>12</v>
      </c>
      <c r="B368" s="30">
        <v>40537</v>
      </c>
      <c r="C368" s="16">
        <v>0</v>
      </c>
      <c r="D368" s="17">
        <v>8.1169549902068994</v>
      </c>
      <c r="E368" s="17">
        <v>0</v>
      </c>
      <c r="F368" s="16">
        <v>8.0697500000000009</v>
      </c>
      <c r="G368" s="53">
        <f t="shared" si="11"/>
        <v>16.186704990206898</v>
      </c>
      <c r="I368" s="85">
        <v>0.94446961509154093</v>
      </c>
    </row>
    <row r="369" spans="1:13" x14ac:dyDescent="0.2">
      <c r="A369" s="4">
        <f t="shared" si="10"/>
        <v>12</v>
      </c>
      <c r="B369" s="30">
        <v>40538</v>
      </c>
      <c r="C369" s="16">
        <v>0</v>
      </c>
      <c r="D369" s="17">
        <v>3.501431564402977</v>
      </c>
      <c r="E369" s="17">
        <v>5.252147346604465</v>
      </c>
      <c r="F369" s="16">
        <v>7.6667500000000004</v>
      </c>
      <c r="G369" s="53">
        <f t="shared" si="11"/>
        <v>16.420328911007442</v>
      </c>
      <c r="I369" s="85">
        <v>1.0151387181858347</v>
      </c>
    </row>
    <row r="370" spans="1:13" x14ac:dyDescent="0.2">
      <c r="A370" s="4">
        <f t="shared" si="10"/>
        <v>12</v>
      </c>
      <c r="B370" s="30">
        <v>40539</v>
      </c>
      <c r="C370" s="16">
        <v>0</v>
      </c>
      <c r="D370" s="17">
        <v>0</v>
      </c>
      <c r="E370" s="17">
        <v>10.075797823439336</v>
      </c>
      <c r="F370" s="16">
        <v>11.462999999999999</v>
      </c>
      <c r="G370" s="53">
        <f t="shared" si="11"/>
        <v>21.538797823439335</v>
      </c>
      <c r="I370" s="85">
        <v>1.1663151876346416</v>
      </c>
    </row>
    <row r="371" spans="1:13" x14ac:dyDescent="0.2">
      <c r="A371" s="4">
        <f t="shared" si="10"/>
        <v>12</v>
      </c>
      <c r="B371" s="30">
        <v>40540</v>
      </c>
      <c r="C371" s="16">
        <v>0.22159409550941916</v>
      </c>
      <c r="D371" s="17">
        <v>0.33239114326412872</v>
      </c>
      <c r="E371" s="17">
        <v>10.525719536697411</v>
      </c>
      <c r="F371" s="16">
        <v>13.405749999999999</v>
      </c>
      <c r="G371" s="53">
        <f t="shared" si="11"/>
        <v>24.485454775470956</v>
      </c>
      <c r="I371" s="85">
        <v>1.4725436129463896</v>
      </c>
    </row>
    <row r="372" spans="1:13" x14ac:dyDescent="0.2">
      <c r="A372" s="4">
        <f t="shared" si="10"/>
        <v>12</v>
      </c>
      <c r="B372" s="30">
        <v>40541</v>
      </c>
      <c r="C372" s="16">
        <v>0</v>
      </c>
      <c r="D372" s="17">
        <v>0</v>
      </c>
      <c r="E372" s="17">
        <v>10.369624248424198</v>
      </c>
      <c r="F372" s="16">
        <v>13.89625</v>
      </c>
      <c r="G372" s="53">
        <f t="shared" si="11"/>
        <v>24.265874248424197</v>
      </c>
      <c r="I372" s="85">
        <v>1.3519300666899077</v>
      </c>
    </row>
    <row r="373" spans="1:13" x14ac:dyDescent="0.2">
      <c r="A373" s="4">
        <f t="shared" si="10"/>
        <v>12</v>
      </c>
      <c r="B373" s="30">
        <v>40542</v>
      </c>
      <c r="C373" s="16">
        <v>0</v>
      </c>
      <c r="D373" s="17">
        <v>0</v>
      </c>
      <c r="E373" s="17">
        <v>10.871577724440012</v>
      </c>
      <c r="F373" s="16">
        <v>11.369</v>
      </c>
      <c r="G373" s="53">
        <f t="shared" si="11"/>
        <v>22.240577724440012</v>
      </c>
      <c r="I373" s="85">
        <v>1.3007931035490341</v>
      </c>
    </row>
    <row r="374" spans="1:13" ht="13.5" thickBot="1" x14ac:dyDescent="0.25">
      <c r="A374" s="4">
        <f t="shared" si="10"/>
        <v>12</v>
      </c>
      <c r="B374" s="30">
        <v>40543</v>
      </c>
      <c r="C374" s="16">
        <v>0</v>
      </c>
      <c r="D374" s="17">
        <v>0</v>
      </c>
      <c r="E374" s="17">
        <v>9.3289889932694692</v>
      </c>
      <c r="F374" s="16">
        <v>8.9307499999999997</v>
      </c>
      <c r="G374" s="53">
        <f t="shared" si="11"/>
        <v>18.259738993269469</v>
      </c>
      <c r="I374" s="85">
        <v>1.076220567332798</v>
      </c>
    </row>
    <row r="375" spans="1:13" s="4" customFormat="1" ht="13.5" thickBot="1" x14ac:dyDescent="0.25">
      <c r="B375" s="54" t="s">
        <v>4</v>
      </c>
      <c r="C375" s="55">
        <f>SUM(C10:C374)</f>
        <v>1025.3987141355096</v>
      </c>
      <c r="D375" s="55">
        <f>SUM(D10:D374)</f>
        <v>1638.4262749481356</v>
      </c>
      <c r="E375" s="55">
        <f>SUM(E10:E374)</f>
        <v>1630.4838375390557</v>
      </c>
      <c r="F375" s="56">
        <f>SUM(F10:F374)</f>
        <v>4013.8810000000003</v>
      </c>
      <c r="G375" s="57">
        <f t="shared" si="11"/>
        <v>8308.1898266226999</v>
      </c>
      <c r="I375" s="87">
        <f>+MAX(I10:I374)</f>
        <v>1.8119336689501599</v>
      </c>
    </row>
    <row r="376" spans="1:13" x14ac:dyDescent="0.2">
      <c r="A376" s="4"/>
    </row>
    <row r="377" spans="1:13" x14ac:dyDescent="0.2">
      <c r="A377" s="4"/>
    </row>
    <row r="378" spans="1:13" x14ac:dyDescent="0.2">
      <c r="A378" s="4"/>
    </row>
    <row r="379" spans="1:13" x14ac:dyDescent="0.2">
      <c r="A379" s="4"/>
      <c r="E379" s="4"/>
      <c r="F379" s="4"/>
      <c r="K379" s="4"/>
      <c r="L379" s="4"/>
      <c r="M379" s="4"/>
    </row>
    <row r="380" spans="1:13" x14ac:dyDescent="0.2">
      <c r="A380" s="4"/>
      <c r="E380" s="4"/>
      <c r="F380" s="4"/>
      <c r="K380" s="4"/>
      <c r="L380" s="4"/>
      <c r="M380" s="4"/>
    </row>
    <row r="381" spans="1:13" x14ac:dyDescent="0.2">
      <c r="A381" s="4"/>
      <c r="E381" s="4"/>
      <c r="F381" s="4"/>
      <c r="K381" s="4"/>
      <c r="L381" s="4"/>
      <c r="M381" s="4"/>
    </row>
    <row r="382" spans="1:13" x14ac:dyDescent="0.2">
      <c r="A382" s="4"/>
      <c r="E382" s="4"/>
      <c r="F382" s="4"/>
      <c r="K382" s="4"/>
      <c r="L382" s="4"/>
      <c r="M382" s="4"/>
    </row>
    <row r="383" spans="1:13" x14ac:dyDescent="0.2">
      <c r="A383" s="4"/>
      <c r="E383" s="4"/>
      <c r="F383" s="4"/>
      <c r="K383" s="4"/>
      <c r="L383" s="4"/>
      <c r="M383" s="4"/>
    </row>
    <row r="384" spans="1:13" x14ac:dyDescent="0.2">
      <c r="A384" s="4"/>
      <c r="E384" s="4"/>
      <c r="F384" s="4"/>
      <c r="K384" s="4"/>
      <c r="L384" s="4"/>
      <c r="M384" s="4"/>
    </row>
    <row r="385" spans="1:13" x14ac:dyDescent="0.2">
      <c r="A385" s="4"/>
      <c r="E385" s="4"/>
      <c r="F385" s="4"/>
      <c r="K385" s="4"/>
      <c r="L385" s="4"/>
      <c r="M385" s="4"/>
    </row>
    <row r="386" spans="1:13" x14ac:dyDescent="0.2">
      <c r="A386" s="4"/>
      <c r="E386" s="4"/>
      <c r="F386" s="4"/>
      <c r="K386" s="4"/>
      <c r="L386" s="4"/>
      <c r="M386" s="4"/>
    </row>
    <row r="387" spans="1:13" x14ac:dyDescent="0.2">
      <c r="A387" s="4"/>
      <c r="E387" s="4"/>
      <c r="F387" s="4"/>
      <c r="K387" s="4"/>
      <c r="L387" s="4"/>
      <c r="M387" s="4"/>
    </row>
    <row r="388" spans="1:13" x14ac:dyDescent="0.2">
      <c r="A388" s="4"/>
      <c r="E388" s="4"/>
      <c r="F388" s="4"/>
      <c r="K388" s="4"/>
      <c r="L388" s="4"/>
      <c r="M388" s="4"/>
    </row>
    <row r="389" spans="1:13" x14ac:dyDescent="0.2">
      <c r="A389" s="4"/>
      <c r="E389" s="4"/>
      <c r="F389" s="4"/>
      <c r="K389" s="4"/>
      <c r="L389" s="4"/>
      <c r="M389" s="4"/>
    </row>
    <row r="390" spans="1:13" x14ac:dyDescent="0.2">
      <c r="A390" s="4"/>
      <c r="E390" s="4"/>
      <c r="F390" s="4"/>
      <c r="K390" s="4"/>
      <c r="L390" s="4"/>
      <c r="M390" s="4"/>
    </row>
    <row r="391" spans="1:13" x14ac:dyDescent="0.2">
      <c r="A391" s="4"/>
      <c r="E391" s="4"/>
      <c r="F391" s="4"/>
      <c r="K391" s="4"/>
      <c r="L391" s="4"/>
      <c r="M391" s="4"/>
    </row>
    <row r="392" spans="1:13" x14ac:dyDescent="0.2">
      <c r="A392" s="4"/>
      <c r="E392" s="4"/>
      <c r="F392" s="4"/>
      <c r="K392" s="4"/>
      <c r="L392" s="4"/>
      <c r="M392" s="4"/>
    </row>
    <row r="393" spans="1:13" x14ac:dyDescent="0.2">
      <c r="A393" s="4"/>
      <c r="E393" s="4"/>
      <c r="F393" s="4"/>
      <c r="K393" s="4"/>
      <c r="L393" s="4"/>
      <c r="M393" s="4"/>
    </row>
    <row r="394" spans="1:13" x14ac:dyDescent="0.2">
      <c r="A394" s="4"/>
      <c r="E394" s="4"/>
      <c r="F394" s="4"/>
      <c r="K394" s="4"/>
      <c r="L394" s="4"/>
      <c r="M394" s="4"/>
    </row>
    <row r="395" spans="1:13" x14ac:dyDescent="0.2">
      <c r="A395" s="4"/>
    </row>
    <row r="396" spans="1:13" x14ac:dyDescent="0.2">
      <c r="A396" s="4"/>
    </row>
    <row r="397" spans="1:13" x14ac:dyDescent="0.2">
      <c r="A397" s="4"/>
    </row>
    <row r="398" spans="1:13" x14ac:dyDescent="0.2">
      <c r="A398" s="4"/>
    </row>
    <row r="399" spans="1:13" x14ac:dyDescent="0.2">
      <c r="A399" s="4"/>
    </row>
    <row r="400" spans="1:13" x14ac:dyDescent="0.2">
      <c r="A400" s="4"/>
    </row>
    <row r="401" spans="1:1" x14ac:dyDescent="0.2">
      <c r="A401" s="4" t="str">
        <f t="shared" ref="A401:A417" si="12">+IF(ISBLANK($B401),"",MONTH($B401))</f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/>
    </row>
    <row r="419" spans="1:1" x14ac:dyDescent="0.2">
      <c r="A419" s="4"/>
    </row>
    <row r="420" spans="1:1" x14ac:dyDescent="0.2">
      <c r="A420" s="4" t="str">
        <f t="shared" ref="A420:A428" si="13">+IF(ISBLANK($B420),"",MONTH($B420))</f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0:G375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422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7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6" width="25.28515625" customWidth="1"/>
    <col min="7" max="7" width="33.85546875" bestFit="1" customWidth="1"/>
    <col min="8" max="8" width="28.85546875" bestFit="1" customWidth="1"/>
    <col min="9" max="9" width="25.28515625" bestFit="1" customWidth="1"/>
    <col min="10" max="10" width="28" bestFit="1" customWidth="1"/>
    <col min="11" max="11" width="31.140625" bestFit="1" customWidth="1"/>
    <col min="12" max="13" width="31.140625" customWidth="1"/>
    <col min="14" max="14" width="12.140625" customWidth="1"/>
  </cols>
  <sheetData>
    <row r="1" spans="1:9" ht="15.75" x14ac:dyDescent="0.25">
      <c r="A1" s="4"/>
      <c r="B1" s="58" t="s">
        <v>13</v>
      </c>
    </row>
    <row r="2" spans="1:9" ht="15.75" x14ac:dyDescent="0.25">
      <c r="A2" s="4"/>
      <c r="B2" s="59" t="s">
        <v>36</v>
      </c>
    </row>
    <row r="3" spans="1:9" ht="15.75" x14ac:dyDescent="0.25">
      <c r="A3" s="4"/>
      <c r="B3" s="59" t="s">
        <v>50</v>
      </c>
    </row>
    <row r="4" spans="1:9" ht="13.5" thickBot="1" x14ac:dyDescent="0.25">
      <c r="A4" s="4"/>
      <c r="B4" s="23" t="s">
        <v>20</v>
      </c>
    </row>
    <row r="5" spans="1:9" ht="16.5" thickBot="1" x14ac:dyDescent="0.3">
      <c r="A5" s="4"/>
      <c r="B5" s="3"/>
      <c r="C5" s="3"/>
    </row>
    <row r="6" spans="1:9" ht="4.5" customHeight="1" thickBot="1" x14ac:dyDescent="0.3">
      <c r="A6" s="4"/>
      <c r="B6" s="41"/>
      <c r="C6" s="42"/>
      <c r="D6" s="43"/>
      <c r="E6" s="43"/>
      <c r="F6" s="43"/>
      <c r="G6" s="44"/>
      <c r="I6" s="73"/>
    </row>
    <row r="7" spans="1:9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49" t="str">
        <f>VLOOKUP(F$9,'Información Unidades'!$F$5:$H$19,2,0)</f>
        <v>CUHILDEO SpA</v>
      </c>
      <c r="G7" s="52" t="s">
        <v>1</v>
      </c>
      <c r="I7" s="52" t="s">
        <v>54</v>
      </c>
    </row>
    <row r="8" spans="1:9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50" t="str">
        <f>VLOOKUP(F$9,'Información Unidades'!$F$5:$H$19,3,0)</f>
        <v>HIDRO PASADA</v>
      </c>
      <c r="G8" s="21" t="s">
        <v>3</v>
      </c>
      <c r="I8" s="21" t="s">
        <v>55</v>
      </c>
    </row>
    <row r="9" spans="1:9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41</v>
      </c>
      <c r="F9" s="51" t="s">
        <v>38</v>
      </c>
      <c r="G9" s="23"/>
      <c r="I9" s="23" t="s">
        <v>56</v>
      </c>
    </row>
    <row r="10" spans="1:9" x14ac:dyDescent="0.2">
      <c r="A10" s="4">
        <f t="shared" ref="A10:A73" si="0">+IF(ISBLANK($B10),"",MONTH($B10))</f>
        <v>1</v>
      </c>
      <c r="B10" s="29">
        <v>40544</v>
      </c>
      <c r="C10" s="27">
        <v>0</v>
      </c>
      <c r="D10" s="28">
        <v>9.1207523714480256</v>
      </c>
      <c r="E10" s="28">
        <v>0</v>
      </c>
      <c r="F10" s="27">
        <v>7.7697500000000002</v>
      </c>
      <c r="G10" s="63">
        <f>+SUM(C10:F10)</f>
        <v>16.890502371448026</v>
      </c>
      <c r="I10" s="84">
        <v>1.0607132000000001</v>
      </c>
    </row>
    <row r="11" spans="1:9" x14ac:dyDescent="0.2">
      <c r="A11" s="4">
        <f t="shared" si="0"/>
        <v>1</v>
      </c>
      <c r="B11" s="30">
        <v>40545</v>
      </c>
      <c r="C11" s="16">
        <v>0</v>
      </c>
      <c r="D11" s="17">
        <v>9.5492440935965899</v>
      </c>
      <c r="E11" s="17">
        <v>0</v>
      </c>
      <c r="F11" s="16">
        <v>7.4180000000000001</v>
      </c>
      <c r="G11" s="53">
        <f t="shared" ref="G11:G74" si="1">+SUM(C11:F11)</f>
        <v>16.967244093596591</v>
      </c>
      <c r="I11" s="85">
        <v>1.0385576000000001</v>
      </c>
    </row>
    <row r="12" spans="1:9" x14ac:dyDescent="0.2">
      <c r="A12" s="4">
        <f t="shared" si="0"/>
        <v>1</v>
      </c>
      <c r="B12" s="30">
        <v>40546</v>
      </c>
      <c r="C12" s="16">
        <v>0.69158563954778374</v>
      </c>
      <c r="D12" s="17">
        <v>9.1882092111348417</v>
      </c>
      <c r="E12" s="17">
        <v>0</v>
      </c>
      <c r="F12" s="16">
        <v>8.4495000000000005</v>
      </c>
      <c r="G12" s="53">
        <f t="shared" si="1"/>
        <v>18.329294850682626</v>
      </c>
      <c r="I12" s="85">
        <v>1.0968967999999999</v>
      </c>
    </row>
    <row r="13" spans="1:9" x14ac:dyDescent="0.2">
      <c r="A13" s="4">
        <f t="shared" si="0"/>
        <v>1</v>
      </c>
      <c r="B13" s="30">
        <v>40547</v>
      </c>
      <c r="C13" s="16">
        <v>0</v>
      </c>
      <c r="D13" s="17">
        <v>11.263210982190849</v>
      </c>
      <c r="E13" s="17">
        <v>0</v>
      </c>
      <c r="F13" s="16">
        <v>9.532</v>
      </c>
      <c r="G13" s="53">
        <f t="shared" si="1"/>
        <v>20.795210982190849</v>
      </c>
      <c r="I13" s="85">
        <v>1.1914412000000001</v>
      </c>
    </row>
    <row r="14" spans="1:9" x14ac:dyDescent="0.2">
      <c r="A14" s="4">
        <f t="shared" si="0"/>
        <v>1</v>
      </c>
      <c r="B14" s="30">
        <v>40548</v>
      </c>
      <c r="C14" s="16">
        <v>0</v>
      </c>
      <c r="D14" s="17">
        <v>8.4276976174243003</v>
      </c>
      <c r="E14" s="17">
        <v>3.1170936393213173</v>
      </c>
      <c r="F14" s="16">
        <v>11.784000000000001</v>
      </c>
      <c r="G14" s="53">
        <f t="shared" si="1"/>
        <v>23.328791256745617</v>
      </c>
      <c r="I14" s="85">
        <v>1.2211696000000001</v>
      </c>
    </row>
    <row r="15" spans="1:9" x14ac:dyDescent="0.2">
      <c r="A15" s="4">
        <f t="shared" si="0"/>
        <v>1</v>
      </c>
      <c r="B15" s="30">
        <v>40549</v>
      </c>
      <c r="C15" s="16">
        <v>0</v>
      </c>
      <c r="D15" s="17">
        <v>0</v>
      </c>
      <c r="E15" s="17">
        <v>10.540896364854696</v>
      </c>
      <c r="F15" s="16">
        <v>13.700749999999999</v>
      </c>
      <c r="G15" s="53">
        <f t="shared" si="1"/>
        <v>24.241646364854695</v>
      </c>
      <c r="I15" s="85">
        <v>1.3304056</v>
      </c>
    </row>
    <row r="16" spans="1:9" x14ac:dyDescent="0.2">
      <c r="A16" s="4">
        <f t="shared" si="0"/>
        <v>1</v>
      </c>
      <c r="B16" s="30">
        <v>40550</v>
      </c>
      <c r="C16" s="16">
        <v>0</v>
      </c>
      <c r="D16" s="17">
        <v>0</v>
      </c>
      <c r="E16" s="17">
        <v>12.781295940660049</v>
      </c>
      <c r="F16" s="16">
        <v>12.668749999999999</v>
      </c>
      <c r="G16" s="53">
        <f t="shared" si="1"/>
        <v>25.450045940660047</v>
      </c>
      <c r="I16" s="85">
        <v>1.3353320000000002</v>
      </c>
    </row>
    <row r="17" spans="1:9" x14ac:dyDescent="0.2">
      <c r="A17" s="4">
        <f t="shared" si="0"/>
        <v>1</v>
      </c>
      <c r="B17" s="30">
        <v>40551</v>
      </c>
      <c r="C17" s="16">
        <v>0</v>
      </c>
      <c r="D17" s="17">
        <v>0</v>
      </c>
      <c r="E17" s="17">
        <v>10.589866847385961</v>
      </c>
      <c r="F17" s="16">
        <v>13.57225</v>
      </c>
      <c r="G17" s="53">
        <f t="shared" si="1"/>
        <v>24.16211684738596</v>
      </c>
      <c r="I17" s="85">
        <v>1.298664</v>
      </c>
    </row>
    <row r="18" spans="1:9" x14ac:dyDescent="0.2">
      <c r="A18" s="4">
        <f t="shared" si="0"/>
        <v>1</v>
      </c>
      <c r="B18" s="30">
        <v>40552</v>
      </c>
      <c r="C18" s="16">
        <v>0</v>
      </c>
      <c r="D18" s="17">
        <v>0</v>
      </c>
      <c r="E18" s="17">
        <v>8.4229229953775047</v>
      </c>
      <c r="F18" s="16">
        <v>8.3125</v>
      </c>
      <c r="G18" s="53">
        <f t="shared" si="1"/>
        <v>16.735422995377505</v>
      </c>
      <c r="I18" s="85">
        <v>1.0579495999999999</v>
      </c>
    </row>
    <row r="19" spans="1:9" x14ac:dyDescent="0.2">
      <c r="A19" s="4">
        <f t="shared" si="0"/>
        <v>1</v>
      </c>
      <c r="B19" s="30">
        <v>40553</v>
      </c>
      <c r="C19" s="16">
        <v>0</v>
      </c>
      <c r="D19" s="17">
        <v>0</v>
      </c>
      <c r="E19" s="17">
        <v>8.7779589937291718</v>
      </c>
      <c r="F19" s="16">
        <v>12.046749999999999</v>
      </c>
      <c r="G19" s="53">
        <f t="shared" si="1"/>
        <v>20.824708993729171</v>
      </c>
      <c r="I19" s="85">
        <v>1.3154239999999999</v>
      </c>
    </row>
    <row r="20" spans="1:9" x14ac:dyDescent="0.2">
      <c r="A20" s="4">
        <f t="shared" si="0"/>
        <v>1</v>
      </c>
      <c r="B20" s="30">
        <v>40554</v>
      </c>
      <c r="C20" s="16">
        <v>0</v>
      </c>
      <c r="D20" s="17">
        <v>6.0398968891998432</v>
      </c>
      <c r="E20" s="17">
        <v>4.9417338184362354</v>
      </c>
      <c r="F20" s="16">
        <v>12.555249999999999</v>
      </c>
      <c r="G20" s="53">
        <f t="shared" si="1"/>
        <v>23.53688070763608</v>
      </c>
      <c r="I20" s="85">
        <v>1.4872375999999998</v>
      </c>
    </row>
    <row r="21" spans="1:9" x14ac:dyDescent="0.2">
      <c r="A21" s="4">
        <f t="shared" si="0"/>
        <v>1</v>
      </c>
      <c r="B21" s="30">
        <v>40555</v>
      </c>
      <c r="C21" s="16">
        <v>0</v>
      </c>
      <c r="D21" s="17">
        <v>0</v>
      </c>
      <c r="E21" s="17">
        <v>10.834719260042284</v>
      </c>
      <c r="F21" s="16">
        <v>13.734249999999999</v>
      </c>
      <c r="G21" s="53">
        <f t="shared" si="1"/>
        <v>24.568969260042284</v>
      </c>
      <c r="I21" s="85">
        <v>1.3719596000000001</v>
      </c>
    </row>
    <row r="22" spans="1:9" x14ac:dyDescent="0.2">
      <c r="A22" s="4">
        <f t="shared" si="0"/>
        <v>1</v>
      </c>
      <c r="B22" s="30">
        <v>40556</v>
      </c>
      <c r="C22" s="16">
        <v>0</v>
      </c>
      <c r="D22" s="17">
        <v>12.144679667753611</v>
      </c>
      <c r="E22" s="17">
        <v>0</v>
      </c>
      <c r="F22" s="16">
        <v>12.930999999999999</v>
      </c>
      <c r="G22" s="53">
        <f t="shared" si="1"/>
        <v>25.075679667753612</v>
      </c>
      <c r="I22" s="85">
        <v>1.3446351999999999</v>
      </c>
    </row>
    <row r="23" spans="1:9" x14ac:dyDescent="0.2">
      <c r="A23" s="4">
        <f t="shared" si="0"/>
        <v>1</v>
      </c>
      <c r="B23" s="30">
        <v>40557</v>
      </c>
      <c r="C23" s="16">
        <v>0</v>
      </c>
      <c r="D23" s="17">
        <v>8.117959315414053</v>
      </c>
      <c r="E23" s="17">
        <v>3.6471991127222565</v>
      </c>
      <c r="F23" s="16">
        <v>12.057</v>
      </c>
      <c r="G23" s="53">
        <f t="shared" si="1"/>
        <v>23.822158428136312</v>
      </c>
      <c r="I23" s="85">
        <v>1.4398352000000001</v>
      </c>
    </row>
    <row r="24" spans="1:9" x14ac:dyDescent="0.2">
      <c r="A24" s="4">
        <f t="shared" si="0"/>
        <v>1</v>
      </c>
      <c r="B24" s="30">
        <v>40558</v>
      </c>
      <c r="C24" s="16">
        <v>0</v>
      </c>
      <c r="D24" s="17">
        <v>10.381742296628087</v>
      </c>
      <c r="E24" s="17">
        <v>0</v>
      </c>
      <c r="F24" s="16">
        <v>11.630750000000001</v>
      </c>
      <c r="G24" s="53">
        <f t="shared" si="1"/>
        <v>22.012492296628089</v>
      </c>
      <c r="I24" s="85">
        <v>1.1936684</v>
      </c>
    </row>
    <row r="25" spans="1:9" x14ac:dyDescent="0.2">
      <c r="A25" s="4">
        <f t="shared" si="0"/>
        <v>1</v>
      </c>
      <c r="B25" s="30">
        <v>40559</v>
      </c>
      <c r="C25" s="16">
        <v>0</v>
      </c>
      <c r="D25" s="17">
        <v>9.8430669887841766</v>
      </c>
      <c r="E25" s="17">
        <v>0</v>
      </c>
      <c r="F25" s="16">
        <v>6.9812500000000002</v>
      </c>
      <c r="G25" s="53">
        <f t="shared" si="1"/>
        <v>16.824316988784176</v>
      </c>
      <c r="I25" s="85">
        <v>0.99519960000000007</v>
      </c>
    </row>
    <row r="26" spans="1:9" x14ac:dyDescent="0.2">
      <c r="A26" s="4">
        <f t="shared" si="0"/>
        <v>1</v>
      </c>
      <c r="B26" s="30">
        <v>40560</v>
      </c>
      <c r="C26" s="16">
        <v>0</v>
      </c>
      <c r="D26" s="17">
        <v>10.320529193464006</v>
      </c>
      <c r="E26" s="17">
        <v>0</v>
      </c>
      <c r="F26" s="16">
        <v>11.234</v>
      </c>
      <c r="G26" s="53">
        <f t="shared" si="1"/>
        <v>21.554529193464006</v>
      </c>
      <c r="I26" s="85">
        <v>1.2994603999999998</v>
      </c>
    </row>
    <row r="27" spans="1:9" x14ac:dyDescent="0.2">
      <c r="A27" s="4">
        <f t="shared" si="0"/>
        <v>1</v>
      </c>
      <c r="B27" s="30">
        <v>40561</v>
      </c>
      <c r="C27" s="16">
        <v>0</v>
      </c>
      <c r="D27" s="17">
        <v>11.73516400758591</v>
      </c>
      <c r="E27" s="17">
        <v>0.61764021092557431</v>
      </c>
      <c r="F27" s="16">
        <v>13.72625</v>
      </c>
      <c r="G27" s="53">
        <f t="shared" si="1"/>
        <v>26.079054218511484</v>
      </c>
      <c r="I27" s="85">
        <v>1.4515144</v>
      </c>
    </row>
    <row r="28" spans="1:9" x14ac:dyDescent="0.2">
      <c r="A28" s="4">
        <f t="shared" si="0"/>
        <v>1</v>
      </c>
      <c r="B28" s="30">
        <v>40562</v>
      </c>
      <c r="C28" s="16">
        <v>0</v>
      </c>
      <c r="D28" s="17">
        <v>0</v>
      </c>
      <c r="E28" s="17">
        <v>11.630489601175332</v>
      </c>
      <c r="F28" s="16">
        <v>12.80325</v>
      </c>
      <c r="G28" s="53">
        <f t="shared" si="1"/>
        <v>24.433739601175333</v>
      </c>
      <c r="I28" s="85">
        <v>1.3764775999999999</v>
      </c>
    </row>
    <row r="29" spans="1:9" x14ac:dyDescent="0.2">
      <c r="A29" s="4">
        <f t="shared" si="0"/>
        <v>1</v>
      </c>
      <c r="B29" s="30">
        <v>40563</v>
      </c>
      <c r="C29" s="16">
        <v>0</v>
      </c>
      <c r="D29" s="17">
        <v>11.940962460423549</v>
      </c>
      <c r="E29" s="17">
        <v>0.49754010251764796</v>
      </c>
      <c r="F29" s="16">
        <v>12.89725</v>
      </c>
      <c r="G29" s="53">
        <f t="shared" si="1"/>
        <v>25.335752562941195</v>
      </c>
      <c r="I29" s="85">
        <v>1.3506183999999999</v>
      </c>
    </row>
    <row r="30" spans="1:9" x14ac:dyDescent="0.2">
      <c r="A30" s="4">
        <f t="shared" si="0"/>
        <v>1</v>
      </c>
      <c r="B30" s="30">
        <v>40564</v>
      </c>
      <c r="C30" s="16">
        <v>0.24828034643351132</v>
      </c>
      <c r="D30" s="17">
        <v>10.179494203773961</v>
      </c>
      <c r="E30" s="17">
        <v>1.9862427714680906</v>
      </c>
      <c r="F30" s="16">
        <v>12.92075</v>
      </c>
      <c r="G30" s="53">
        <f t="shared" si="1"/>
        <v>25.334767321675564</v>
      </c>
      <c r="I30" s="85">
        <v>1.65517</v>
      </c>
    </row>
    <row r="31" spans="1:9" x14ac:dyDescent="0.2">
      <c r="A31" s="4">
        <f t="shared" si="0"/>
        <v>1</v>
      </c>
      <c r="B31" s="30">
        <v>40565</v>
      </c>
      <c r="C31" s="16">
        <v>0</v>
      </c>
      <c r="D31" s="17">
        <v>0</v>
      </c>
      <c r="E31" s="17">
        <v>10.038948918909234</v>
      </c>
      <c r="F31" s="16">
        <v>13.75</v>
      </c>
      <c r="G31" s="53">
        <f t="shared" si="1"/>
        <v>23.788948918909234</v>
      </c>
      <c r="I31" s="85">
        <v>1.3066356000000001</v>
      </c>
    </row>
    <row r="32" spans="1:9" x14ac:dyDescent="0.2">
      <c r="A32" s="4">
        <f t="shared" si="0"/>
        <v>1</v>
      </c>
      <c r="B32" s="30">
        <v>40566</v>
      </c>
      <c r="C32" s="16">
        <v>0</v>
      </c>
      <c r="D32" s="17">
        <v>0</v>
      </c>
      <c r="E32" s="17">
        <v>8.7657163730963568</v>
      </c>
      <c r="F32" s="16">
        <v>8.8510000000000009</v>
      </c>
      <c r="G32" s="53">
        <f t="shared" si="1"/>
        <v>17.616716373096359</v>
      </c>
      <c r="I32" s="85">
        <v>1.1569180000000001</v>
      </c>
    </row>
    <row r="33" spans="1:9" x14ac:dyDescent="0.2">
      <c r="A33" s="4">
        <f t="shared" si="0"/>
        <v>1</v>
      </c>
      <c r="B33" s="30">
        <v>40567</v>
      </c>
      <c r="C33" s="16">
        <v>0</v>
      </c>
      <c r="D33" s="17">
        <v>0</v>
      </c>
      <c r="E33" s="17">
        <v>11.471335532948721</v>
      </c>
      <c r="F33" s="16">
        <v>10.3515</v>
      </c>
      <c r="G33" s="53">
        <f t="shared" si="1"/>
        <v>21.822835532948723</v>
      </c>
      <c r="I33" s="85">
        <v>1.3673919999999997</v>
      </c>
    </row>
    <row r="34" spans="1:9" x14ac:dyDescent="0.2">
      <c r="A34" s="4">
        <f t="shared" si="0"/>
        <v>1</v>
      </c>
      <c r="B34" s="30">
        <v>40568</v>
      </c>
      <c r="C34" s="16">
        <v>0</v>
      </c>
      <c r="D34" s="17">
        <v>0</v>
      </c>
      <c r="E34" s="17">
        <v>11.091814293331423</v>
      </c>
      <c r="F34" s="16">
        <v>12.452500000000001</v>
      </c>
      <c r="G34" s="53">
        <f t="shared" si="1"/>
        <v>23.544314293331425</v>
      </c>
      <c r="I34" s="85">
        <v>1.3526787999999998</v>
      </c>
    </row>
    <row r="35" spans="1:9" x14ac:dyDescent="0.2">
      <c r="A35" s="4">
        <f t="shared" si="0"/>
        <v>1</v>
      </c>
      <c r="B35" s="30">
        <v>40569</v>
      </c>
      <c r="C35" s="16">
        <v>0</v>
      </c>
      <c r="D35" s="17">
        <v>2.8158027455477121</v>
      </c>
      <c r="E35" s="17">
        <v>11.263210982190849</v>
      </c>
      <c r="F35" s="16">
        <v>11.118</v>
      </c>
      <c r="G35" s="53">
        <f t="shared" si="1"/>
        <v>25.197013727738561</v>
      </c>
      <c r="I35" s="85">
        <v>1.5555635999999999</v>
      </c>
    </row>
    <row r="36" spans="1:9" x14ac:dyDescent="0.2">
      <c r="A36" s="4">
        <f t="shared" si="0"/>
        <v>1</v>
      </c>
      <c r="B36" s="30">
        <v>40570</v>
      </c>
      <c r="C36" s="16">
        <v>0</v>
      </c>
      <c r="D36" s="17">
        <v>1.0052415801605332</v>
      </c>
      <c r="E36" s="17">
        <v>13.3553524221328</v>
      </c>
      <c r="F36" s="16">
        <v>10.38775</v>
      </c>
      <c r="G36" s="53">
        <f t="shared" si="1"/>
        <v>24.748344002293333</v>
      </c>
      <c r="I36" s="85">
        <v>1.3682627999999999</v>
      </c>
    </row>
    <row r="37" spans="1:9" x14ac:dyDescent="0.2">
      <c r="A37" s="4">
        <f t="shared" si="0"/>
        <v>1</v>
      </c>
      <c r="B37" s="30">
        <v>40571</v>
      </c>
      <c r="C37" s="16">
        <v>0</v>
      </c>
      <c r="D37" s="17">
        <v>1.0146683980478017</v>
      </c>
      <c r="E37" s="17">
        <v>13.480594431206507</v>
      </c>
      <c r="F37" s="16">
        <v>10.731999999999999</v>
      </c>
      <c r="G37" s="53">
        <f t="shared" si="1"/>
        <v>25.227262829254308</v>
      </c>
      <c r="I37" s="85">
        <v>1.481088</v>
      </c>
    </row>
    <row r="38" spans="1:9" x14ac:dyDescent="0.2">
      <c r="A38" s="4">
        <f t="shared" si="0"/>
        <v>1</v>
      </c>
      <c r="B38" s="30">
        <v>40572</v>
      </c>
      <c r="C38" s="16">
        <v>0</v>
      </c>
      <c r="D38" s="17">
        <v>10.357257055362453</v>
      </c>
      <c r="E38" s="17">
        <v>1.1508063394847172</v>
      </c>
      <c r="F38" s="16">
        <v>11.016249999999999</v>
      </c>
      <c r="G38" s="53">
        <f t="shared" si="1"/>
        <v>22.524313394847169</v>
      </c>
      <c r="I38" s="85">
        <v>1.2934895999999998</v>
      </c>
    </row>
    <row r="39" spans="1:9" x14ac:dyDescent="0.2">
      <c r="A39" s="4">
        <f t="shared" si="0"/>
        <v>1</v>
      </c>
      <c r="B39" s="30">
        <v>40573</v>
      </c>
      <c r="C39" s="16">
        <v>0</v>
      </c>
      <c r="D39" s="17">
        <v>0</v>
      </c>
      <c r="E39" s="17">
        <v>8.7902016143619868</v>
      </c>
      <c r="F39" s="16">
        <v>8.7827500000000001</v>
      </c>
      <c r="G39" s="53">
        <f t="shared" si="1"/>
        <v>17.572951614361987</v>
      </c>
      <c r="I39" s="85">
        <v>1.1726612000000001</v>
      </c>
    </row>
    <row r="40" spans="1:9" x14ac:dyDescent="0.2">
      <c r="A40" s="4">
        <f t="shared" si="0"/>
        <v>1</v>
      </c>
      <c r="B40" s="30">
        <v>40574</v>
      </c>
      <c r="C40" s="16">
        <v>0</v>
      </c>
      <c r="D40" s="17">
        <v>0</v>
      </c>
      <c r="E40" s="17">
        <v>9.475788369799691</v>
      </c>
      <c r="F40" s="16">
        <v>9.6197499999999998</v>
      </c>
      <c r="G40" s="53">
        <f t="shared" si="1"/>
        <v>19.095538369799691</v>
      </c>
      <c r="I40" s="85">
        <v>1.2880592</v>
      </c>
    </row>
    <row r="41" spans="1:9" x14ac:dyDescent="0.2">
      <c r="A41" s="4">
        <f t="shared" si="0"/>
        <v>2</v>
      </c>
      <c r="B41" s="30">
        <v>40575</v>
      </c>
      <c r="C41" s="16">
        <v>0</v>
      </c>
      <c r="D41" s="17">
        <v>0</v>
      </c>
      <c r="E41" s="17">
        <v>14.102849441498902</v>
      </c>
      <c r="F41" s="16">
        <v>12.359500000000001</v>
      </c>
      <c r="G41" s="53">
        <f t="shared" si="1"/>
        <v>26.462349441498901</v>
      </c>
      <c r="I41" s="85">
        <v>1.3832496000000001</v>
      </c>
    </row>
    <row r="42" spans="1:9" x14ac:dyDescent="0.2">
      <c r="A42" s="4">
        <f t="shared" si="0"/>
        <v>2</v>
      </c>
      <c r="B42" s="30">
        <v>40576</v>
      </c>
      <c r="C42" s="16">
        <v>0</v>
      </c>
      <c r="D42" s="17">
        <v>0</v>
      </c>
      <c r="E42" s="17">
        <v>10.675073535579029</v>
      </c>
      <c r="F42" s="16">
        <v>13.89575</v>
      </c>
      <c r="G42" s="53">
        <f t="shared" si="1"/>
        <v>24.570823535579031</v>
      </c>
      <c r="I42" s="85">
        <v>1.3669055999999999</v>
      </c>
    </row>
    <row r="43" spans="1:9" x14ac:dyDescent="0.2">
      <c r="A43" s="4">
        <f t="shared" si="0"/>
        <v>2</v>
      </c>
      <c r="B43" s="30">
        <v>40577</v>
      </c>
      <c r="C43" s="16">
        <v>0</v>
      </c>
      <c r="D43" s="17">
        <v>0</v>
      </c>
      <c r="E43" s="17">
        <v>12.658286738289814</v>
      </c>
      <c r="F43" s="16">
        <v>12.7545</v>
      </c>
      <c r="G43" s="53">
        <f t="shared" si="1"/>
        <v>25.412786738289814</v>
      </c>
      <c r="I43" s="85">
        <v>1.4729151999999999</v>
      </c>
    </row>
    <row r="44" spans="1:9" x14ac:dyDescent="0.2">
      <c r="A44" s="4">
        <f t="shared" si="0"/>
        <v>2</v>
      </c>
      <c r="B44" s="30">
        <v>40578</v>
      </c>
      <c r="C44" s="16">
        <v>0</v>
      </c>
      <c r="D44" s="17">
        <v>0</v>
      </c>
      <c r="E44" s="17">
        <v>12.572592340641815</v>
      </c>
      <c r="F44" s="16">
        <v>12.156499999999999</v>
      </c>
      <c r="G44" s="53">
        <f t="shared" si="1"/>
        <v>24.729092340641813</v>
      </c>
      <c r="I44" s="85">
        <v>1.4026156000000001</v>
      </c>
    </row>
    <row r="45" spans="1:9" x14ac:dyDescent="0.2">
      <c r="A45" s="4">
        <f t="shared" si="0"/>
        <v>2</v>
      </c>
      <c r="B45" s="30">
        <v>40579</v>
      </c>
      <c r="C45" s="16">
        <v>3.7328479615467409</v>
      </c>
      <c r="D45" s="17">
        <v>6.4476464790352788</v>
      </c>
      <c r="E45" s="17">
        <v>1.1311660489535578</v>
      </c>
      <c r="F45" s="16">
        <v>9.7025000000000006</v>
      </c>
      <c r="G45" s="53">
        <f t="shared" si="1"/>
        <v>21.014160489535577</v>
      </c>
      <c r="I45" s="85">
        <v>1.2628744000000001</v>
      </c>
    </row>
    <row r="46" spans="1:9" x14ac:dyDescent="0.2">
      <c r="A46" s="4">
        <f t="shared" si="0"/>
        <v>2</v>
      </c>
      <c r="B46" s="30">
        <v>40580</v>
      </c>
      <c r="C46" s="16">
        <v>0</v>
      </c>
      <c r="D46" s="17">
        <v>6.6205043211480952</v>
      </c>
      <c r="E46" s="17">
        <v>3.5648869421566665</v>
      </c>
      <c r="F46" s="16">
        <v>8.3194999999999997</v>
      </c>
      <c r="G46" s="53">
        <f t="shared" si="1"/>
        <v>18.504891263304764</v>
      </c>
      <c r="I46" s="85">
        <v>1.1718272000000001</v>
      </c>
    </row>
    <row r="47" spans="1:9" x14ac:dyDescent="0.2">
      <c r="A47" s="4">
        <f t="shared" si="0"/>
        <v>2</v>
      </c>
      <c r="B47" s="30">
        <v>40581</v>
      </c>
      <c r="C47" s="16">
        <v>0</v>
      </c>
      <c r="D47" s="17">
        <v>9.5988743216882586</v>
      </c>
      <c r="E47" s="17">
        <v>1.1863777251524814</v>
      </c>
      <c r="F47" s="16">
        <v>11.155749999999999</v>
      </c>
      <c r="G47" s="53">
        <f t="shared" si="1"/>
        <v>21.941002046840737</v>
      </c>
      <c r="I47" s="85">
        <v>1.3605684</v>
      </c>
    </row>
    <row r="48" spans="1:9" x14ac:dyDescent="0.2">
      <c r="A48" s="4">
        <f t="shared" si="0"/>
        <v>2</v>
      </c>
      <c r="B48" s="30">
        <v>40582</v>
      </c>
      <c r="C48" s="16">
        <v>0.12303267090890969</v>
      </c>
      <c r="D48" s="17">
        <v>10.334744356348414</v>
      </c>
      <c r="E48" s="17">
        <v>1.8454900636336453</v>
      </c>
      <c r="F48" s="16">
        <v>11.202999999999999</v>
      </c>
      <c r="G48" s="53">
        <f t="shared" si="1"/>
        <v>23.506267090890969</v>
      </c>
      <c r="I48" s="85">
        <v>1.4296055999999999</v>
      </c>
    </row>
    <row r="49" spans="1:9" x14ac:dyDescent="0.2">
      <c r="A49" s="4">
        <f t="shared" si="0"/>
        <v>2</v>
      </c>
      <c r="B49" s="30">
        <v>40583</v>
      </c>
      <c r="C49" s="16">
        <v>0</v>
      </c>
      <c r="D49" s="17">
        <v>10.831771862706795</v>
      </c>
      <c r="E49" s="17">
        <v>2.7079429656766987</v>
      </c>
      <c r="F49" s="16">
        <v>11.1745</v>
      </c>
      <c r="G49" s="53">
        <f t="shared" si="1"/>
        <v>24.714214828383493</v>
      </c>
      <c r="I49" s="85">
        <v>1.5116039999999999</v>
      </c>
    </row>
    <row r="50" spans="1:9" x14ac:dyDescent="0.2">
      <c r="A50" s="4">
        <f t="shared" si="0"/>
        <v>2</v>
      </c>
      <c r="B50" s="30">
        <v>40584</v>
      </c>
      <c r="C50" s="16">
        <v>0</v>
      </c>
      <c r="D50" s="17">
        <v>11.29011446955551</v>
      </c>
      <c r="E50" s="17">
        <v>1.5395610640302968</v>
      </c>
      <c r="F50" s="16">
        <v>12.7035</v>
      </c>
      <c r="G50" s="53">
        <f t="shared" si="1"/>
        <v>25.533175533585805</v>
      </c>
      <c r="I50" s="85">
        <v>1.4189432</v>
      </c>
    </row>
    <row r="51" spans="1:9" x14ac:dyDescent="0.2">
      <c r="A51" s="4">
        <f t="shared" si="0"/>
        <v>2</v>
      </c>
      <c r="B51" s="30">
        <v>40585</v>
      </c>
      <c r="C51" s="16">
        <v>0</v>
      </c>
      <c r="D51" s="17">
        <v>12.113760051520828</v>
      </c>
      <c r="E51" s="17">
        <v>2.3073828669563481</v>
      </c>
      <c r="F51" s="16">
        <v>12.0405</v>
      </c>
      <c r="G51" s="53">
        <f t="shared" si="1"/>
        <v>26.461642918477175</v>
      </c>
      <c r="I51" s="85">
        <v>1.4830895999999998</v>
      </c>
    </row>
    <row r="52" spans="1:9" x14ac:dyDescent="0.2">
      <c r="A52" s="4">
        <f t="shared" si="0"/>
        <v>2</v>
      </c>
      <c r="B52" s="30">
        <v>40586</v>
      </c>
      <c r="C52" s="16">
        <v>0.85057810694040259</v>
      </c>
      <c r="D52" s="17">
        <v>12.900434621929438</v>
      </c>
      <c r="E52" s="17">
        <v>0.42528905347020129</v>
      </c>
      <c r="F52" s="16">
        <v>10.498749999999999</v>
      </c>
      <c r="G52" s="53">
        <f t="shared" si="1"/>
        <v>24.675051782340041</v>
      </c>
      <c r="I52" s="85">
        <v>1.2740908</v>
      </c>
    </row>
    <row r="53" spans="1:9" x14ac:dyDescent="0.2">
      <c r="A53" s="4">
        <f t="shared" si="0"/>
        <v>2</v>
      </c>
      <c r="B53" s="30">
        <v>40587</v>
      </c>
      <c r="C53" s="16">
        <v>0.32686291674307349</v>
      </c>
      <c r="D53" s="17">
        <v>10.568567641359376</v>
      </c>
      <c r="E53" s="17">
        <v>0</v>
      </c>
      <c r="F53" s="16">
        <v>7.2647500000000003</v>
      </c>
      <c r="G53" s="53">
        <f t="shared" si="1"/>
        <v>18.16018055810245</v>
      </c>
      <c r="I53" s="85">
        <v>1.3307023999999998</v>
      </c>
    </row>
    <row r="54" spans="1:9" x14ac:dyDescent="0.2">
      <c r="A54" s="4">
        <f t="shared" si="0"/>
        <v>2</v>
      </c>
      <c r="B54" s="30">
        <v>40588</v>
      </c>
      <c r="C54" s="16">
        <v>0</v>
      </c>
      <c r="D54" s="17">
        <v>12.273151631146101</v>
      </c>
      <c r="E54" s="17">
        <v>0.92378560664540554</v>
      </c>
      <c r="F54" s="16">
        <v>8.7962500000000006</v>
      </c>
      <c r="G54" s="53">
        <f t="shared" si="1"/>
        <v>21.993187237791506</v>
      </c>
      <c r="I54" s="85">
        <v>1.4976644000000001</v>
      </c>
    </row>
    <row r="55" spans="1:9" x14ac:dyDescent="0.2">
      <c r="A55" s="4">
        <f t="shared" si="0"/>
        <v>2</v>
      </c>
      <c r="B55" s="30">
        <v>40589</v>
      </c>
      <c r="C55" s="16">
        <v>0</v>
      </c>
      <c r="D55" s="17">
        <v>12.907045332605142</v>
      </c>
      <c r="E55" s="17">
        <v>1.1223517680526209</v>
      </c>
      <c r="F55" s="16">
        <v>11.564500000000001</v>
      </c>
      <c r="G55" s="53">
        <f t="shared" si="1"/>
        <v>25.593897100657763</v>
      </c>
      <c r="I55" s="85">
        <v>1.5248692000000001</v>
      </c>
    </row>
    <row r="56" spans="1:9" x14ac:dyDescent="0.2">
      <c r="A56" s="4">
        <f t="shared" si="0"/>
        <v>2</v>
      </c>
      <c r="B56" s="30">
        <v>40590</v>
      </c>
      <c r="C56" s="16">
        <v>0.26614231498106433</v>
      </c>
      <c r="D56" s="17">
        <v>12.508688804110022</v>
      </c>
      <c r="E56" s="17">
        <v>0.53228462996212866</v>
      </c>
      <c r="F56" s="16">
        <v>12.04275</v>
      </c>
      <c r="G56" s="53">
        <f t="shared" si="1"/>
        <v>25.349865749053215</v>
      </c>
      <c r="I56" s="85">
        <v>1.4761723999999998</v>
      </c>
    </row>
    <row r="57" spans="1:9" x14ac:dyDescent="0.2">
      <c r="A57" s="4">
        <f t="shared" si="0"/>
        <v>2</v>
      </c>
      <c r="B57" s="30">
        <v>40591</v>
      </c>
      <c r="C57" s="16">
        <v>0</v>
      </c>
      <c r="D57" s="17">
        <v>12.816943794506676</v>
      </c>
      <c r="E57" s="17">
        <v>1.1145168516962327</v>
      </c>
      <c r="F57" s="16">
        <v>12.249000000000001</v>
      </c>
      <c r="G57" s="53">
        <f t="shared" si="1"/>
        <v>26.18046064620291</v>
      </c>
      <c r="I57" s="85">
        <v>1.4117843999999999</v>
      </c>
    </row>
    <row r="58" spans="1:9" x14ac:dyDescent="0.2">
      <c r="A58" s="4">
        <f t="shared" si="0"/>
        <v>2</v>
      </c>
      <c r="B58" s="30">
        <v>40592</v>
      </c>
      <c r="C58" s="16">
        <v>0</v>
      </c>
      <c r="D58" s="17">
        <v>11.949716490308949</v>
      </c>
      <c r="E58" s="17">
        <v>1.0391057817659954</v>
      </c>
      <c r="F58" s="16">
        <v>13.4</v>
      </c>
      <c r="G58" s="53">
        <f t="shared" si="1"/>
        <v>26.388822272074947</v>
      </c>
      <c r="I58" s="85">
        <v>1.4789823999999998</v>
      </c>
    </row>
    <row r="59" spans="1:9" x14ac:dyDescent="0.2">
      <c r="A59" s="4">
        <f t="shared" si="0"/>
        <v>2</v>
      </c>
      <c r="B59" s="30">
        <v>40593</v>
      </c>
      <c r="C59" s="16">
        <v>0</v>
      </c>
      <c r="D59" s="17">
        <v>11.827295922240381</v>
      </c>
      <c r="E59" s="17">
        <v>0.36579265738887773</v>
      </c>
      <c r="F59" s="16">
        <v>12.792999999999999</v>
      </c>
      <c r="G59" s="53">
        <f t="shared" si="1"/>
        <v>24.986088579629261</v>
      </c>
      <c r="I59" s="85">
        <v>1.3943371999999998</v>
      </c>
    </row>
    <row r="60" spans="1:9" x14ac:dyDescent="0.2">
      <c r="A60" s="4">
        <f t="shared" si="0"/>
        <v>2</v>
      </c>
      <c r="B60" s="30">
        <v>40594</v>
      </c>
      <c r="C60" s="16">
        <v>0</v>
      </c>
      <c r="D60" s="17">
        <v>9.4141416844727921</v>
      </c>
      <c r="E60" s="17">
        <v>0</v>
      </c>
      <c r="F60" s="16">
        <v>9.8335000000000008</v>
      </c>
      <c r="G60" s="53">
        <f t="shared" si="1"/>
        <v>19.247641684472793</v>
      </c>
      <c r="I60" s="85">
        <v>1.2205363999999999</v>
      </c>
    </row>
    <row r="61" spans="1:9" x14ac:dyDescent="0.2">
      <c r="A61" s="4">
        <f t="shared" si="0"/>
        <v>2</v>
      </c>
      <c r="B61" s="30">
        <v>40595</v>
      </c>
      <c r="C61" s="16">
        <v>1.8333704273948572</v>
      </c>
      <c r="D61" s="17">
        <v>12.269479014104045</v>
      </c>
      <c r="E61" s="17">
        <v>0</v>
      </c>
      <c r="F61" s="16">
        <v>11.14475</v>
      </c>
      <c r="G61" s="53">
        <f t="shared" si="1"/>
        <v>25.247599441498902</v>
      </c>
      <c r="I61" s="85">
        <v>1.6977040000000001</v>
      </c>
    </row>
    <row r="62" spans="1:9" x14ac:dyDescent="0.2">
      <c r="A62" s="4">
        <f t="shared" si="0"/>
        <v>2</v>
      </c>
      <c r="B62" s="30">
        <v>40596</v>
      </c>
      <c r="C62" s="16">
        <v>1.6388441447339046</v>
      </c>
      <c r="D62" s="17">
        <v>13.259738989210682</v>
      </c>
      <c r="E62" s="17">
        <v>0</v>
      </c>
      <c r="F62" s="16">
        <v>14.101000000000001</v>
      </c>
      <c r="G62" s="53">
        <f t="shared" si="1"/>
        <v>28.99958313394459</v>
      </c>
      <c r="I62" s="85">
        <v>1.5822028000000001</v>
      </c>
    </row>
    <row r="63" spans="1:9" x14ac:dyDescent="0.2">
      <c r="A63" s="4">
        <f t="shared" si="0"/>
        <v>2</v>
      </c>
      <c r="B63" s="30">
        <v>40597</v>
      </c>
      <c r="C63" s="16">
        <v>1.1899279216264698</v>
      </c>
      <c r="D63" s="17">
        <v>13.684171098704402</v>
      </c>
      <c r="E63" s="17">
        <v>0</v>
      </c>
      <c r="F63" s="16">
        <v>14.53275</v>
      </c>
      <c r="G63" s="53">
        <f t="shared" si="1"/>
        <v>29.406849020330874</v>
      </c>
      <c r="I63" s="85">
        <v>1.5179692</v>
      </c>
    </row>
    <row r="64" spans="1:9" x14ac:dyDescent="0.2">
      <c r="A64" s="4">
        <f t="shared" si="0"/>
        <v>2</v>
      </c>
      <c r="B64" s="30">
        <v>40598</v>
      </c>
      <c r="C64" s="16">
        <v>0.48184735591787908</v>
      </c>
      <c r="D64" s="17">
        <v>11.724952327335059</v>
      </c>
      <c r="E64" s="17">
        <v>3.8547788473430327</v>
      </c>
      <c r="F64" s="16">
        <v>12.94125</v>
      </c>
      <c r="G64" s="53">
        <f t="shared" si="1"/>
        <v>29.00282853059597</v>
      </c>
      <c r="I64" s="85">
        <v>1.5734239999999999</v>
      </c>
    </row>
    <row r="65" spans="1:9" x14ac:dyDescent="0.2">
      <c r="A65" s="4">
        <f t="shared" si="0"/>
        <v>2</v>
      </c>
      <c r="B65" s="30">
        <v>40599</v>
      </c>
      <c r="C65" s="16">
        <v>0</v>
      </c>
      <c r="D65" s="17">
        <v>7.9421567740163432</v>
      </c>
      <c r="E65" s="17">
        <v>8.2663264382619097</v>
      </c>
      <c r="F65" s="16">
        <v>12.02825</v>
      </c>
      <c r="G65" s="53">
        <f t="shared" si="1"/>
        <v>28.236733212278253</v>
      </c>
      <c r="I65" s="85">
        <v>1.5816984000000001</v>
      </c>
    </row>
    <row r="66" spans="1:9" x14ac:dyDescent="0.2">
      <c r="A66" s="4">
        <f t="shared" si="0"/>
        <v>2</v>
      </c>
      <c r="B66" s="30">
        <v>40600</v>
      </c>
      <c r="C66" s="16">
        <v>0</v>
      </c>
      <c r="D66" s="17">
        <v>8.3583867054494707</v>
      </c>
      <c r="E66" s="17">
        <v>7.7154338819533566</v>
      </c>
      <c r="F66" s="16">
        <v>11.24675</v>
      </c>
      <c r="G66" s="53">
        <f t="shared" si="1"/>
        <v>27.320570587402827</v>
      </c>
      <c r="I66" s="85">
        <v>1.4138984000000001</v>
      </c>
    </row>
    <row r="67" spans="1:9" x14ac:dyDescent="0.2">
      <c r="A67" s="4">
        <f t="shared" si="0"/>
        <v>2</v>
      </c>
      <c r="B67" s="30">
        <v>40601</v>
      </c>
      <c r="C67" s="16">
        <v>0</v>
      </c>
      <c r="D67" s="17">
        <v>1.9562806777356985</v>
      </c>
      <c r="E67" s="17">
        <v>9.5512527207095861</v>
      </c>
      <c r="F67" s="16">
        <v>9.7802500000000006</v>
      </c>
      <c r="G67" s="53">
        <f t="shared" si="1"/>
        <v>21.287783398445285</v>
      </c>
      <c r="I67" s="85">
        <v>1.2878096000000001</v>
      </c>
    </row>
    <row r="68" spans="1:9" x14ac:dyDescent="0.2">
      <c r="A68" s="4">
        <f t="shared" si="0"/>
        <v>2</v>
      </c>
      <c r="B68" s="30">
        <v>40602</v>
      </c>
      <c r="C68" s="16">
        <v>0</v>
      </c>
      <c r="D68" s="17">
        <v>9.3121653512716751</v>
      </c>
      <c r="E68" s="17">
        <v>5.9536794868786123</v>
      </c>
      <c r="F68" s="16">
        <v>10.598750000000001</v>
      </c>
      <c r="G68" s="53">
        <f t="shared" si="1"/>
        <v>25.864594838150289</v>
      </c>
      <c r="I68" s="85">
        <v>1.6227008000000001</v>
      </c>
    </row>
    <row r="69" spans="1:9" ht="12" customHeight="1" x14ac:dyDescent="0.2">
      <c r="A69" s="4">
        <f t="shared" si="0"/>
        <v>3</v>
      </c>
      <c r="B69" s="30">
        <v>40603</v>
      </c>
      <c r="C69" s="16">
        <v>0</v>
      </c>
      <c r="D69" s="17">
        <v>9.1325191250794795</v>
      </c>
      <c r="E69" s="17">
        <v>9.1325191250794795</v>
      </c>
      <c r="F69" s="16">
        <v>11.019500000000001</v>
      </c>
      <c r="G69" s="53">
        <f t="shared" si="1"/>
        <v>29.28453825015896</v>
      </c>
      <c r="I69" s="85">
        <v>1.6236659999999998</v>
      </c>
    </row>
    <row r="70" spans="1:9" x14ac:dyDescent="0.2">
      <c r="A70" s="4">
        <f t="shared" si="0"/>
        <v>3</v>
      </c>
      <c r="B70" s="30">
        <v>40604</v>
      </c>
      <c r="C70" s="16">
        <v>0</v>
      </c>
      <c r="D70" s="17">
        <v>9.3713602083640666</v>
      </c>
      <c r="E70" s="17">
        <v>9.0038558864674361</v>
      </c>
      <c r="F70" s="16">
        <v>11.938499999999999</v>
      </c>
      <c r="G70" s="53">
        <f t="shared" si="1"/>
        <v>30.313716094831499</v>
      </c>
      <c r="I70" s="85">
        <v>1.5850152</v>
      </c>
    </row>
    <row r="71" spans="1:9" x14ac:dyDescent="0.2">
      <c r="A71" s="4">
        <f t="shared" si="0"/>
        <v>3</v>
      </c>
      <c r="B71" s="30">
        <v>40605</v>
      </c>
      <c r="C71" s="16">
        <v>0</v>
      </c>
      <c r="D71" s="17">
        <v>9.0092423588736494</v>
      </c>
      <c r="E71" s="17">
        <v>8.6559387369570366</v>
      </c>
      <c r="F71" s="16">
        <v>10.823</v>
      </c>
      <c r="G71" s="53">
        <f t="shared" si="1"/>
        <v>28.488181095830686</v>
      </c>
      <c r="I71" s="85">
        <v>1.5123812000000001</v>
      </c>
    </row>
    <row r="72" spans="1:9" x14ac:dyDescent="0.2">
      <c r="A72" s="4">
        <f t="shared" si="0"/>
        <v>3</v>
      </c>
      <c r="B72" s="30">
        <v>40606</v>
      </c>
      <c r="C72" s="16">
        <v>0</v>
      </c>
      <c r="D72" s="17">
        <v>9.0338487441838495</v>
      </c>
      <c r="E72" s="17">
        <v>9.4025772643546208</v>
      </c>
      <c r="F72" s="16">
        <v>10.8795</v>
      </c>
      <c r="G72" s="53">
        <f t="shared" si="1"/>
        <v>29.315926008538469</v>
      </c>
      <c r="I72" s="85">
        <v>1.5579328000000001</v>
      </c>
    </row>
    <row r="73" spans="1:9" x14ac:dyDescent="0.2">
      <c r="A73" s="4">
        <f t="shared" si="0"/>
        <v>3</v>
      </c>
      <c r="B73" s="30">
        <v>40607</v>
      </c>
      <c r="C73" s="16">
        <v>0</v>
      </c>
      <c r="D73" s="17">
        <v>8.5040157311363416</v>
      </c>
      <c r="E73" s="17">
        <v>9.5896347606431096</v>
      </c>
      <c r="F73" s="16">
        <v>9.1847499999999993</v>
      </c>
      <c r="G73" s="53">
        <f t="shared" si="1"/>
        <v>27.27840049177945</v>
      </c>
      <c r="I73" s="85">
        <v>1.2547999999999999</v>
      </c>
    </row>
    <row r="74" spans="1:9" x14ac:dyDescent="0.2">
      <c r="A74" s="4">
        <f t="shared" ref="A74:A137" si="2">+IF(ISBLANK($B74),"",MONTH($B74))</f>
        <v>3</v>
      </c>
      <c r="B74" s="30">
        <v>40608</v>
      </c>
      <c r="C74" s="16">
        <v>0</v>
      </c>
      <c r="D74" s="17">
        <v>7.525391630789354</v>
      </c>
      <c r="E74" s="17">
        <v>3.5413607674302843</v>
      </c>
      <c r="F74" s="16">
        <v>9.6687499999999993</v>
      </c>
      <c r="G74" s="53">
        <f t="shared" si="1"/>
        <v>20.735502398219637</v>
      </c>
      <c r="I74" s="85">
        <v>1.3250907999999999</v>
      </c>
    </row>
    <row r="75" spans="1:9" x14ac:dyDescent="0.2">
      <c r="A75" s="4">
        <f t="shared" si="2"/>
        <v>3</v>
      </c>
      <c r="B75" s="30">
        <v>40609</v>
      </c>
      <c r="C75" s="16">
        <v>0</v>
      </c>
      <c r="D75" s="17">
        <v>10.146155296066855</v>
      </c>
      <c r="E75" s="17">
        <v>5.7072123540376047</v>
      </c>
      <c r="F75" s="16">
        <v>11.02975</v>
      </c>
      <c r="G75" s="53">
        <f t="shared" ref="G75:G138" si="3">+SUM(C75:F75)</f>
        <v>26.88311765010446</v>
      </c>
      <c r="I75" s="85">
        <v>1.6028996</v>
      </c>
    </row>
    <row r="76" spans="1:9" x14ac:dyDescent="0.2">
      <c r="A76" s="4">
        <f t="shared" si="2"/>
        <v>3</v>
      </c>
      <c r="B76" s="30">
        <v>40610</v>
      </c>
      <c r="C76" s="16">
        <v>0</v>
      </c>
      <c r="D76" s="17">
        <v>8.8906175461095458</v>
      </c>
      <c r="E76" s="17">
        <v>9.6315023416186758</v>
      </c>
      <c r="F76" s="16">
        <v>11.861499999999999</v>
      </c>
      <c r="G76" s="53">
        <f t="shared" si="3"/>
        <v>30.383619887728223</v>
      </c>
      <c r="I76" s="85">
        <v>1.6260668</v>
      </c>
    </row>
    <row r="77" spans="1:9" x14ac:dyDescent="0.2">
      <c r="A77" s="4">
        <f t="shared" si="2"/>
        <v>3</v>
      </c>
      <c r="B77" s="30">
        <v>40611</v>
      </c>
      <c r="C77" s="16">
        <v>0</v>
      </c>
      <c r="D77" s="17">
        <v>8.6144384154637113</v>
      </c>
      <c r="E77" s="17">
        <v>9.332308283419021</v>
      </c>
      <c r="F77" s="16">
        <v>12.705500000000001</v>
      </c>
      <c r="G77" s="53">
        <f t="shared" si="3"/>
        <v>30.652246698882735</v>
      </c>
      <c r="I77" s="85">
        <v>1.6248000000000002</v>
      </c>
    </row>
    <row r="78" spans="1:9" x14ac:dyDescent="0.2">
      <c r="A78" s="4">
        <f t="shared" si="2"/>
        <v>3</v>
      </c>
      <c r="B78" s="30">
        <v>40612</v>
      </c>
      <c r="C78" s="16">
        <v>0</v>
      </c>
      <c r="D78" s="17">
        <v>8.8538915978853669</v>
      </c>
      <c r="E78" s="17">
        <v>9.2152749284112989</v>
      </c>
      <c r="F78" s="16">
        <v>12.12275</v>
      </c>
      <c r="G78" s="53">
        <f t="shared" si="3"/>
        <v>30.191916526296666</v>
      </c>
      <c r="I78" s="85">
        <v>1.4880324</v>
      </c>
    </row>
    <row r="79" spans="1:9" x14ac:dyDescent="0.2">
      <c r="A79" s="4">
        <f t="shared" si="2"/>
        <v>3</v>
      </c>
      <c r="B79" s="30">
        <v>40613</v>
      </c>
      <c r="C79" s="16">
        <v>0</v>
      </c>
      <c r="D79" s="17">
        <v>9.0446216889962763</v>
      </c>
      <c r="E79" s="17">
        <v>8.0207022525061316</v>
      </c>
      <c r="F79" s="16">
        <v>11.202500000000001</v>
      </c>
      <c r="G79" s="53">
        <f t="shared" si="3"/>
        <v>28.267823941502407</v>
      </c>
      <c r="I79" s="85">
        <v>1.3065312</v>
      </c>
    </row>
    <row r="80" spans="1:9" x14ac:dyDescent="0.2">
      <c r="A80" s="4">
        <f t="shared" si="2"/>
        <v>3</v>
      </c>
      <c r="B80" s="30">
        <v>40614</v>
      </c>
      <c r="C80" s="16">
        <v>0</v>
      </c>
      <c r="D80" s="17">
        <v>9.9644842721845777</v>
      </c>
      <c r="E80" s="17">
        <v>4.6891690692633299</v>
      </c>
      <c r="F80" s="16">
        <v>9.7889999999999997</v>
      </c>
      <c r="G80" s="53">
        <f t="shared" si="3"/>
        <v>24.442653341447908</v>
      </c>
      <c r="I80" s="85">
        <v>1.2828964</v>
      </c>
    </row>
    <row r="81" spans="1:9" x14ac:dyDescent="0.2">
      <c r="A81" s="4">
        <f t="shared" si="2"/>
        <v>3</v>
      </c>
      <c r="B81" s="30">
        <v>40615</v>
      </c>
      <c r="C81" s="16">
        <v>0</v>
      </c>
      <c r="D81" s="17">
        <v>10.94922936390226</v>
      </c>
      <c r="E81" s="17">
        <v>1.7824326871468801</v>
      </c>
      <c r="F81" s="16">
        <v>8.1792499999999997</v>
      </c>
      <c r="G81" s="53">
        <f t="shared" si="3"/>
        <v>20.910912051049138</v>
      </c>
      <c r="I81" s="85">
        <v>1.2559708000000001</v>
      </c>
    </row>
    <row r="82" spans="1:9" x14ac:dyDescent="0.2">
      <c r="A82" s="4">
        <f t="shared" si="2"/>
        <v>3</v>
      </c>
      <c r="B82" s="30">
        <v>40616</v>
      </c>
      <c r="C82" s="16">
        <v>0</v>
      </c>
      <c r="D82" s="17">
        <v>11.532192582047415</v>
      </c>
      <c r="E82" s="17">
        <v>5.6800351523517119</v>
      </c>
      <c r="F82" s="16">
        <v>9.4830000000000005</v>
      </c>
      <c r="G82" s="53">
        <f t="shared" si="3"/>
        <v>26.695227734399129</v>
      </c>
      <c r="I82" s="85">
        <v>1.6545395999999999</v>
      </c>
    </row>
    <row r="83" spans="1:9" x14ac:dyDescent="0.2">
      <c r="A83" s="4">
        <f t="shared" si="2"/>
        <v>3</v>
      </c>
      <c r="B83" s="30">
        <v>40617</v>
      </c>
      <c r="C83" s="16">
        <v>0</v>
      </c>
      <c r="D83" s="17">
        <v>8.320630829670268</v>
      </c>
      <c r="E83" s="17">
        <v>9.0140167321427924</v>
      </c>
      <c r="F83" s="16">
        <v>11.7605</v>
      </c>
      <c r="G83" s="53">
        <f t="shared" si="3"/>
        <v>29.095147561813061</v>
      </c>
      <c r="I83" s="85">
        <v>1.5100428000000001</v>
      </c>
    </row>
    <row r="84" spans="1:9" x14ac:dyDescent="0.2">
      <c r="A84" s="4">
        <f t="shared" si="2"/>
        <v>3</v>
      </c>
      <c r="B84" s="30">
        <v>40618</v>
      </c>
      <c r="C84" s="16">
        <v>0</v>
      </c>
      <c r="D84" s="17">
        <v>9.6648005346752672</v>
      </c>
      <c r="E84" s="17">
        <v>9.2857887490017248</v>
      </c>
      <c r="F84" s="16">
        <v>12.584</v>
      </c>
      <c r="G84" s="53">
        <f t="shared" si="3"/>
        <v>31.53458928367699</v>
      </c>
      <c r="I84" s="85">
        <v>1.6604159999999999</v>
      </c>
    </row>
    <row r="85" spans="1:9" x14ac:dyDescent="0.2">
      <c r="A85" s="4">
        <f t="shared" si="2"/>
        <v>3</v>
      </c>
      <c r="B85" s="30">
        <v>40619</v>
      </c>
      <c r="C85" s="16">
        <v>0</v>
      </c>
      <c r="D85" s="17">
        <v>9.2068279603197389</v>
      </c>
      <c r="E85" s="17">
        <v>8.1645455497175039</v>
      </c>
      <c r="F85" s="16">
        <v>10.63475</v>
      </c>
      <c r="G85" s="53">
        <f t="shared" si="3"/>
        <v>28.006123510037245</v>
      </c>
      <c r="I85" s="85">
        <v>1.5904548000000001</v>
      </c>
    </row>
    <row r="86" spans="1:9" x14ac:dyDescent="0.2">
      <c r="A86" s="4">
        <f t="shared" si="2"/>
        <v>3</v>
      </c>
      <c r="B86" s="30">
        <v>40620</v>
      </c>
      <c r="C86" s="16">
        <v>0</v>
      </c>
      <c r="D86" s="17">
        <v>8.5933822051485151</v>
      </c>
      <c r="E86" s="17">
        <v>10.087883458217823</v>
      </c>
      <c r="F86" s="16">
        <v>10.140750000000001</v>
      </c>
      <c r="G86" s="53">
        <f t="shared" si="3"/>
        <v>28.82201566336634</v>
      </c>
      <c r="I86" s="85">
        <v>1.4845235999999999</v>
      </c>
    </row>
    <row r="87" spans="1:9" x14ac:dyDescent="0.2">
      <c r="A87" s="4">
        <f t="shared" si="2"/>
        <v>3</v>
      </c>
      <c r="B87" s="30">
        <v>40621</v>
      </c>
      <c r="C87" s="16">
        <v>0</v>
      </c>
      <c r="D87" s="17">
        <v>8.4039987321391596</v>
      </c>
      <c r="E87" s="17">
        <v>8.747019088553003</v>
      </c>
      <c r="F87" s="16">
        <v>9.7089999999999996</v>
      </c>
      <c r="G87" s="53">
        <f t="shared" si="3"/>
        <v>26.86001782069216</v>
      </c>
      <c r="I87" s="85">
        <v>1.3395564</v>
      </c>
    </row>
    <row r="88" spans="1:9" x14ac:dyDescent="0.2">
      <c r="A88" s="4">
        <f t="shared" si="2"/>
        <v>3</v>
      </c>
      <c r="B88" s="30">
        <v>40622</v>
      </c>
      <c r="C88" s="16">
        <v>0</v>
      </c>
      <c r="D88" s="17">
        <v>9.7862410034698879</v>
      </c>
      <c r="E88" s="17">
        <v>4.194103287201381</v>
      </c>
      <c r="F88" s="16">
        <v>9.8680000000000003</v>
      </c>
      <c r="G88" s="53">
        <f t="shared" si="3"/>
        <v>23.848344290671271</v>
      </c>
      <c r="I88" s="85">
        <v>1.2734955999999999</v>
      </c>
    </row>
    <row r="89" spans="1:9" x14ac:dyDescent="0.2">
      <c r="A89" s="4">
        <f t="shared" si="2"/>
        <v>3</v>
      </c>
      <c r="B89" s="30">
        <v>40623</v>
      </c>
      <c r="C89" s="16">
        <v>0</v>
      </c>
      <c r="D89" s="17">
        <v>8.7730945117921699</v>
      </c>
      <c r="E89" s="17">
        <v>9.5041857211081844</v>
      </c>
      <c r="F89" s="16">
        <v>11.03575</v>
      </c>
      <c r="G89" s="53">
        <f t="shared" si="3"/>
        <v>29.313030232900353</v>
      </c>
      <c r="I89" s="85">
        <v>1.7745944</v>
      </c>
    </row>
    <row r="90" spans="1:9" x14ac:dyDescent="0.2">
      <c r="A90" s="4">
        <f t="shared" si="2"/>
        <v>3</v>
      </c>
      <c r="B90" s="30">
        <v>40624</v>
      </c>
      <c r="C90" s="16">
        <v>1.4533681910582252</v>
      </c>
      <c r="D90" s="17">
        <v>7.9935250508202378</v>
      </c>
      <c r="E90" s="17">
        <v>8.720209146349351</v>
      </c>
      <c r="F90" s="16">
        <v>12.569000000000001</v>
      </c>
      <c r="G90" s="53">
        <f t="shared" si="3"/>
        <v>30.736102388227813</v>
      </c>
      <c r="I90" s="85">
        <v>1.5660628000000001</v>
      </c>
    </row>
    <row r="91" spans="1:9" x14ac:dyDescent="0.2">
      <c r="A91" s="4">
        <f t="shared" si="2"/>
        <v>3</v>
      </c>
      <c r="B91" s="30">
        <v>40625</v>
      </c>
      <c r="C91" s="16">
        <v>0</v>
      </c>
      <c r="D91" s="17">
        <v>8.4119560209210658</v>
      </c>
      <c r="E91" s="17">
        <v>9.4858227469960941</v>
      </c>
      <c r="F91" s="16">
        <v>12.55175</v>
      </c>
      <c r="G91" s="53">
        <f t="shared" si="3"/>
        <v>30.449528767917158</v>
      </c>
      <c r="I91" s="85">
        <v>1.4458647999999998</v>
      </c>
    </row>
    <row r="92" spans="1:9" x14ac:dyDescent="0.2">
      <c r="A92" s="4">
        <f t="shared" si="2"/>
        <v>3</v>
      </c>
      <c r="B92" s="30">
        <v>40626</v>
      </c>
      <c r="C92" s="16">
        <v>0</v>
      </c>
      <c r="D92" s="17">
        <v>10.089352496146788</v>
      </c>
      <c r="E92" s="17">
        <v>9.6936916139449529</v>
      </c>
      <c r="F92" s="16">
        <v>11.257</v>
      </c>
      <c r="G92" s="53">
        <f t="shared" si="3"/>
        <v>31.040044110091742</v>
      </c>
      <c r="I92" s="85">
        <v>1.7952556</v>
      </c>
    </row>
    <row r="93" spans="1:9" x14ac:dyDescent="0.2">
      <c r="A93" s="4">
        <f t="shared" si="2"/>
        <v>3</v>
      </c>
      <c r="B93" s="30">
        <v>40627</v>
      </c>
      <c r="C93" s="16">
        <v>0</v>
      </c>
      <c r="D93" s="17">
        <v>8.8964936978254148</v>
      </c>
      <c r="E93" s="17">
        <v>9.6378681726442004</v>
      </c>
      <c r="F93" s="16">
        <v>11.959250000000001</v>
      </c>
      <c r="G93" s="53">
        <f t="shared" si="3"/>
        <v>30.493611870469618</v>
      </c>
      <c r="I93" s="85">
        <v>1.7496320000000001</v>
      </c>
    </row>
    <row r="94" spans="1:9" x14ac:dyDescent="0.2">
      <c r="A94" s="4">
        <f t="shared" si="2"/>
        <v>3</v>
      </c>
      <c r="B94" s="30">
        <v>40628</v>
      </c>
      <c r="C94" s="16">
        <v>0</v>
      </c>
      <c r="D94" s="17">
        <v>9.5041857211081844</v>
      </c>
      <c r="E94" s="17">
        <v>8.7730945117921699</v>
      </c>
      <c r="F94" s="16">
        <v>8.2407500000000002</v>
      </c>
      <c r="G94" s="53">
        <f t="shared" si="3"/>
        <v>26.518030232900351</v>
      </c>
      <c r="I94" s="85">
        <v>1.5411784000000002</v>
      </c>
    </row>
    <row r="95" spans="1:9" x14ac:dyDescent="0.2">
      <c r="A95" s="4">
        <f t="shared" si="2"/>
        <v>3</v>
      </c>
      <c r="B95" s="30">
        <v>40629</v>
      </c>
      <c r="C95" s="16">
        <v>0</v>
      </c>
      <c r="D95" s="17">
        <v>12.703505490743938</v>
      </c>
      <c r="E95" s="17">
        <v>1.4115006100826597</v>
      </c>
      <c r="F95" s="16">
        <v>8.8977500000000003</v>
      </c>
      <c r="G95" s="53">
        <f t="shared" si="3"/>
        <v>23.0127561008266</v>
      </c>
      <c r="I95" s="85">
        <v>1.3127228</v>
      </c>
    </row>
    <row r="96" spans="1:9" x14ac:dyDescent="0.2">
      <c r="A96" s="4">
        <f t="shared" si="2"/>
        <v>3</v>
      </c>
      <c r="B96" s="30">
        <v>40630</v>
      </c>
      <c r="C96" s="16">
        <v>0</v>
      </c>
      <c r="D96" s="17">
        <v>7.0905564038150617</v>
      </c>
      <c r="E96" s="17">
        <v>10.635834605722591</v>
      </c>
      <c r="F96" s="16">
        <v>9.8102499999999999</v>
      </c>
      <c r="G96" s="53">
        <f t="shared" si="3"/>
        <v>27.536641009537654</v>
      </c>
      <c r="I96" s="85">
        <v>1.708318</v>
      </c>
    </row>
    <row r="97" spans="1:9" x14ac:dyDescent="0.2">
      <c r="A97" s="4">
        <f t="shared" si="2"/>
        <v>3</v>
      </c>
      <c r="B97" s="30">
        <v>40631</v>
      </c>
      <c r="C97" s="16">
        <v>0</v>
      </c>
      <c r="D97" s="17">
        <v>9.8895633378072496</v>
      </c>
      <c r="E97" s="17">
        <v>9.5017373245599046</v>
      </c>
      <c r="F97" s="16">
        <v>9.8977500000000003</v>
      </c>
      <c r="G97" s="53">
        <f t="shared" si="3"/>
        <v>29.289050662367153</v>
      </c>
      <c r="I97" s="85">
        <v>1.6940484</v>
      </c>
    </row>
    <row r="98" spans="1:9" x14ac:dyDescent="0.2">
      <c r="A98" s="4">
        <f t="shared" si="2"/>
        <v>3</v>
      </c>
      <c r="B98" s="30">
        <v>40632</v>
      </c>
      <c r="C98" s="16">
        <v>0.19966673851212643</v>
      </c>
      <c r="D98" s="17">
        <v>9.7836701870941951</v>
      </c>
      <c r="E98" s="17">
        <v>9.9833369256063218</v>
      </c>
      <c r="F98" s="16">
        <v>9.6697500000000005</v>
      </c>
      <c r="G98" s="53">
        <f t="shared" si="3"/>
        <v>29.636423851212644</v>
      </c>
      <c r="I98" s="85">
        <v>1.7925500000000001</v>
      </c>
    </row>
    <row r="99" spans="1:9" x14ac:dyDescent="0.2">
      <c r="A99" s="4">
        <f t="shared" si="2"/>
        <v>3</v>
      </c>
      <c r="B99" s="30">
        <v>40633</v>
      </c>
      <c r="C99" s="16">
        <v>0</v>
      </c>
      <c r="D99" s="17">
        <v>9.5677216115360153</v>
      </c>
      <c r="E99" s="17">
        <v>9.9582408609864661</v>
      </c>
      <c r="F99" s="16">
        <v>11.099500000000001</v>
      </c>
      <c r="G99" s="53">
        <f t="shared" si="3"/>
        <v>30.625462472522479</v>
      </c>
      <c r="I99" s="85">
        <v>1.6463644</v>
      </c>
    </row>
    <row r="100" spans="1:9" x14ac:dyDescent="0.2">
      <c r="A100" s="4">
        <f t="shared" si="2"/>
        <v>4</v>
      </c>
      <c r="B100" s="30">
        <v>40634</v>
      </c>
      <c r="C100" s="16">
        <v>0</v>
      </c>
      <c r="D100" s="17">
        <v>9.3524860520877962</v>
      </c>
      <c r="E100" s="17">
        <v>8.9857218931823919</v>
      </c>
      <c r="F100" s="16">
        <v>10.864750000000001</v>
      </c>
      <c r="G100" s="53">
        <f t="shared" si="3"/>
        <v>29.202957945270189</v>
      </c>
      <c r="H100" s="5"/>
      <c r="I100" s="85">
        <v>1.4259479999999998</v>
      </c>
    </row>
    <row r="101" spans="1:9" x14ac:dyDescent="0.2">
      <c r="A101" s="4">
        <f t="shared" si="2"/>
        <v>4</v>
      </c>
      <c r="B101" s="30">
        <v>40635</v>
      </c>
      <c r="C101" s="16">
        <v>0</v>
      </c>
      <c r="D101" s="17">
        <v>9.1152400774687443</v>
      </c>
      <c r="E101" s="17">
        <v>8.7577796822738936</v>
      </c>
      <c r="F101" s="16">
        <v>7.9119999999999999</v>
      </c>
      <c r="G101" s="53">
        <f t="shared" si="3"/>
        <v>25.785019759742639</v>
      </c>
      <c r="I101" s="85">
        <v>1.2146460000000001</v>
      </c>
    </row>
    <row r="102" spans="1:9" x14ac:dyDescent="0.2">
      <c r="A102" s="4">
        <f t="shared" si="2"/>
        <v>4</v>
      </c>
      <c r="B102" s="30">
        <v>40636</v>
      </c>
      <c r="C102" s="16">
        <v>0</v>
      </c>
      <c r="D102" s="17">
        <v>7.766316757382417</v>
      </c>
      <c r="E102" s="17">
        <v>6.8871110867353504</v>
      </c>
      <c r="F102" s="16">
        <v>7.39825</v>
      </c>
      <c r="G102" s="53">
        <f t="shared" si="3"/>
        <v>22.051677844117769</v>
      </c>
      <c r="I102" s="85">
        <v>1.1756228000000002</v>
      </c>
    </row>
    <row r="103" spans="1:9" x14ac:dyDescent="0.2">
      <c r="A103" s="4">
        <f t="shared" si="2"/>
        <v>4</v>
      </c>
      <c r="B103" s="30">
        <v>40637</v>
      </c>
      <c r="C103" s="16">
        <v>3.2734558107912202</v>
      </c>
      <c r="D103" s="17">
        <v>8.18363952697805</v>
      </c>
      <c r="E103" s="17">
        <v>4.9101837161868298</v>
      </c>
      <c r="F103" s="16">
        <v>9.3175000000000008</v>
      </c>
      <c r="G103" s="53">
        <f t="shared" si="3"/>
        <v>25.684779053956099</v>
      </c>
      <c r="I103" s="85">
        <v>1.3541079999999999</v>
      </c>
    </row>
    <row r="104" spans="1:9" x14ac:dyDescent="0.2">
      <c r="A104" s="4">
        <f t="shared" si="2"/>
        <v>4</v>
      </c>
      <c r="B104" s="30">
        <v>40638</v>
      </c>
      <c r="C104" s="16">
        <v>9.5015911073437316</v>
      </c>
      <c r="D104" s="17">
        <v>7.1261933305077969</v>
      </c>
      <c r="E104" s="17">
        <v>0.33934253954799037</v>
      </c>
      <c r="F104" s="16">
        <v>10.14325</v>
      </c>
      <c r="G104" s="53">
        <f t="shared" si="3"/>
        <v>27.110376977399518</v>
      </c>
      <c r="I104" s="85">
        <v>1.3096871999999999</v>
      </c>
    </row>
    <row r="105" spans="1:9" x14ac:dyDescent="0.2">
      <c r="A105" s="4">
        <f t="shared" si="2"/>
        <v>4</v>
      </c>
      <c r="B105" s="30">
        <v>40639</v>
      </c>
      <c r="C105" s="16">
        <v>10.05785824287983</v>
      </c>
      <c r="D105" s="17">
        <v>9.2841768395813808</v>
      </c>
      <c r="E105" s="17">
        <v>0</v>
      </c>
      <c r="F105" s="16">
        <v>10.834250000000001</v>
      </c>
      <c r="G105" s="53">
        <f t="shared" si="3"/>
        <v>30.176285082461209</v>
      </c>
      <c r="I105" s="85">
        <v>1.4374612</v>
      </c>
    </row>
    <row r="106" spans="1:9" x14ac:dyDescent="0.2">
      <c r="A106" s="4">
        <f t="shared" si="2"/>
        <v>4</v>
      </c>
      <c r="B106" s="30">
        <v>40640</v>
      </c>
      <c r="C106" s="16">
        <v>10.147468177565663</v>
      </c>
      <c r="D106" s="17">
        <v>8.9986981951997382</v>
      </c>
      <c r="E106" s="17">
        <v>0</v>
      </c>
      <c r="F106" s="16">
        <v>10.459</v>
      </c>
      <c r="G106" s="53">
        <f t="shared" si="3"/>
        <v>29.6051663727654</v>
      </c>
      <c r="I106" s="85">
        <v>1.4361396</v>
      </c>
    </row>
    <row r="107" spans="1:9" x14ac:dyDescent="0.2">
      <c r="A107" s="4">
        <f t="shared" si="2"/>
        <v>4</v>
      </c>
      <c r="B107" s="30">
        <v>40641</v>
      </c>
      <c r="C107" s="16">
        <v>9.7895181105965712</v>
      </c>
      <c r="D107" s="17">
        <v>9.4056154395927845</v>
      </c>
      <c r="E107" s="17">
        <v>0</v>
      </c>
      <c r="F107" s="16">
        <v>9.9024999999999999</v>
      </c>
      <c r="G107" s="53">
        <f t="shared" si="3"/>
        <v>29.097633550189354</v>
      </c>
      <c r="I107" s="85">
        <v>1.398058</v>
      </c>
    </row>
    <row r="108" spans="1:9" x14ac:dyDescent="0.2">
      <c r="A108" s="4">
        <f t="shared" si="2"/>
        <v>4</v>
      </c>
      <c r="B108" s="30">
        <v>40642</v>
      </c>
      <c r="C108" s="16">
        <v>8.5707250645143933</v>
      </c>
      <c r="D108" s="17">
        <v>10.061285945299508</v>
      </c>
      <c r="E108" s="17">
        <v>0</v>
      </c>
      <c r="F108" s="16">
        <v>9.5287500000000005</v>
      </c>
      <c r="G108" s="53">
        <f t="shared" si="3"/>
        <v>28.160761009813903</v>
      </c>
      <c r="I108" s="85">
        <v>1.2935632000000001</v>
      </c>
    </row>
    <row r="109" spans="1:9" x14ac:dyDescent="0.2">
      <c r="A109" s="4">
        <f t="shared" si="2"/>
        <v>4</v>
      </c>
      <c r="B109" s="30">
        <v>40643</v>
      </c>
      <c r="C109" s="16">
        <v>4.9238945258655376</v>
      </c>
      <c r="D109" s="17">
        <v>9.5581481972683964</v>
      </c>
      <c r="E109" s="17">
        <v>0</v>
      </c>
      <c r="F109" s="16">
        <v>8.6735000000000007</v>
      </c>
      <c r="G109" s="53">
        <f t="shared" si="3"/>
        <v>23.155542723133934</v>
      </c>
      <c r="I109" s="85">
        <v>1.1762208000000001</v>
      </c>
    </row>
    <row r="110" spans="1:9" x14ac:dyDescent="0.2">
      <c r="A110" s="4">
        <f t="shared" si="2"/>
        <v>4</v>
      </c>
      <c r="B110" s="30">
        <v>40644</v>
      </c>
      <c r="C110" s="16">
        <v>7.443990311989249</v>
      </c>
      <c r="D110" s="17">
        <v>9.4741694879863179</v>
      </c>
      <c r="E110" s="17">
        <v>0</v>
      </c>
      <c r="F110" s="16">
        <v>9.4215</v>
      </c>
      <c r="G110" s="53">
        <f t="shared" si="3"/>
        <v>26.339659799975564</v>
      </c>
      <c r="I110" s="85">
        <v>1.3825832</v>
      </c>
    </row>
    <row r="111" spans="1:9" x14ac:dyDescent="0.2">
      <c r="A111" s="4">
        <f t="shared" si="2"/>
        <v>4</v>
      </c>
      <c r="B111" s="30">
        <v>40645</v>
      </c>
      <c r="C111" s="16">
        <v>10.599312807245182</v>
      </c>
      <c r="D111" s="17">
        <v>7.9959728195007518</v>
      </c>
      <c r="E111" s="17">
        <v>0</v>
      </c>
      <c r="F111" s="16">
        <v>10.269500000000001</v>
      </c>
      <c r="G111" s="53">
        <f t="shared" si="3"/>
        <v>28.864785626745935</v>
      </c>
      <c r="I111" s="85">
        <v>1.3653856</v>
      </c>
    </row>
    <row r="112" spans="1:9" x14ac:dyDescent="0.2">
      <c r="A112" s="4">
        <f t="shared" si="2"/>
        <v>4</v>
      </c>
      <c r="B112" s="30">
        <v>40646</v>
      </c>
      <c r="C112" s="16">
        <v>13.326907007702893</v>
      </c>
      <c r="D112" s="17">
        <v>14.437482591678135</v>
      </c>
      <c r="E112" s="17">
        <v>0</v>
      </c>
      <c r="F112" s="16">
        <v>2.5710000000000002</v>
      </c>
      <c r="G112" s="53">
        <f t="shared" si="3"/>
        <v>30.335389599381028</v>
      </c>
      <c r="I112" s="85">
        <v>1.5722039999999997</v>
      </c>
    </row>
    <row r="113" spans="1:9" x14ac:dyDescent="0.2">
      <c r="A113" s="4">
        <f t="shared" si="2"/>
        <v>4</v>
      </c>
      <c r="B113" s="30">
        <v>40647</v>
      </c>
      <c r="C113" s="16">
        <v>11.869643807566069</v>
      </c>
      <c r="D113" s="17">
        <v>14.837054759457587</v>
      </c>
      <c r="E113" s="17">
        <v>2.9674109518915173</v>
      </c>
      <c r="F113" s="16">
        <v>0</v>
      </c>
      <c r="G113" s="53">
        <f t="shared" si="3"/>
        <v>29.674109518915174</v>
      </c>
      <c r="I113" s="85">
        <v>1.4158272000000003</v>
      </c>
    </row>
    <row r="114" spans="1:9" x14ac:dyDescent="0.2">
      <c r="A114" s="4">
        <f t="shared" si="2"/>
        <v>4</v>
      </c>
      <c r="B114" s="30">
        <v>40648</v>
      </c>
      <c r="C114" s="16">
        <v>0</v>
      </c>
      <c r="D114" s="17">
        <v>14.396350162642015</v>
      </c>
      <c r="E114" s="17">
        <v>14.983956291729447</v>
      </c>
      <c r="F114" s="16">
        <v>0</v>
      </c>
      <c r="G114" s="53">
        <f t="shared" si="3"/>
        <v>29.380306454371464</v>
      </c>
      <c r="I114" s="85">
        <v>1.4471736000000002</v>
      </c>
    </row>
    <row r="115" spans="1:9" x14ac:dyDescent="0.2">
      <c r="A115" s="4">
        <f t="shared" si="2"/>
        <v>4</v>
      </c>
      <c r="B115" s="30">
        <v>40649</v>
      </c>
      <c r="C115" s="16">
        <v>2.2191924808535246</v>
      </c>
      <c r="D115" s="17">
        <v>11.095962404267622</v>
      </c>
      <c r="E115" s="17">
        <v>14.424751125547909</v>
      </c>
      <c r="F115" s="16">
        <v>0</v>
      </c>
      <c r="G115" s="53">
        <f t="shared" si="3"/>
        <v>27.739906010669053</v>
      </c>
      <c r="I115" s="85">
        <v>1.2765</v>
      </c>
    </row>
    <row r="116" spans="1:9" x14ac:dyDescent="0.2">
      <c r="A116" s="4">
        <f t="shared" si="2"/>
        <v>4</v>
      </c>
      <c r="B116" s="30">
        <v>40650</v>
      </c>
      <c r="C116" s="16">
        <v>0</v>
      </c>
      <c r="D116" s="17">
        <v>11.928404420474813</v>
      </c>
      <c r="E116" s="17">
        <v>12.922438122181047</v>
      </c>
      <c r="F116" s="16">
        <v>0</v>
      </c>
      <c r="G116" s="53">
        <f t="shared" si="3"/>
        <v>24.850842542655862</v>
      </c>
      <c r="I116" s="85">
        <v>1.1464079999999999</v>
      </c>
    </row>
    <row r="117" spans="1:9" x14ac:dyDescent="0.2">
      <c r="A117" s="4">
        <f t="shared" si="2"/>
        <v>4</v>
      </c>
      <c r="B117" s="30">
        <v>40651</v>
      </c>
      <c r="C117" s="16">
        <v>0</v>
      </c>
      <c r="D117" s="17">
        <v>11.019206353655578</v>
      </c>
      <c r="E117" s="17">
        <v>11.46896987829458</v>
      </c>
      <c r="F117" s="16">
        <v>4.5257500000000004</v>
      </c>
      <c r="G117" s="53">
        <f t="shared" si="3"/>
        <v>27.013926231950158</v>
      </c>
      <c r="I117" s="85">
        <v>1.3232883999999998</v>
      </c>
    </row>
    <row r="118" spans="1:9" x14ac:dyDescent="0.2">
      <c r="A118" s="4">
        <f t="shared" si="2"/>
        <v>4</v>
      </c>
      <c r="B118" s="30">
        <v>40652</v>
      </c>
      <c r="C118" s="16">
        <v>0</v>
      </c>
      <c r="D118" s="17">
        <v>10.226550169105346</v>
      </c>
      <c r="E118" s="17">
        <v>9.825508986003177</v>
      </c>
      <c r="F118" s="16">
        <v>9.7612500000000004</v>
      </c>
      <c r="G118" s="53">
        <f t="shared" si="3"/>
        <v>29.813309155108524</v>
      </c>
      <c r="I118" s="85">
        <v>1.3696076000000001</v>
      </c>
    </row>
    <row r="119" spans="1:9" x14ac:dyDescent="0.2">
      <c r="A119" s="4">
        <f t="shared" si="2"/>
        <v>4</v>
      </c>
      <c r="B119" s="30">
        <v>40653</v>
      </c>
      <c r="C119" s="16">
        <v>0</v>
      </c>
      <c r="D119" s="17">
        <v>10.64485228224946</v>
      </c>
      <c r="E119" s="17">
        <v>10.227407094710266</v>
      </c>
      <c r="F119" s="16">
        <v>11.0015</v>
      </c>
      <c r="G119" s="53">
        <f t="shared" si="3"/>
        <v>31.873759376959725</v>
      </c>
      <c r="I119" s="85">
        <v>1.4922251999999998</v>
      </c>
    </row>
    <row r="120" spans="1:9" x14ac:dyDescent="0.2">
      <c r="A120" s="4">
        <f t="shared" si="2"/>
        <v>4</v>
      </c>
      <c r="B120" s="30">
        <v>40654</v>
      </c>
      <c r="C120" s="16">
        <v>0</v>
      </c>
      <c r="D120" s="17">
        <v>10.189090278376021</v>
      </c>
      <c r="E120" s="17">
        <v>11.038181134907358</v>
      </c>
      <c r="F120" s="16">
        <v>10.438499999999999</v>
      </c>
      <c r="G120" s="53">
        <f t="shared" si="3"/>
        <v>31.66577141328338</v>
      </c>
      <c r="I120" s="85">
        <v>1.6007148</v>
      </c>
    </row>
    <row r="121" spans="1:9" x14ac:dyDescent="0.2">
      <c r="A121" s="4">
        <f t="shared" si="2"/>
        <v>4</v>
      </c>
      <c r="B121" s="30">
        <v>40655</v>
      </c>
      <c r="C121" s="16">
        <v>0</v>
      </c>
      <c r="D121" s="17">
        <v>7.793615958796269</v>
      </c>
      <c r="E121" s="17">
        <v>9.149027429891273</v>
      </c>
      <c r="F121" s="16">
        <v>4.8457499999999998</v>
      </c>
      <c r="G121" s="53">
        <f t="shared" si="3"/>
        <v>21.788393388687542</v>
      </c>
      <c r="I121" s="85">
        <v>1.1329411999999999</v>
      </c>
    </row>
    <row r="122" spans="1:9" x14ac:dyDescent="0.2">
      <c r="A122" s="4">
        <f t="shared" si="2"/>
        <v>4</v>
      </c>
      <c r="B122" s="30">
        <v>40656</v>
      </c>
      <c r="C122" s="16">
        <v>0</v>
      </c>
      <c r="D122" s="17">
        <v>4.5208946556664085</v>
      </c>
      <c r="E122" s="17">
        <v>10.548754196554954</v>
      </c>
      <c r="F122" s="16">
        <v>7.4995000000000003</v>
      </c>
      <c r="G122" s="53">
        <f t="shared" si="3"/>
        <v>22.569148852221364</v>
      </c>
      <c r="I122" s="85">
        <v>1.1919447999999999</v>
      </c>
    </row>
    <row r="123" spans="1:9" x14ac:dyDescent="0.2">
      <c r="A123" s="4">
        <f t="shared" si="2"/>
        <v>4</v>
      </c>
      <c r="B123" s="30">
        <v>40657</v>
      </c>
      <c r="C123" s="16">
        <v>0</v>
      </c>
      <c r="D123" s="17">
        <v>8.078115259629433</v>
      </c>
      <c r="E123" s="17">
        <v>7.4567217781194763</v>
      </c>
      <c r="F123" s="16">
        <v>6.8855000000000004</v>
      </c>
      <c r="G123" s="53">
        <f t="shared" si="3"/>
        <v>22.420337037748908</v>
      </c>
      <c r="I123" s="85">
        <v>1.2339883999999999</v>
      </c>
    </row>
    <row r="124" spans="1:9" x14ac:dyDescent="0.2">
      <c r="A124" s="4">
        <f t="shared" si="2"/>
        <v>4</v>
      </c>
      <c r="B124" s="30">
        <v>40658</v>
      </c>
      <c r="C124" s="16">
        <v>0</v>
      </c>
      <c r="D124" s="17">
        <v>10.345540410245551</v>
      </c>
      <c r="E124" s="17">
        <v>8.8128677568758391</v>
      </c>
      <c r="F124" s="16">
        <v>9.0232500000000009</v>
      </c>
      <c r="G124" s="53">
        <f t="shared" si="3"/>
        <v>28.181658167121391</v>
      </c>
      <c r="I124" s="85">
        <v>1.3810804000000001</v>
      </c>
    </row>
    <row r="125" spans="1:9" x14ac:dyDescent="0.2">
      <c r="A125" s="4">
        <f t="shared" si="2"/>
        <v>4</v>
      </c>
      <c r="B125" s="30">
        <v>40659</v>
      </c>
      <c r="C125" s="16">
        <v>0.39908249600521234</v>
      </c>
      <c r="D125" s="17">
        <v>9.5779799041250975</v>
      </c>
      <c r="E125" s="17">
        <v>9.9770624001303094</v>
      </c>
      <c r="F125" s="16">
        <v>9.6647499999999997</v>
      </c>
      <c r="G125" s="53">
        <f t="shared" si="3"/>
        <v>29.61887480026062</v>
      </c>
      <c r="I125" s="85">
        <v>1.4723072000000001</v>
      </c>
    </row>
    <row r="126" spans="1:9" x14ac:dyDescent="0.2">
      <c r="A126" s="4">
        <f t="shared" si="2"/>
        <v>4</v>
      </c>
      <c r="B126" s="30">
        <v>40660</v>
      </c>
      <c r="C126" s="16">
        <v>0</v>
      </c>
      <c r="D126" s="17">
        <v>9.8012702331783181</v>
      </c>
      <c r="E126" s="17">
        <v>10.618042752609847</v>
      </c>
      <c r="F126" s="16">
        <v>10.68</v>
      </c>
      <c r="G126" s="53">
        <f t="shared" si="3"/>
        <v>31.099312985788167</v>
      </c>
      <c r="I126" s="85">
        <v>1.4633115999999999</v>
      </c>
    </row>
    <row r="127" spans="1:9" x14ac:dyDescent="0.2">
      <c r="A127" s="4">
        <f t="shared" si="2"/>
        <v>4</v>
      </c>
      <c r="B127" s="30">
        <v>40661</v>
      </c>
      <c r="C127" s="16">
        <v>0</v>
      </c>
      <c r="D127" s="17">
        <v>9.8247744783418174</v>
      </c>
      <c r="E127" s="17">
        <v>10.643505684870302</v>
      </c>
      <c r="F127" s="16">
        <v>10.369</v>
      </c>
      <c r="G127" s="53">
        <f t="shared" si="3"/>
        <v>30.837280163212121</v>
      </c>
      <c r="I127" s="85">
        <v>1.4252395999999998</v>
      </c>
    </row>
    <row r="128" spans="1:9" x14ac:dyDescent="0.2">
      <c r="A128" s="4">
        <f t="shared" si="2"/>
        <v>4</v>
      </c>
      <c r="B128" s="30">
        <v>40662</v>
      </c>
      <c r="C128" s="16">
        <v>0</v>
      </c>
      <c r="D128" s="17">
        <v>10.275394928585738</v>
      </c>
      <c r="E128" s="17">
        <v>10.694798803221893</v>
      </c>
      <c r="F128" s="16">
        <v>9.9997500000000006</v>
      </c>
      <c r="G128" s="53">
        <f t="shared" si="3"/>
        <v>30.969943731807632</v>
      </c>
      <c r="I128" s="85">
        <v>1.4557755999999999</v>
      </c>
    </row>
    <row r="129" spans="1:9" x14ac:dyDescent="0.2">
      <c r="A129" s="4">
        <f t="shared" si="2"/>
        <v>4</v>
      </c>
      <c r="B129" s="30">
        <v>40663</v>
      </c>
      <c r="C129" s="16">
        <v>0</v>
      </c>
      <c r="D129" s="17">
        <v>8.3567384991717244</v>
      </c>
      <c r="E129" s="17">
        <v>9.8100843251146319</v>
      </c>
      <c r="F129" s="16">
        <v>10.00975</v>
      </c>
      <c r="G129" s="53">
        <f t="shared" si="3"/>
        <v>28.176572824286357</v>
      </c>
      <c r="I129" s="85">
        <v>1.3309776</v>
      </c>
    </row>
    <row r="130" spans="1:9" x14ac:dyDescent="0.2">
      <c r="A130" s="4">
        <f t="shared" si="2"/>
        <v>5</v>
      </c>
      <c r="B130" s="30">
        <v>40664</v>
      </c>
      <c r="C130" s="16">
        <v>0</v>
      </c>
      <c r="D130" s="17">
        <v>5.2589098427184062</v>
      </c>
      <c r="E130" s="17">
        <v>8.9543600024664762</v>
      </c>
      <c r="F130" s="16">
        <v>9.2445000000000004</v>
      </c>
      <c r="G130" s="53">
        <f t="shared" si="3"/>
        <v>23.457769845184885</v>
      </c>
      <c r="I130" s="85">
        <v>1.1979340000000001</v>
      </c>
    </row>
    <row r="131" spans="1:9" x14ac:dyDescent="0.2">
      <c r="A131" s="4">
        <f t="shared" si="2"/>
        <v>5</v>
      </c>
      <c r="B131" s="30">
        <v>40665</v>
      </c>
      <c r="C131" s="16">
        <v>0</v>
      </c>
      <c r="D131" s="17">
        <v>7.8952816438902964</v>
      </c>
      <c r="E131" s="17">
        <v>9.2683741036973046</v>
      </c>
      <c r="F131" s="16">
        <v>10.133749999999999</v>
      </c>
      <c r="G131" s="53">
        <f t="shared" si="3"/>
        <v>27.2974057475876</v>
      </c>
      <c r="I131" s="85">
        <v>1.3136240000000001</v>
      </c>
    </row>
    <row r="132" spans="1:9" x14ac:dyDescent="0.2">
      <c r="A132" s="4">
        <f t="shared" si="2"/>
        <v>5</v>
      </c>
      <c r="B132" s="30">
        <v>40666</v>
      </c>
      <c r="C132" s="16">
        <v>6.7628721170344805</v>
      </c>
      <c r="D132" s="17">
        <v>9.2220983414106552</v>
      </c>
      <c r="E132" s="17">
        <v>4.5085814113563201</v>
      </c>
      <c r="F132" s="16">
        <v>10.225250000000001</v>
      </c>
      <c r="G132" s="53">
        <f t="shared" si="3"/>
        <v>30.71880186980146</v>
      </c>
      <c r="I132" s="85">
        <v>1.5167469999999998</v>
      </c>
    </row>
    <row r="133" spans="1:9" x14ac:dyDescent="0.2">
      <c r="A133" s="4">
        <f t="shared" si="2"/>
        <v>5</v>
      </c>
      <c r="B133" s="30">
        <v>40667</v>
      </c>
      <c r="C133" s="16">
        <v>10.618451105012541</v>
      </c>
      <c r="D133" s="17">
        <v>9.8016471738577291</v>
      </c>
      <c r="E133" s="17">
        <v>0</v>
      </c>
      <c r="F133" s="16">
        <v>10.87825</v>
      </c>
      <c r="G133" s="53">
        <f t="shared" si="3"/>
        <v>31.298348278870272</v>
      </c>
      <c r="I133" s="85">
        <v>1.4612660000000002</v>
      </c>
    </row>
    <row r="134" spans="1:9" x14ac:dyDescent="0.2">
      <c r="A134" s="4">
        <f t="shared" si="2"/>
        <v>5</v>
      </c>
      <c r="B134" s="30">
        <v>40668</v>
      </c>
      <c r="C134" s="16">
        <v>10.688476861700273</v>
      </c>
      <c r="D134" s="17">
        <v>9.4551910699656272</v>
      </c>
      <c r="E134" s="17">
        <v>0.41109526391154894</v>
      </c>
      <c r="F134" s="16">
        <v>10.80025</v>
      </c>
      <c r="G134" s="53">
        <f t="shared" si="3"/>
        <v>31.355013195577449</v>
      </c>
      <c r="I134" s="85">
        <v>1.465409</v>
      </c>
    </row>
    <row r="135" spans="1:9" x14ac:dyDescent="0.2">
      <c r="A135" s="4">
        <f t="shared" si="2"/>
        <v>5</v>
      </c>
      <c r="B135" s="30">
        <v>40669</v>
      </c>
      <c r="C135" s="16">
        <v>4.010566064842866</v>
      </c>
      <c r="D135" s="17">
        <v>9.6253585556228778</v>
      </c>
      <c r="E135" s="17">
        <v>6.4169057037485855</v>
      </c>
      <c r="F135" s="16">
        <v>9.8717500000000005</v>
      </c>
      <c r="G135" s="53">
        <f t="shared" si="3"/>
        <v>29.924580324214332</v>
      </c>
      <c r="I135" s="85">
        <v>1.4832239999999999</v>
      </c>
    </row>
    <row r="136" spans="1:9" x14ac:dyDescent="0.2">
      <c r="A136" s="4">
        <f t="shared" si="2"/>
        <v>5</v>
      </c>
      <c r="B136" s="30">
        <v>40670</v>
      </c>
      <c r="C136" s="16">
        <v>0</v>
      </c>
      <c r="D136" s="17">
        <v>8.6440185807822054</v>
      </c>
      <c r="E136" s="17">
        <v>9.3643534625140568</v>
      </c>
      <c r="F136" s="16">
        <v>10.842000000000001</v>
      </c>
      <c r="G136" s="53">
        <f t="shared" si="3"/>
        <v>28.850372043296261</v>
      </c>
      <c r="I136" s="85">
        <v>1.3709899999999999</v>
      </c>
    </row>
    <row r="137" spans="1:9" x14ac:dyDescent="0.2">
      <c r="A137" s="4">
        <f t="shared" si="2"/>
        <v>5</v>
      </c>
      <c r="B137" s="30">
        <v>40671</v>
      </c>
      <c r="C137" s="16">
        <v>0</v>
      </c>
      <c r="D137" s="17">
        <v>5.0389163378794972</v>
      </c>
      <c r="E137" s="17">
        <v>9.3579874846333535</v>
      </c>
      <c r="F137" s="16">
        <v>7.8147500000000001</v>
      </c>
      <c r="G137" s="53">
        <f t="shared" si="3"/>
        <v>22.211653822512851</v>
      </c>
      <c r="I137" s="85">
        <v>1.0720710000000002</v>
      </c>
    </row>
    <row r="138" spans="1:9" x14ac:dyDescent="0.2">
      <c r="A138" s="4">
        <f t="shared" ref="A138:A201" si="4">+IF(ISBLANK($B138),"",MONTH($B138))</f>
        <v>5</v>
      </c>
      <c r="B138" s="30">
        <v>40672</v>
      </c>
      <c r="C138" s="16">
        <v>0</v>
      </c>
      <c r="D138" s="17">
        <v>6.7038643989864273</v>
      </c>
      <c r="E138" s="17">
        <v>10.055796598479642</v>
      </c>
      <c r="F138" s="16">
        <v>9.8774999999999995</v>
      </c>
      <c r="G138" s="53">
        <f t="shared" si="3"/>
        <v>26.637160997466069</v>
      </c>
      <c r="I138" s="85">
        <v>1.308327</v>
      </c>
    </row>
    <row r="139" spans="1:9" x14ac:dyDescent="0.2">
      <c r="A139" s="4">
        <f t="shared" si="4"/>
        <v>5</v>
      </c>
      <c r="B139" s="30">
        <v>40673</v>
      </c>
      <c r="C139" s="16">
        <v>0</v>
      </c>
      <c r="D139" s="17">
        <v>9.2200171563342739</v>
      </c>
      <c r="E139" s="17">
        <v>9.5963443872050593</v>
      </c>
      <c r="F139" s="16">
        <v>10.639250000000001</v>
      </c>
      <c r="G139" s="53">
        <f t="shared" ref="G139:G202" si="5">+SUM(C139:F139)</f>
        <v>29.455611543539334</v>
      </c>
      <c r="I139" s="85">
        <v>1.4632309999999999</v>
      </c>
    </row>
    <row r="140" spans="1:9" x14ac:dyDescent="0.2">
      <c r="A140" s="4">
        <f t="shared" si="4"/>
        <v>5</v>
      </c>
      <c r="B140" s="30">
        <v>40674</v>
      </c>
      <c r="C140" s="16">
        <v>0</v>
      </c>
      <c r="D140" s="17">
        <v>8.3981938964658305</v>
      </c>
      <c r="E140" s="17">
        <v>8.7409773208113748</v>
      </c>
      <c r="F140" s="16">
        <v>10.95</v>
      </c>
      <c r="G140" s="53">
        <f t="shared" si="5"/>
        <v>28.089171217277205</v>
      </c>
      <c r="I140" s="85">
        <v>1.3462000000000001</v>
      </c>
    </row>
    <row r="141" spans="1:9" x14ac:dyDescent="0.2">
      <c r="A141" s="4">
        <f t="shared" si="4"/>
        <v>5</v>
      </c>
      <c r="B141" s="30">
        <v>40675</v>
      </c>
      <c r="C141" s="16">
        <v>0</v>
      </c>
      <c r="D141" s="17">
        <v>8.1151527260776515</v>
      </c>
      <c r="E141" s="17">
        <v>8.7914154532507904</v>
      </c>
      <c r="F141" s="16">
        <v>10.31</v>
      </c>
      <c r="G141" s="53">
        <f t="shared" si="5"/>
        <v>27.216568179328441</v>
      </c>
      <c r="I141" s="85">
        <v>1.5246659999999999</v>
      </c>
    </row>
    <row r="142" spans="1:9" x14ac:dyDescent="0.2">
      <c r="A142" s="4">
        <f t="shared" si="4"/>
        <v>5</v>
      </c>
      <c r="B142" s="30">
        <v>40676</v>
      </c>
      <c r="C142" s="16">
        <v>0</v>
      </c>
      <c r="D142" s="17">
        <v>8.8261834862915514</v>
      </c>
      <c r="E142" s="17">
        <v>9.5616987768158488</v>
      </c>
      <c r="F142" s="16">
        <v>10.6465</v>
      </c>
      <c r="G142" s="53">
        <f t="shared" si="5"/>
        <v>29.0343822631074</v>
      </c>
      <c r="I142" s="85">
        <v>1.3577600000000001</v>
      </c>
    </row>
    <row r="143" spans="1:9" x14ac:dyDescent="0.2">
      <c r="A143" s="4">
        <f t="shared" si="4"/>
        <v>5</v>
      </c>
      <c r="B143" s="30">
        <v>40677</v>
      </c>
      <c r="C143" s="16">
        <v>0</v>
      </c>
      <c r="D143" s="17">
        <v>8.6616474426056911</v>
      </c>
      <c r="E143" s="17">
        <v>9.3834513961561665</v>
      </c>
      <c r="F143" s="16">
        <v>8.5997500000000002</v>
      </c>
      <c r="G143" s="53">
        <f t="shared" si="5"/>
        <v>26.64484883876186</v>
      </c>
      <c r="I143" s="85">
        <v>1.2310289999999999</v>
      </c>
    </row>
    <row r="144" spans="1:9" x14ac:dyDescent="0.2">
      <c r="A144" s="4">
        <f t="shared" si="4"/>
        <v>5</v>
      </c>
      <c r="B144" s="30">
        <v>40678</v>
      </c>
      <c r="C144" s="16">
        <v>0</v>
      </c>
      <c r="D144" s="17">
        <v>3.9899990593821335</v>
      </c>
      <c r="E144" s="17">
        <v>10.259997581268342</v>
      </c>
      <c r="F144" s="16">
        <v>9.2835000000000001</v>
      </c>
      <c r="G144" s="53">
        <f t="shared" si="5"/>
        <v>23.533496640650476</v>
      </c>
      <c r="I144" s="85">
        <v>1.2163389999999998</v>
      </c>
    </row>
    <row r="145" spans="1:9" x14ac:dyDescent="0.2">
      <c r="A145" s="4">
        <f t="shared" si="4"/>
        <v>5</v>
      </c>
      <c r="B145" s="30">
        <v>40679</v>
      </c>
      <c r="C145" s="16">
        <v>0</v>
      </c>
      <c r="D145" s="17">
        <v>7.9344568923869305</v>
      </c>
      <c r="E145" s="17">
        <v>10.098399681219732</v>
      </c>
      <c r="F145" s="16">
        <v>9.7240000000000002</v>
      </c>
      <c r="G145" s="53">
        <f t="shared" si="5"/>
        <v>27.756856573606662</v>
      </c>
      <c r="I145" s="85">
        <v>1.387248</v>
      </c>
    </row>
    <row r="146" spans="1:9" x14ac:dyDescent="0.2">
      <c r="A146" s="4">
        <f t="shared" si="4"/>
        <v>5</v>
      </c>
      <c r="B146" s="30">
        <v>40680</v>
      </c>
      <c r="C146" s="16">
        <v>0</v>
      </c>
      <c r="D146" s="17">
        <v>9.5746755778803578</v>
      </c>
      <c r="E146" s="17">
        <v>11.702381261853771</v>
      </c>
      <c r="F146" s="16">
        <v>9.7322500000000005</v>
      </c>
      <c r="G146" s="53">
        <f t="shared" si="5"/>
        <v>31.00930683973413</v>
      </c>
      <c r="I146" s="85">
        <v>1.475795</v>
      </c>
    </row>
    <row r="147" spans="1:9" x14ac:dyDescent="0.2">
      <c r="A147" s="4">
        <f t="shared" si="4"/>
        <v>5</v>
      </c>
      <c r="B147" s="30">
        <v>40681</v>
      </c>
      <c r="C147" s="16">
        <v>0</v>
      </c>
      <c r="D147" s="17">
        <v>9.9661832175435894</v>
      </c>
      <c r="E147" s="17">
        <v>10.796698485672225</v>
      </c>
      <c r="F147" s="16">
        <v>10.51675</v>
      </c>
      <c r="G147" s="53">
        <f t="shared" si="5"/>
        <v>31.279631703215813</v>
      </c>
      <c r="I147" s="85">
        <v>1.5170210000000002</v>
      </c>
    </row>
    <row r="148" spans="1:9" x14ac:dyDescent="0.2">
      <c r="A148" s="4">
        <f t="shared" si="4"/>
        <v>5</v>
      </c>
      <c r="B148" s="30">
        <v>40682</v>
      </c>
      <c r="C148" s="16">
        <v>0</v>
      </c>
      <c r="D148" s="17">
        <v>9.3047336312082418</v>
      </c>
      <c r="E148" s="17">
        <v>11.372452215921186</v>
      </c>
      <c r="F148" s="16">
        <v>10.044750000000001</v>
      </c>
      <c r="G148" s="53">
        <f t="shared" si="5"/>
        <v>30.72193584712943</v>
      </c>
      <c r="I148" s="85">
        <v>1.4222710000000001</v>
      </c>
    </row>
    <row r="149" spans="1:9" x14ac:dyDescent="0.2">
      <c r="A149" s="4">
        <f t="shared" si="4"/>
        <v>5</v>
      </c>
      <c r="B149" s="30">
        <v>40683</v>
      </c>
      <c r="C149" s="16">
        <v>0</v>
      </c>
      <c r="D149" s="17">
        <v>9.5548431083289369</v>
      </c>
      <c r="E149" s="17">
        <v>10.351080034023017</v>
      </c>
      <c r="F149" s="16">
        <v>10.005750000000001</v>
      </c>
      <c r="G149" s="53">
        <f t="shared" si="5"/>
        <v>29.911673142351951</v>
      </c>
      <c r="I149" s="85">
        <v>1.5844240000000003</v>
      </c>
    </row>
    <row r="150" spans="1:9" x14ac:dyDescent="0.2">
      <c r="A150" s="4">
        <f t="shared" si="4"/>
        <v>5</v>
      </c>
      <c r="B150" s="30">
        <v>40684</v>
      </c>
      <c r="C150" s="16">
        <v>0</v>
      </c>
      <c r="D150" s="17">
        <v>6.4100500352616754</v>
      </c>
      <c r="E150" s="17">
        <v>9.6150750528925126</v>
      </c>
      <c r="F150" s="16">
        <v>8.66</v>
      </c>
      <c r="G150" s="53">
        <f t="shared" si="5"/>
        <v>24.685125088154187</v>
      </c>
      <c r="I150" s="85">
        <v>1.1211929999999999</v>
      </c>
    </row>
    <row r="151" spans="1:9" x14ac:dyDescent="0.2">
      <c r="A151" s="4">
        <f t="shared" si="4"/>
        <v>5</v>
      </c>
      <c r="B151" s="30">
        <v>40685</v>
      </c>
      <c r="C151" s="16">
        <v>0</v>
      </c>
      <c r="D151" s="17">
        <v>6.1358232957852401</v>
      </c>
      <c r="E151" s="17">
        <v>9.2037349436778584</v>
      </c>
      <c r="F151" s="16">
        <v>7.6757499999999999</v>
      </c>
      <c r="G151" s="53">
        <f t="shared" si="5"/>
        <v>23.015308239463099</v>
      </c>
      <c r="I151" s="85">
        <v>1.2178400000000003</v>
      </c>
    </row>
    <row r="152" spans="1:9" x14ac:dyDescent="0.2">
      <c r="A152" s="4">
        <f t="shared" si="4"/>
        <v>5</v>
      </c>
      <c r="B152" s="30">
        <v>40686</v>
      </c>
      <c r="C152" s="16">
        <v>0</v>
      </c>
      <c r="D152" s="17">
        <v>8.5279619071109298</v>
      </c>
      <c r="E152" s="17">
        <v>10.423064553135582</v>
      </c>
      <c r="F152" s="16">
        <v>9.9402500000000007</v>
      </c>
      <c r="G152" s="53">
        <f t="shared" si="5"/>
        <v>28.891276460246509</v>
      </c>
      <c r="I152" s="85">
        <v>1.46431</v>
      </c>
    </row>
    <row r="153" spans="1:9" x14ac:dyDescent="0.2">
      <c r="A153" s="4">
        <f t="shared" si="4"/>
        <v>5</v>
      </c>
      <c r="B153" s="30">
        <v>40687</v>
      </c>
      <c r="C153" s="16">
        <v>0</v>
      </c>
      <c r="D153" s="17">
        <v>8.0162352236236547</v>
      </c>
      <c r="E153" s="17">
        <v>12.024352835435481</v>
      </c>
      <c r="F153" s="16">
        <v>10.878500000000001</v>
      </c>
      <c r="G153" s="53">
        <f t="shared" si="5"/>
        <v>30.919088059059135</v>
      </c>
      <c r="I153" s="85">
        <v>1.61727</v>
      </c>
    </row>
    <row r="154" spans="1:9" x14ac:dyDescent="0.2">
      <c r="A154" s="4">
        <f t="shared" si="4"/>
        <v>5</v>
      </c>
      <c r="B154" s="30">
        <v>40688</v>
      </c>
      <c r="C154" s="16">
        <v>0.43190711467538551</v>
      </c>
      <c r="D154" s="17">
        <v>10.581724309546946</v>
      </c>
      <c r="E154" s="17">
        <v>10.581724309546946</v>
      </c>
      <c r="F154" s="16">
        <v>9.6654999999999998</v>
      </c>
      <c r="G154" s="53">
        <f t="shared" si="5"/>
        <v>31.260855733769276</v>
      </c>
      <c r="I154" s="85">
        <v>1.473295</v>
      </c>
    </row>
    <row r="155" spans="1:9" x14ac:dyDescent="0.2">
      <c r="A155" s="4">
        <f t="shared" si="4"/>
        <v>5</v>
      </c>
      <c r="B155" s="30">
        <v>40689</v>
      </c>
      <c r="C155" s="16">
        <v>0.39934268936255884</v>
      </c>
      <c r="D155" s="17">
        <v>9.1848818553388547</v>
      </c>
      <c r="E155" s="17">
        <v>10.382909923426531</v>
      </c>
      <c r="F155" s="16">
        <v>10.8345</v>
      </c>
      <c r="G155" s="53">
        <f t="shared" si="5"/>
        <v>30.801634468127943</v>
      </c>
      <c r="I155" s="85">
        <v>1.435411</v>
      </c>
    </row>
    <row r="156" spans="1:9" x14ac:dyDescent="0.2">
      <c r="A156" s="4">
        <f t="shared" si="4"/>
        <v>5</v>
      </c>
      <c r="B156" s="30">
        <v>40690</v>
      </c>
      <c r="C156" s="16">
        <v>0</v>
      </c>
      <c r="D156" s="17">
        <v>9.7930775882490906</v>
      </c>
      <c r="E156" s="17">
        <v>11.496221516640237</v>
      </c>
      <c r="F156" s="16">
        <v>9.1880000000000006</v>
      </c>
      <c r="G156" s="53">
        <f t="shared" si="5"/>
        <v>30.477299104889326</v>
      </c>
      <c r="I156" s="85">
        <v>1.4875590000000001</v>
      </c>
    </row>
    <row r="157" spans="1:9" x14ac:dyDescent="0.2">
      <c r="A157" s="4">
        <f t="shared" si="4"/>
        <v>5</v>
      </c>
      <c r="B157" s="30">
        <v>40691</v>
      </c>
      <c r="C157" s="16">
        <v>0</v>
      </c>
      <c r="D157" s="17">
        <v>8.3457970016015839</v>
      </c>
      <c r="E157" s="17">
        <v>9.7972399584018603</v>
      </c>
      <c r="F157" s="16">
        <v>9.3800000000000008</v>
      </c>
      <c r="G157" s="53">
        <f t="shared" si="5"/>
        <v>27.523036960003445</v>
      </c>
      <c r="I157" s="85">
        <v>1.328392</v>
      </c>
    </row>
    <row r="158" spans="1:9" x14ac:dyDescent="0.2">
      <c r="A158" s="4">
        <f t="shared" si="4"/>
        <v>5</v>
      </c>
      <c r="B158" s="30">
        <v>40692</v>
      </c>
      <c r="C158" s="16">
        <v>0</v>
      </c>
      <c r="D158" s="17">
        <v>4.5590195437957366</v>
      </c>
      <c r="E158" s="17">
        <v>8.4667505813349404</v>
      </c>
      <c r="F158" s="16">
        <v>9.1787500000000009</v>
      </c>
      <c r="G158" s="53">
        <f t="shared" si="5"/>
        <v>22.204520125130678</v>
      </c>
      <c r="I158" s="85">
        <v>1.1257060000000001</v>
      </c>
    </row>
    <row r="159" spans="1:9" x14ac:dyDescent="0.2">
      <c r="A159" s="4">
        <f t="shared" si="4"/>
        <v>5</v>
      </c>
      <c r="B159" s="30">
        <v>40693</v>
      </c>
      <c r="C159" s="16">
        <v>0</v>
      </c>
      <c r="D159" s="17">
        <v>7.4555394795155836</v>
      </c>
      <c r="E159" s="17">
        <v>10.29574499552152</v>
      </c>
      <c r="F159" s="16">
        <v>10.657500000000001</v>
      </c>
      <c r="G159" s="53">
        <f t="shared" si="5"/>
        <v>28.408784475037102</v>
      </c>
      <c r="I159" s="85">
        <v>1.4870320000000001</v>
      </c>
    </row>
    <row r="160" spans="1:9" x14ac:dyDescent="0.2">
      <c r="A160" s="4">
        <f t="shared" si="4"/>
        <v>5</v>
      </c>
      <c r="B160" s="30">
        <v>40694</v>
      </c>
      <c r="C160" s="16">
        <v>0</v>
      </c>
      <c r="D160" s="17">
        <v>9.9544306429945983</v>
      </c>
      <c r="E160" s="17">
        <v>10.783966529910819</v>
      </c>
      <c r="F160" s="16">
        <v>11.2415</v>
      </c>
      <c r="G160" s="53">
        <f t="shared" si="5"/>
        <v>31.979897172905417</v>
      </c>
      <c r="I160" s="85">
        <v>1.5491300000000001</v>
      </c>
    </row>
    <row r="161" spans="1:9" x14ac:dyDescent="0.2">
      <c r="A161" s="4">
        <f t="shared" si="4"/>
        <v>6</v>
      </c>
      <c r="B161" s="30">
        <v>40695</v>
      </c>
      <c r="C161" s="16">
        <v>0</v>
      </c>
      <c r="D161" s="17">
        <v>10.042383027478369</v>
      </c>
      <c r="E161" s="17">
        <v>10.452276212273405</v>
      </c>
      <c r="F161" s="16">
        <v>10.380750000000001</v>
      </c>
      <c r="G161" s="53">
        <f t="shared" si="5"/>
        <v>30.875409239751775</v>
      </c>
      <c r="I161" s="85">
        <v>1.4101379999999999</v>
      </c>
    </row>
    <row r="162" spans="1:9" x14ac:dyDescent="0.2">
      <c r="A162" s="4">
        <f t="shared" si="4"/>
        <v>6</v>
      </c>
      <c r="B162" s="30">
        <v>40696</v>
      </c>
      <c r="C162" s="16">
        <v>0</v>
      </c>
      <c r="D162" s="17">
        <v>9.2380227454881094</v>
      </c>
      <c r="E162" s="17">
        <v>10.007857974278789</v>
      </c>
      <c r="F162" s="16">
        <v>10.539249999999999</v>
      </c>
      <c r="G162" s="53">
        <f t="shared" si="5"/>
        <v>29.785130719766897</v>
      </c>
      <c r="I162" s="85">
        <v>1.3856220000000001</v>
      </c>
    </row>
    <row r="163" spans="1:9" x14ac:dyDescent="0.2">
      <c r="A163" s="4">
        <f t="shared" si="4"/>
        <v>6</v>
      </c>
      <c r="B163" s="30">
        <v>40697</v>
      </c>
      <c r="C163" s="16">
        <v>0</v>
      </c>
      <c r="D163" s="17">
        <v>9.3849378654863322</v>
      </c>
      <c r="E163" s="17">
        <v>10.167016020943526</v>
      </c>
      <c r="F163" s="16">
        <v>11.494</v>
      </c>
      <c r="G163" s="53">
        <f t="shared" si="5"/>
        <v>31.045953886429857</v>
      </c>
      <c r="I163" s="85">
        <v>1.447454</v>
      </c>
    </row>
    <row r="164" spans="1:9" x14ac:dyDescent="0.2">
      <c r="A164" s="4">
        <f t="shared" si="4"/>
        <v>6</v>
      </c>
      <c r="B164" s="30">
        <v>40698</v>
      </c>
      <c r="C164" s="16">
        <v>0</v>
      </c>
      <c r="D164" s="17">
        <v>7.7508744433061239</v>
      </c>
      <c r="E164" s="17">
        <v>8.74034777649414</v>
      </c>
      <c r="F164" s="16">
        <v>9.2762499999999992</v>
      </c>
      <c r="G164" s="53">
        <f t="shared" si="5"/>
        <v>25.767472219800261</v>
      </c>
      <c r="I164" s="85">
        <v>1.231122</v>
      </c>
    </row>
    <row r="165" spans="1:9" x14ac:dyDescent="0.2">
      <c r="A165" s="4">
        <f t="shared" si="4"/>
        <v>6</v>
      </c>
      <c r="B165" s="30">
        <v>40699</v>
      </c>
      <c r="C165" s="16">
        <v>0</v>
      </c>
      <c r="D165" s="17">
        <v>1.7086228455793055</v>
      </c>
      <c r="E165" s="17">
        <v>12.529900867581572</v>
      </c>
      <c r="F165" s="16">
        <v>8.5552499999999991</v>
      </c>
      <c r="G165" s="53">
        <f t="shared" si="5"/>
        <v>22.793773713160878</v>
      </c>
      <c r="I165" s="85">
        <v>1.2636669999999999</v>
      </c>
    </row>
    <row r="166" spans="1:9" x14ac:dyDescent="0.2">
      <c r="A166" s="4">
        <f t="shared" si="4"/>
        <v>6</v>
      </c>
      <c r="B166" s="30">
        <v>40700</v>
      </c>
      <c r="C166" s="16">
        <v>0</v>
      </c>
      <c r="D166" s="17">
        <v>5.2375240279365647</v>
      </c>
      <c r="E166" s="17">
        <v>12.220889398518649</v>
      </c>
      <c r="F166" s="16">
        <v>9.7207500000000007</v>
      </c>
      <c r="G166" s="53">
        <f t="shared" si="5"/>
        <v>27.179163426455212</v>
      </c>
      <c r="I166" s="85">
        <v>1.423586</v>
      </c>
    </row>
    <row r="167" spans="1:9" x14ac:dyDescent="0.2">
      <c r="A167" s="4">
        <f t="shared" si="4"/>
        <v>6</v>
      </c>
      <c r="B167" s="30">
        <v>40701</v>
      </c>
      <c r="C167" s="16">
        <v>1.7519628059787808</v>
      </c>
      <c r="D167" s="17">
        <v>7.3582437851108793</v>
      </c>
      <c r="E167" s="17">
        <v>8.409421468698147</v>
      </c>
      <c r="F167" s="16">
        <v>7.2634999999999996</v>
      </c>
      <c r="G167" s="53">
        <f t="shared" si="5"/>
        <v>24.783128059787806</v>
      </c>
      <c r="I167" s="85">
        <v>1.3245279999999999</v>
      </c>
    </row>
    <row r="168" spans="1:9" x14ac:dyDescent="0.2">
      <c r="A168" s="4">
        <f t="shared" si="4"/>
        <v>6</v>
      </c>
      <c r="B168" s="30">
        <v>40702</v>
      </c>
      <c r="C168" s="16">
        <v>0</v>
      </c>
      <c r="D168" s="17">
        <v>9.3823668508863634</v>
      </c>
      <c r="E168" s="17">
        <v>11.467337262194446</v>
      </c>
      <c r="F168" s="16">
        <v>9.5757499999999993</v>
      </c>
      <c r="G168" s="53">
        <f t="shared" si="5"/>
        <v>30.425454113080811</v>
      </c>
      <c r="I168" s="85">
        <v>1.5002229999999999</v>
      </c>
    </row>
    <row r="169" spans="1:9" x14ac:dyDescent="0.2">
      <c r="A169" s="4">
        <f t="shared" si="4"/>
        <v>6</v>
      </c>
      <c r="B169" s="30">
        <v>40703</v>
      </c>
      <c r="C169" s="16">
        <v>0</v>
      </c>
      <c r="D169" s="17">
        <v>9.5979647894837505</v>
      </c>
      <c r="E169" s="17">
        <v>10.823236890268912</v>
      </c>
      <c r="F169" s="16">
        <v>11.090999999999999</v>
      </c>
      <c r="G169" s="53">
        <f t="shared" si="5"/>
        <v>31.512201679752664</v>
      </c>
      <c r="I169" s="85">
        <v>1.55847</v>
      </c>
    </row>
    <row r="170" spans="1:9" x14ac:dyDescent="0.2">
      <c r="A170" s="4">
        <f t="shared" si="4"/>
        <v>6</v>
      </c>
      <c r="B170" s="30">
        <v>40704</v>
      </c>
      <c r="C170" s="16">
        <v>0</v>
      </c>
      <c r="D170" s="17">
        <v>9.3045018372873063</v>
      </c>
      <c r="E170" s="17">
        <v>10.492310582472921</v>
      </c>
      <c r="F170" s="16">
        <v>10.78375</v>
      </c>
      <c r="G170" s="53">
        <f t="shared" si="5"/>
        <v>30.580562419760227</v>
      </c>
      <c r="I170" s="85">
        <v>1.4863899999999999</v>
      </c>
    </row>
    <row r="171" spans="1:9" x14ac:dyDescent="0.2">
      <c r="A171" s="4">
        <f t="shared" si="4"/>
        <v>6</v>
      </c>
      <c r="B171" s="30">
        <v>40705</v>
      </c>
      <c r="C171" s="16">
        <v>0</v>
      </c>
      <c r="D171" s="17">
        <v>8.2639754998999084</v>
      </c>
      <c r="E171" s="17">
        <v>10.100414499877667</v>
      </c>
      <c r="F171" s="16">
        <v>8.7532499999999995</v>
      </c>
      <c r="G171" s="53">
        <f t="shared" si="5"/>
        <v>27.117639999777573</v>
      </c>
      <c r="I171" s="85">
        <v>1.2821100000000001</v>
      </c>
    </row>
    <row r="172" spans="1:9" x14ac:dyDescent="0.2">
      <c r="A172" s="4">
        <f t="shared" si="4"/>
        <v>6</v>
      </c>
      <c r="B172" s="30">
        <v>40706</v>
      </c>
      <c r="C172" s="16">
        <v>0</v>
      </c>
      <c r="D172" s="17">
        <v>4.5433500859449722</v>
      </c>
      <c r="E172" s="17">
        <v>10.601150200538267</v>
      </c>
      <c r="F172" s="16">
        <v>7.8022499999999999</v>
      </c>
      <c r="G172" s="53">
        <f t="shared" si="5"/>
        <v>22.94675028648324</v>
      </c>
      <c r="I172" s="85">
        <v>1.240699</v>
      </c>
    </row>
    <row r="173" spans="1:9" x14ac:dyDescent="0.2">
      <c r="A173" s="4">
        <f t="shared" si="4"/>
        <v>6</v>
      </c>
      <c r="B173" s="30">
        <v>40707</v>
      </c>
      <c r="C173" s="16">
        <v>0</v>
      </c>
      <c r="D173" s="17">
        <v>6.6797407892524294</v>
      </c>
      <c r="E173" s="17">
        <v>10.019611183878643</v>
      </c>
      <c r="F173" s="16">
        <v>11.23625</v>
      </c>
      <c r="G173" s="53">
        <f t="shared" si="5"/>
        <v>27.935601973131071</v>
      </c>
      <c r="I173" s="85">
        <v>1.350854</v>
      </c>
    </row>
    <row r="174" spans="1:9" x14ac:dyDescent="0.2">
      <c r="A174" s="4">
        <f t="shared" si="4"/>
        <v>6</v>
      </c>
      <c r="B174" s="30">
        <v>40708</v>
      </c>
      <c r="C174" s="16">
        <v>0</v>
      </c>
      <c r="D174" s="17">
        <v>9.6753400860161491</v>
      </c>
      <c r="E174" s="17">
        <v>11.358007927062436</v>
      </c>
      <c r="F174" s="16">
        <v>11.2035</v>
      </c>
      <c r="G174" s="53">
        <f t="shared" si="5"/>
        <v>32.236848013078585</v>
      </c>
      <c r="I174" s="85">
        <v>1.4603649999999999</v>
      </c>
    </row>
    <row r="175" spans="1:9" x14ac:dyDescent="0.2">
      <c r="A175" s="4">
        <f t="shared" si="4"/>
        <v>6</v>
      </c>
      <c r="B175" s="30">
        <v>40709</v>
      </c>
      <c r="C175" s="16">
        <v>0</v>
      </c>
      <c r="D175" s="17">
        <v>7.4500657351097663</v>
      </c>
      <c r="E175" s="17">
        <v>9.481901844685158</v>
      </c>
      <c r="F175" s="16">
        <v>6.1369999999999996</v>
      </c>
      <c r="G175" s="53">
        <f t="shared" si="5"/>
        <v>23.068967579794926</v>
      </c>
      <c r="I175" s="85">
        <v>1.4457579999999999</v>
      </c>
    </row>
    <row r="176" spans="1:9" x14ac:dyDescent="0.2">
      <c r="A176" s="4">
        <f t="shared" si="4"/>
        <v>6</v>
      </c>
      <c r="B176" s="30">
        <v>40710</v>
      </c>
      <c r="C176" s="16">
        <v>0</v>
      </c>
      <c r="D176" s="17">
        <v>10.360331833007852</v>
      </c>
      <c r="E176" s="17">
        <v>10.783202520069397</v>
      </c>
      <c r="F176" s="16">
        <v>11.105</v>
      </c>
      <c r="G176" s="53">
        <f t="shared" si="5"/>
        <v>32.248534353077247</v>
      </c>
      <c r="I176" s="85">
        <v>1.583305</v>
      </c>
    </row>
    <row r="177" spans="1:9" x14ac:dyDescent="0.2">
      <c r="A177" s="4">
        <f t="shared" si="4"/>
        <v>6</v>
      </c>
      <c r="B177" s="30">
        <v>40711</v>
      </c>
      <c r="C177" s="16">
        <v>0</v>
      </c>
      <c r="D177" s="17">
        <v>10.406487666540626</v>
      </c>
      <c r="E177" s="17">
        <v>10.406487666540626</v>
      </c>
      <c r="F177" s="16">
        <v>10.648250000000001</v>
      </c>
      <c r="G177" s="53">
        <f t="shared" si="5"/>
        <v>31.461225333081252</v>
      </c>
      <c r="I177" s="85">
        <v>1.4148859999999999</v>
      </c>
    </row>
    <row r="178" spans="1:9" x14ac:dyDescent="0.2">
      <c r="A178" s="4">
        <f t="shared" si="4"/>
        <v>6</v>
      </c>
      <c r="B178" s="30">
        <v>40712</v>
      </c>
      <c r="C178" s="16">
        <v>0</v>
      </c>
      <c r="D178" s="17">
        <v>8.7972773854934498</v>
      </c>
      <c r="E178" s="17">
        <v>9.5303838342845708</v>
      </c>
      <c r="F178" s="16">
        <v>9.4147499999999997</v>
      </c>
      <c r="G178" s="53">
        <f t="shared" si="5"/>
        <v>27.74241121977802</v>
      </c>
      <c r="I178" s="85">
        <v>1.2918940000000001</v>
      </c>
    </row>
    <row r="179" spans="1:9" x14ac:dyDescent="0.2">
      <c r="A179" s="4">
        <f t="shared" si="4"/>
        <v>6</v>
      </c>
      <c r="B179" s="30">
        <v>40713</v>
      </c>
      <c r="C179" s="16">
        <v>0</v>
      </c>
      <c r="D179" s="17">
        <v>2.3157495789719524</v>
      </c>
      <c r="E179" s="17">
        <v>13.12258094750773</v>
      </c>
      <c r="F179" s="16">
        <v>7.3250000000000002</v>
      </c>
      <c r="G179" s="53">
        <f t="shared" si="5"/>
        <v>22.763330526479681</v>
      </c>
      <c r="I179" s="85">
        <v>1.199522</v>
      </c>
    </row>
    <row r="180" spans="1:9" x14ac:dyDescent="0.2">
      <c r="A180" s="4">
        <f t="shared" si="4"/>
        <v>6</v>
      </c>
      <c r="B180" s="30">
        <v>40714</v>
      </c>
      <c r="C180" s="16">
        <v>0</v>
      </c>
      <c r="D180" s="17">
        <v>5.0942817859382998</v>
      </c>
      <c r="E180" s="17">
        <v>11.886657500522698</v>
      </c>
      <c r="F180" s="16">
        <v>9.9405000000000001</v>
      </c>
      <c r="G180" s="53">
        <f t="shared" si="5"/>
        <v>26.921439286460998</v>
      </c>
      <c r="I180" s="85">
        <v>1.402622</v>
      </c>
    </row>
    <row r="181" spans="1:9" x14ac:dyDescent="0.2">
      <c r="A181" s="4">
        <f t="shared" si="4"/>
        <v>6</v>
      </c>
      <c r="B181" s="30">
        <v>40715</v>
      </c>
      <c r="C181" s="16">
        <v>0</v>
      </c>
      <c r="D181" s="17">
        <v>9.6435084766832002</v>
      </c>
      <c r="E181" s="17">
        <v>10.447134183073468</v>
      </c>
      <c r="F181" s="16">
        <v>10.996</v>
      </c>
      <c r="G181" s="53">
        <f t="shared" si="5"/>
        <v>31.08664265975667</v>
      </c>
      <c r="I181" s="85">
        <v>1.4380029999999999</v>
      </c>
    </row>
    <row r="182" spans="1:9" x14ac:dyDescent="0.2">
      <c r="A182" s="4">
        <f t="shared" si="4"/>
        <v>6</v>
      </c>
      <c r="B182" s="30">
        <v>40716</v>
      </c>
      <c r="C182" s="16">
        <v>0</v>
      </c>
      <c r="D182" s="17">
        <v>9.761040572681777</v>
      </c>
      <c r="E182" s="17">
        <v>10.574460620405258</v>
      </c>
      <c r="F182" s="16">
        <v>11.08975</v>
      </c>
      <c r="G182" s="53">
        <f t="shared" si="5"/>
        <v>31.425251193087036</v>
      </c>
      <c r="I182" s="85">
        <v>1.5035520000000002</v>
      </c>
    </row>
    <row r="183" spans="1:9" x14ac:dyDescent="0.2">
      <c r="A183" s="4">
        <f t="shared" si="4"/>
        <v>6</v>
      </c>
      <c r="B183" s="30">
        <v>40717</v>
      </c>
      <c r="C183" s="16">
        <v>0</v>
      </c>
      <c r="D183" s="17">
        <v>9.4539879718854962</v>
      </c>
      <c r="E183" s="17">
        <v>11.554874187860051</v>
      </c>
      <c r="F183" s="16">
        <v>11.057499999999999</v>
      </c>
      <c r="G183" s="53">
        <f t="shared" si="5"/>
        <v>32.066362159745545</v>
      </c>
      <c r="I183" s="85">
        <v>1.5084960000000001</v>
      </c>
    </row>
    <row r="184" spans="1:9" x14ac:dyDescent="0.2">
      <c r="A184" s="4">
        <f t="shared" si="4"/>
        <v>6</v>
      </c>
      <c r="B184" s="30">
        <v>40718</v>
      </c>
      <c r="C184" s="16">
        <v>0</v>
      </c>
      <c r="D184" s="17">
        <v>9.0052847095575963</v>
      </c>
      <c r="E184" s="17">
        <v>10.154895523543674</v>
      </c>
      <c r="F184" s="16">
        <v>10.536250000000001</v>
      </c>
      <c r="G184" s="53">
        <f t="shared" si="5"/>
        <v>29.696430233101275</v>
      </c>
      <c r="I184" s="85">
        <v>1.3902439999999998</v>
      </c>
    </row>
    <row r="185" spans="1:9" x14ac:dyDescent="0.2">
      <c r="A185" s="4">
        <f t="shared" si="4"/>
        <v>6</v>
      </c>
      <c r="B185" s="30">
        <v>40719</v>
      </c>
      <c r="C185" s="16">
        <v>1.7813458299784251</v>
      </c>
      <c r="D185" s="17">
        <v>6.7691141539180144</v>
      </c>
      <c r="E185" s="17">
        <v>9.2629983158878098</v>
      </c>
      <c r="F185" s="16">
        <v>8.5892499999999998</v>
      </c>
      <c r="G185" s="53">
        <f t="shared" si="5"/>
        <v>26.402708299784251</v>
      </c>
      <c r="I185" s="85">
        <v>1.238316</v>
      </c>
    </row>
    <row r="186" spans="1:9" x14ac:dyDescent="0.2">
      <c r="A186" s="4">
        <f t="shared" si="4"/>
        <v>6</v>
      </c>
      <c r="B186" s="30">
        <v>40720</v>
      </c>
      <c r="C186" s="16">
        <v>0</v>
      </c>
      <c r="D186" s="17">
        <v>3.9728297032852158</v>
      </c>
      <c r="E186" s="17">
        <v>11.918489109855647</v>
      </c>
      <c r="F186" s="16">
        <v>8.4027499999999993</v>
      </c>
      <c r="G186" s="53">
        <f t="shared" si="5"/>
        <v>24.294068813140861</v>
      </c>
      <c r="I186" s="85">
        <v>1.1688130000000001</v>
      </c>
    </row>
    <row r="187" spans="1:9" x14ac:dyDescent="0.2">
      <c r="A187" s="4">
        <f t="shared" si="4"/>
        <v>6</v>
      </c>
      <c r="B187" s="30">
        <v>40721</v>
      </c>
      <c r="C187" s="16">
        <v>0</v>
      </c>
      <c r="D187" s="17">
        <v>1.9888634369759111</v>
      </c>
      <c r="E187" s="17">
        <v>11.270226142863498</v>
      </c>
      <c r="F187" s="16">
        <v>9.7997499999999995</v>
      </c>
      <c r="G187" s="53">
        <f t="shared" si="5"/>
        <v>23.058839579839407</v>
      </c>
      <c r="I187" s="85">
        <v>1.2340869999999999</v>
      </c>
    </row>
    <row r="188" spans="1:9" x14ac:dyDescent="0.2">
      <c r="A188" s="4">
        <f t="shared" si="4"/>
        <v>6</v>
      </c>
      <c r="B188" s="30">
        <v>40722</v>
      </c>
      <c r="C188" s="16">
        <v>0</v>
      </c>
      <c r="D188" s="17">
        <v>6.7776842025845783</v>
      </c>
      <c r="E188" s="17">
        <v>10.166526303876866</v>
      </c>
      <c r="F188" s="16">
        <v>11.4025</v>
      </c>
      <c r="G188" s="53">
        <f t="shared" si="5"/>
        <v>28.346710506461445</v>
      </c>
      <c r="I188" s="85">
        <v>1.42374</v>
      </c>
    </row>
    <row r="189" spans="1:9" x14ac:dyDescent="0.2">
      <c r="A189" s="4">
        <f t="shared" si="4"/>
        <v>6</v>
      </c>
      <c r="B189" s="30">
        <v>40723</v>
      </c>
      <c r="C189" s="16">
        <v>0</v>
      </c>
      <c r="D189" s="17">
        <v>9.7786703870815614</v>
      </c>
      <c r="E189" s="17">
        <v>10.593559586005027</v>
      </c>
      <c r="F189" s="16">
        <v>10.56325</v>
      </c>
      <c r="G189" s="53">
        <f t="shared" si="5"/>
        <v>30.93547997308659</v>
      </c>
      <c r="I189" s="85">
        <v>1.5511970000000002</v>
      </c>
    </row>
    <row r="190" spans="1:9" x14ac:dyDescent="0.2">
      <c r="A190" s="4">
        <f t="shared" si="4"/>
        <v>6</v>
      </c>
      <c r="B190" s="30">
        <v>40724</v>
      </c>
      <c r="C190" s="16">
        <v>0</v>
      </c>
      <c r="D190" s="17">
        <v>5.5827745599323837</v>
      </c>
      <c r="E190" s="17">
        <v>13.026473973175559</v>
      </c>
      <c r="F190" s="16">
        <v>12.481249999999999</v>
      </c>
      <c r="G190" s="53">
        <f t="shared" si="5"/>
        <v>31.090498533107944</v>
      </c>
      <c r="I190" s="85">
        <v>1.459427</v>
      </c>
    </row>
    <row r="191" spans="1:9" x14ac:dyDescent="0.2">
      <c r="A191" s="4">
        <f t="shared" si="4"/>
        <v>7</v>
      </c>
      <c r="B191" s="30">
        <v>40725</v>
      </c>
      <c r="C191" s="16">
        <v>0</v>
      </c>
      <c r="D191" s="17">
        <v>1.0607852960899886</v>
      </c>
      <c r="E191" s="17">
        <v>16.618969638743152</v>
      </c>
      <c r="F191" s="16">
        <v>13.879250000000001</v>
      </c>
      <c r="G191" s="53">
        <f t="shared" si="5"/>
        <v>31.559004934833141</v>
      </c>
      <c r="I191" s="85">
        <v>1.448607</v>
      </c>
    </row>
    <row r="192" spans="1:9" x14ac:dyDescent="0.2">
      <c r="A192" s="4">
        <f t="shared" si="4"/>
        <v>7</v>
      </c>
      <c r="B192" s="30">
        <v>40726</v>
      </c>
      <c r="C192" s="16">
        <v>0</v>
      </c>
      <c r="D192" s="17">
        <v>0.16039112856392951</v>
      </c>
      <c r="E192" s="17">
        <v>15.878721727829019</v>
      </c>
      <c r="F192" s="16">
        <v>12.22575</v>
      </c>
      <c r="G192" s="53">
        <f t="shared" si="5"/>
        <v>28.264862856392945</v>
      </c>
      <c r="I192" s="85">
        <v>1.271193</v>
      </c>
    </row>
    <row r="193" spans="1:9" x14ac:dyDescent="0.2">
      <c r="A193" s="4">
        <f t="shared" si="4"/>
        <v>7</v>
      </c>
      <c r="B193" s="30">
        <v>40727</v>
      </c>
      <c r="C193" s="16">
        <v>0</v>
      </c>
      <c r="D193" s="17">
        <v>0</v>
      </c>
      <c r="E193" s="17">
        <v>14.129111630746154</v>
      </c>
      <c r="F193" s="16">
        <v>9.1515000000000004</v>
      </c>
      <c r="G193" s="53">
        <f t="shared" si="5"/>
        <v>23.280611630746154</v>
      </c>
      <c r="I193" s="85">
        <v>1.205308</v>
      </c>
    </row>
    <row r="194" spans="1:9" x14ac:dyDescent="0.2">
      <c r="A194" s="4">
        <f t="shared" si="4"/>
        <v>7</v>
      </c>
      <c r="B194" s="30">
        <v>40728</v>
      </c>
      <c r="C194" s="16">
        <v>0</v>
      </c>
      <c r="D194" s="17">
        <v>0</v>
      </c>
      <c r="E194" s="17">
        <v>15.953407673190849</v>
      </c>
      <c r="F194" s="16">
        <v>12.372999999999999</v>
      </c>
      <c r="G194" s="53">
        <f t="shared" si="5"/>
        <v>28.32640767319085</v>
      </c>
      <c r="I194" s="85">
        <v>1.4265460000000001</v>
      </c>
    </row>
    <row r="195" spans="1:9" x14ac:dyDescent="0.2">
      <c r="A195" s="4">
        <f t="shared" si="4"/>
        <v>7</v>
      </c>
      <c r="B195" s="30">
        <v>40729</v>
      </c>
      <c r="C195" s="16">
        <v>0</v>
      </c>
      <c r="D195" s="17">
        <v>1.3301444432965879</v>
      </c>
      <c r="E195" s="17">
        <v>15.296661097910761</v>
      </c>
      <c r="F195" s="16">
        <v>14.39625</v>
      </c>
      <c r="G195" s="53">
        <f t="shared" si="5"/>
        <v>31.023055541207349</v>
      </c>
      <c r="I195" s="85">
        <v>1.467598</v>
      </c>
    </row>
    <row r="196" spans="1:9" x14ac:dyDescent="0.2">
      <c r="A196" s="4">
        <f t="shared" si="4"/>
        <v>7</v>
      </c>
      <c r="B196" s="30">
        <v>40730</v>
      </c>
      <c r="C196" s="16">
        <v>0</v>
      </c>
      <c r="D196" s="17">
        <v>0.70082352664116976</v>
      </c>
      <c r="E196" s="17">
        <v>16.819764639388072</v>
      </c>
      <c r="F196" s="16">
        <v>14.607749999999999</v>
      </c>
      <c r="G196" s="53">
        <f t="shared" si="5"/>
        <v>32.128338166029238</v>
      </c>
      <c r="I196" s="85">
        <v>1.5790349999999997</v>
      </c>
    </row>
    <row r="197" spans="1:9" x14ac:dyDescent="0.2">
      <c r="A197" s="4">
        <f t="shared" si="4"/>
        <v>7</v>
      </c>
      <c r="B197" s="30">
        <v>40731</v>
      </c>
      <c r="C197" s="16">
        <v>0</v>
      </c>
      <c r="D197" s="17">
        <v>0.70180301444919369</v>
      </c>
      <c r="E197" s="17">
        <v>16.843272346780651</v>
      </c>
      <c r="F197" s="16">
        <v>13.66225</v>
      </c>
      <c r="G197" s="53">
        <f t="shared" si="5"/>
        <v>31.207325361229845</v>
      </c>
      <c r="I197" s="85">
        <v>1.4606100000000002</v>
      </c>
    </row>
    <row r="198" spans="1:9" x14ac:dyDescent="0.2">
      <c r="A198" s="4">
        <f t="shared" si="4"/>
        <v>7</v>
      </c>
      <c r="B198" s="30">
        <v>40732</v>
      </c>
      <c r="C198" s="16">
        <v>0</v>
      </c>
      <c r="D198" s="17">
        <v>0.83378899658042749</v>
      </c>
      <c r="E198" s="17">
        <v>15.84199093502812</v>
      </c>
      <c r="F198" s="16">
        <v>12.60425</v>
      </c>
      <c r="G198" s="53">
        <f t="shared" si="5"/>
        <v>29.280029931608549</v>
      </c>
      <c r="I198" s="85">
        <v>1.5523289999999998</v>
      </c>
    </row>
    <row r="199" spans="1:9" x14ac:dyDescent="0.2">
      <c r="A199" s="4">
        <f t="shared" si="4"/>
        <v>7</v>
      </c>
      <c r="B199" s="30">
        <v>40733</v>
      </c>
      <c r="C199" s="16">
        <v>0</v>
      </c>
      <c r="D199" s="17">
        <v>0</v>
      </c>
      <c r="E199" s="17">
        <v>15.84321529478815</v>
      </c>
      <c r="F199" s="16">
        <v>11.596500000000001</v>
      </c>
      <c r="G199" s="53">
        <f t="shared" si="5"/>
        <v>27.439715294788151</v>
      </c>
      <c r="I199" s="85">
        <v>1.3590239999999998</v>
      </c>
    </row>
    <row r="200" spans="1:9" x14ac:dyDescent="0.2">
      <c r="A200" s="4">
        <f t="shared" si="4"/>
        <v>7</v>
      </c>
      <c r="B200" s="30">
        <v>40734</v>
      </c>
      <c r="C200" s="16">
        <v>0</v>
      </c>
      <c r="D200" s="17">
        <v>0</v>
      </c>
      <c r="E200" s="17">
        <v>14.398470777952754</v>
      </c>
      <c r="F200" s="16">
        <v>8.7432499999999997</v>
      </c>
      <c r="G200" s="53">
        <f t="shared" si="5"/>
        <v>23.141720777952756</v>
      </c>
      <c r="I200" s="85">
        <v>1.1634549999999999</v>
      </c>
    </row>
    <row r="201" spans="1:9" x14ac:dyDescent="0.2">
      <c r="A201" s="4">
        <f t="shared" si="4"/>
        <v>7</v>
      </c>
      <c r="B201" s="30">
        <v>40735</v>
      </c>
      <c r="C201" s="16">
        <v>0</v>
      </c>
      <c r="D201" s="17">
        <v>0</v>
      </c>
      <c r="E201" s="17">
        <v>15.390202183577053</v>
      </c>
      <c r="F201" s="16">
        <v>12.61225</v>
      </c>
      <c r="G201" s="53">
        <f t="shared" si="5"/>
        <v>28.002452183577052</v>
      </c>
      <c r="I201" s="85">
        <v>1.4380329999999999</v>
      </c>
    </row>
    <row r="202" spans="1:9" x14ac:dyDescent="0.2">
      <c r="A202" s="4">
        <f t="shared" ref="A202:A265" si="6">+IF(ISBLANK($B202),"",MONTH($B202))</f>
        <v>7</v>
      </c>
      <c r="B202" s="30">
        <v>40736</v>
      </c>
      <c r="C202" s="16">
        <v>0</v>
      </c>
      <c r="D202" s="17">
        <v>0</v>
      </c>
      <c r="E202" s="17">
        <v>16.369689991601049</v>
      </c>
      <c r="F202" s="16">
        <v>11.812250000000001</v>
      </c>
      <c r="G202" s="53">
        <f t="shared" si="5"/>
        <v>28.181939991601048</v>
      </c>
      <c r="I202" s="85">
        <v>1.3729560000000001</v>
      </c>
    </row>
    <row r="203" spans="1:9" x14ac:dyDescent="0.2">
      <c r="A203" s="4">
        <f t="shared" si="6"/>
        <v>7</v>
      </c>
      <c r="B203" s="30">
        <v>40737</v>
      </c>
      <c r="C203" s="16">
        <v>0</v>
      </c>
      <c r="D203" s="17">
        <v>0</v>
      </c>
      <c r="E203" s="17">
        <v>17.238985421222342</v>
      </c>
      <c r="F203" s="16">
        <v>10.016</v>
      </c>
      <c r="G203" s="53">
        <f t="shared" ref="G203:G266" si="7">+SUM(C203:F203)</f>
        <v>27.254985421222344</v>
      </c>
      <c r="I203" s="85">
        <v>1.3460590000000001</v>
      </c>
    </row>
    <row r="204" spans="1:9" x14ac:dyDescent="0.2">
      <c r="A204" s="4">
        <f t="shared" si="6"/>
        <v>7</v>
      </c>
      <c r="B204" s="30">
        <v>40738</v>
      </c>
      <c r="C204" s="16">
        <v>0</v>
      </c>
      <c r="D204" s="17">
        <v>1.1073109669711287</v>
      </c>
      <c r="E204" s="17">
        <v>14.711417132616422</v>
      </c>
      <c r="F204" s="16">
        <v>6.5235000000000003</v>
      </c>
      <c r="G204" s="53">
        <f t="shared" si="7"/>
        <v>22.342228099587551</v>
      </c>
      <c r="I204" s="85">
        <v>1.214337</v>
      </c>
    </row>
    <row r="205" spans="1:9" x14ac:dyDescent="0.2">
      <c r="A205" s="4">
        <f t="shared" si="6"/>
        <v>7</v>
      </c>
      <c r="B205" s="30">
        <v>40739</v>
      </c>
      <c r="C205" s="16">
        <v>0</v>
      </c>
      <c r="D205" s="17">
        <v>0</v>
      </c>
      <c r="E205" s="17">
        <v>12.635392723509559</v>
      </c>
      <c r="F205" s="16">
        <v>8.43825</v>
      </c>
      <c r="G205" s="53">
        <f t="shared" si="7"/>
        <v>21.073642723509558</v>
      </c>
      <c r="I205" s="85">
        <v>1.0512350000000001</v>
      </c>
    </row>
    <row r="206" spans="1:9" x14ac:dyDescent="0.2">
      <c r="A206" s="4">
        <f t="shared" si="6"/>
        <v>7</v>
      </c>
      <c r="B206" s="30">
        <v>40740</v>
      </c>
      <c r="C206" s="16">
        <v>0</v>
      </c>
      <c r="D206" s="17">
        <v>0</v>
      </c>
      <c r="E206" s="17">
        <v>13.798534495538057</v>
      </c>
      <c r="F206" s="16">
        <v>8.0295000000000005</v>
      </c>
      <c r="G206" s="53">
        <f t="shared" si="7"/>
        <v>21.828034495538056</v>
      </c>
      <c r="I206" s="85">
        <v>1.149484</v>
      </c>
    </row>
    <row r="207" spans="1:9" x14ac:dyDescent="0.2">
      <c r="A207" s="4">
        <f t="shared" si="6"/>
        <v>7</v>
      </c>
      <c r="B207" s="30">
        <v>40741</v>
      </c>
      <c r="C207" s="16">
        <v>0</v>
      </c>
      <c r="D207" s="17">
        <v>0.86390824667716526</v>
      </c>
      <c r="E207" s="17">
        <v>13.53456253127559</v>
      </c>
      <c r="F207" s="16">
        <v>6.70275</v>
      </c>
      <c r="G207" s="53">
        <f t="shared" si="7"/>
        <v>21.101220777952754</v>
      </c>
      <c r="I207" s="85">
        <v>1.103378</v>
      </c>
    </row>
    <row r="208" spans="1:9" x14ac:dyDescent="0.2">
      <c r="A208" s="4">
        <f t="shared" si="6"/>
        <v>7</v>
      </c>
      <c r="B208" s="30">
        <v>40742</v>
      </c>
      <c r="C208" s="16">
        <v>0</v>
      </c>
      <c r="D208" s="17">
        <v>0</v>
      </c>
      <c r="E208" s="17">
        <v>14.520906753955755</v>
      </c>
      <c r="F208" s="16">
        <v>7.9617500000000003</v>
      </c>
      <c r="G208" s="53">
        <f t="shared" si="7"/>
        <v>22.482656753955755</v>
      </c>
      <c r="I208" s="85">
        <v>1.2240820000000001</v>
      </c>
    </row>
    <row r="209" spans="1:9" x14ac:dyDescent="0.2">
      <c r="A209" s="4">
        <f t="shared" si="6"/>
        <v>7</v>
      </c>
      <c r="B209" s="30">
        <v>40743</v>
      </c>
      <c r="C209" s="16">
        <v>1.4900458279565054</v>
      </c>
      <c r="D209" s="17">
        <v>0</v>
      </c>
      <c r="E209" s="17">
        <v>13.410412451608549</v>
      </c>
      <c r="F209" s="16">
        <v>10.26925</v>
      </c>
      <c r="G209" s="53">
        <f t="shared" si="7"/>
        <v>25.169708279565054</v>
      </c>
      <c r="I209" s="85">
        <v>1.3199339999999999</v>
      </c>
    </row>
    <row r="210" spans="1:9" x14ac:dyDescent="0.2">
      <c r="A210" s="4">
        <f t="shared" si="6"/>
        <v>7</v>
      </c>
      <c r="B210" s="30">
        <v>40744</v>
      </c>
      <c r="C210" s="16">
        <v>0</v>
      </c>
      <c r="D210" s="17">
        <v>0.14949432669966253</v>
      </c>
      <c r="E210" s="17">
        <v>14.799938343266589</v>
      </c>
      <c r="F210" s="16">
        <v>10.85275</v>
      </c>
      <c r="G210" s="53">
        <f t="shared" si="7"/>
        <v>25.80218266996625</v>
      </c>
      <c r="I210" s="85">
        <v>1.4197849999999999</v>
      </c>
    </row>
    <row r="211" spans="1:9" x14ac:dyDescent="0.2">
      <c r="A211" s="4">
        <f t="shared" si="6"/>
        <v>7</v>
      </c>
      <c r="B211" s="30">
        <v>40745</v>
      </c>
      <c r="C211" s="16">
        <v>0</v>
      </c>
      <c r="D211" s="17">
        <v>0.31686430589576298</v>
      </c>
      <c r="E211" s="17">
        <v>15.526350988892386</v>
      </c>
      <c r="F211" s="16">
        <v>10.607749999999999</v>
      </c>
      <c r="G211" s="53">
        <f t="shared" si="7"/>
        <v>26.450965294788148</v>
      </c>
      <c r="I211" s="85">
        <v>1.385022</v>
      </c>
    </row>
    <row r="212" spans="1:9" x14ac:dyDescent="0.2">
      <c r="A212" s="4">
        <f t="shared" si="6"/>
        <v>7</v>
      </c>
      <c r="B212" s="30">
        <v>40746</v>
      </c>
      <c r="C212" s="16">
        <v>0</v>
      </c>
      <c r="D212" s="17">
        <v>2.4499438798200224</v>
      </c>
      <c r="E212" s="17">
        <v>13.883015318980126</v>
      </c>
      <c r="F212" s="16">
        <v>13.577500000000001</v>
      </c>
      <c r="G212" s="53">
        <f t="shared" si="7"/>
        <v>29.910459198800147</v>
      </c>
      <c r="I212" s="85">
        <v>1.4693310000000002</v>
      </c>
    </row>
    <row r="213" spans="1:9" x14ac:dyDescent="0.2">
      <c r="A213" s="4">
        <f t="shared" si="6"/>
        <v>7</v>
      </c>
      <c r="B213" s="30">
        <v>40747</v>
      </c>
      <c r="C213" s="16">
        <v>0</v>
      </c>
      <c r="D213" s="17">
        <v>7.7318318845894254</v>
      </c>
      <c r="E213" s="17">
        <v>7.7318318845894254</v>
      </c>
      <c r="F213" s="16">
        <v>11.12125</v>
      </c>
      <c r="G213" s="53">
        <f t="shared" si="7"/>
        <v>26.584913769178851</v>
      </c>
      <c r="I213" s="85">
        <v>1.262146</v>
      </c>
    </row>
    <row r="214" spans="1:9" x14ac:dyDescent="0.2">
      <c r="A214" s="4">
        <f t="shared" si="6"/>
        <v>7</v>
      </c>
      <c r="B214" s="30">
        <v>40748</v>
      </c>
      <c r="C214" s="16">
        <v>0</v>
      </c>
      <c r="D214" s="17">
        <v>9.8132434766404177</v>
      </c>
      <c r="E214" s="17">
        <v>4.2056757757030363</v>
      </c>
      <c r="F214" s="16">
        <v>9.5570000000000004</v>
      </c>
      <c r="G214" s="53">
        <f t="shared" si="7"/>
        <v>23.575919252343454</v>
      </c>
      <c r="I214" s="85">
        <v>1.1861900000000001</v>
      </c>
    </row>
    <row r="215" spans="1:9" x14ac:dyDescent="0.2">
      <c r="A215" s="4">
        <f t="shared" si="6"/>
        <v>7</v>
      </c>
      <c r="B215" s="30">
        <v>40749</v>
      </c>
      <c r="C215" s="16">
        <v>0</v>
      </c>
      <c r="D215" s="17">
        <v>15.684048525984251</v>
      </c>
      <c r="E215" s="17">
        <v>0</v>
      </c>
      <c r="F215" s="16">
        <v>11.94425</v>
      </c>
      <c r="G215" s="53">
        <f t="shared" si="7"/>
        <v>27.628298525984249</v>
      </c>
      <c r="I215" s="85">
        <v>1.3982950000000001</v>
      </c>
    </row>
    <row r="216" spans="1:9" x14ac:dyDescent="0.2">
      <c r="A216" s="4">
        <f t="shared" si="6"/>
        <v>7</v>
      </c>
      <c r="B216" s="30">
        <v>40750</v>
      </c>
      <c r="C216" s="16">
        <v>0</v>
      </c>
      <c r="D216" s="17">
        <v>17.655267739632546</v>
      </c>
      <c r="E216" s="17">
        <v>0</v>
      </c>
      <c r="F216" s="16">
        <v>14.1465</v>
      </c>
      <c r="G216" s="53">
        <f t="shared" si="7"/>
        <v>31.801767739632545</v>
      </c>
      <c r="I216" s="85">
        <v>1.4584659999999998</v>
      </c>
    </row>
    <row r="217" spans="1:9" x14ac:dyDescent="0.2">
      <c r="A217" s="4">
        <f t="shared" si="6"/>
        <v>7</v>
      </c>
      <c r="B217" s="30">
        <v>40751</v>
      </c>
      <c r="C217" s="16">
        <v>0.88092684734158233</v>
      </c>
      <c r="D217" s="17">
        <v>16.737610099490063</v>
      </c>
      <c r="E217" s="17">
        <v>0</v>
      </c>
      <c r="F217" s="16">
        <v>14.43</v>
      </c>
      <c r="G217" s="53">
        <f t="shared" si="7"/>
        <v>32.048536946831646</v>
      </c>
      <c r="I217" s="85">
        <v>1.5603229999999999</v>
      </c>
    </row>
    <row r="218" spans="1:9" x14ac:dyDescent="0.2">
      <c r="A218" s="4">
        <f t="shared" si="6"/>
        <v>7</v>
      </c>
      <c r="B218" s="30">
        <v>40752</v>
      </c>
      <c r="C218" s="16">
        <v>0</v>
      </c>
      <c r="D218" s="17">
        <v>15.839542215508057</v>
      </c>
      <c r="E218" s="17">
        <v>2.7952133321484807</v>
      </c>
      <c r="F218" s="16">
        <v>12.874750000000001</v>
      </c>
      <c r="G218" s="53">
        <f t="shared" si="7"/>
        <v>31.509505547656538</v>
      </c>
      <c r="I218" s="85">
        <v>1.4529510000000001</v>
      </c>
    </row>
    <row r="219" spans="1:9" x14ac:dyDescent="0.2">
      <c r="A219" s="4">
        <f t="shared" si="6"/>
        <v>7</v>
      </c>
      <c r="B219" s="30">
        <v>40753</v>
      </c>
      <c r="C219" s="16">
        <v>0.35310535479265093</v>
      </c>
      <c r="D219" s="17">
        <v>8.4745285150236214</v>
      </c>
      <c r="E219" s="17">
        <v>8.8276338698162728</v>
      </c>
      <c r="F219" s="16">
        <v>12.906000000000001</v>
      </c>
      <c r="G219" s="53">
        <f t="shared" si="7"/>
        <v>30.561267739632548</v>
      </c>
      <c r="I219" s="85">
        <v>1.4400770000000001</v>
      </c>
    </row>
    <row r="220" spans="1:9" x14ac:dyDescent="0.2">
      <c r="A220" s="4">
        <f t="shared" si="6"/>
        <v>7</v>
      </c>
      <c r="B220" s="30">
        <v>40754</v>
      </c>
      <c r="C220" s="16">
        <v>0</v>
      </c>
      <c r="D220" s="17">
        <v>0.15916676880389952</v>
      </c>
      <c r="E220" s="17">
        <v>15.757510111586051</v>
      </c>
      <c r="F220" s="16">
        <v>10.227499999999999</v>
      </c>
      <c r="G220" s="53">
        <f t="shared" si="7"/>
        <v>26.144176880389949</v>
      </c>
      <c r="I220" s="85">
        <v>1.3019309999999999</v>
      </c>
    </row>
    <row r="221" spans="1:9" x14ac:dyDescent="0.2">
      <c r="A221" s="4">
        <f t="shared" si="6"/>
        <v>7</v>
      </c>
      <c r="B221" s="30">
        <v>40755</v>
      </c>
      <c r="C221" s="16">
        <v>0</v>
      </c>
      <c r="D221" s="17">
        <v>0</v>
      </c>
      <c r="E221" s="17">
        <v>12.549687540307461</v>
      </c>
      <c r="F221" s="16">
        <v>9.3637499999999996</v>
      </c>
      <c r="G221" s="53">
        <f t="shared" si="7"/>
        <v>21.913437540307463</v>
      </c>
      <c r="I221" s="85">
        <v>1.1934859999999998</v>
      </c>
    </row>
    <row r="222" spans="1:9" x14ac:dyDescent="0.2">
      <c r="A222" s="4">
        <f t="shared" si="6"/>
        <v>8</v>
      </c>
      <c r="B222" s="30">
        <v>40756</v>
      </c>
      <c r="C222" s="16">
        <v>0</v>
      </c>
      <c r="D222" s="17">
        <v>0.32640818294696439</v>
      </c>
      <c r="E222" s="17">
        <v>15.994000964401252</v>
      </c>
      <c r="F222" s="16">
        <v>12.2035</v>
      </c>
      <c r="G222" s="53">
        <f t="shared" si="7"/>
        <v>28.523909147348213</v>
      </c>
      <c r="I222" s="85">
        <v>1.5550362550000001</v>
      </c>
    </row>
    <row r="223" spans="1:9" x14ac:dyDescent="0.2">
      <c r="A223" s="4">
        <f t="shared" si="6"/>
        <v>8</v>
      </c>
      <c r="B223" s="30">
        <v>40757</v>
      </c>
      <c r="C223" s="16">
        <v>0</v>
      </c>
      <c r="D223" s="17">
        <v>0.49659099401083545</v>
      </c>
      <c r="E223" s="17">
        <v>16.056442139683682</v>
      </c>
      <c r="F223" s="16">
        <v>13.661</v>
      </c>
      <c r="G223" s="53">
        <f t="shared" si="7"/>
        <v>30.214033133694514</v>
      </c>
      <c r="I223" s="85">
        <v>1.4176991880000001</v>
      </c>
    </row>
    <row r="224" spans="1:9" x14ac:dyDescent="0.2">
      <c r="A224" s="4">
        <f t="shared" si="6"/>
        <v>8</v>
      </c>
      <c r="B224" s="30">
        <v>40758</v>
      </c>
      <c r="C224" s="16">
        <v>0</v>
      </c>
      <c r="D224" s="17">
        <v>0.51128303525375951</v>
      </c>
      <c r="E224" s="17">
        <v>16.531484806538224</v>
      </c>
      <c r="F224" s="16">
        <v>14.8475</v>
      </c>
      <c r="G224" s="53">
        <f t="shared" si="7"/>
        <v>31.890267841791982</v>
      </c>
      <c r="I224" s="85">
        <v>1.4662022400000001</v>
      </c>
    </row>
    <row r="225" spans="1:18" x14ac:dyDescent="0.2">
      <c r="A225" s="4">
        <f t="shared" si="6"/>
        <v>8</v>
      </c>
      <c r="B225" s="30">
        <v>40759</v>
      </c>
      <c r="C225" s="16">
        <v>0</v>
      </c>
      <c r="D225" s="17">
        <v>7.0815638790894289</v>
      </c>
      <c r="E225" s="17">
        <v>10.622345818634143</v>
      </c>
      <c r="F225" s="16">
        <v>15.067</v>
      </c>
      <c r="G225" s="53">
        <f t="shared" si="7"/>
        <v>32.770909697723567</v>
      </c>
      <c r="H225" s="7"/>
      <c r="I225" s="85">
        <v>1.5411267240000002</v>
      </c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2">
      <c r="A226" s="4">
        <f t="shared" si="6"/>
        <v>8</v>
      </c>
      <c r="B226" s="30">
        <v>40760</v>
      </c>
      <c r="C226" s="16">
        <v>0</v>
      </c>
      <c r="D226" s="17">
        <v>16.953880992272296</v>
      </c>
      <c r="E226" s="17">
        <v>0.34599757127086322</v>
      </c>
      <c r="F226" s="16">
        <v>15.14925</v>
      </c>
      <c r="G226" s="53">
        <f t="shared" si="7"/>
        <v>32.449128563543162</v>
      </c>
      <c r="H226" s="7"/>
      <c r="I226" s="86">
        <v>1.530247087</v>
      </c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4">
        <f t="shared" si="6"/>
        <v>8</v>
      </c>
      <c r="B227" s="30">
        <v>40761</v>
      </c>
      <c r="C227" s="16">
        <v>0</v>
      </c>
      <c r="D227" s="17">
        <v>6.3371671227812731</v>
      </c>
      <c r="E227" s="17">
        <v>9.5057506841719093</v>
      </c>
      <c r="F227" s="16">
        <v>11.78525</v>
      </c>
      <c r="G227" s="53">
        <f t="shared" si="7"/>
        <v>27.628167806953179</v>
      </c>
      <c r="H227" s="7"/>
      <c r="I227" s="86">
        <v>1.423308563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4">
        <f t="shared" si="6"/>
        <v>8</v>
      </c>
      <c r="B228" s="30">
        <v>40762</v>
      </c>
      <c r="C228" s="16">
        <v>0</v>
      </c>
      <c r="D228" s="17">
        <v>7.5810932813488492</v>
      </c>
      <c r="E228" s="17">
        <v>5.0540621875658998</v>
      </c>
      <c r="F228" s="16">
        <v>10.337</v>
      </c>
      <c r="G228" s="53">
        <f t="shared" si="7"/>
        <v>22.97215546891475</v>
      </c>
      <c r="H228" s="7"/>
      <c r="I228" s="86">
        <v>1.2803535910000001</v>
      </c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4">
        <f t="shared" si="6"/>
        <v>8</v>
      </c>
      <c r="B229" s="30">
        <v>40763</v>
      </c>
      <c r="C229" s="16">
        <v>0</v>
      </c>
      <c r="D229" s="17">
        <v>11.295731042268164</v>
      </c>
      <c r="E229" s="17">
        <v>4.8410275895434989</v>
      </c>
      <c r="F229" s="16">
        <v>13.37725</v>
      </c>
      <c r="G229" s="53">
        <f t="shared" si="7"/>
        <v>29.514008631811663</v>
      </c>
      <c r="H229" s="7"/>
      <c r="I229" s="86">
        <v>1.5455642549999999</v>
      </c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4">
        <f t="shared" si="6"/>
        <v>8</v>
      </c>
      <c r="B230" s="30">
        <v>40764</v>
      </c>
      <c r="C230" s="16">
        <v>0</v>
      </c>
      <c r="D230" s="17">
        <v>0.17189688254221228</v>
      </c>
      <c r="E230" s="17">
        <v>17.017791371679014</v>
      </c>
      <c r="F230" s="16">
        <v>14.6075</v>
      </c>
      <c r="G230" s="53">
        <f t="shared" si="7"/>
        <v>31.797188254221226</v>
      </c>
      <c r="H230" s="7"/>
      <c r="I230" s="86">
        <v>1.5332358859999999</v>
      </c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4">
        <f t="shared" si="6"/>
        <v>8</v>
      </c>
      <c r="B231" s="30">
        <v>40765</v>
      </c>
      <c r="C231" s="16">
        <v>0</v>
      </c>
      <c r="D231" s="17">
        <v>0.91641607252739232</v>
      </c>
      <c r="E231" s="17">
        <v>17.411905378020453</v>
      </c>
      <c r="F231" s="16">
        <v>13.781499999999999</v>
      </c>
      <c r="G231" s="53">
        <f t="shared" si="7"/>
        <v>32.109821450547848</v>
      </c>
      <c r="H231" s="7"/>
      <c r="I231" s="86">
        <v>1.6226637110000002</v>
      </c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4">
        <f t="shared" si="6"/>
        <v>8</v>
      </c>
      <c r="B232" s="30">
        <v>40766</v>
      </c>
      <c r="C232" s="16">
        <v>0</v>
      </c>
      <c r="D232" s="17">
        <v>4.9952940225942033</v>
      </c>
      <c r="E232" s="17">
        <v>11.655686052719808</v>
      </c>
      <c r="F232" s="16">
        <v>14.84075</v>
      </c>
      <c r="G232" s="53">
        <f t="shared" si="7"/>
        <v>31.49173007531401</v>
      </c>
      <c r="H232" s="7"/>
      <c r="I232" s="86">
        <v>1.562405319</v>
      </c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4">
        <f t="shared" si="6"/>
        <v>8</v>
      </c>
      <c r="B233" s="30">
        <v>40767</v>
      </c>
      <c r="C233" s="16">
        <v>0</v>
      </c>
      <c r="D233" s="17">
        <v>17.199605382060199</v>
      </c>
      <c r="E233" s="17">
        <v>0.17373338769757779</v>
      </c>
      <c r="F233" s="16">
        <v>15.307</v>
      </c>
      <c r="G233" s="53">
        <f t="shared" si="7"/>
        <v>32.680338769757775</v>
      </c>
      <c r="H233" s="7"/>
      <c r="I233" s="86">
        <v>1.5036931609999999</v>
      </c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4">
        <f t="shared" si="6"/>
        <v>8</v>
      </c>
      <c r="B234" s="30">
        <v>40768</v>
      </c>
      <c r="C234" s="16">
        <v>0.30412525372852944</v>
      </c>
      <c r="D234" s="17">
        <v>6.8428182088919121</v>
      </c>
      <c r="E234" s="17">
        <v>8.0593192238060301</v>
      </c>
      <c r="F234" s="16">
        <v>11.928750000000001</v>
      </c>
      <c r="G234" s="53">
        <f t="shared" si="7"/>
        <v>27.135012686426471</v>
      </c>
      <c r="H234" s="7"/>
      <c r="I234" s="86">
        <v>1.3279365539999999</v>
      </c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4">
        <f t="shared" si="6"/>
        <v>8</v>
      </c>
      <c r="B235" s="30">
        <v>40769</v>
      </c>
      <c r="C235" s="16">
        <v>0</v>
      </c>
      <c r="D235" s="17">
        <v>0</v>
      </c>
      <c r="E235" s="17">
        <v>13.896222342265736</v>
      </c>
      <c r="F235" s="16">
        <v>9.5832499999999996</v>
      </c>
      <c r="G235" s="53">
        <f t="shared" si="7"/>
        <v>23.479472342265737</v>
      </c>
      <c r="H235" s="7"/>
      <c r="I235" s="86">
        <v>1.2002130280000001</v>
      </c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4">
        <f t="shared" si="6"/>
        <v>8</v>
      </c>
      <c r="B236" s="30">
        <v>40770</v>
      </c>
      <c r="C236" s="16">
        <v>0</v>
      </c>
      <c r="D236" s="17">
        <v>0</v>
      </c>
      <c r="E236" s="17">
        <v>13.871735606860863</v>
      </c>
      <c r="F236" s="16">
        <v>8.8804999999999996</v>
      </c>
      <c r="G236" s="53">
        <f t="shared" si="7"/>
        <v>22.752235606860864</v>
      </c>
      <c r="H236" s="7"/>
      <c r="I236" s="86">
        <v>1.2756469259999998</v>
      </c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4">
        <f t="shared" si="6"/>
        <v>8</v>
      </c>
      <c r="B237" s="30">
        <v>40771</v>
      </c>
      <c r="C237" s="16">
        <v>0</v>
      </c>
      <c r="D237" s="17">
        <v>0</v>
      </c>
      <c r="E237" s="17">
        <v>15.487860143582516</v>
      </c>
      <c r="F237" s="16">
        <v>13.32625</v>
      </c>
      <c r="G237" s="53">
        <f t="shared" si="7"/>
        <v>28.814110143582518</v>
      </c>
      <c r="H237" s="7"/>
      <c r="I237" s="86">
        <v>1.4874282389999998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4">
        <f t="shared" si="6"/>
        <v>8</v>
      </c>
      <c r="B238" s="30">
        <v>40772</v>
      </c>
      <c r="C238" s="16">
        <v>0</v>
      </c>
      <c r="D238" s="17">
        <v>0</v>
      </c>
      <c r="E238" s="17">
        <v>16.124515264109228</v>
      </c>
      <c r="F238" s="16">
        <v>15.86425</v>
      </c>
      <c r="G238" s="53">
        <f t="shared" si="7"/>
        <v>31.988765264109226</v>
      </c>
      <c r="H238" s="7"/>
      <c r="I238" s="86">
        <v>1.5273783869999999</v>
      </c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4">
        <f t="shared" si="6"/>
        <v>8</v>
      </c>
      <c r="B239" s="30">
        <v>40773</v>
      </c>
      <c r="C239" s="16">
        <v>0</v>
      </c>
      <c r="D239" s="17">
        <v>0</v>
      </c>
      <c r="E239" s="17">
        <v>16.112271896406792</v>
      </c>
      <c r="F239" s="16">
        <v>14.486499999999999</v>
      </c>
      <c r="G239" s="53">
        <f t="shared" si="7"/>
        <v>30.598771896406792</v>
      </c>
      <c r="H239" s="7"/>
      <c r="I239" s="86">
        <v>1.4786502690000001</v>
      </c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4">
        <f t="shared" si="6"/>
        <v>8</v>
      </c>
      <c r="B240" s="30">
        <v>40774</v>
      </c>
      <c r="C240" s="16">
        <v>0</v>
      </c>
      <c r="D240" s="17">
        <v>0</v>
      </c>
      <c r="E240" s="17">
        <v>16.344895882753093</v>
      </c>
      <c r="F240" s="16">
        <v>15.106249999999999</v>
      </c>
      <c r="G240" s="53">
        <f t="shared" si="7"/>
        <v>31.451145882753092</v>
      </c>
      <c r="H240" s="7"/>
      <c r="I240" s="86">
        <v>1.5038993989999998</v>
      </c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4">
        <f t="shared" si="6"/>
        <v>8</v>
      </c>
      <c r="B241" s="30">
        <v>40775</v>
      </c>
      <c r="C241" s="16">
        <v>0</v>
      </c>
      <c r="D241" s="17">
        <v>3.0632905991496804</v>
      </c>
      <c r="E241" s="17">
        <v>12.253162396598722</v>
      </c>
      <c r="F241" s="16">
        <v>12.603</v>
      </c>
      <c r="G241" s="53">
        <f t="shared" si="7"/>
        <v>27.919452995748401</v>
      </c>
      <c r="H241" s="7"/>
      <c r="I241" s="86">
        <v>1.318740448</v>
      </c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4">
        <f t="shared" si="6"/>
        <v>8</v>
      </c>
      <c r="B242" s="30">
        <v>40776</v>
      </c>
      <c r="C242" s="16">
        <v>0</v>
      </c>
      <c r="D242" s="17">
        <v>12.145175893463229</v>
      </c>
      <c r="E242" s="17">
        <v>0.12267854437841647</v>
      </c>
      <c r="F242" s="16">
        <v>8.9250000000000007</v>
      </c>
      <c r="G242" s="53">
        <f t="shared" si="7"/>
        <v>21.192854437841646</v>
      </c>
      <c r="H242" s="7"/>
      <c r="I242" s="86">
        <v>1.202629639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4">
        <f t="shared" si="6"/>
        <v>8</v>
      </c>
      <c r="B243" s="30">
        <v>40777</v>
      </c>
      <c r="C243" s="16">
        <v>0</v>
      </c>
      <c r="D243" s="17">
        <v>3.7372879911688246</v>
      </c>
      <c r="E243" s="17">
        <v>11.211863973506473</v>
      </c>
      <c r="F243" s="16">
        <v>12.719250000000001</v>
      </c>
      <c r="G243" s="53">
        <f t="shared" si="7"/>
        <v>27.668401964675297</v>
      </c>
      <c r="H243" s="7"/>
      <c r="I243" s="86">
        <v>1.510917083</v>
      </c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4">
        <f t="shared" si="6"/>
        <v>8</v>
      </c>
      <c r="B244" s="30">
        <v>40778</v>
      </c>
      <c r="C244" s="16">
        <v>0</v>
      </c>
      <c r="D244" s="17">
        <v>0.15891891277762932</v>
      </c>
      <c r="E244" s="17">
        <v>15.732972364985301</v>
      </c>
      <c r="F244" s="16">
        <v>13.43125</v>
      </c>
      <c r="G244" s="53">
        <f t="shared" si="7"/>
        <v>29.323141277762929</v>
      </c>
      <c r="H244" s="7"/>
      <c r="I244" s="86">
        <v>1.4106943670000001</v>
      </c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4">
        <f t="shared" si="6"/>
        <v>8</v>
      </c>
      <c r="B245" s="30">
        <v>40779</v>
      </c>
      <c r="C245" s="16">
        <v>0</v>
      </c>
      <c r="D245" s="17">
        <v>0</v>
      </c>
      <c r="E245" s="17">
        <v>17.091741312601734</v>
      </c>
      <c r="F245" s="16">
        <v>13.314249999999999</v>
      </c>
      <c r="G245" s="53">
        <f t="shared" si="7"/>
        <v>30.405991312601735</v>
      </c>
      <c r="H245" s="7"/>
      <c r="I245" s="86">
        <v>1.4243210449999999</v>
      </c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4">
        <f t="shared" si="6"/>
        <v>8</v>
      </c>
      <c r="B246" s="30">
        <v>40780</v>
      </c>
      <c r="C246" s="16">
        <v>0</v>
      </c>
      <c r="D246" s="17">
        <v>0</v>
      </c>
      <c r="E246" s="17">
        <v>17.544745917591897</v>
      </c>
      <c r="F246" s="16">
        <v>14.131</v>
      </c>
      <c r="G246" s="53">
        <f t="shared" si="7"/>
        <v>31.675745917591897</v>
      </c>
      <c r="I246" s="86">
        <v>1.5262482759999998</v>
      </c>
    </row>
    <row r="247" spans="1:18" x14ac:dyDescent="0.2">
      <c r="A247" s="4">
        <f t="shared" si="6"/>
        <v>8</v>
      </c>
      <c r="B247" s="30">
        <v>40781</v>
      </c>
      <c r="C247" s="16">
        <v>0</v>
      </c>
      <c r="D247" s="17">
        <v>0</v>
      </c>
      <c r="E247" s="17">
        <v>17.838586742450378</v>
      </c>
      <c r="F247" s="16">
        <v>14.50225</v>
      </c>
      <c r="G247" s="53">
        <f t="shared" si="7"/>
        <v>32.340836742450378</v>
      </c>
      <c r="I247" s="85">
        <v>1.5157191619999999</v>
      </c>
    </row>
    <row r="248" spans="1:18" x14ac:dyDescent="0.2">
      <c r="A248" s="4">
        <f t="shared" si="6"/>
        <v>8</v>
      </c>
      <c r="B248" s="30">
        <v>40782</v>
      </c>
      <c r="C248" s="16">
        <v>0</v>
      </c>
      <c r="D248" s="17">
        <v>3.0363551902043198</v>
      </c>
      <c r="E248" s="17">
        <v>12.145420760817279</v>
      </c>
      <c r="F248" s="16">
        <v>11.67475</v>
      </c>
      <c r="G248" s="53">
        <f t="shared" si="7"/>
        <v>26.856525951021599</v>
      </c>
      <c r="I248" s="85">
        <v>1.4588409120000001</v>
      </c>
    </row>
    <row r="249" spans="1:18" x14ac:dyDescent="0.2">
      <c r="A249" s="4">
        <f t="shared" si="6"/>
        <v>8</v>
      </c>
      <c r="B249" s="30">
        <v>40783</v>
      </c>
      <c r="C249" s="16">
        <v>0</v>
      </c>
      <c r="D249" s="17">
        <v>14.036041601427565</v>
      </c>
      <c r="E249" s="17">
        <v>0.14177819799421784</v>
      </c>
      <c r="F249" s="16">
        <v>9.1032499999999992</v>
      </c>
      <c r="G249" s="53">
        <f t="shared" si="7"/>
        <v>23.281069799421779</v>
      </c>
      <c r="I249" s="85">
        <v>1.2209993439999998</v>
      </c>
    </row>
    <row r="250" spans="1:18" x14ac:dyDescent="0.2">
      <c r="A250" s="4">
        <f t="shared" si="6"/>
        <v>8</v>
      </c>
      <c r="B250" s="30">
        <v>40784</v>
      </c>
      <c r="C250" s="16">
        <v>1.3858267902388184</v>
      </c>
      <c r="D250" s="17">
        <v>9.8987627874201305</v>
      </c>
      <c r="E250" s="17">
        <v>8.5129359971813123</v>
      </c>
      <c r="F250" s="16">
        <v>7.476</v>
      </c>
      <c r="G250" s="53">
        <f t="shared" si="7"/>
        <v>27.27352557484026</v>
      </c>
      <c r="I250" s="85">
        <v>1.5324653619999999</v>
      </c>
    </row>
    <row r="251" spans="1:18" x14ac:dyDescent="0.2">
      <c r="A251" s="4">
        <f t="shared" si="6"/>
        <v>8</v>
      </c>
      <c r="B251" s="30">
        <v>40785</v>
      </c>
      <c r="C251" s="16">
        <v>0.20715778152523018</v>
      </c>
      <c r="D251" s="17">
        <v>8.0791534794839777</v>
      </c>
      <c r="E251" s="17">
        <v>12.42946689151381</v>
      </c>
      <c r="F251" s="16">
        <v>9.7777499999999993</v>
      </c>
      <c r="G251" s="53">
        <f t="shared" si="7"/>
        <v>30.49352815252302</v>
      </c>
      <c r="I251" s="85">
        <v>1.7414306639999999</v>
      </c>
    </row>
    <row r="252" spans="1:18" x14ac:dyDescent="0.2">
      <c r="A252" s="4">
        <f t="shared" si="6"/>
        <v>8</v>
      </c>
      <c r="B252" s="30">
        <v>40786</v>
      </c>
      <c r="C252" s="16">
        <v>0</v>
      </c>
      <c r="D252" s="17">
        <v>16.884461097399477</v>
      </c>
      <c r="E252" s="17">
        <v>0.17055011209494425</v>
      </c>
      <c r="F252" s="16">
        <v>14.129250000000001</v>
      </c>
      <c r="G252" s="53">
        <f t="shared" si="7"/>
        <v>31.184261209494423</v>
      </c>
      <c r="I252" s="85">
        <v>1.5143894660000001</v>
      </c>
    </row>
    <row r="253" spans="1:18" x14ac:dyDescent="0.2">
      <c r="A253" s="4">
        <f t="shared" si="6"/>
        <v>9</v>
      </c>
      <c r="B253" s="30">
        <v>40787</v>
      </c>
      <c r="C253" s="16">
        <v>0</v>
      </c>
      <c r="D253" s="17">
        <v>12.049453780032033</v>
      </c>
      <c r="E253" s="17">
        <v>5.164051620013729</v>
      </c>
      <c r="F253" s="16">
        <v>14.76275</v>
      </c>
      <c r="G253" s="53">
        <f t="shared" si="7"/>
        <v>31.976255400045762</v>
      </c>
      <c r="I253" s="85">
        <v>1.5791263129999999</v>
      </c>
    </row>
    <row r="254" spans="1:18" x14ac:dyDescent="0.2">
      <c r="A254" s="4">
        <f t="shared" si="6"/>
        <v>9</v>
      </c>
      <c r="B254" s="30">
        <v>40788</v>
      </c>
      <c r="C254" s="16">
        <v>0</v>
      </c>
      <c r="D254" s="17">
        <v>5.3476949919914576</v>
      </c>
      <c r="E254" s="17">
        <v>12.477954981313401</v>
      </c>
      <c r="F254" s="16">
        <v>14.042249999999999</v>
      </c>
      <c r="G254" s="53">
        <f t="shared" si="7"/>
        <v>31.867899973304858</v>
      </c>
      <c r="I254" s="85">
        <v>1.589444474</v>
      </c>
    </row>
    <row r="255" spans="1:18" x14ac:dyDescent="0.2">
      <c r="A255" s="4">
        <f t="shared" si="6"/>
        <v>9</v>
      </c>
      <c r="B255" s="30">
        <v>40789</v>
      </c>
      <c r="C255" s="16">
        <v>0</v>
      </c>
      <c r="D255" s="17">
        <v>8.9599601187933811</v>
      </c>
      <c r="E255" s="17">
        <v>8.6085891337426581</v>
      </c>
      <c r="F255" s="16">
        <v>12.4655</v>
      </c>
      <c r="G255" s="53">
        <f t="shared" si="7"/>
        <v>30.034049252536036</v>
      </c>
      <c r="I255" s="85">
        <v>1.4891826160000001</v>
      </c>
    </row>
    <row r="256" spans="1:18" x14ac:dyDescent="0.2">
      <c r="A256" s="4">
        <f t="shared" si="6"/>
        <v>9</v>
      </c>
      <c r="B256" s="30">
        <v>40790</v>
      </c>
      <c r="C256" s="16">
        <v>0</v>
      </c>
      <c r="D256" s="17">
        <v>0</v>
      </c>
      <c r="E256" s="17">
        <v>14.691469758218291</v>
      </c>
      <c r="F256" s="16">
        <v>10.0075</v>
      </c>
      <c r="G256" s="53">
        <f t="shared" si="7"/>
        <v>24.69896975821829</v>
      </c>
      <c r="I256" s="85">
        <v>1.24475856</v>
      </c>
    </row>
    <row r="257" spans="1:9" x14ac:dyDescent="0.2">
      <c r="A257" s="4">
        <f t="shared" si="6"/>
        <v>9</v>
      </c>
      <c r="B257" s="30">
        <v>40791</v>
      </c>
      <c r="C257" s="16">
        <v>0</v>
      </c>
      <c r="D257" s="17">
        <v>10.842304681565098</v>
      </c>
      <c r="E257" s="17">
        <v>2.7105761703912745</v>
      </c>
      <c r="F257" s="16">
        <v>8.4619999999999997</v>
      </c>
      <c r="G257" s="53">
        <f t="shared" si="7"/>
        <v>22.01488085195637</v>
      </c>
      <c r="I257" s="85">
        <v>1.4065532679999999</v>
      </c>
    </row>
    <row r="258" spans="1:9" x14ac:dyDescent="0.2">
      <c r="A258" s="4">
        <f t="shared" si="6"/>
        <v>9</v>
      </c>
      <c r="B258" s="30">
        <v>40792</v>
      </c>
      <c r="C258" s="16">
        <v>0.16919676004881395</v>
      </c>
      <c r="D258" s="17">
        <v>16.58128248478377</v>
      </c>
      <c r="E258" s="17">
        <v>0.16919676004881395</v>
      </c>
      <c r="F258" s="16">
        <v>14.1995</v>
      </c>
      <c r="G258" s="53">
        <f t="shared" si="7"/>
        <v>31.119176004881396</v>
      </c>
      <c r="I258" s="85">
        <v>1.4393381960000002</v>
      </c>
    </row>
    <row r="259" spans="1:9" x14ac:dyDescent="0.2">
      <c r="A259" s="4">
        <f t="shared" si="6"/>
        <v>9</v>
      </c>
      <c r="B259" s="30">
        <v>40793</v>
      </c>
      <c r="C259" s="16">
        <v>8.3631191598657626</v>
      </c>
      <c r="D259" s="17">
        <v>9.8175746659293726</v>
      </c>
      <c r="E259" s="17">
        <v>0</v>
      </c>
      <c r="F259" s="16">
        <v>15.271750000000001</v>
      </c>
      <c r="G259" s="53">
        <f t="shared" si="7"/>
        <v>33.452443825795136</v>
      </c>
      <c r="I259" s="85">
        <v>1.639523895</v>
      </c>
    </row>
    <row r="260" spans="1:9" x14ac:dyDescent="0.2">
      <c r="A260" s="4">
        <f t="shared" si="6"/>
        <v>9</v>
      </c>
      <c r="B260" s="30">
        <v>40794</v>
      </c>
      <c r="C260" s="16">
        <v>2.0115070677293878</v>
      </c>
      <c r="D260" s="17">
        <v>10.057535338646938</v>
      </c>
      <c r="E260" s="17">
        <v>8.0460282709175512</v>
      </c>
      <c r="F260" s="16">
        <v>11.813000000000001</v>
      </c>
      <c r="G260" s="53">
        <f t="shared" si="7"/>
        <v>31.928070677293881</v>
      </c>
      <c r="I260" s="85">
        <v>1.5835709999999998</v>
      </c>
    </row>
    <row r="261" spans="1:9" x14ac:dyDescent="0.2">
      <c r="A261" s="4">
        <f t="shared" si="6"/>
        <v>9</v>
      </c>
      <c r="B261" s="30">
        <v>40795</v>
      </c>
      <c r="C261" s="16">
        <v>0</v>
      </c>
      <c r="D261" s="17">
        <v>1.5670901075432844</v>
      </c>
      <c r="E261" s="17">
        <v>18.021536236747767</v>
      </c>
      <c r="F261" s="16">
        <v>13.002000000000001</v>
      </c>
      <c r="G261" s="53">
        <f t="shared" si="7"/>
        <v>32.590626344291053</v>
      </c>
      <c r="I261" s="85">
        <v>1.6653214270000001</v>
      </c>
    </row>
    <row r="262" spans="1:9" x14ac:dyDescent="0.2">
      <c r="A262" s="4">
        <f t="shared" si="6"/>
        <v>9</v>
      </c>
      <c r="B262" s="30">
        <v>40796</v>
      </c>
      <c r="C262" s="16">
        <v>0</v>
      </c>
      <c r="D262" s="17">
        <v>0.6527909729234993</v>
      </c>
      <c r="E262" s="17">
        <v>15.666983350163985</v>
      </c>
      <c r="F262" s="16">
        <v>12.93125</v>
      </c>
      <c r="G262" s="53">
        <f t="shared" si="7"/>
        <v>29.251024323087485</v>
      </c>
      <c r="I262" s="85">
        <v>1.38906697</v>
      </c>
    </row>
    <row r="263" spans="1:9" x14ac:dyDescent="0.2">
      <c r="A263" s="4">
        <f t="shared" si="6"/>
        <v>9</v>
      </c>
      <c r="B263" s="30">
        <v>40797</v>
      </c>
      <c r="C263" s="16">
        <v>0</v>
      </c>
      <c r="D263" s="17">
        <v>0.25048955937762185</v>
      </c>
      <c r="E263" s="17">
        <v>12.27398840950347</v>
      </c>
      <c r="F263" s="16">
        <v>9.5129999999999999</v>
      </c>
      <c r="G263" s="53">
        <f t="shared" si="7"/>
        <v>22.037477968881092</v>
      </c>
      <c r="I263" s="85">
        <v>1.217809905</v>
      </c>
    </row>
    <row r="264" spans="1:9" x14ac:dyDescent="0.2">
      <c r="A264" s="4">
        <f t="shared" si="6"/>
        <v>9</v>
      </c>
      <c r="B264" s="30">
        <v>40798</v>
      </c>
      <c r="C264" s="16">
        <v>0</v>
      </c>
      <c r="D264" s="17">
        <v>0</v>
      </c>
      <c r="E264" s="17">
        <v>15.20567119975593</v>
      </c>
      <c r="F264" s="16">
        <v>12.95675</v>
      </c>
      <c r="G264" s="53">
        <f t="shared" si="7"/>
        <v>28.162421199755929</v>
      </c>
      <c r="I264" s="85">
        <v>1.389067016</v>
      </c>
    </row>
    <row r="265" spans="1:9" x14ac:dyDescent="0.2">
      <c r="A265" s="4">
        <f t="shared" si="6"/>
        <v>9</v>
      </c>
      <c r="B265" s="30">
        <v>40799</v>
      </c>
      <c r="C265" s="16">
        <v>3.4566579762794598</v>
      </c>
      <c r="D265" s="17">
        <v>0.18192936717260316</v>
      </c>
      <c r="E265" s="17">
        <v>14.554349373808254</v>
      </c>
      <c r="F265" s="16">
        <v>14.1045</v>
      </c>
      <c r="G265" s="53">
        <f t="shared" si="7"/>
        <v>32.297436717260318</v>
      </c>
      <c r="I265" s="85">
        <v>1.5945209049999998</v>
      </c>
    </row>
    <row r="266" spans="1:9" x14ac:dyDescent="0.2">
      <c r="A266" s="4">
        <f t="shared" ref="A266:A329" si="8">+IF(ISBLANK($B266),"",MONTH($B266))</f>
        <v>9</v>
      </c>
      <c r="B266" s="30">
        <v>40800</v>
      </c>
      <c r="C266" s="16">
        <v>0</v>
      </c>
      <c r="D266" s="17">
        <v>1.5891273121806115</v>
      </c>
      <c r="E266" s="17">
        <v>14.302145809625504</v>
      </c>
      <c r="F266" s="16">
        <v>14.280749999999999</v>
      </c>
      <c r="G266" s="53">
        <f t="shared" si="7"/>
        <v>30.172023121806113</v>
      </c>
      <c r="I266" s="85">
        <v>1.5875160820000001</v>
      </c>
    </row>
    <row r="267" spans="1:9" x14ac:dyDescent="0.2">
      <c r="A267" s="4">
        <f t="shared" si="8"/>
        <v>9</v>
      </c>
      <c r="B267" s="30">
        <v>40801</v>
      </c>
      <c r="C267" s="16">
        <v>0</v>
      </c>
      <c r="D267" s="17">
        <v>3.51860700709328</v>
      </c>
      <c r="E267" s="17">
        <v>14.07442802837312</v>
      </c>
      <c r="F267" s="16">
        <v>15.520250000000001</v>
      </c>
      <c r="G267" s="53">
        <f t="shared" ref="G267:G330" si="9">+SUM(C267:F267)</f>
        <v>33.113285035466404</v>
      </c>
      <c r="I267" s="85">
        <v>1.6870497900000001</v>
      </c>
    </row>
    <row r="268" spans="1:9" x14ac:dyDescent="0.2">
      <c r="A268" s="4">
        <f t="shared" si="8"/>
        <v>9</v>
      </c>
      <c r="B268" s="30">
        <v>40802</v>
      </c>
      <c r="C268" s="16">
        <v>1.2360423223247654</v>
      </c>
      <c r="D268" s="17">
        <v>0.15450529029059568</v>
      </c>
      <c r="E268" s="17">
        <v>14.059981416444208</v>
      </c>
      <c r="F268" s="16">
        <v>14.485749999999999</v>
      </c>
      <c r="G268" s="53">
        <f t="shared" si="9"/>
        <v>29.93627902905957</v>
      </c>
      <c r="I268" s="85">
        <v>1.51059195</v>
      </c>
    </row>
    <row r="269" spans="1:9" x14ac:dyDescent="0.2">
      <c r="A269" s="4">
        <f t="shared" si="8"/>
        <v>9</v>
      </c>
      <c r="B269" s="30">
        <v>40803</v>
      </c>
      <c r="C269" s="16">
        <v>0</v>
      </c>
      <c r="D269" s="17">
        <v>3.3521036831668063</v>
      </c>
      <c r="E269" s="17">
        <v>13.408414732667225</v>
      </c>
      <c r="F269" s="16">
        <v>11.05775</v>
      </c>
      <c r="G269" s="53">
        <f t="shared" si="9"/>
        <v>27.818268415834034</v>
      </c>
      <c r="I269" s="85">
        <v>1.5094149020000001</v>
      </c>
    </row>
    <row r="270" spans="1:9" x14ac:dyDescent="0.2">
      <c r="A270" s="4">
        <f t="shared" si="8"/>
        <v>9</v>
      </c>
      <c r="B270" s="30">
        <v>40804</v>
      </c>
      <c r="C270" s="16">
        <v>0</v>
      </c>
      <c r="D270" s="17">
        <v>0</v>
      </c>
      <c r="E270" s="17">
        <v>11.006359427198534</v>
      </c>
      <c r="F270" s="16">
        <v>10.5525</v>
      </c>
      <c r="G270" s="53">
        <f t="shared" si="9"/>
        <v>21.558859427198534</v>
      </c>
      <c r="I270" s="85">
        <v>1.078795052</v>
      </c>
    </row>
    <row r="271" spans="1:9" x14ac:dyDescent="0.2">
      <c r="A271" s="4">
        <f t="shared" si="8"/>
        <v>9</v>
      </c>
      <c r="B271" s="30">
        <v>40805</v>
      </c>
      <c r="C271" s="16">
        <v>0</v>
      </c>
      <c r="D271" s="17">
        <v>0</v>
      </c>
      <c r="E271" s="17">
        <v>11.238974365036992</v>
      </c>
      <c r="F271" s="16">
        <v>10.97775</v>
      </c>
      <c r="G271" s="53">
        <f t="shared" si="9"/>
        <v>22.216724365036992</v>
      </c>
      <c r="I271" s="85">
        <v>1.1085119479999999</v>
      </c>
    </row>
    <row r="272" spans="1:9" x14ac:dyDescent="0.2">
      <c r="A272" s="4">
        <f t="shared" si="8"/>
        <v>9</v>
      </c>
      <c r="B272" s="30">
        <v>40806</v>
      </c>
      <c r="C272" s="16">
        <v>5.8104762893753339</v>
      </c>
      <c r="D272" s="17">
        <v>5.4784490728396014</v>
      </c>
      <c r="E272" s="17">
        <v>5.3124354645717338</v>
      </c>
      <c r="F272" s="16">
        <v>11.83775</v>
      </c>
      <c r="G272" s="53">
        <f t="shared" si="9"/>
        <v>28.439110826786671</v>
      </c>
      <c r="I272" s="85">
        <v>1.520353729</v>
      </c>
    </row>
    <row r="273" spans="1:9" x14ac:dyDescent="0.2">
      <c r="A273" s="4">
        <f t="shared" si="8"/>
        <v>9</v>
      </c>
      <c r="B273" s="30">
        <v>40807</v>
      </c>
      <c r="C273" s="16">
        <v>4.1380973152314846</v>
      </c>
      <c r="D273" s="17">
        <v>5.7933362413240781</v>
      </c>
      <c r="E273" s="17">
        <v>6.6209557043703757</v>
      </c>
      <c r="F273" s="16">
        <v>14.81325</v>
      </c>
      <c r="G273" s="53">
        <f t="shared" si="9"/>
        <v>31.365639260925938</v>
      </c>
      <c r="I273" s="85">
        <v>1.5350019069999998</v>
      </c>
    </row>
    <row r="274" spans="1:9" x14ac:dyDescent="0.2">
      <c r="A274" s="4">
        <f t="shared" si="8"/>
        <v>9</v>
      </c>
      <c r="B274" s="30">
        <v>40808</v>
      </c>
      <c r="C274" s="16">
        <v>3.1415259499656778</v>
      </c>
      <c r="D274" s="17">
        <v>10.995340824879872</v>
      </c>
      <c r="E274" s="17">
        <v>1.5707629749828389</v>
      </c>
      <c r="F274" s="16">
        <v>12.464499999999999</v>
      </c>
      <c r="G274" s="53">
        <f t="shared" si="9"/>
        <v>28.172129749828386</v>
      </c>
      <c r="I274" s="85">
        <v>1.3684343560000001</v>
      </c>
    </row>
    <row r="275" spans="1:9" x14ac:dyDescent="0.2">
      <c r="A275" s="4">
        <f t="shared" si="8"/>
        <v>9</v>
      </c>
      <c r="B275" s="30">
        <v>40809</v>
      </c>
      <c r="C275" s="16">
        <v>0</v>
      </c>
      <c r="D275" s="17">
        <v>3.3594494180459158</v>
      </c>
      <c r="E275" s="17">
        <v>13.437797672183663</v>
      </c>
      <c r="F275" s="16">
        <v>14.83175</v>
      </c>
      <c r="G275" s="53">
        <f t="shared" si="9"/>
        <v>31.628997090229579</v>
      </c>
      <c r="I275" s="85">
        <v>1.53653006</v>
      </c>
    </row>
    <row r="276" spans="1:9" x14ac:dyDescent="0.2">
      <c r="A276" s="4">
        <f t="shared" si="8"/>
        <v>9</v>
      </c>
      <c r="B276" s="30">
        <v>40810</v>
      </c>
      <c r="C276" s="16">
        <v>0</v>
      </c>
      <c r="D276" s="17">
        <v>3.3202721653573342</v>
      </c>
      <c r="E276" s="17">
        <v>13.281088661429337</v>
      </c>
      <c r="F276" s="16">
        <v>12.3195</v>
      </c>
      <c r="G276" s="53">
        <f t="shared" si="9"/>
        <v>28.920860826786672</v>
      </c>
      <c r="I276" s="85">
        <v>1.377268036</v>
      </c>
    </row>
    <row r="277" spans="1:9" x14ac:dyDescent="0.2">
      <c r="A277" s="4">
        <f t="shared" si="8"/>
        <v>9</v>
      </c>
      <c r="B277" s="30">
        <v>40811</v>
      </c>
      <c r="C277" s="16">
        <v>0</v>
      </c>
      <c r="D277" s="17">
        <v>0</v>
      </c>
      <c r="E277" s="17">
        <v>12.855036038441003</v>
      </c>
      <c r="F277" s="16">
        <v>13.23</v>
      </c>
      <c r="G277" s="53">
        <f t="shared" si="9"/>
        <v>26.085036038441004</v>
      </c>
      <c r="I277" s="85">
        <v>1.3496444089999999</v>
      </c>
    </row>
    <row r="278" spans="1:9" x14ac:dyDescent="0.2">
      <c r="A278" s="4">
        <f t="shared" si="8"/>
        <v>9</v>
      </c>
      <c r="B278" s="30">
        <v>40812</v>
      </c>
      <c r="C278" s="16">
        <v>0.3033788505072077</v>
      </c>
      <c r="D278" s="17">
        <v>2.7304096545648688</v>
      </c>
      <c r="E278" s="17">
        <v>12.135154020288308</v>
      </c>
      <c r="F278" s="16">
        <v>12.66625</v>
      </c>
      <c r="G278" s="53">
        <f t="shared" si="9"/>
        <v>27.835192525360384</v>
      </c>
      <c r="I278" s="85">
        <v>1.4098203429999998</v>
      </c>
    </row>
    <row r="279" spans="1:9" x14ac:dyDescent="0.2">
      <c r="A279" s="4">
        <f t="shared" si="8"/>
        <v>9</v>
      </c>
      <c r="B279" s="30">
        <v>40813</v>
      </c>
      <c r="C279" s="16">
        <v>0</v>
      </c>
      <c r="D279" s="17">
        <v>3.5528871031957898</v>
      </c>
      <c r="E279" s="17">
        <v>14.211548412783159</v>
      </c>
      <c r="F279" s="16">
        <v>14.811500000000001</v>
      </c>
      <c r="G279" s="53">
        <f t="shared" si="9"/>
        <v>32.575935515978948</v>
      </c>
      <c r="I279" s="85">
        <v>1.634209289</v>
      </c>
    </row>
    <row r="280" spans="1:9" x14ac:dyDescent="0.2">
      <c r="A280" s="4">
        <f t="shared" si="8"/>
        <v>9</v>
      </c>
      <c r="B280" s="30">
        <v>40814</v>
      </c>
      <c r="C280" s="16">
        <v>0</v>
      </c>
      <c r="D280" s="17">
        <v>3.3276179002364428</v>
      </c>
      <c r="E280" s="17">
        <v>13.310471600945771</v>
      </c>
      <c r="F280" s="16">
        <v>14.589499999999999</v>
      </c>
      <c r="G280" s="53">
        <f t="shared" si="9"/>
        <v>31.227589501182216</v>
      </c>
      <c r="I280" s="85">
        <v>1.4578702699999999</v>
      </c>
    </row>
    <row r="281" spans="1:9" x14ac:dyDescent="0.2">
      <c r="A281" s="4">
        <f t="shared" si="8"/>
        <v>9</v>
      </c>
      <c r="B281" s="30">
        <v>40815</v>
      </c>
      <c r="C281" s="16">
        <v>0</v>
      </c>
      <c r="D281" s="17">
        <v>3.2321233468080242</v>
      </c>
      <c r="E281" s="17">
        <v>12.928493387232097</v>
      </c>
      <c r="F281" s="16">
        <v>14.6225</v>
      </c>
      <c r="G281" s="53">
        <f t="shared" si="9"/>
        <v>30.783116734040121</v>
      </c>
      <c r="I281" s="85">
        <v>1.5902214960000001</v>
      </c>
    </row>
    <row r="282" spans="1:9" x14ac:dyDescent="0.2">
      <c r="A282" s="4">
        <f t="shared" si="8"/>
        <v>9</v>
      </c>
      <c r="B282" s="30">
        <v>40816</v>
      </c>
      <c r="C282" s="16">
        <v>0.14862870238730838</v>
      </c>
      <c r="D282" s="17">
        <v>2.823945345358859</v>
      </c>
      <c r="E282" s="17">
        <v>11.890296190984671</v>
      </c>
      <c r="F282" s="16">
        <v>14.579750000000001</v>
      </c>
      <c r="G282" s="53">
        <f t="shared" si="9"/>
        <v>29.442620238730839</v>
      </c>
      <c r="I282" s="85">
        <v>1.5225028380000001</v>
      </c>
    </row>
    <row r="283" spans="1:9" x14ac:dyDescent="0.2">
      <c r="A283" s="4">
        <f t="shared" si="8"/>
        <v>10</v>
      </c>
      <c r="B283" s="30">
        <v>40817</v>
      </c>
      <c r="C283" s="16">
        <v>1.6381851158151117</v>
      </c>
      <c r="D283" s="17">
        <v>14.088391996009959</v>
      </c>
      <c r="E283" s="17">
        <v>0.65527404632604469</v>
      </c>
      <c r="F283" s="16">
        <v>14.646750000000001</v>
      </c>
      <c r="G283" s="53">
        <f t="shared" si="9"/>
        <v>31.028601158151115</v>
      </c>
      <c r="I283" s="85">
        <v>1.4983508459999999</v>
      </c>
    </row>
    <row r="284" spans="1:9" x14ac:dyDescent="0.2">
      <c r="A284" s="4">
        <f t="shared" si="8"/>
        <v>10</v>
      </c>
      <c r="B284" s="30">
        <v>40818</v>
      </c>
      <c r="C284" s="16">
        <v>0</v>
      </c>
      <c r="D284" s="17">
        <v>11.955812896812082</v>
      </c>
      <c r="E284" s="17">
        <v>1.3284236552013426</v>
      </c>
      <c r="F284" s="16">
        <v>11.300750000000001</v>
      </c>
      <c r="G284" s="53">
        <f t="shared" si="9"/>
        <v>24.584986552013426</v>
      </c>
      <c r="I284" s="85">
        <v>1.43390065</v>
      </c>
    </row>
    <row r="285" spans="1:9" x14ac:dyDescent="0.2">
      <c r="A285" s="4">
        <f t="shared" si="8"/>
        <v>10</v>
      </c>
      <c r="B285" s="30">
        <v>40819</v>
      </c>
      <c r="C285" s="16">
        <v>0</v>
      </c>
      <c r="D285" s="17">
        <v>13.564613526244859</v>
      </c>
      <c r="E285" s="17">
        <v>1.5071792806938733</v>
      </c>
      <c r="F285" s="16">
        <v>14.470750000000001</v>
      </c>
      <c r="G285" s="53">
        <f t="shared" si="9"/>
        <v>29.542542806938734</v>
      </c>
      <c r="I285" s="85">
        <v>1.670070068</v>
      </c>
    </row>
    <row r="286" spans="1:9" x14ac:dyDescent="0.2">
      <c r="A286" s="4">
        <f t="shared" si="8"/>
        <v>10</v>
      </c>
      <c r="B286" s="30">
        <v>40820</v>
      </c>
      <c r="C286" s="16">
        <v>0</v>
      </c>
      <c r="D286" s="17">
        <v>5.4287838591361766</v>
      </c>
      <c r="E286" s="17">
        <v>12.667162337984411</v>
      </c>
      <c r="F286" s="16">
        <v>15.98</v>
      </c>
      <c r="G286" s="53">
        <f t="shared" si="9"/>
        <v>34.075946197120587</v>
      </c>
      <c r="I286" s="85">
        <v>1.800140015</v>
      </c>
    </row>
    <row r="287" spans="1:9" x14ac:dyDescent="0.2">
      <c r="A287" s="4">
        <f t="shared" si="8"/>
        <v>10</v>
      </c>
      <c r="B287" s="30">
        <v>40821</v>
      </c>
      <c r="C287" s="16">
        <v>0</v>
      </c>
      <c r="D287" s="17">
        <v>4.5839798756440793</v>
      </c>
      <c r="E287" s="17">
        <v>13.046711953756224</v>
      </c>
      <c r="F287" s="16">
        <v>15.84975</v>
      </c>
      <c r="G287" s="53">
        <f t="shared" si="9"/>
        <v>33.480441829400306</v>
      </c>
      <c r="I287" s="85">
        <v>1.752904206</v>
      </c>
    </row>
    <row r="288" spans="1:9" x14ac:dyDescent="0.2">
      <c r="A288" s="4">
        <f t="shared" si="8"/>
        <v>10</v>
      </c>
      <c r="B288" s="30">
        <v>40822</v>
      </c>
      <c r="C288" s="16">
        <v>3.5353210178745402</v>
      </c>
      <c r="D288" s="17">
        <v>0.56565136285992645</v>
      </c>
      <c r="E288" s="17">
        <v>10.040311690763694</v>
      </c>
      <c r="F288" s="16">
        <v>9.8104999999999993</v>
      </c>
      <c r="G288" s="53">
        <f t="shared" si="9"/>
        <v>23.95178407149816</v>
      </c>
      <c r="I288" s="85">
        <v>1.821688202</v>
      </c>
    </row>
    <row r="289" spans="1:9" x14ac:dyDescent="0.2">
      <c r="A289" s="4">
        <f t="shared" si="8"/>
        <v>10</v>
      </c>
      <c r="B289" s="30">
        <v>40823</v>
      </c>
      <c r="C289" s="16">
        <v>3.3253443756007797</v>
      </c>
      <c r="D289" s="17">
        <v>0</v>
      </c>
      <c r="E289" s="17">
        <v>13.301377502403119</v>
      </c>
      <c r="F289" s="16">
        <v>16.340499999999999</v>
      </c>
      <c r="G289" s="53">
        <f t="shared" si="9"/>
        <v>32.967221878003897</v>
      </c>
      <c r="I289" s="85">
        <v>1.617531601</v>
      </c>
    </row>
    <row r="290" spans="1:9" x14ac:dyDescent="0.2">
      <c r="A290" s="4">
        <f t="shared" si="8"/>
        <v>10</v>
      </c>
      <c r="B290" s="30">
        <v>40824</v>
      </c>
      <c r="C290" s="16">
        <v>0.26813343823879632</v>
      </c>
      <c r="D290" s="17">
        <v>0</v>
      </c>
      <c r="E290" s="17">
        <v>13.138538473701018</v>
      </c>
      <c r="F290" s="16">
        <v>14.57375</v>
      </c>
      <c r="G290" s="53">
        <f t="shared" si="9"/>
        <v>27.980421911939814</v>
      </c>
      <c r="I290" s="85">
        <v>1.3179160910000001</v>
      </c>
    </row>
    <row r="291" spans="1:9" x14ac:dyDescent="0.2">
      <c r="A291" s="4">
        <f t="shared" si="8"/>
        <v>10</v>
      </c>
      <c r="B291" s="30">
        <v>40825</v>
      </c>
      <c r="C291" s="16">
        <v>0</v>
      </c>
      <c r="D291" s="17">
        <v>0</v>
      </c>
      <c r="E291" s="17">
        <v>11.900716984845205</v>
      </c>
      <c r="F291" s="16">
        <v>11.0985</v>
      </c>
      <c r="G291" s="53">
        <f t="shared" si="9"/>
        <v>22.999216984845205</v>
      </c>
      <c r="I291" s="85">
        <v>1.3625406789999999</v>
      </c>
    </row>
    <row r="292" spans="1:9" x14ac:dyDescent="0.2">
      <c r="A292" s="4">
        <f t="shared" si="8"/>
        <v>10</v>
      </c>
      <c r="B292" s="30">
        <v>40826</v>
      </c>
      <c r="C292" s="16">
        <v>0</v>
      </c>
      <c r="D292" s="17">
        <v>0</v>
      </c>
      <c r="E292" s="17">
        <v>12.25577952863174</v>
      </c>
      <c r="F292" s="16">
        <v>10.853249999999999</v>
      </c>
      <c r="G292" s="53">
        <f t="shared" si="9"/>
        <v>23.109029528631737</v>
      </c>
      <c r="I292" s="85">
        <v>1.4184134369999999</v>
      </c>
    </row>
    <row r="293" spans="1:9" x14ac:dyDescent="0.2">
      <c r="A293" s="4">
        <f t="shared" si="8"/>
        <v>10</v>
      </c>
      <c r="B293" s="30">
        <v>40827</v>
      </c>
      <c r="C293" s="16">
        <v>1.6002301542379305</v>
      </c>
      <c r="D293" s="17">
        <v>0</v>
      </c>
      <c r="E293" s="17">
        <v>14.402071388141374</v>
      </c>
      <c r="F293" s="16">
        <v>13.12175</v>
      </c>
      <c r="G293" s="53">
        <f t="shared" si="9"/>
        <v>29.124051542379306</v>
      </c>
      <c r="I293" s="85">
        <v>1.7187710870000001</v>
      </c>
    </row>
    <row r="294" spans="1:9" x14ac:dyDescent="0.2">
      <c r="A294" s="4">
        <f t="shared" si="8"/>
        <v>10</v>
      </c>
      <c r="B294" s="30">
        <v>40828</v>
      </c>
      <c r="C294" s="16">
        <v>2.5491041936674605</v>
      </c>
      <c r="D294" s="17">
        <v>1.6994027957783071</v>
      </c>
      <c r="E294" s="17">
        <v>12.745520968337303</v>
      </c>
      <c r="F294" s="16">
        <v>14.1625</v>
      </c>
      <c r="G294" s="53">
        <f t="shared" si="9"/>
        <v>31.156527957783069</v>
      </c>
      <c r="I294" s="85">
        <v>1.7875263669999999</v>
      </c>
    </row>
    <row r="295" spans="1:9" x14ac:dyDescent="0.2">
      <c r="A295" s="4">
        <f t="shared" si="8"/>
        <v>10</v>
      </c>
      <c r="B295" s="30">
        <v>40829</v>
      </c>
      <c r="C295" s="16">
        <v>0</v>
      </c>
      <c r="D295" s="17">
        <v>4.2821767134255255</v>
      </c>
      <c r="E295" s="17">
        <v>12.846530140276576</v>
      </c>
      <c r="F295" s="16">
        <v>15.41775</v>
      </c>
      <c r="G295" s="53">
        <f t="shared" si="9"/>
        <v>32.546456853702104</v>
      </c>
      <c r="I295" s="85">
        <v>1.7740294179999998</v>
      </c>
    </row>
    <row r="296" spans="1:9" x14ac:dyDescent="0.2">
      <c r="A296" s="4">
        <f t="shared" si="8"/>
        <v>10</v>
      </c>
      <c r="B296" s="30">
        <v>40830</v>
      </c>
      <c r="C296" s="16">
        <v>0.17226655141643216</v>
      </c>
      <c r="D296" s="17">
        <v>3.2730644769122108</v>
      </c>
      <c r="E296" s="17">
        <v>13.781324113314573</v>
      </c>
      <c r="F296" s="16">
        <v>15.78825</v>
      </c>
      <c r="G296" s="53">
        <f t="shared" si="9"/>
        <v>33.014905141643219</v>
      </c>
      <c r="I296" s="85">
        <v>1.6429758299999999</v>
      </c>
    </row>
    <row r="297" spans="1:9" x14ac:dyDescent="0.2">
      <c r="A297" s="4">
        <f t="shared" si="8"/>
        <v>10</v>
      </c>
      <c r="B297" s="30">
        <v>40831</v>
      </c>
      <c r="C297" s="16">
        <v>0.12757764504329944</v>
      </c>
      <c r="D297" s="17">
        <v>0.12757764504329944</v>
      </c>
      <c r="E297" s="17">
        <v>12.502609214243343</v>
      </c>
      <c r="F297" s="16">
        <v>13.96625</v>
      </c>
      <c r="G297" s="53">
        <f t="shared" si="9"/>
        <v>26.724014504329944</v>
      </c>
      <c r="I297" s="85">
        <v>1.3486580509999999</v>
      </c>
    </row>
    <row r="298" spans="1:9" x14ac:dyDescent="0.2">
      <c r="A298" s="4">
        <f t="shared" si="8"/>
        <v>10</v>
      </c>
      <c r="B298" s="30">
        <v>40832</v>
      </c>
      <c r="C298" s="16">
        <v>0</v>
      </c>
      <c r="D298" s="17">
        <v>0</v>
      </c>
      <c r="E298" s="17">
        <v>11.912960520837846</v>
      </c>
      <c r="F298" s="16">
        <v>9.6327499999999997</v>
      </c>
      <c r="G298" s="53">
        <f t="shared" si="9"/>
        <v>21.545710520837844</v>
      </c>
      <c r="I298" s="85">
        <v>1.295316651</v>
      </c>
    </row>
    <row r="299" spans="1:9" x14ac:dyDescent="0.2">
      <c r="A299" s="4">
        <f t="shared" si="8"/>
        <v>10</v>
      </c>
      <c r="B299" s="30">
        <v>40833</v>
      </c>
      <c r="C299" s="16">
        <v>0</v>
      </c>
      <c r="D299" s="17">
        <v>1.0764516844728296</v>
      </c>
      <c r="E299" s="17">
        <v>12.37919437143754</v>
      </c>
      <c r="F299" s="16">
        <v>14.07925</v>
      </c>
      <c r="G299" s="53">
        <f t="shared" si="9"/>
        <v>27.534896055910369</v>
      </c>
      <c r="I299" s="85">
        <v>1.6636810599999998</v>
      </c>
    </row>
    <row r="300" spans="1:9" x14ac:dyDescent="0.2">
      <c r="A300" s="4">
        <f t="shared" si="8"/>
        <v>10</v>
      </c>
      <c r="B300" s="30">
        <v>40834</v>
      </c>
      <c r="C300" s="16">
        <v>0</v>
      </c>
      <c r="D300" s="17">
        <v>1.430045003940247</v>
      </c>
      <c r="E300" s="17">
        <v>12.870405035462223</v>
      </c>
      <c r="F300" s="16">
        <v>17.047999999999998</v>
      </c>
      <c r="G300" s="53">
        <f t="shared" si="9"/>
        <v>31.348450039402469</v>
      </c>
      <c r="I300" s="85">
        <v>1.6862451329999999</v>
      </c>
    </row>
    <row r="301" spans="1:9" x14ac:dyDescent="0.2">
      <c r="A301" s="4">
        <f t="shared" si="8"/>
        <v>10</v>
      </c>
      <c r="B301" s="30">
        <v>40835</v>
      </c>
      <c r="C301" s="16">
        <v>0</v>
      </c>
      <c r="D301" s="17">
        <v>6.0164735867828529</v>
      </c>
      <c r="E301" s="17">
        <v>11.173450946882443</v>
      </c>
      <c r="F301" s="16">
        <v>13.16075</v>
      </c>
      <c r="G301" s="53">
        <f t="shared" si="9"/>
        <v>30.350674533665298</v>
      </c>
      <c r="I301" s="85">
        <v>1.7207954700000001</v>
      </c>
    </row>
    <row r="302" spans="1:9" x14ac:dyDescent="0.2">
      <c r="A302" s="4">
        <f t="shared" si="8"/>
        <v>10</v>
      </c>
      <c r="B302" s="30">
        <v>40836</v>
      </c>
      <c r="C302" s="16">
        <v>0</v>
      </c>
      <c r="D302" s="17">
        <v>2.3250474850021652</v>
      </c>
      <c r="E302" s="17">
        <v>13.175269081678934</v>
      </c>
      <c r="F302" s="16">
        <v>16.2105</v>
      </c>
      <c r="G302" s="53">
        <f t="shared" si="9"/>
        <v>31.7108165666811</v>
      </c>
      <c r="I302" s="85">
        <v>1.7146840210000001</v>
      </c>
    </row>
    <row r="303" spans="1:9" x14ac:dyDescent="0.2">
      <c r="A303" s="4">
        <f t="shared" si="8"/>
        <v>10</v>
      </c>
      <c r="B303" s="30">
        <v>40837</v>
      </c>
      <c r="C303" s="16">
        <v>0</v>
      </c>
      <c r="D303" s="17">
        <v>3.1784219436891106</v>
      </c>
      <c r="E303" s="17">
        <v>12.713687774756442</v>
      </c>
      <c r="F303" s="16">
        <v>16.305250000000001</v>
      </c>
      <c r="G303" s="53">
        <f t="shared" si="9"/>
        <v>32.197359718445554</v>
      </c>
      <c r="I303" s="85">
        <v>1.653851043</v>
      </c>
    </row>
    <row r="304" spans="1:9" x14ac:dyDescent="0.2">
      <c r="A304" s="4">
        <f t="shared" si="8"/>
        <v>10</v>
      </c>
      <c r="B304" s="30">
        <v>40838</v>
      </c>
      <c r="C304" s="16">
        <v>0</v>
      </c>
      <c r="D304" s="17">
        <v>0.26421550672115185</v>
      </c>
      <c r="E304" s="17">
        <v>12.946559829336438</v>
      </c>
      <c r="F304" s="16">
        <v>14.02275</v>
      </c>
      <c r="G304" s="53">
        <f t="shared" si="9"/>
        <v>27.233525336057589</v>
      </c>
      <c r="I304" s="85">
        <v>1.3496606139999998</v>
      </c>
    </row>
    <row r="305" spans="1:9" x14ac:dyDescent="0.2">
      <c r="A305" s="4">
        <f t="shared" si="8"/>
        <v>10</v>
      </c>
      <c r="B305" s="30">
        <v>40839</v>
      </c>
      <c r="C305" s="16">
        <v>0</v>
      </c>
      <c r="D305" s="17">
        <v>10.363541040969366</v>
      </c>
      <c r="E305" s="17">
        <v>0.54544952847207195</v>
      </c>
      <c r="F305" s="16">
        <v>10.57025</v>
      </c>
      <c r="G305" s="53">
        <f t="shared" si="9"/>
        <v>21.479240569441437</v>
      </c>
      <c r="I305" s="85">
        <v>1.2810334170000002</v>
      </c>
    </row>
    <row r="306" spans="1:9" x14ac:dyDescent="0.2">
      <c r="A306" s="4">
        <f t="shared" si="8"/>
        <v>10</v>
      </c>
      <c r="B306" s="30">
        <v>40840</v>
      </c>
      <c r="C306" s="16">
        <v>0</v>
      </c>
      <c r="D306" s="17">
        <v>8.5361932940679797</v>
      </c>
      <c r="E306" s="17">
        <v>3.6583685546005631</v>
      </c>
      <c r="F306" s="16">
        <v>12.100250000000001</v>
      </c>
      <c r="G306" s="53">
        <f t="shared" si="9"/>
        <v>24.294811848668544</v>
      </c>
      <c r="I306" s="85">
        <v>1.500300934</v>
      </c>
    </row>
    <row r="307" spans="1:9" x14ac:dyDescent="0.2">
      <c r="A307" s="4">
        <f t="shared" si="8"/>
        <v>10</v>
      </c>
      <c r="B307" s="30">
        <v>40841</v>
      </c>
      <c r="C307" s="16">
        <v>0</v>
      </c>
      <c r="D307" s="17">
        <v>1.4606538439218448</v>
      </c>
      <c r="E307" s="17">
        <v>13.145884595296602</v>
      </c>
      <c r="F307" s="16">
        <v>13.529249999999999</v>
      </c>
      <c r="G307" s="53">
        <f t="shared" si="9"/>
        <v>28.135788439218445</v>
      </c>
      <c r="I307" s="85">
        <v>1.6476841420000001</v>
      </c>
    </row>
    <row r="308" spans="1:9" x14ac:dyDescent="0.2">
      <c r="A308" s="4">
        <f t="shared" si="8"/>
        <v>10</v>
      </c>
      <c r="B308" s="30">
        <v>40842</v>
      </c>
      <c r="C308" s="16">
        <v>0.30412943405715526</v>
      </c>
      <c r="D308" s="17">
        <v>1.216517736228621</v>
      </c>
      <c r="E308" s="17">
        <v>13.685824532571987</v>
      </c>
      <c r="F308" s="16">
        <v>15.73025</v>
      </c>
      <c r="G308" s="53">
        <f t="shared" si="9"/>
        <v>30.936721702857763</v>
      </c>
      <c r="I308" s="85">
        <v>1.6325423590000001</v>
      </c>
    </row>
    <row r="309" spans="1:9" x14ac:dyDescent="0.2">
      <c r="A309" s="4">
        <f t="shared" si="8"/>
        <v>10</v>
      </c>
      <c r="B309" s="30">
        <v>40843</v>
      </c>
      <c r="C309" s="16">
        <v>0</v>
      </c>
      <c r="D309" s="17">
        <v>3.3228956684022517</v>
      </c>
      <c r="E309" s="17">
        <v>13.291582673609007</v>
      </c>
      <c r="F309" s="16">
        <v>15.298999999999999</v>
      </c>
      <c r="G309" s="53">
        <f t="shared" si="9"/>
        <v>31.91347834201126</v>
      </c>
      <c r="I309" s="85">
        <v>1.7367771010000002</v>
      </c>
    </row>
    <row r="310" spans="1:9" x14ac:dyDescent="0.2">
      <c r="A310" s="4">
        <f t="shared" si="8"/>
        <v>10</v>
      </c>
      <c r="B310" s="30">
        <v>40844</v>
      </c>
      <c r="C310" s="16">
        <v>0</v>
      </c>
      <c r="D310" s="17">
        <v>3.3620749835786974</v>
      </c>
      <c r="E310" s="17">
        <v>13.44829993431479</v>
      </c>
      <c r="F310" s="16">
        <v>15.052250000000001</v>
      </c>
      <c r="G310" s="53">
        <f t="shared" si="9"/>
        <v>31.862624917893488</v>
      </c>
      <c r="I310" s="85">
        <v>1.668564484</v>
      </c>
    </row>
    <row r="311" spans="1:9" x14ac:dyDescent="0.2">
      <c r="A311" s="4">
        <f t="shared" si="8"/>
        <v>10</v>
      </c>
      <c r="B311" s="30">
        <v>40845</v>
      </c>
      <c r="C311" s="16">
        <v>0</v>
      </c>
      <c r="D311" s="17">
        <v>0.69726937478079687</v>
      </c>
      <c r="E311" s="17">
        <v>13.248118120835139</v>
      </c>
      <c r="F311" s="16">
        <v>14.114750000000001</v>
      </c>
      <c r="G311" s="53">
        <f t="shared" si="9"/>
        <v>28.060137495615937</v>
      </c>
      <c r="I311" s="85">
        <v>1.363989991</v>
      </c>
    </row>
    <row r="312" spans="1:9" x14ac:dyDescent="0.2">
      <c r="A312" s="4">
        <f t="shared" si="8"/>
        <v>10</v>
      </c>
      <c r="B312" s="30">
        <v>40846</v>
      </c>
      <c r="C312" s="16">
        <v>0</v>
      </c>
      <c r="D312" s="17">
        <v>0</v>
      </c>
      <c r="E312" s="17">
        <v>11.386488473154362</v>
      </c>
      <c r="F312" s="16">
        <v>11.21875</v>
      </c>
      <c r="G312" s="53">
        <f t="shared" si="9"/>
        <v>22.605238473154362</v>
      </c>
      <c r="I312" s="85">
        <v>1.327215561</v>
      </c>
    </row>
    <row r="313" spans="1:9" x14ac:dyDescent="0.2">
      <c r="A313" s="4">
        <f t="shared" si="8"/>
        <v>10</v>
      </c>
      <c r="B313" s="30">
        <v>40847</v>
      </c>
      <c r="C313" s="16">
        <v>0</v>
      </c>
      <c r="D313" s="17">
        <v>0</v>
      </c>
      <c r="E313" s="17">
        <v>10.382518521757957</v>
      </c>
      <c r="F313" s="16">
        <v>11.529249999999999</v>
      </c>
      <c r="G313" s="53">
        <f t="shared" si="9"/>
        <v>21.911768521757956</v>
      </c>
      <c r="I313" s="85">
        <v>1.259383468</v>
      </c>
    </row>
    <row r="314" spans="1:9" x14ac:dyDescent="0.2">
      <c r="A314" s="4">
        <f t="shared" si="8"/>
        <v>11</v>
      </c>
      <c r="B314" s="30">
        <v>40848</v>
      </c>
      <c r="C314" s="16">
        <v>0</v>
      </c>
      <c r="D314" s="17">
        <v>0</v>
      </c>
      <c r="E314" s="17">
        <v>11.571</v>
      </c>
      <c r="F314" s="16">
        <v>10.66925</v>
      </c>
      <c r="G314" s="53">
        <f t="shared" si="9"/>
        <v>22.24025</v>
      </c>
      <c r="I314" s="85">
        <v>1.2895679330000001</v>
      </c>
    </row>
    <row r="315" spans="1:9" x14ac:dyDescent="0.2">
      <c r="A315" s="4">
        <f t="shared" si="8"/>
        <v>11</v>
      </c>
      <c r="B315" s="30">
        <v>40849</v>
      </c>
      <c r="C315" s="16">
        <v>0</v>
      </c>
      <c r="D315" s="17">
        <v>1.837</v>
      </c>
      <c r="E315" s="17">
        <v>12.564</v>
      </c>
      <c r="F315" s="16">
        <v>12.45125</v>
      </c>
      <c r="G315" s="53">
        <f t="shared" si="9"/>
        <v>26.852249999999998</v>
      </c>
      <c r="I315" s="85">
        <v>1.4706197360000002</v>
      </c>
    </row>
    <row r="316" spans="1:9" x14ac:dyDescent="0.2">
      <c r="A316" s="4">
        <f t="shared" si="8"/>
        <v>11</v>
      </c>
      <c r="B316" s="30">
        <v>40850</v>
      </c>
      <c r="C316" s="16">
        <v>0.63500000000000001</v>
      </c>
      <c r="D316" s="17">
        <v>1.4570000000000001</v>
      </c>
      <c r="E316" s="17">
        <v>12.127000000000001</v>
      </c>
      <c r="F316" s="16">
        <v>13.722</v>
      </c>
      <c r="G316" s="53">
        <f t="shared" si="9"/>
        <v>27.941000000000003</v>
      </c>
      <c r="I316" s="85">
        <v>1.6671767879999999</v>
      </c>
    </row>
    <row r="317" spans="1:9" x14ac:dyDescent="0.2">
      <c r="A317" s="4">
        <f t="shared" si="8"/>
        <v>11</v>
      </c>
      <c r="B317" s="30">
        <v>40851</v>
      </c>
      <c r="C317" s="16">
        <v>3.5819999999999999</v>
      </c>
      <c r="D317" s="17">
        <v>6.399</v>
      </c>
      <c r="E317" s="17">
        <v>3.35</v>
      </c>
      <c r="F317" s="16">
        <v>11.92925</v>
      </c>
      <c r="G317" s="53">
        <f t="shared" si="9"/>
        <v>25.260249999999999</v>
      </c>
      <c r="I317" s="85">
        <v>1.597402832</v>
      </c>
    </row>
    <row r="318" spans="1:9" x14ac:dyDescent="0.2">
      <c r="A318" s="4">
        <f t="shared" si="8"/>
        <v>11</v>
      </c>
      <c r="B318" s="30">
        <v>40852</v>
      </c>
      <c r="C318" s="16">
        <v>5.0170000000000003</v>
      </c>
      <c r="D318" s="17">
        <v>3.0150000000000001</v>
      </c>
      <c r="E318" s="17">
        <v>7.3440000000000003</v>
      </c>
      <c r="F318" s="16">
        <v>11.40475</v>
      </c>
      <c r="G318" s="53">
        <f t="shared" si="9"/>
        <v>26.780750000000001</v>
      </c>
      <c r="I318" s="85">
        <v>1.2804528660000001</v>
      </c>
    </row>
    <row r="319" spans="1:9" x14ac:dyDescent="0.2">
      <c r="A319" s="4">
        <f t="shared" si="8"/>
        <v>11</v>
      </c>
      <c r="B319" s="30">
        <v>40853</v>
      </c>
      <c r="C319" s="16">
        <v>0</v>
      </c>
      <c r="D319" s="17">
        <v>3.19</v>
      </c>
      <c r="E319" s="17">
        <v>8.68</v>
      </c>
      <c r="F319" s="16">
        <v>9.4819999999999993</v>
      </c>
      <c r="G319" s="53">
        <f t="shared" si="9"/>
        <v>21.351999999999997</v>
      </c>
      <c r="I319" s="85">
        <v>1.2839832310000001</v>
      </c>
    </row>
    <row r="320" spans="1:9" x14ac:dyDescent="0.2">
      <c r="A320" s="4">
        <f t="shared" si="8"/>
        <v>11</v>
      </c>
      <c r="B320" s="30">
        <v>40854</v>
      </c>
      <c r="C320" s="16">
        <v>0</v>
      </c>
      <c r="D320" s="17">
        <v>6.73</v>
      </c>
      <c r="E320" s="17">
        <v>9.6630000000000003</v>
      </c>
      <c r="F320" s="16">
        <v>11.33475</v>
      </c>
      <c r="G320" s="53">
        <f t="shared" si="9"/>
        <v>27.72775</v>
      </c>
      <c r="I320" s="85">
        <v>1.70919632</v>
      </c>
    </row>
    <row r="321" spans="1:9" x14ac:dyDescent="0.2">
      <c r="A321" s="4">
        <f t="shared" si="8"/>
        <v>11</v>
      </c>
      <c r="B321" s="30">
        <v>40855</v>
      </c>
      <c r="C321" s="16">
        <v>0</v>
      </c>
      <c r="D321" s="17">
        <v>8.8249999999999993</v>
      </c>
      <c r="E321" s="17">
        <v>8.8230000000000004</v>
      </c>
      <c r="F321" s="16">
        <v>14.885999999999999</v>
      </c>
      <c r="G321" s="53">
        <f t="shared" si="9"/>
        <v>32.533999999999999</v>
      </c>
      <c r="I321" s="85">
        <v>1.7288765109999999</v>
      </c>
    </row>
    <row r="322" spans="1:9" x14ac:dyDescent="0.2">
      <c r="A322" s="4">
        <f t="shared" si="8"/>
        <v>11</v>
      </c>
      <c r="B322" s="30">
        <v>40856</v>
      </c>
      <c r="C322" s="16">
        <v>0</v>
      </c>
      <c r="D322" s="17">
        <v>7.0469999999999997</v>
      </c>
      <c r="E322" s="17">
        <v>10.99</v>
      </c>
      <c r="F322" s="16">
        <v>14.01225</v>
      </c>
      <c r="G322" s="53">
        <f t="shared" si="9"/>
        <v>32.049250000000001</v>
      </c>
      <c r="I322" s="85">
        <v>1.7429486089999999</v>
      </c>
    </row>
    <row r="323" spans="1:9" x14ac:dyDescent="0.2">
      <c r="A323" s="4">
        <f t="shared" si="8"/>
        <v>11</v>
      </c>
      <c r="B323" s="30">
        <v>40857</v>
      </c>
      <c r="C323" s="16">
        <v>1.149</v>
      </c>
      <c r="D323" s="17">
        <v>9.0630000000000006</v>
      </c>
      <c r="E323" s="17">
        <v>10.946999999999999</v>
      </c>
      <c r="F323" s="16">
        <v>11.117749999999999</v>
      </c>
      <c r="G323" s="53">
        <f t="shared" si="9"/>
        <v>32.27675</v>
      </c>
      <c r="I323" s="85">
        <v>1.6681412040000001</v>
      </c>
    </row>
    <row r="324" spans="1:9" x14ac:dyDescent="0.2">
      <c r="A324" s="4">
        <f t="shared" si="8"/>
        <v>11</v>
      </c>
      <c r="B324" s="30">
        <v>40858</v>
      </c>
      <c r="C324" s="16">
        <v>0.35499999999999998</v>
      </c>
      <c r="D324" s="17">
        <v>8.0470000000000006</v>
      </c>
      <c r="E324" s="17">
        <v>8.7769999999999992</v>
      </c>
      <c r="F324" s="16">
        <v>14.201000000000001</v>
      </c>
      <c r="G324" s="53">
        <f t="shared" si="9"/>
        <v>31.380000000000003</v>
      </c>
      <c r="I324" s="85">
        <v>1.6047379000000002</v>
      </c>
    </row>
    <row r="325" spans="1:9" x14ac:dyDescent="0.2">
      <c r="A325" s="4">
        <f t="shared" si="8"/>
        <v>11</v>
      </c>
      <c r="B325" s="30">
        <v>40859</v>
      </c>
      <c r="C325" s="16">
        <v>0</v>
      </c>
      <c r="D325" s="17">
        <v>4.1859999999999999</v>
      </c>
      <c r="E325" s="17">
        <v>11.170999999999999</v>
      </c>
      <c r="F325" s="16">
        <v>12.776</v>
      </c>
      <c r="G325" s="53">
        <f t="shared" si="9"/>
        <v>28.132999999999999</v>
      </c>
      <c r="I325" s="85">
        <v>1.39338568</v>
      </c>
    </row>
    <row r="326" spans="1:9" x14ac:dyDescent="0.2">
      <c r="A326" s="4">
        <f t="shared" si="8"/>
        <v>11</v>
      </c>
      <c r="B326" s="30">
        <v>40860</v>
      </c>
      <c r="C326" s="16">
        <v>0</v>
      </c>
      <c r="D326" s="17">
        <v>0.84899999999999998</v>
      </c>
      <c r="E326" s="17">
        <v>10.683</v>
      </c>
      <c r="F326" s="16">
        <v>9.8650000000000002</v>
      </c>
      <c r="G326" s="53">
        <f t="shared" si="9"/>
        <v>21.396999999999998</v>
      </c>
      <c r="I326" s="85">
        <v>1.2786705170000001</v>
      </c>
    </row>
    <row r="327" spans="1:9" x14ac:dyDescent="0.2">
      <c r="A327" s="4">
        <f t="shared" si="8"/>
        <v>11</v>
      </c>
      <c r="B327" s="30">
        <v>40861</v>
      </c>
      <c r="C327" s="16">
        <v>3.3620000000000001</v>
      </c>
      <c r="D327" s="17">
        <v>3.984</v>
      </c>
      <c r="E327" s="17">
        <v>8.9700000000000006</v>
      </c>
      <c r="F327" s="16">
        <v>12.17675</v>
      </c>
      <c r="G327" s="53">
        <f t="shared" si="9"/>
        <v>28.492750000000001</v>
      </c>
      <c r="I327" s="85">
        <v>1.6261483000000001</v>
      </c>
    </row>
    <row r="328" spans="1:9" x14ac:dyDescent="0.2">
      <c r="A328" s="4">
        <f t="shared" si="8"/>
        <v>11</v>
      </c>
      <c r="B328" s="30">
        <v>40862</v>
      </c>
      <c r="C328" s="16">
        <v>5.23</v>
      </c>
      <c r="D328" s="17">
        <v>8.1760000000000002</v>
      </c>
      <c r="E328" s="17">
        <v>5.2649999999999997</v>
      </c>
      <c r="F328" s="16">
        <v>13.618499999999999</v>
      </c>
      <c r="G328" s="53">
        <f t="shared" si="9"/>
        <v>32.289499999999997</v>
      </c>
      <c r="I328" s="85">
        <v>1.6423513479999998</v>
      </c>
    </row>
    <row r="329" spans="1:9" x14ac:dyDescent="0.2">
      <c r="A329" s="4">
        <f t="shared" si="8"/>
        <v>11</v>
      </c>
      <c r="B329" s="30">
        <v>40863</v>
      </c>
      <c r="C329" s="16">
        <v>0</v>
      </c>
      <c r="D329" s="17">
        <v>8.5850000000000009</v>
      </c>
      <c r="E329" s="17">
        <v>8.5890000000000004</v>
      </c>
      <c r="F329" s="16">
        <v>14.702</v>
      </c>
      <c r="G329" s="53">
        <f t="shared" si="9"/>
        <v>31.875999999999998</v>
      </c>
      <c r="I329" s="85">
        <v>1.6817143860000001</v>
      </c>
    </row>
    <row r="330" spans="1:9" x14ac:dyDescent="0.2">
      <c r="A330" s="4">
        <f t="shared" ref="A330:A374" si="10">+IF(ISBLANK($B330),"",MONTH($B330))</f>
        <v>11</v>
      </c>
      <c r="B330" s="30">
        <v>40864</v>
      </c>
      <c r="C330" s="16">
        <v>0</v>
      </c>
      <c r="D330" s="17">
        <v>9.4830000000000005</v>
      </c>
      <c r="E330" s="17">
        <v>9.657</v>
      </c>
      <c r="F330" s="16">
        <v>14.42</v>
      </c>
      <c r="G330" s="53">
        <f t="shared" si="9"/>
        <v>33.56</v>
      </c>
      <c r="I330" s="85">
        <v>1.775601226</v>
      </c>
    </row>
    <row r="331" spans="1:9" x14ac:dyDescent="0.2">
      <c r="A331" s="4">
        <f t="shared" si="10"/>
        <v>11</v>
      </c>
      <c r="B331" s="30">
        <v>40865</v>
      </c>
      <c r="C331" s="16">
        <v>0</v>
      </c>
      <c r="D331" s="17">
        <v>9.2569999999999997</v>
      </c>
      <c r="E331" s="17">
        <v>9.1509999999999998</v>
      </c>
      <c r="F331" s="16">
        <v>14.36575</v>
      </c>
      <c r="G331" s="53">
        <f t="shared" ref="G331:G375" si="11">+SUM(C331:F331)</f>
        <v>32.77375</v>
      </c>
      <c r="I331" s="85">
        <v>1.5843574210000002</v>
      </c>
    </row>
    <row r="332" spans="1:9" x14ac:dyDescent="0.2">
      <c r="A332" s="4">
        <f t="shared" si="10"/>
        <v>11</v>
      </c>
      <c r="B332" s="30">
        <v>40866</v>
      </c>
      <c r="C332" s="16">
        <v>0</v>
      </c>
      <c r="D332" s="17">
        <v>6.3120000000000003</v>
      </c>
      <c r="E332" s="17">
        <v>9.1639999999999997</v>
      </c>
      <c r="F332" s="16">
        <v>12.676500000000001</v>
      </c>
      <c r="G332" s="53">
        <f t="shared" si="11"/>
        <v>28.1525</v>
      </c>
      <c r="I332" s="85">
        <v>1.4405866540000001</v>
      </c>
    </row>
    <row r="333" spans="1:9" x14ac:dyDescent="0.2">
      <c r="A333" s="4">
        <f t="shared" si="10"/>
        <v>11</v>
      </c>
      <c r="B333" s="30">
        <v>40867</v>
      </c>
      <c r="C333" s="16">
        <v>0</v>
      </c>
      <c r="D333" s="17">
        <v>2.8559999999999999</v>
      </c>
      <c r="E333" s="17">
        <v>10.891</v>
      </c>
      <c r="F333" s="16">
        <v>8.7970000000000006</v>
      </c>
      <c r="G333" s="53">
        <f t="shared" si="11"/>
        <v>22.544</v>
      </c>
      <c r="I333" s="85">
        <v>1.281119889</v>
      </c>
    </row>
    <row r="334" spans="1:9" x14ac:dyDescent="0.2">
      <c r="A334" s="4">
        <f t="shared" si="10"/>
        <v>11</v>
      </c>
      <c r="B334" s="30">
        <v>40868</v>
      </c>
      <c r="C334" s="16">
        <v>0.505</v>
      </c>
      <c r="D334" s="17">
        <v>7.1059999999999999</v>
      </c>
      <c r="E334" s="17">
        <v>9.51</v>
      </c>
      <c r="F334" s="16">
        <v>12.27425</v>
      </c>
      <c r="G334" s="53">
        <f t="shared" si="11"/>
        <v>29.395249999999997</v>
      </c>
      <c r="I334" s="85">
        <v>1.6634797049999999</v>
      </c>
    </row>
    <row r="335" spans="1:9" x14ac:dyDescent="0.2">
      <c r="A335" s="4">
        <f t="shared" si="10"/>
        <v>11</v>
      </c>
      <c r="B335" s="30">
        <v>40869</v>
      </c>
      <c r="C335" s="16">
        <v>0</v>
      </c>
      <c r="D335" s="17">
        <v>8.8930000000000007</v>
      </c>
      <c r="E335" s="17">
        <v>8.8960000000000008</v>
      </c>
      <c r="F335" s="16">
        <v>14.310499999999999</v>
      </c>
      <c r="G335" s="53">
        <f t="shared" si="11"/>
        <v>32.099499999999999</v>
      </c>
      <c r="I335" s="85">
        <v>1.6373210300000001</v>
      </c>
    </row>
    <row r="336" spans="1:9" x14ac:dyDescent="0.2">
      <c r="A336" s="4">
        <f t="shared" si="10"/>
        <v>11</v>
      </c>
      <c r="B336" s="30">
        <v>40870</v>
      </c>
      <c r="C336" s="16">
        <v>0</v>
      </c>
      <c r="D336" s="17">
        <v>9.0749999999999993</v>
      </c>
      <c r="E336" s="17">
        <v>9.0719999999999992</v>
      </c>
      <c r="F336" s="16">
        <v>15.6935</v>
      </c>
      <c r="G336" s="53">
        <f t="shared" si="11"/>
        <v>33.840499999999999</v>
      </c>
      <c r="I336" s="85">
        <v>1.6984386899999999</v>
      </c>
    </row>
    <row r="337" spans="1:9" x14ac:dyDescent="0.2">
      <c r="A337" s="4">
        <f t="shared" si="10"/>
        <v>11</v>
      </c>
      <c r="B337" s="30">
        <v>40871</v>
      </c>
      <c r="C337" s="16">
        <v>0.27100000000000002</v>
      </c>
      <c r="D337" s="17">
        <v>8.4689999999999994</v>
      </c>
      <c r="E337" s="17">
        <v>8.7309999999999999</v>
      </c>
      <c r="F337" s="16">
        <v>15.310750000000001</v>
      </c>
      <c r="G337" s="53">
        <f t="shared" si="11"/>
        <v>32.781750000000002</v>
      </c>
      <c r="I337" s="85">
        <v>1.7055176400000001</v>
      </c>
    </row>
    <row r="338" spans="1:9" x14ac:dyDescent="0.2">
      <c r="A338" s="4">
        <f t="shared" si="10"/>
        <v>11</v>
      </c>
      <c r="B338" s="30">
        <v>40872</v>
      </c>
      <c r="C338" s="16">
        <v>0</v>
      </c>
      <c r="D338" s="17">
        <v>8.827</v>
      </c>
      <c r="E338" s="17">
        <v>8.8309999999999995</v>
      </c>
      <c r="F338" s="16">
        <v>15.33225</v>
      </c>
      <c r="G338" s="53">
        <f t="shared" si="11"/>
        <v>32.990250000000003</v>
      </c>
      <c r="I338" s="85">
        <v>1.8029551699999999</v>
      </c>
    </row>
    <row r="339" spans="1:9" x14ac:dyDescent="0.2">
      <c r="A339" s="4">
        <f t="shared" si="10"/>
        <v>11</v>
      </c>
      <c r="B339" s="30">
        <v>40873</v>
      </c>
      <c r="C339" s="16">
        <v>0.76800000000000002</v>
      </c>
      <c r="D339" s="17">
        <v>9.3140000000000001</v>
      </c>
      <c r="E339" s="17">
        <v>9.0950000000000006</v>
      </c>
      <c r="F339" s="16">
        <v>13.125999999999999</v>
      </c>
      <c r="G339" s="53">
        <f t="shared" si="11"/>
        <v>32.302999999999997</v>
      </c>
      <c r="I339" s="85">
        <v>1.6596801909999999</v>
      </c>
    </row>
    <row r="340" spans="1:9" x14ac:dyDescent="0.2">
      <c r="A340" s="4">
        <f t="shared" si="10"/>
        <v>11</v>
      </c>
      <c r="B340" s="30">
        <v>40874</v>
      </c>
      <c r="C340" s="16">
        <v>0</v>
      </c>
      <c r="D340" s="17">
        <v>5.7380000000000004</v>
      </c>
      <c r="E340" s="17">
        <v>9.0739999999999998</v>
      </c>
      <c r="F340" s="16">
        <v>12.38725</v>
      </c>
      <c r="G340" s="53">
        <f t="shared" si="11"/>
        <v>27.199249999999999</v>
      </c>
      <c r="I340" s="85">
        <v>1.4131070720000001</v>
      </c>
    </row>
    <row r="341" spans="1:9" x14ac:dyDescent="0.2">
      <c r="A341" s="4">
        <f t="shared" si="10"/>
        <v>11</v>
      </c>
      <c r="B341" s="30">
        <v>40875</v>
      </c>
      <c r="C341" s="16">
        <v>0</v>
      </c>
      <c r="D341" s="17">
        <v>5.6050000000000004</v>
      </c>
      <c r="E341" s="17">
        <v>10.782</v>
      </c>
      <c r="F341" s="16">
        <v>14.387499999999999</v>
      </c>
      <c r="G341" s="53">
        <f t="shared" si="11"/>
        <v>30.7745</v>
      </c>
      <c r="I341" s="85">
        <v>1.630180787</v>
      </c>
    </row>
    <row r="342" spans="1:9" x14ac:dyDescent="0.2">
      <c r="A342" s="4">
        <f t="shared" si="10"/>
        <v>11</v>
      </c>
      <c r="B342" s="30">
        <v>40876</v>
      </c>
      <c r="C342" s="16">
        <v>0</v>
      </c>
      <c r="D342" s="17">
        <v>9.5459999999999994</v>
      </c>
      <c r="E342" s="17">
        <v>9.0269999999999992</v>
      </c>
      <c r="F342" s="16">
        <v>14.04025</v>
      </c>
      <c r="G342" s="53">
        <f t="shared" si="11"/>
        <v>32.613250000000001</v>
      </c>
      <c r="I342" s="85">
        <v>1.62625354</v>
      </c>
    </row>
    <row r="343" spans="1:9" x14ac:dyDescent="0.2">
      <c r="A343" s="4">
        <f t="shared" si="10"/>
        <v>11</v>
      </c>
      <c r="B343" s="30">
        <v>40877</v>
      </c>
      <c r="C343" s="16">
        <v>0</v>
      </c>
      <c r="D343" s="17">
        <v>9.4879999999999995</v>
      </c>
      <c r="E343" s="17">
        <v>9.4939999999999998</v>
      </c>
      <c r="F343" s="16">
        <v>14.0015</v>
      </c>
      <c r="G343" s="53">
        <f t="shared" si="11"/>
        <v>32.983499999999999</v>
      </c>
      <c r="I343" s="85">
        <v>1.679156402</v>
      </c>
    </row>
    <row r="344" spans="1:9" x14ac:dyDescent="0.2">
      <c r="A344" s="4">
        <f t="shared" si="10"/>
        <v>12</v>
      </c>
      <c r="B344" s="30">
        <v>40878</v>
      </c>
      <c r="C344" s="16">
        <v>0</v>
      </c>
      <c r="D344" s="17">
        <v>9.5210000000000008</v>
      </c>
      <c r="E344" s="17">
        <v>9.5259999999999998</v>
      </c>
      <c r="F344" s="16">
        <v>14.28725</v>
      </c>
      <c r="G344" s="53">
        <f t="shared" si="11"/>
        <v>33.334249999999997</v>
      </c>
      <c r="I344" s="85">
        <v>1.6665369999999999</v>
      </c>
    </row>
    <row r="345" spans="1:9" x14ac:dyDescent="0.2">
      <c r="A345" s="4">
        <f t="shared" si="10"/>
        <v>12</v>
      </c>
      <c r="B345" s="30">
        <v>40879</v>
      </c>
      <c r="C345" s="16">
        <v>0</v>
      </c>
      <c r="D345" s="17">
        <v>9.3710000000000004</v>
      </c>
      <c r="E345" s="17">
        <v>9.3699999999999992</v>
      </c>
      <c r="F345" s="16">
        <v>14.66775</v>
      </c>
      <c r="G345" s="53">
        <f t="shared" si="11"/>
        <v>33.408749999999998</v>
      </c>
      <c r="I345" s="85">
        <v>1.653491</v>
      </c>
    </row>
    <row r="346" spans="1:9" x14ac:dyDescent="0.2">
      <c r="A346" s="4">
        <f t="shared" si="10"/>
        <v>12</v>
      </c>
      <c r="B346" s="30">
        <v>40880</v>
      </c>
      <c r="C346" s="16">
        <v>0</v>
      </c>
      <c r="D346" s="17">
        <v>8.8209999999999997</v>
      </c>
      <c r="E346" s="17">
        <v>8.82</v>
      </c>
      <c r="F346" s="16">
        <v>13.084</v>
      </c>
      <c r="G346" s="53">
        <f t="shared" si="11"/>
        <v>30.724999999999998</v>
      </c>
      <c r="I346" s="85">
        <v>1.5701320000000001</v>
      </c>
    </row>
    <row r="347" spans="1:9" x14ac:dyDescent="0.2">
      <c r="A347" s="4">
        <f t="shared" si="10"/>
        <v>12</v>
      </c>
      <c r="B347" s="30">
        <v>40881</v>
      </c>
      <c r="C347" s="16">
        <v>0</v>
      </c>
      <c r="D347" s="17">
        <v>3.3069999999999999</v>
      </c>
      <c r="E347" s="17">
        <v>10.632999999999999</v>
      </c>
      <c r="F347" s="16">
        <v>8.9122500000000002</v>
      </c>
      <c r="G347" s="53">
        <f t="shared" si="11"/>
        <v>22.852249999999998</v>
      </c>
      <c r="I347" s="85">
        <v>1.3146110000000002</v>
      </c>
    </row>
    <row r="348" spans="1:9" x14ac:dyDescent="0.2">
      <c r="A348" s="4">
        <f t="shared" si="10"/>
        <v>12</v>
      </c>
      <c r="B348" s="30">
        <v>40882</v>
      </c>
      <c r="C348" s="16">
        <v>0</v>
      </c>
      <c r="D348" s="17">
        <v>7.0730000000000004</v>
      </c>
      <c r="E348" s="17">
        <v>9.9730000000000008</v>
      </c>
      <c r="F348" s="16">
        <v>12.805249999999999</v>
      </c>
      <c r="G348" s="53">
        <f t="shared" si="11"/>
        <v>29.85125</v>
      </c>
      <c r="I348" s="85">
        <v>1.8075129999999999</v>
      </c>
    </row>
    <row r="349" spans="1:9" x14ac:dyDescent="0.2">
      <c r="A349" s="4">
        <f t="shared" si="10"/>
        <v>12</v>
      </c>
      <c r="B349" s="30">
        <v>40883</v>
      </c>
      <c r="C349" s="16">
        <v>1.8320000000000001</v>
      </c>
      <c r="D349" s="17">
        <v>7.1219999999999999</v>
      </c>
      <c r="E349" s="17">
        <v>8.9420000000000002</v>
      </c>
      <c r="F349" s="16">
        <v>15.0015</v>
      </c>
      <c r="G349" s="53">
        <f t="shared" si="11"/>
        <v>32.897500000000001</v>
      </c>
      <c r="I349" s="85">
        <v>1.711193</v>
      </c>
    </row>
    <row r="350" spans="1:9" x14ac:dyDescent="0.2">
      <c r="A350" s="4">
        <f t="shared" si="10"/>
        <v>12</v>
      </c>
      <c r="B350" s="30">
        <v>40884</v>
      </c>
      <c r="C350" s="16">
        <v>1.3220000000000001</v>
      </c>
      <c r="D350" s="17">
        <v>9.1739999999999995</v>
      </c>
      <c r="E350" s="17">
        <v>7.8659999999999997</v>
      </c>
      <c r="F350" s="16">
        <v>14.281000000000001</v>
      </c>
      <c r="G350" s="53">
        <f t="shared" si="11"/>
        <v>32.643000000000001</v>
      </c>
      <c r="I350" s="85">
        <v>1.6012570000000002</v>
      </c>
    </row>
    <row r="351" spans="1:9" x14ac:dyDescent="0.2">
      <c r="A351" s="4">
        <f t="shared" si="10"/>
        <v>12</v>
      </c>
      <c r="B351" s="30">
        <v>40885</v>
      </c>
      <c r="C351" s="16">
        <v>0</v>
      </c>
      <c r="D351" s="17">
        <v>8.5579999999999998</v>
      </c>
      <c r="E351" s="17">
        <v>8.5559999999999992</v>
      </c>
      <c r="F351" s="16">
        <v>11.271750000000001</v>
      </c>
      <c r="G351" s="53">
        <f t="shared" si="11"/>
        <v>28.385749999999998</v>
      </c>
      <c r="I351" s="85">
        <v>1.418879</v>
      </c>
    </row>
    <row r="352" spans="1:9" x14ac:dyDescent="0.2">
      <c r="A352" s="4">
        <f t="shared" si="10"/>
        <v>12</v>
      </c>
      <c r="B352" s="30">
        <v>40886</v>
      </c>
      <c r="C352" s="16">
        <v>0</v>
      </c>
      <c r="D352" s="17">
        <v>6.976</v>
      </c>
      <c r="E352" s="17">
        <v>10.422000000000001</v>
      </c>
      <c r="F352" s="16">
        <v>12.6945</v>
      </c>
      <c r="G352" s="53">
        <f t="shared" si="11"/>
        <v>30.092500000000001</v>
      </c>
      <c r="I352" s="85">
        <v>1.7788020000000002</v>
      </c>
    </row>
    <row r="353" spans="1:9" x14ac:dyDescent="0.2">
      <c r="A353" s="4">
        <f t="shared" si="10"/>
        <v>12</v>
      </c>
      <c r="B353" s="30">
        <v>40887</v>
      </c>
      <c r="C353" s="16">
        <v>0</v>
      </c>
      <c r="D353" s="17">
        <v>8.7910000000000004</v>
      </c>
      <c r="E353" s="17">
        <v>8.7910000000000004</v>
      </c>
      <c r="F353" s="16">
        <v>12.316000000000001</v>
      </c>
      <c r="G353" s="53">
        <f t="shared" si="11"/>
        <v>29.898000000000003</v>
      </c>
      <c r="I353" s="85">
        <v>1.399516</v>
      </c>
    </row>
    <row r="354" spans="1:9" x14ac:dyDescent="0.2">
      <c r="A354" s="4">
        <f t="shared" si="10"/>
        <v>12</v>
      </c>
      <c r="B354" s="30">
        <v>40888</v>
      </c>
      <c r="C354" s="16">
        <v>0</v>
      </c>
      <c r="D354" s="17">
        <v>4.9000000000000004</v>
      </c>
      <c r="E354" s="17">
        <v>8.4969999999999999</v>
      </c>
      <c r="F354" s="16">
        <v>8.3224999999999998</v>
      </c>
      <c r="G354" s="53">
        <f t="shared" si="11"/>
        <v>21.7195</v>
      </c>
      <c r="I354" s="85">
        <v>1.393035</v>
      </c>
    </row>
    <row r="355" spans="1:9" x14ac:dyDescent="0.2">
      <c r="A355" s="4">
        <f t="shared" si="10"/>
        <v>12</v>
      </c>
      <c r="B355" s="30">
        <v>40889</v>
      </c>
      <c r="C355" s="16">
        <v>0</v>
      </c>
      <c r="D355" s="17">
        <v>7.2469999999999999</v>
      </c>
      <c r="E355" s="17">
        <v>9.5510000000000002</v>
      </c>
      <c r="F355" s="16">
        <v>12.9415</v>
      </c>
      <c r="G355" s="53">
        <f t="shared" si="11"/>
        <v>29.7395</v>
      </c>
      <c r="I355" s="85">
        <v>1.6755039999999999</v>
      </c>
    </row>
    <row r="356" spans="1:9" x14ac:dyDescent="0.2">
      <c r="A356" s="4">
        <f t="shared" si="10"/>
        <v>12</v>
      </c>
      <c r="B356" s="30">
        <v>40890</v>
      </c>
      <c r="C356" s="16">
        <v>0</v>
      </c>
      <c r="D356" s="17">
        <v>8.9109999999999996</v>
      </c>
      <c r="E356" s="17">
        <v>9.1549999999999994</v>
      </c>
      <c r="F356" s="16">
        <v>14.4115</v>
      </c>
      <c r="G356" s="53">
        <f t="shared" si="11"/>
        <v>32.477499999999999</v>
      </c>
      <c r="I356" s="85">
        <v>1.7497560000000001</v>
      </c>
    </row>
    <row r="357" spans="1:9" x14ac:dyDescent="0.2">
      <c r="A357" s="4">
        <f t="shared" si="10"/>
        <v>12</v>
      </c>
      <c r="B357" s="30">
        <v>40891</v>
      </c>
      <c r="C357" s="16">
        <v>0</v>
      </c>
      <c r="D357" s="17">
        <v>9.5519999999999996</v>
      </c>
      <c r="E357" s="17">
        <v>8.7959999999999994</v>
      </c>
      <c r="F357" s="16">
        <v>13.91325</v>
      </c>
      <c r="G357" s="53">
        <f t="shared" si="11"/>
        <v>32.261249999999997</v>
      </c>
      <c r="I357" s="85">
        <v>1.7493259999999999</v>
      </c>
    </row>
    <row r="358" spans="1:9" x14ac:dyDescent="0.2">
      <c r="A358" s="4">
        <f t="shared" si="10"/>
        <v>12</v>
      </c>
      <c r="B358" s="30">
        <v>40892</v>
      </c>
      <c r="C358" s="16">
        <v>1.6E-2</v>
      </c>
      <c r="D358" s="17">
        <v>9.5389999999999997</v>
      </c>
      <c r="E358" s="17">
        <v>10.388999999999999</v>
      </c>
      <c r="F358" s="16">
        <v>14.692500000000001</v>
      </c>
      <c r="G358" s="53">
        <f t="shared" si="11"/>
        <v>34.636499999999998</v>
      </c>
      <c r="I358" s="85">
        <v>1.815809</v>
      </c>
    </row>
    <row r="359" spans="1:9" x14ac:dyDescent="0.2">
      <c r="A359" s="4">
        <f t="shared" si="10"/>
        <v>12</v>
      </c>
      <c r="B359" s="30">
        <v>40893</v>
      </c>
      <c r="C359" s="16">
        <v>0</v>
      </c>
      <c r="D359" s="17">
        <v>10.058</v>
      </c>
      <c r="E359" s="17">
        <v>9.24</v>
      </c>
      <c r="F359" s="16">
        <v>13.105499999999999</v>
      </c>
      <c r="G359" s="53">
        <f t="shared" si="11"/>
        <v>32.403500000000001</v>
      </c>
      <c r="I359" s="85">
        <v>1.7528060000000001</v>
      </c>
    </row>
    <row r="360" spans="1:9" x14ac:dyDescent="0.2">
      <c r="A360" s="4">
        <f t="shared" si="10"/>
        <v>12</v>
      </c>
      <c r="B360" s="30">
        <v>40894</v>
      </c>
      <c r="C360" s="16">
        <v>0.76200000000000001</v>
      </c>
      <c r="D360" s="17">
        <v>8.7159999999999993</v>
      </c>
      <c r="E360" s="17">
        <v>7.9539999999999997</v>
      </c>
      <c r="F360" s="16">
        <v>11.185</v>
      </c>
      <c r="G360" s="53">
        <f t="shared" si="11"/>
        <v>28.616999999999997</v>
      </c>
      <c r="I360" s="85">
        <v>1.52094</v>
      </c>
    </row>
    <row r="361" spans="1:9" x14ac:dyDescent="0.2">
      <c r="A361" s="4">
        <f t="shared" si="10"/>
        <v>12</v>
      </c>
      <c r="B361" s="30">
        <v>40895</v>
      </c>
      <c r="C361" s="16">
        <v>0</v>
      </c>
      <c r="D361" s="17">
        <v>5.851</v>
      </c>
      <c r="E361" s="17">
        <v>8.32</v>
      </c>
      <c r="F361" s="16">
        <v>9.1712500000000006</v>
      </c>
      <c r="G361" s="53">
        <f t="shared" si="11"/>
        <v>23.34225</v>
      </c>
      <c r="I361" s="85">
        <v>1.420094</v>
      </c>
    </row>
    <row r="362" spans="1:9" x14ac:dyDescent="0.2">
      <c r="A362" s="4">
        <f t="shared" si="10"/>
        <v>12</v>
      </c>
      <c r="B362" s="30">
        <v>40896</v>
      </c>
      <c r="C362" s="16">
        <v>0</v>
      </c>
      <c r="D362" s="17">
        <v>9.1470000000000002</v>
      </c>
      <c r="E362" s="17">
        <v>9.1449999999999996</v>
      </c>
      <c r="F362" s="16">
        <v>11.32375</v>
      </c>
      <c r="G362" s="53">
        <f t="shared" si="11"/>
        <v>29.615750000000002</v>
      </c>
      <c r="I362" s="85">
        <v>1.7382009999999999</v>
      </c>
    </row>
    <row r="363" spans="1:9" x14ac:dyDescent="0.2">
      <c r="A363" s="4">
        <f t="shared" si="10"/>
        <v>12</v>
      </c>
      <c r="B363" s="30">
        <v>40897</v>
      </c>
      <c r="C363" s="16">
        <v>0</v>
      </c>
      <c r="D363" s="17">
        <v>9.7140000000000004</v>
      </c>
      <c r="E363" s="17">
        <v>9.7149999999999999</v>
      </c>
      <c r="F363" s="16">
        <v>14.008749999999999</v>
      </c>
      <c r="G363" s="53">
        <f t="shared" si="11"/>
        <v>33.437750000000001</v>
      </c>
      <c r="I363" s="85">
        <v>1.7366810000000001</v>
      </c>
    </row>
    <row r="364" spans="1:9" x14ac:dyDescent="0.2">
      <c r="A364" s="4">
        <f t="shared" si="10"/>
        <v>12</v>
      </c>
      <c r="B364" s="30">
        <v>40898</v>
      </c>
      <c r="C364" s="16">
        <v>0</v>
      </c>
      <c r="D364" s="17">
        <v>9.2370000000000001</v>
      </c>
      <c r="E364" s="17">
        <v>9.2850000000000001</v>
      </c>
      <c r="F364" s="16">
        <v>14.363250000000001</v>
      </c>
      <c r="G364" s="53">
        <f t="shared" si="11"/>
        <v>32.885249999999999</v>
      </c>
      <c r="I364" s="85">
        <v>1.6186390000000002</v>
      </c>
    </row>
    <row r="365" spans="1:9" x14ac:dyDescent="0.2">
      <c r="A365" s="4">
        <f t="shared" si="10"/>
        <v>12</v>
      </c>
      <c r="B365" s="30">
        <v>40899</v>
      </c>
      <c r="C365" s="16">
        <v>0</v>
      </c>
      <c r="D365" s="17">
        <v>8.73</v>
      </c>
      <c r="E365" s="17">
        <v>8.6880000000000006</v>
      </c>
      <c r="F365" s="16">
        <v>12.4925</v>
      </c>
      <c r="G365" s="53">
        <f t="shared" si="11"/>
        <v>29.910499999999999</v>
      </c>
      <c r="I365" s="85">
        <v>1.476335</v>
      </c>
    </row>
    <row r="366" spans="1:9" x14ac:dyDescent="0.2">
      <c r="A366" s="4">
        <f t="shared" si="10"/>
        <v>12</v>
      </c>
      <c r="B366" s="30">
        <v>40900</v>
      </c>
      <c r="C366" s="16">
        <v>0</v>
      </c>
      <c r="D366" s="17">
        <v>9.2390000000000008</v>
      </c>
      <c r="E366" s="17">
        <v>9.2319999999999993</v>
      </c>
      <c r="F366" s="16">
        <v>13.61725</v>
      </c>
      <c r="G366" s="53">
        <f t="shared" si="11"/>
        <v>32.088250000000002</v>
      </c>
      <c r="I366" s="85">
        <v>1.7527790000000001</v>
      </c>
    </row>
    <row r="367" spans="1:9" x14ac:dyDescent="0.2">
      <c r="A367" s="4">
        <f t="shared" si="10"/>
        <v>12</v>
      </c>
      <c r="B367" s="30">
        <v>40901</v>
      </c>
      <c r="C367" s="16">
        <v>0</v>
      </c>
      <c r="D367" s="17">
        <v>7.7050000000000001</v>
      </c>
      <c r="E367" s="17">
        <v>7.718</v>
      </c>
      <c r="F367" s="16">
        <v>11.6935</v>
      </c>
      <c r="G367" s="53">
        <f t="shared" si="11"/>
        <v>27.116500000000002</v>
      </c>
      <c r="I367" s="85">
        <v>1.3455700000000002</v>
      </c>
    </row>
    <row r="368" spans="1:9" x14ac:dyDescent="0.2">
      <c r="A368" s="4">
        <f t="shared" si="10"/>
        <v>12</v>
      </c>
      <c r="B368" s="30">
        <v>40902</v>
      </c>
      <c r="C368" s="16">
        <v>0</v>
      </c>
      <c r="D368" s="17">
        <v>5.1269999999999998</v>
      </c>
      <c r="E368" s="17">
        <v>8.2059999999999995</v>
      </c>
      <c r="F368" s="16">
        <v>9.3262499999999999</v>
      </c>
      <c r="G368" s="53">
        <f t="shared" si="11"/>
        <v>22.65925</v>
      </c>
      <c r="I368" s="85">
        <v>1.2838800000000001</v>
      </c>
    </row>
    <row r="369" spans="1:13" x14ac:dyDescent="0.2">
      <c r="A369" s="4">
        <f t="shared" si="10"/>
        <v>12</v>
      </c>
      <c r="B369" s="30">
        <v>40903</v>
      </c>
      <c r="C369" s="16">
        <v>0</v>
      </c>
      <c r="D369" s="17">
        <v>6.234</v>
      </c>
      <c r="E369" s="17">
        <v>9.2370000000000001</v>
      </c>
      <c r="F369" s="16">
        <v>12.89775</v>
      </c>
      <c r="G369" s="53">
        <f t="shared" si="11"/>
        <v>28.368749999999999</v>
      </c>
      <c r="I369" s="85">
        <v>1.6894149999999999</v>
      </c>
    </row>
    <row r="370" spans="1:13" x14ac:dyDescent="0.2">
      <c r="A370" s="4">
        <f t="shared" si="10"/>
        <v>12</v>
      </c>
      <c r="B370" s="30">
        <v>40904</v>
      </c>
      <c r="C370" s="16">
        <v>0</v>
      </c>
      <c r="D370" s="17">
        <v>8.8550000000000004</v>
      </c>
      <c r="E370" s="17">
        <v>8.8729999999999993</v>
      </c>
      <c r="F370" s="16">
        <v>14.26275</v>
      </c>
      <c r="G370" s="53">
        <f t="shared" si="11"/>
        <v>31.990750000000002</v>
      </c>
      <c r="I370" s="85">
        <v>1.701417</v>
      </c>
    </row>
    <row r="371" spans="1:13" x14ac:dyDescent="0.2">
      <c r="A371" s="4">
        <f t="shared" si="10"/>
        <v>12</v>
      </c>
      <c r="B371" s="30">
        <v>40905</v>
      </c>
      <c r="C371" s="16">
        <v>1.046</v>
      </c>
      <c r="D371" s="17">
        <v>8.1750000000000007</v>
      </c>
      <c r="E371" s="17">
        <v>9.2010000000000005</v>
      </c>
      <c r="F371" s="16">
        <v>13.977499999999999</v>
      </c>
      <c r="G371" s="53">
        <f t="shared" si="11"/>
        <v>32.399500000000003</v>
      </c>
      <c r="I371" s="85">
        <v>1.7177210000000001</v>
      </c>
    </row>
    <row r="372" spans="1:13" x14ac:dyDescent="0.2">
      <c r="A372" s="4">
        <f t="shared" si="10"/>
        <v>12</v>
      </c>
      <c r="B372" s="30">
        <v>40906</v>
      </c>
      <c r="C372" s="16">
        <v>0.90500000000000003</v>
      </c>
      <c r="D372" s="17">
        <v>9.1929999999999996</v>
      </c>
      <c r="E372" s="17">
        <v>8.3119999999999994</v>
      </c>
      <c r="F372" s="16">
        <v>13.039</v>
      </c>
      <c r="G372" s="53">
        <f t="shared" si="11"/>
        <v>31.448999999999998</v>
      </c>
      <c r="I372" s="85">
        <v>1.6635149999999999</v>
      </c>
    </row>
    <row r="373" spans="1:13" x14ac:dyDescent="0.2">
      <c r="A373" s="4">
        <f t="shared" si="10"/>
        <v>12</v>
      </c>
      <c r="B373" s="30">
        <v>40907</v>
      </c>
      <c r="C373" s="16">
        <v>0</v>
      </c>
      <c r="D373" s="17">
        <v>9.9030000000000005</v>
      </c>
      <c r="E373" s="17">
        <v>9.8989999999999991</v>
      </c>
      <c r="F373" s="16">
        <v>11.7425</v>
      </c>
      <c r="G373" s="53">
        <f t="shared" si="11"/>
        <v>31.544499999999999</v>
      </c>
      <c r="I373" s="85">
        <v>1.7271920000000001</v>
      </c>
    </row>
    <row r="374" spans="1:13" ht="13.5" thickBot="1" x14ac:dyDescent="0.25">
      <c r="A374" s="4">
        <f t="shared" si="10"/>
        <v>12</v>
      </c>
      <c r="B374" s="30">
        <v>40908</v>
      </c>
      <c r="C374" s="16">
        <v>0</v>
      </c>
      <c r="D374" s="17">
        <v>8.4290000000000003</v>
      </c>
      <c r="E374" s="17">
        <v>8.4369999999999994</v>
      </c>
      <c r="F374" s="16">
        <v>11.327249999999999</v>
      </c>
      <c r="G374" s="53">
        <f t="shared" si="11"/>
        <v>28.193249999999999</v>
      </c>
      <c r="I374" s="85">
        <v>1.4623280000000001</v>
      </c>
    </row>
    <row r="375" spans="1:13" s="4" customFormat="1" ht="13.5" thickBot="1" x14ac:dyDescent="0.25">
      <c r="B375" s="54" t="s">
        <v>4</v>
      </c>
      <c r="C375" s="55">
        <f>SUM(C10:C374)</f>
        <v>225.2810294510993</v>
      </c>
      <c r="D375" s="55">
        <f>SUM(D10:D374)</f>
        <v>2397.1709911792786</v>
      </c>
      <c r="E375" s="55">
        <f>SUM(E10:E374)</f>
        <v>3308.2622041696218</v>
      </c>
      <c r="F375" s="56">
        <f>SUM(F10:F374)</f>
        <v>4178.1524999999992</v>
      </c>
      <c r="G375" s="57">
        <f t="shared" si="11"/>
        <v>10108.866724799998</v>
      </c>
      <c r="I375" s="87">
        <f>+MAX(I10:I374)</f>
        <v>1.821688202</v>
      </c>
    </row>
    <row r="376" spans="1:13" x14ac:dyDescent="0.2">
      <c r="A376" s="4"/>
    </row>
    <row r="377" spans="1:13" x14ac:dyDescent="0.2">
      <c r="A377" s="4"/>
    </row>
    <row r="378" spans="1:13" x14ac:dyDescent="0.2">
      <c r="A378" s="4"/>
      <c r="E378" s="4"/>
      <c r="F378" s="4"/>
      <c r="K378" s="4"/>
      <c r="L378" s="4"/>
      <c r="M378" s="4"/>
    </row>
    <row r="379" spans="1:13" x14ac:dyDescent="0.2">
      <c r="A379" s="4"/>
      <c r="E379" s="4"/>
      <c r="F379" s="4"/>
      <c r="K379" s="4"/>
      <c r="L379" s="4"/>
      <c r="M379" s="4"/>
    </row>
    <row r="380" spans="1:13" x14ac:dyDescent="0.2">
      <c r="A380" s="4"/>
      <c r="E380" s="4"/>
      <c r="F380" s="4"/>
      <c r="K380" s="4"/>
      <c r="L380" s="4"/>
      <c r="M380" s="4"/>
    </row>
    <row r="381" spans="1:13" x14ac:dyDescent="0.2">
      <c r="A381" s="4"/>
      <c r="E381" s="4"/>
      <c r="F381" s="4"/>
      <c r="K381" s="4"/>
      <c r="L381" s="4"/>
      <c r="M381" s="4"/>
    </row>
    <row r="382" spans="1:13" x14ac:dyDescent="0.2">
      <c r="A382" s="4" t="str">
        <f t="shared" ref="A382:A411" si="12">+IF(ISBLANK($B382),"",MONTH($B382))</f>
        <v/>
      </c>
      <c r="E382" s="4"/>
      <c r="F382" s="4"/>
      <c r="K382" s="4"/>
      <c r="L382" s="4"/>
      <c r="M382" s="4"/>
    </row>
    <row r="383" spans="1:13" x14ac:dyDescent="0.2">
      <c r="A383" s="4" t="str">
        <f t="shared" si="12"/>
        <v/>
      </c>
      <c r="E383" s="4"/>
      <c r="F383" s="4"/>
      <c r="K383" s="4"/>
      <c r="L383" s="4"/>
      <c r="M383" s="4"/>
    </row>
    <row r="384" spans="1:13" x14ac:dyDescent="0.2">
      <c r="A384" s="4" t="str">
        <f t="shared" si="12"/>
        <v/>
      </c>
      <c r="E384" s="4"/>
      <c r="F384" s="4"/>
      <c r="K384" s="4"/>
      <c r="L384" s="4"/>
      <c r="M384" s="4"/>
    </row>
    <row r="385" spans="1:13" x14ac:dyDescent="0.2">
      <c r="A385" s="4" t="str">
        <f t="shared" si="12"/>
        <v/>
      </c>
      <c r="E385" s="4"/>
      <c r="F385" s="4"/>
      <c r="K385" s="4"/>
      <c r="L385" s="4"/>
      <c r="M385" s="4"/>
    </row>
    <row r="386" spans="1:13" x14ac:dyDescent="0.2">
      <c r="A386" s="4" t="str">
        <f t="shared" si="12"/>
        <v/>
      </c>
      <c r="E386" s="4"/>
      <c r="F386" s="4"/>
      <c r="K386" s="4"/>
      <c r="L386" s="4"/>
      <c r="M386" s="4"/>
    </row>
    <row r="387" spans="1:13" x14ac:dyDescent="0.2">
      <c r="A387" s="4" t="str">
        <f t="shared" si="12"/>
        <v/>
      </c>
      <c r="E387" s="4"/>
      <c r="F387" s="4"/>
      <c r="K387" s="4"/>
      <c r="L387" s="4"/>
      <c r="M387" s="4"/>
    </row>
    <row r="388" spans="1:13" x14ac:dyDescent="0.2">
      <c r="A388" s="4" t="str">
        <f t="shared" si="12"/>
        <v/>
      </c>
      <c r="E388" s="4"/>
      <c r="F388" s="4"/>
      <c r="K388" s="4"/>
      <c r="L388" s="4"/>
      <c r="M388" s="4"/>
    </row>
    <row r="389" spans="1:13" x14ac:dyDescent="0.2">
      <c r="A389" s="4" t="str">
        <f t="shared" si="12"/>
        <v/>
      </c>
    </row>
    <row r="390" spans="1:13" x14ac:dyDescent="0.2">
      <c r="A390" s="4" t="str">
        <f t="shared" si="12"/>
        <v/>
      </c>
    </row>
    <row r="391" spans="1:13" x14ac:dyDescent="0.2">
      <c r="A391" s="4" t="str">
        <f t="shared" si="12"/>
        <v/>
      </c>
    </row>
    <row r="392" spans="1:13" x14ac:dyDescent="0.2">
      <c r="A392" s="4" t="str">
        <f t="shared" si="12"/>
        <v/>
      </c>
    </row>
    <row r="393" spans="1:13" x14ac:dyDescent="0.2">
      <c r="A393" s="4" t="str">
        <f t="shared" si="12"/>
        <v/>
      </c>
    </row>
    <row r="394" spans="1:13" x14ac:dyDescent="0.2">
      <c r="A394" s="4" t="str">
        <f t="shared" si="12"/>
        <v/>
      </c>
    </row>
    <row r="395" spans="1:13" x14ac:dyDescent="0.2">
      <c r="A395" s="4" t="str">
        <f t="shared" si="12"/>
        <v/>
      </c>
    </row>
    <row r="396" spans="1:13" x14ac:dyDescent="0.2">
      <c r="A396" s="4" t="str">
        <f t="shared" si="12"/>
        <v/>
      </c>
    </row>
    <row r="397" spans="1:13" x14ac:dyDescent="0.2">
      <c r="A397" s="4" t="str">
        <f t="shared" si="12"/>
        <v/>
      </c>
    </row>
    <row r="398" spans="1:13" x14ac:dyDescent="0.2">
      <c r="A398" s="4" t="str">
        <f t="shared" si="12"/>
        <v/>
      </c>
    </row>
    <row r="399" spans="1:13" x14ac:dyDescent="0.2">
      <c r="A399" s="4" t="str">
        <f t="shared" si="12"/>
        <v/>
      </c>
    </row>
    <row r="400" spans="1:13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/>
    </row>
    <row r="413" spans="1:1" x14ac:dyDescent="0.2">
      <c r="A413" s="4"/>
    </row>
    <row r="414" spans="1:1" x14ac:dyDescent="0.2">
      <c r="A414" s="4" t="str">
        <f t="shared" ref="A414:A422" si="13">+IF(ISBLANK($B414),"",MONTH($B414))</f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0:G375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S423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7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7" width="25.28515625" customWidth="1"/>
    <col min="8" max="8" width="33.85546875" bestFit="1" customWidth="1"/>
    <col min="9" max="9" width="28.85546875" bestFit="1" customWidth="1"/>
    <col min="10" max="10" width="25.28515625" bestFit="1" customWidth="1"/>
    <col min="11" max="11" width="28" bestFit="1" customWidth="1"/>
    <col min="12" max="12" width="31.140625" bestFit="1" customWidth="1"/>
    <col min="13" max="14" width="31.140625" customWidth="1"/>
    <col min="15" max="15" width="12.140625" customWidth="1"/>
  </cols>
  <sheetData>
    <row r="1" spans="1:10" ht="15.75" x14ac:dyDescent="0.25">
      <c r="A1" s="4"/>
      <c r="B1" s="58" t="s">
        <v>13</v>
      </c>
    </row>
    <row r="2" spans="1:10" ht="15.75" x14ac:dyDescent="0.25">
      <c r="A2" s="4"/>
      <c r="B2" s="59" t="s">
        <v>36</v>
      </c>
    </row>
    <row r="3" spans="1:10" ht="15.75" x14ac:dyDescent="0.25">
      <c r="A3" s="4"/>
      <c r="B3" s="59" t="s">
        <v>51</v>
      </c>
    </row>
    <row r="4" spans="1:10" ht="13.5" thickBot="1" x14ac:dyDescent="0.25">
      <c r="A4" s="4"/>
      <c r="B4" s="23" t="s">
        <v>20</v>
      </c>
    </row>
    <row r="5" spans="1:10" ht="16.5" thickBot="1" x14ac:dyDescent="0.3">
      <c r="A5" s="4"/>
      <c r="B5" s="3"/>
      <c r="C5" s="3"/>
    </row>
    <row r="6" spans="1:10" ht="4.5" customHeight="1" thickBot="1" x14ac:dyDescent="0.3">
      <c r="A6" s="4"/>
      <c r="B6" s="41"/>
      <c r="C6" s="42"/>
      <c r="D6" s="43"/>
      <c r="E6" s="43"/>
      <c r="F6" s="43"/>
      <c r="G6" s="43"/>
      <c r="H6" s="44"/>
      <c r="J6" s="73"/>
    </row>
    <row r="7" spans="1:10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38" t="s">
        <v>37</v>
      </c>
      <c r="G7" s="49" t="str">
        <f>VLOOKUP(G$9,'Información Unidades'!$F$5:$H$19,2,0)</f>
        <v>CUHILDEO SpA</v>
      </c>
      <c r="H7" s="52" t="s">
        <v>1</v>
      </c>
      <c r="J7" s="52" t="s">
        <v>54</v>
      </c>
    </row>
    <row r="8" spans="1:10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37" t="s">
        <v>6</v>
      </c>
      <c r="G8" s="50" t="str">
        <f>VLOOKUP(G$9,'Información Unidades'!$F$5:$H$19,3,0)</f>
        <v>HIDRO PASADA</v>
      </c>
      <c r="H8" s="21" t="s">
        <v>3</v>
      </c>
      <c r="J8" s="21" t="s">
        <v>55</v>
      </c>
    </row>
    <row r="9" spans="1:10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52</v>
      </c>
      <c r="F9" s="39" t="s">
        <v>53</v>
      </c>
      <c r="G9" s="51" t="s">
        <v>38</v>
      </c>
      <c r="H9" s="23"/>
      <c r="J9" s="23" t="s">
        <v>56</v>
      </c>
    </row>
    <row r="10" spans="1:10" x14ac:dyDescent="0.2">
      <c r="A10" s="4">
        <f t="shared" ref="A10:A74" si="0">+IF(ISBLANK($B10),"",MONTH($B10))</f>
        <v>1</v>
      </c>
      <c r="B10" s="29">
        <v>40909</v>
      </c>
      <c r="C10" s="27">
        <v>0</v>
      </c>
      <c r="D10" s="28">
        <v>7.2</v>
      </c>
      <c r="E10" s="28">
        <v>8.798</v>
      </c>
      <c r="F10" s="28"/>
      <c r="G10" s="27">
        <v>7.6752500000000001</v>
      </c>
      <c r="H10" s="63">
        <f>+SUM(C10:G10)</f>
        <v>23.673250000000003</v>
      </c>
      <c r="J10" s="84">
        <v>1.331</v>
      </c>
    </row>
    <row r="11" spans="1:10" x14ac:dyDescent="0.2">
      <c r="A11" s="4">
        <f t="shared" si="0"/>
        <v>1</v>
      </c>
      <c r="B11" s="30">
        <v>40910</v>
      </c>
      <c r="C11" s="16">
        <v>0</v>
      </c>
      <c r="D11" s="17">
        <v>5.8789999999999996</v>
      </c>
      <c r="E11" s="17">
        <v>9.75</v>
      </c>
      <c r="F11" s="17"/>
      <c r="G11" s="16">
        <v>8.5827500000000008</v>
      </c>
      <c r="H11" s="53">
        <f t="shared" ref="H11:H75" si="1">+SUM(C11:G11)</f>
        <v>24.211750000000002</v>
      </c>
      <c r="J11" s="85">
        <v>1.4119999999999999</v>
      </c>
    </row>
    <row r="12" spans="1:10" x14ac:dyDescent="0.2">
      <c r="A12" s="4">
        <f t="shared" si="0"/>
        <v>1</v>
      </c>
      <c r="B12" s="30">
        <v>40911</v>
      </c>
      <c r="C12" s="16">
        <v>0</v>
      </c>
      <c r="D12" s="17">
        <v>7.2279999999999998</v>
      </c>
      <c r="E12" s="17">
        <v>10.064</v>
      </c>
      <c r="F12" s="17"/>
      <c r="G12" s="16">
        <v>12.731999999999999</v>
      </c>
      <c r="H12" s="53">
        <f t="shared" si="1"/>
        <v>30.024000000000001</v>
      </c>
      <c r="J12" s="85">
        <v>1.8959999999999999</v>
      </c>
    </row>
    <row r="13" spans="1:10" x14ac:dyDescent="0.2">
      <c r="A13" s="4">
        <f t="shared" si="0"/>
        <v>1</v>
      </c>
      <c r="B13" s="30">
        <v>40912</v>
      </c>
      <c r="C13" s="16">
        <v>0</v>
      </c>
      <c r="D13" s="17">
        <v>9.73</v>
      </c>
      <c r="E13" s="17">
        <v>9.74</v>
      </c>
      <c r="F13" s="17"/>
      <c r="G13" s="16">
        <v>13.84375</v>
      </c>
      <c r="H13" s="53">
        <f t="shared" si="1"/>
        <v>33.313749999999999</v>
      </c>
      <c r="J13" s="85">
        <v>1.7310000000000001</v>
      </c>
    </row>
    <row r="14" spans="1:10" x14ac:dyDescent="0.2">
      <c r="A14" s="4">
        <f t="shared" si="0"/>
        <v>1</v>
      </c>
      <c r="B14" s="30">
        <v>40913</v>
      </c>
      <c r="C14" s="16">
        <v>0</v>
      </c>
      <c r="D14" s="17">
        <v>10.119</v>
      </c>
      <c r="E14" s="17">
        <v>10.106</v>
      </c>
      <c r="F14" s="17"/>
      <c r="G14" s="16">
        <v>14.154500000000001</v>
      </c>
      <c r="H14" s="53">
        <f t="shared" si="1"/>
        <v>34.3795</v>
      </c>
      <c r="J14" s="85">
        <v>1.865</v>
      </c>
    </row>
    <row r="15" spans="1:10" x14ac:dyDescent="0.2">
      <c r="A15" s="4">
        <f t="shared" si="0"/>
        <v>1</v>
      </c>
      <c r="B15" s="30">
        <v>40914</v>
      </c>
      <c r="C15" s="16">
        <v>0</v>
      </c>
      <c r="D15" s="17">
        <v>10.256</v>
      </c>
      <c r="E15" s="17">
        <v>10.263</v>
      </c>
      <c r="F15" s="17"/>
      <c r="G15" s="16">
        <v>13.870749999999999</v>
      </c>
      <c r="H15" s="53">
        <f t="shared" si="1"/>
        <v>34.389749999999999</v>
      </c>
      <c r="J15" s="85">
        <v>1.784</v>
      </c>
    </row>
    <row r="16" spans="1:10" x14ac:dyDescent="0.2">
      <c r="A16" s="4">
        <f t="shared" si="0"/>
        <v>1</v>
      </c>
      <c r="B16" s="30">
        <v>40915</v>
      </c>
      <c r="C16" s="16">
        <v>0</v>
      </c>
      <c r="D16" s="17">
        <v>9.4629999999999992</v>
      </c>
      <c r="E16" s="17">
        <v>8.7249999999999996</v>
      </c>
      <c r="F16" s="17"/>
      <c r="G16" s="16">
        <v>11.829750000000001</v>
      </c>
      <c r="H16" s="53">
        <f t="shared" si="1"/>
        <v>30.017749999999999</v>
      </c>
      <c r="J16" s="85">
        <v>1.4890000000000001</v>
      </c>
    </row>
    <row r="17" spans="1:10" x14ac:dyDescent="0.2">
      <c r="A17" s="4">
        <f t="shared" si="0"/>
        <v>1</v>
      </c>
      <c r="B17" s="30">
        <v>40916</v>
      </c>
      <c r="C17" s="16">
        <v>0</v>
      </c>
      <c r="D17" s="17">
        <v>7.4359999999999999</v>
      </c>
      <c r="E17" s="17">
        <v>8.65</v>
      </c>
      <c r="F17" s="17"/>
      <c r="G17" s="16">
        <v>8.94</v>
      </c>
      <c r="H17" s="53">
        <f t="shared" si="1"/>
        <v>25.025999999999996</v>
      </c>
      <c r="J17" s="85">
        <v>1.4410000000000001</v>
      </c>
    </row>
    <row r="18" spans="1:10" x14ac:dyDescent="0.2">
      <c r="A18" s="4">
        <f t="shared" si="0"/>
        <v>1</v>
      </c>
      <c r="B18" s="30">
        <v>40917</v>
      </c>
      <c r="C18" s="16">
        <v>3.8090000000000002</v>
      </c>
      <c r="D18" s="17">
        <v>5.3840000000000003</v>
      </c>
      <c r="E18" s="17">
        <v>10.667</v>
      </c>
      <c r="F18" s="17"/>
      <c r="G18" s="16">
        <v>12.7605</v>
      </c>
      <c r="H18" s="53">
        <f t="shared" si="1"/>
        <v>32.6205</v>
      </c>
      <c r="J18" s="85">
        <v>1.7070000000000001</v>
      </c>
    </row>
    <row r="19" spans="1:10" x14ac:dyDescent="0.2">
      <c r="A19" s="4">
        <f t="shared" si="0"/>
        <v>1</v>
      </c>
      <c r="B19" s="30">
        <v>40918</v>
      </c>
      <c r="C19" s="16">
        <v>9.1929999999999996</v>
      </c>
      <c r="D19" s="17">
        <v>0</v>
      </c>
      <c r="E19" s="17">
        <v>9.1739999999999995</v>
      </c>
      <c r="F19" s="17"/>
      <c r="G19" s="16">
        <v>14.123250000000001</v>
      </c>
      <c r="H19" s="53">
        <f t="shared" si="1"/>
        <v>32.490249999999996</v>
      </c>
      <c r="J19" s="85">
        <v>1.7629999999999999</v>
      </c>
    </row>
    <row r="20" spans="1:10" x14ac:dyDescent="0.2">
      <c r="A20" s="4">
        <f t="shared" si="0"/>
        <v>1</v>
      </c>
      <c r="B20" s="30">
        <v>40919</v>
      </c>
      <c r="C20" s="16">
        <v>6.7779999999999996</v>
      </c>
      <c r="D20" s="17">
        <v>3.5190000000000001</v>
      </c>
      <c r="E20" s="17">
        <v>10.204000000000001</v>
      </c>
      <c r="F20" s="17"/>
      <c r="G20" s="16">
        <v>13.82175</v>
      </c>
      <c r="H20" s="53">
        <f t="shared" si="1"/>
        <v>34.322749999999999</v>
      </c>
      <c r="J20" s="85">
        <v>1.756</v>
      </c>
    </row>
    <row r="21" spans="1:10" x14ac:dyDescent="0.2">
      <c r="A21" s="4">
        <f t="shared" si="0"/>
        <v>1</v>
      </c>
      <c r="B21" s="30">
        <v>40920</v>
      </c>
      <c r="C21" s="16">
        <v>0</v>
      </c>
      <c r="D21" s="17">
        <v>10.263</v>
      </c>
      <c r="E21" s="17">
        <v>10.254</v>
      </c>
      <c r="F21" s="17"/>
      <c r="G21" s="16">
        <v>13.7235</v>
      </c>
      <c r="H21" s="53">
        <f t="shared" si="1"/>
        <v>34.240499999999997</v>
      </c>
      <c r="J21" s="85">
        <v>1.72</v>
      </c>
    </row>
    <row r="22" spans="1:10" x14ac:dyDescent="0.2">
      <c r="A22" s="4">
        <f t="shared" si="0"/>
        <v>1</v>
      </c>
      <c r="B22" s="30">
        <v>40921</v>
      </c>
      <c r="C22" s="16">
        <v>0</v>
      </c>
      <c r="D22" s="17">
        <v>9.5709999999999997</v>
      </c>
      <c r="E22" s="17">
        <v>9.5850000000000009</v>
      </c>
      <c r="F22" s="17"/>
      <c r="G22" s="16">
        <v>14.915749999999999</v>
      </c>
      <c r="H22" s="53">
        <f t="shared" si="1"/>
        <v>34.071749999999994</v>
      </c>
      <c r="J22" s="85">
        <v>1.7210000000000001</v>
      </c>
    </row>
    <row r="23" spans="1:10" x14ac:dyDescent="0.2">
      <c r="A23" s="4">
        <f t="shared" si="0"/>
        <v>1</v>
      </c>
      <c r="B23" s="30">
        <v>40922</v>
      </c>
      <c r="C23" s="16">
        <v>0</v>
      </c>
      <c r="D23" s="17">
        <v>9.1010000000000009</v>
      </c>
      <c r="E23" s="17">
        <v>9.09</v>
      </c>
      <c r="F23" s="17"/>
      <c r="G23" s="16">
        <v>11.629250000000001</v>
      </c>
      <c r="H23" s="53">
        <f t="shared" si="1"/>
        <v>29.820250000000001</v>
      </c>
      <c r="J23" s="85">
        <v>1.5880000000000001</v>
      </c>
    </row>
    <row r="24" spans="1:10" x14ac:dyDescent="0.2">
      <c r="A24" s="4">
        <f t="shared" si="0"/>
        <v>1</v>
      </c>
      <c r="B24" s="30">
        <v>40923</v>
      </c>
      <c r="C24" s="16">
        <v>0</v>
      </c>
      <c r="D24" s="17">
        <v>6.8339999999999996</v>
      </c>
      <c r="E24" s="17">
        <v>9.3290000000000006</v>
      </c>
      <c r="F24" s="17"/>
      <c r="G24" s="16">
        <v>8.4462499999999991</v>
      </c>
      <c r="H24" s="53">
        <f t="shared" si="1"/>
        <v>24.609249999999999</v>
      </c>
      <c r="J24" s="85">
        <v>1.3640000000000001</v>
      </c>
    </row>
    <row r="25" spans="1:10" x14ac:dyDescent="0.2">
      <c r="A25" s="4">
        <f t="shared" si="0"/>
        <v>1</v>
      </c>
      <c r="B25" s="30">
        <v>40924</v>
      </c>
      <c r="C25" s="16">
        <v>0.61499999999999999</v>
      </c>
      <c r="D25" s="17">
        <v>10.097</v>
      </c>
      <c r="E25" s="17">
        <v>9.5060000000000002</v>
      </c>
      <c r="F25" s="17"/>
      <c r="G25" s="16">
        <v>12</v>
      </c>
      <c r="H25" s="53">
        <f t="shared" si="1"/>
        <v>32.218000000000004</v>
      </c>
      <c r="J25" s="85">
        <v>1.796</v>
      </c>
    </row>
    <row r="26" spans="1:10" x14ac:dyDescent="0.2">
      <c r="A26" s="4">
        <f t="shared" si="0"/>
        <v>1</v>
      </c>
      <c r="B26" s="30">
        <v>40925</v>
      </c>
      <c r="C26" s="16">
        <v>0</v>
      </c>
      <c r="D26" s="17">
        <v>10.42</v>
      </c>
      <c r="E26" s="17">
        <v>10.420999999999999</v>
      </c>
      <c r="F26" s="17"/>
      <c r="G26" s="16">
        <v>12.965999999999999</v>
      </c>
      <c r="H26" s="53">
        <f t="shared" si="1"/>
        <v>33.807000000000002</v>
      </c>
      <c r="J26" s="85">
        <v>1.7649999999999999</v>
      </c>
    </row>
    <row r="27" spans="1:10" x14ac:dyDescent="0.2">
      <c r="A27" s="4">
        <f t="shared" si="0"/>
        <v>1</v>
      </c>
      <c r="B27" s="30">
        <v>40926</v>
      </c>
      <c r="C27" s="16">
        <v>0.93200000000000005</v>
      </c>
      <c r="D27" s="17">
        <v>10.275</v>
      </c>
      <c r="E27" s="17">
        <v>9.4030000000000005</v>
      </c>
      <c r="F27" s="17"/>
      <c r="G27" s="16">
        <v>12.801500000000001</v>
      </c>
      <c r="H27" s="53">
        <f t="shared" si="1"/>
        <v>33.411500000000004</v>
      </c>
      <c r="J27" s="85">
        <v>1.746</v>
      </c>
    </row>
    <row r="28" spans="1:10" x14ac:dyDescent="0.2">
      <c r="A28" s="4">
        <f t="shared" si="0"/>
        <v>1</v>
      </c>
      <c r="B28" s="30">
        <v>40927</v>
      </c>
      <c r="C28" s="16">
        <v>0</v>
      </c>
      <c r="D28" s="17">
        <v>10.284000000000001</v>
      </c>
      <c r="E28" s="17">
        <v>10.285</v>
      </c>
      <c r="F28" s="17"/>
      <c r="G28" s="16">
        <v>13.1625</v>
      </c>
      <c r="H28" s="53">
        <f t="shared" si="1"/>
        <v>33.731500000000004</v>
      </c>
      <c r="J28" s="85">
        <v>1.726</v>
      </c>
    </row>
    <row r="29" spans="1:10" x14ac:dyDescent="0.2">
      <c r="A29" s="4">
        <f t="shared" si="0"/>
        <v>1</v>
      </c>
      <c r="B29" s="30">
        <v>40928</v>
      </c>
      <c r="C29" s="16">
        <v>0</v>
      </c>
      <c r="D29" s="17">
        <v>9.6579999999999995</v>
      </c>
      <c r="E29" s="17">
        <v>9.6669999999999998</v>
      </c>
      <c r="F29" s="17"/>
      <c r="G29" s="16">
        <v>13.854749999999999</v>
      </c>
      <c r="H29" s="53">
        <f t="shared" si="1"/>
        <v>33.179749999999999</v>
      </c>
      <c r="J29" s="85">
        <v>1.6839999999999999</v>
      </c>
    </row>
    <row r="30" spans="1:10" x14ac:dyDescent="0.2">
      <c r="A30" s="4">
        <f t="shared" si="0"/>
        <v>1</v>
      </c>
      <c r="B30" s="30">
        <v>40929</v>
      </c>
      <c r="C30" s="16">
        <v>0</v>
      </c>
      <c r="D30" s="17">
        <v>8.923</v>
      </c>
      <c r="E30" s="17">
        <v>8.9160000000000004</v>
      </c>
      <c r="F30" s="17"/>
      <c r="G30" s="16">
        <v>11.269500000000001</v>
      </c>
      <c r="H30" s="53">
        <f t="shared" si="1"/>
        <v>29.108499999999999</v>
      </c>
      <c r="J30" s="85">
        <v>1.5489999999999999</v>
      </c>
    </row>
    <row r="31" spans="1:10" x14ac:dyDescent="0.2">
      <c r="A31" s="4">
        <f t="shared" si="0"/>
        <v>1</v>
      </c>
      <c r="B31" s="30">
        <v>40930</v>
      </c>
      <c r="C31" s="16">
        <v>1.379</v>
      </c>
      <c r="D31" s="17">
        <v>5.91</v>
      </c>
      <c r="E31" s="17">
        <v>6.2460000000000004</v>
      </c>
      <c r="F31" s="17"/>
      <c r="G31" s="16">
        <v>8.7750000000000004</v>
      </c>
      <c r="H31" s="53">
        <f t="shared" si="1"/>
        <v>22.310000000000002</v>
      </c>
      <c r="J31" s="85">
        <v>1.3180000000000001</v>
      </c>
    </row>
    <row r="32" spans="1:10" x14ac:dyDescent="0.2">
      <c r="A32" s="4">
        <f t="shared" si="0"/>
        <v>1</v>
      </c>
      <c r="B32" s="30">
        <v>40931</v>
      </c>
      <c r="C32" s="16">
        <v>5.5570000000000004</v>
      </c>
      <c r="D32" s="17">
        <v>8.1790000000000003</v>
      </c>
      <c r="E32" s="17">
        <v>2.645</v>
      </c>
      <c r="F32" s="17"/>
      <c r="G32" s="16">
        <v>11.609249999999999</v>
      </c>
      <c r="H32" s="53">
        <f t="shared" si="1"/>
        <v>27.99025</v>
      </c>
      <c r="J32" s="85">
        <v>1.7190000000000001</v>
      </c>
    </row>
    <row r="33" spans="1:10" x14ac:dyDescent="0.2">
      <c r="A33" s="4">
        <f t="shared" si="0"/>
        <v>1</v>
      </c>
      <c r="B33" s="30">
        <v>40932</v>
      </c>
      <c r="C33" s="16">
        <v>9.49</v>
      </c>
      <c r="D33" s="17">
        <v>9.4969999999999999</v>
      </c>
      <c r="E33" s="17">
        <v>0</v>
      </c>
      <c r="F33" s="17"/>
      <c r="G33" s="16">
        <v>13.268750000000001</v>
      </c>
      <c r="H33" s="53">
        <f t="shared" si="1"/>
        <v>32.255750000000006</v>
      </c>
      <c r="J33" s="85">
        <v>1.704</v>
      </c>
    </row>
    <row r="34" spans="1:10" x14ac:dyDescent="0.2">
      <c r="A34" s="4">
        <f t="shared" si="0"/>
        <v>1</v>
      </c>
      <c r="B34" s="30">
        <v>40933</v>
      </c>
      <c r="C34" s="16">
        <v>5.2060000000000004</v>
      </c>
      <c r="D34" s="17">
        <v>9.2189999999999994</v>
      </c>
      <c r="E34" s="17">
        <v>4.0750000000000002</v>
      </c>
      <c r="F34" s="17"/>
      <c r="G34" s="16">
        <v>12.275</v>
      </c>
      <c r="H34" s="53">
        <f t="shared" si="1"/>
        <v>30.774999999999999</v>
      </c>
      <c r="J34" s="85">
        <v>1.756</v>
      </c>
    </row>
    <row r="35" spans="1:10" x14ac:dyDescent="0.2">
      <c r="A35" s="4">
        <f t="shared" si="0"/>
        <v>1</v>
      </c>
      <c r="B35" s="30">
        <v>40934</v>
      </c>
      <c r="C35" s="16">
        <v>0.96</v>
      </c>
      <c r="D35" s="17">
        <v>7.9649999999999999</v>
      </c>
      <c r="E35" s="17">
        <v>9.6010000000000009</v>
      </c>
      <c r="F35" s="17"/>
      <c r="G35" s="16">
        <v>11.271000000000001</v>
      </c>
      <c r="H35" s="53">
        <f t="shared" si="1"/>
        <v>29.797000000000004</v>
      </c>
      <c r="J35" s="85">
        <v>1.369</v>
      </c>
    </row>
    <row r="36" spans="1:10" x14ac:dyDescent="0.2">
      <c r="A36" s="4">
        <f t="shared" si="0"/>
        <v>1</v>
      </c>
      <c r="B36" s="30">
        <v>40935</v>
      </c>
      <c r="C36" s="16">
        <v>0</v>
      </c>
      <c r="D36" s="17">
        <v>9.5540000000000003</v>
      </c>
      <c r="E36" s="17">
        <v>9.5549999999999997</v>
      </c>
      <c r="F36" s="17"/>
      <c r="G36" s="16">
        <v>12.101749999999999</v>
      </c>
      <c r="H36" s="53">
        <f t="shared" si="1"/>
        <v>31.210750000000001</v>
      </c>
      <c r="J36" s="85">
        <v>1.6759999999999999</v>
      </c>
    </row>
    <row r="37" spans="1:10" x14ac:dyDescent="0.2">
      <c r="A37" s="4">
        <f t="shared" si="0"/>
        <v>1</v>
      </c>
      <c r="B37" s="30">
        <v>40936</v>
      </c>
      <c r="C37" s="16">
        <v>0</v>
      </c>
      <c r="D37" s="17">
        <v>8.1389999999999993</v>
      </c>
      <c r="E37" s="17">
        <v>8.1370000000000005</v>
      </c>
      <c r="F37" s="17"/>
      <c r="G37" s="16">
        <v>13.36575</v>
      </c>
      <c r="H37" s="53">
        <f t="shared" si="1"/>
        <v>29.641750000000002</v>
      </c>
      <c r="J37" s="85">
        <v>1.569</v>
      </c>
    </row>
    <row r="38" spans="1:10" x14ac:dyDescent="0.2">
      <c r="A38" s="4">
        <f t="shared" si="0"/>
        <v>1</v>
      </c>
      <c r="B38" s="30">
        <v>40937</v>
      </c>
      <c r="C38" s="16">
        <v>0</v>
      </c>
      <c r="D38" s="17">
        <v>7.8259999999999996</v>
      </c>
      <c r="E38" s="17">
        <v>7.8280000000000003</v>
      </c>
      <c r="F38" s="17"/>
      <c r="G38" s="16">
        <v>9.3930000000000007</v>
      </c>
      <c r="H38" s="53">
        <f t="shared" si="1"/>
        <v>25.047000000000001</v>
      </c>
      <c r="J38" s="85">
        <v>1.329</v>
      </c>
    </row>
    <row r="39" spans="1:10" x14ac:dyDescent="0.2">
      <c r="A39" s="4">
        <f t="shared" si="0"/>
        <v>1</v>
      </c>
      <c r="B39" s="30">
        <v>40938</v>
      </c>
      <c r="C39" s="16">
        <v>0</v>
      </c>
      <c r="D39" s="17">
        <v>8.3179999999999996</v>
      </c>
      <c r="E39" s="17">
        <v>8.3330000000000002</v>
      </c>
      <c r="F39" s="17"/>
      <c r="G39" s="16">
        <v>11.483000000000001</v>
      </c>
      <c r="H39" s="53">
        <f t="shared" si="1"/>
        <v>28.134</v>
      </c>
      <c r="J39" s="85">
        <v>1.6080000000000001</v>
      </c>
    </row>
    <row r="40" spans="1:10" x14ac:dyDescent="0.2">
      <c r="A40" s="4">
        <f t="shared" si="0"/>
        <v>1</v>
      </c>
      <c r="B40" s="30">
        <v>40939</v>
      </c>
      <c r="C40" s="16">
        <v>0</v>
      </c>
      <c r="D40" s="17">
        <v>9.1859999999999999</v>
      </c>
      <c r="E40" s="17">
        <v>9.1829999999999998</v>
      </c>
      <c r="F40" s="17"/>
      <c r="G40" s="16">
        <v>12.53275</v>
      </c>
      <c r="H40" s="53">
        <f t="shared" si="1"/>
        <v>30.90175</v>
      </c>
      <c r="J40" s="85">
        <v>1.679</v>
      </c>
    </row>
    <row r="41" spans="1:10" x14ac:dyDescent="0.2">
      <c r="A41" s="4">
        <f t="shared" si="0"/>
        <v>2</v>
      </c>
      <c r="B41" s="30">
        <v>40940</v>
      </c>
      <c r="C41" s="16">
        <v>1.0669999999999999</v>
      </c>
      <c r="D41" s="17">
        <v>9.4939999999999998</v>
      </c>
      <c r="E41" s="17">
        <v>8.4489999999999998</v>
      </c>
      <c r="F41" s="17"/>
      <c r="G41" s="16">
        <v>13.33525</v>
      </c>
      <c r="H41" s="53">
        <f t="shared" si="1"/>
        <v>32.34525</v>
      </c>
      <c r="J41" s="85">
        <v>1.7350000000000001</v>
      </c>
    </row>
    <row r="42" spans="1:10" x14ac:dyDescent="0.2">
      <c r="A42" s="4">
        <f t="shared" si="0"/>
        <v>2</v>
      </c>
      <c r="B42" s="30">
        <v>40941</v>
      </c>
      <c r="C42" s="16">
        <v>0</v>
      </c>
      <c r="D42" s="17">
        <v>9.3949999999999996</v>
      </c>
      <c r="E42" s="17">
        <v>9.391</v>
      </c>
      <c r="F42" s="17"/>
      <c r="G42" s="16">
        <v>12.52</v>
      </c>
      <c r="H42" s="53">
        <f t="shared" si="1"/>
        <v>31.306000000000001</v>
      </c>
      <c r="J42" s="85">
        <v>1.722</v>
      </c>
    </row>
    <row r="43" spans="1:10" x14ac:dyDescent="0.2">
      <c r="A43" s="4">
        <f t="shared" si="0"/>
        <v>2</v>
      </c>
      <c r="B43" s="30">
        <v>40942</v>
      </c>
      <c r="C43" s="16">
        <v>0.88800000000000001</v>
      </c>
      <c r="D43" s="17">
        <v>9.5139999999999993</v>
      </c>
      <c r="E43" s="17">
        <v>9.6679999999999993</v>
      </c>
      <c r="F43" s="17"/>
      <c r="G43" s="16">
        <v>12.58825</v>
      </c>
      <c r="H43" s="53">
        <f t="shared" si="1"/>
        <v>32.658250000000002</v>
      </c>
      <c r="J43" s="85">
        <v>1.6779999999999999</v>
      </c>
    </row>
    <row r="44" spans="1:10" x14ac:dyDescent="0.2">
      <c r="A44" s="4">
        <f t="shared" si="0"/>
        <v>2</v>
      </c>
      <c r="B44" s="30">
        <v>40943</v>
      </c>
      <c r="C44" s="16">
        <v>0.71</v>
      </c>
      <c r="D44" s="17">
        <v>8.5839999999999996</v>
      </c>
      <c r="E44" s="17">
        <v>8.5890000000000004</v>
      </c>
      <c r="F44" s="17"/>
      <c r="G44" s="16">
        <v>11.795999999999999</v>
      </c>
      <c r="H44" s="53">
        <f t="shared" si="1"/>
        <v>29.679000000000002</v>
      </c>
      <c r="J44" s="85">
        <v>1.476</v>
      </c>
    </row>
    <row r="45" spans="1:10" x14ac:dyDescent="0.2">
      <c r="A45" s="4">
        <f t="shared" si="0"/>
        <v>2</v>
      </c>
      <c r="B45" s="30">
        <v>40944</v>
      </c>
      <c r="C45" s="16">
        <v>0</v>
      </c>
      <c r="D45" s="17">
        <v>7.7149999999999999</v>
      </c>
      <c r="E45" s="17">
        <v>7.7169999999999996</v>
      </c>
      <c r="F45" s="17"/>
      <c r="G45" s="16">
        <v>10.443250000000001</v>
      </c>
      <c r="H45" s="53">
        <f t="shared" si="1"/>
        <v>25.875250000000001</v>
      </c>
      <c r="J45" s="85">
        <v>1.409</v>
      </c>
    </row>
    <row r="46" spans="1:10" x14ac:dyDescent="0.2">
      <c r="A46" s="4">
        <f t="shared" si="0"/>
        <v>2</v>
      </c>
      <c r="B46" s="30">
        <v>40945</v>
      </c>
      <c r="C46" s="16">
        <v>1.0449999999999999</v>
      </c>
      <c r="D46" s="17">
        <v>8.7469999999999999</v>
      </c>
      <c r="E46" s="17">
        <v>8.7469999999999999</v>
      </c>
      <c r="F46" s="17"/>
      <c r="G46" s="16">
        <v>13.027749999999999</v>
      </c>
      <c r="H46" s="53">
        <f t="shared" si="1"/>
        <v>31.566749999999999</v>
      </c>
      <c r="J46" s="85">
        <v>1.8220000000000001</v>
      </c>
    </row>
    <row r="47" spans="1:10" x14ac:dyDescent="0.2">
      <c r="A47" s="4">
        <f t="shared" si="0"/>
        <v>2</v>
      </c>
      <c r="B47" s="30">
        <v>40946</v>
      </c>
      <c r="C47" s="16">
        <v>0.76300000000000001</v>
      </c>
      <c r="D47" s="17">
        <v>9.3160000000000007</v>
      </c>
      <c r="E47" s="17">
        <v>9.3119999999999994</v>
      </c>
      <c r="F47" s="17"/>
      <c r="G47" s="16">
        <v>13.42525</v>
      </c>
      <c r="H47" s="53">
        <f t="shared" si="1"/>
        <v>32.816249999999997</v>
      </c>
      <c r="J47" s="85">
        <v>1.7070000000000001</v>
      </c>
    </row>
    <row r="48" spans="1:10" x14ac:dyDescent="0.2">
      <c r="A48" s="4">
        <f t="shared" si="0"/>
        <v>2</v>
      </c>
      <c r="B48" s="30">
        <v>40947</v>
      </c>
      <c r="C48" s="16">
        <v>0.85799999999999998</v>
      </c>
      <c r="D48" s="17">
        <v>8.9870000000000001</v>
      </c>
      <c r="E48" s="17">
        <v>8.9920000000000009</v>
      </c>
      <c r="F48" s="17"/>
      <c r="G48" s="16">
        <v>13.64</v>
      </c>
      <c r="H48" s="53">
        <f t="shared" si="1"/>
        <v>32.477000000000004</v>
      </c>
      <c r="J48" s="85">
        <v>1.7789999999999999</v>
      </c>
    </row>
    <row r="49" spans="1:10" x14ac:dyDescent="0.2">
      <c r="A49" s="4">
        <f t="shared" si="0"/>
        <v>2</v>
      </c>
      <c r="B49" s="30">
        <v>40948</v>
      </c>
      <c r="C49" s="16">
        <v>0.85099999999999998</v>
      </c>
      <c r="D49" s="17">
        <v>8.6129999999999995</v>
      </c>
      <c r="E49" s="17">
        <v>8.6080000000000005</v>
      </c>
      <c r="F49" s="17"/>
      <c r="G49" s="16">
        <v>13.86725</v>
      </c>
      <c r="H49" s="53">
        <f t="shared" si="1"/>
        <v>31.939250000000001</v>
      </c>
      <c r="J49" s="85">
        <v>1.71</v>
      </c>
    </row>
    <row r="50" spans="1:10" x14ac:dyDescent="0.2">
      <c r="A50" s="4">
        <f t="shared" si="0"/>
        <v>2</v>
      </c>
      <c r="B50" s="30">
        <v>40949</v>
      </c>
      <c r="C50" s="16">
        <v>1.8939999999999999</v>
      </c>
      <c r="D50" s="17">
        <v>9.0719999999999992</v>
      </c>
      <c r="E50" s="17">
        <v>9.4440000000000008</v>
      </c>
      <c r="F50" s="17"/>
      <c r="G50" s="16">
        <v>13.528</v>
      </c>
      <c r="H50" s="53">
        <f t="shared" si="1"/>
        <v>33.938000000000002</v>
      </c>
      <c r="J50" s="85">
        <v>1.7989999999999999</v>
      </c>
    </row>
    <row r="51" spans="1:10" x14ac:dyDescent="0.2">
      <c r="A51" s="4">
        <f t="shared" si="0"/>
        <v>2</v>
      </c>
      <c r="B51" s="30">
        <v>40950</v>
      </c>
      <c r="C51" s="16">
        <v>1.8080000000000001</v>
      </c>
      <c r="D51" s="17">
        <v>8.65</v>
      </c>
      <c r="E51" s="17">
        <v>7.6669999999999998</v>
      </c>
      <c r="F51" s="17"/>
      <c r="G51" s="16">
        <v>12.616250000000001</v>
      </c>
      <c r="H51" s="53">
        <f t="shared" si="1"/>
        <v>30.741250000000001</v>
      </c>
      <c r="J51" s="85">
        <v>1.5580000000000001</v>
      </c>
    </row>
    <row r="52" spans="1:10" x14ac:dyDescent="0.2">
      <c r="A52" s="4">
        <f t="shared" si="0"/>
        <v>2</v>
      </c>
      <c r="B52" s="30">
        <v>40951</v>
      </c>
      <c r="C52" s="16">
        <v>0</v>
      </c>
      <c r="D52" s="17">
        <v>5.7880000000000003</v>
      </c>
      <c r="E52" s="17">
        <v>8.9949999999999992</v>
      </c>
      <c r="F52" s="17"/>
      <c r="G52" s="16">
        <v>9.3932500000000001</v>
      </c>
      <c r="H52" s="53">
        <f t="shared" si="1"/>
        <v>24.17625</v>
      </c>
      <c r="J52" s="85">
        <v>1.4079999999999999</v>
      </c>
    </row>
    <row r="53" spans="1:10" x14ac:dyDescent="0.2">
      <c r="A53" s="4">
        <f t="shared" si="0"/>
        <v>2</v>
      </c>
      <c r="B53" s="30">
        <v>40952</v>
      </c>
      <c r="C53" s="16">
        <v>0</v>
      </c>
      <c r="D53" s="17">
        <v>8.8249999999999993</v>
      </c>
      <c r="E53" s="17">
        <v>8.8219999999999992</v>
      </c>
      <c r="F53" s="17"/>
      <c r="G53" s="16">
        <v>11.077</v>
      </c>
      <c r="H53" s="53">
        <f t="shared" si="1"/>
        <v>28.723999999999997</v>
      </c>
      <c r="J53" s="85">
        <v>1.6559999999999999</v>
      </c>
    </row>
    <row r="54" spans="1:10" x14ac:dyDescent="0.2">
      <c r="A54" s="4">
        <f t="shared" si="0"/>
        <v>2</v>
      </c>
      <c r="B54" s="30">
        <v>40953</v>
      </c>
      <c r="C54" s="16">
        <v>1.1419999999999999</v>
      </c>
      <c r="D54" s="17">
        <v>8.9380000000000006</v>
      </c>
      <c r="E54" s="17">
        <v>8.9420000000000002</v>
      </c>
      <c r="F54" s="17"/>
      <c r="G54" s="16">
        <v>12.541</v>
      </c>
      <c r="H54" s="53">
        <f t="shared" si="1"/>
        <v>31.562999999999999</v>
      </c>
      <c r="J54" s="85">
        <v>1.919</v>
      </c>
    </row>
    <row r="55" spans="1:10" x14ac:dyDescent="0.2">
      <c r="A55" s="4">
        <f t="shared" si="0"/>
        <v>2</v>
      </c>
      <c r="B55" s="30">
        <v>40954</v>
      </c>
      <c r="C55" s="16">
        <v>0</v>
      </c>
      <c r="D55" s="17">
        <v>9.9030000000000005</v>
      </c>
      <c r="E55" s="17">
        <v>9.89</v>
      </c>
      <c r="F55" s="17"/>
      <c r="G55" s="16">
        <v>13.329499999999999</v>
      </c>
      <c r="H55" s="53">
        <f t="shared" si="1"/>
        <v>33.122500000000002</v>
      </c>
      <c r="J55" s="85">
        <v>1.974</v>
      </c>
    </row>
    <row r="56" spans="1:10" x14ac:dyDescent="0.2">
      <c r="A56" s="4">
        <f t="shared" si="0"/>
        <v>2</v>
      </c>
      <c r="B56" s="30">
        <v>40955</v>
      </c>
      <c r="C56" s="16">
        <v>0.63400000000000001</v>
      </c>
      <c r="D56" s="17">
        <v>10.375999999999999</v>
      </c>
      <c r="E56" s="17">
        <v>10.385999999999999</v>
      </c>
      <c r="F56" s="17"/>
      <c r="G56" s="16">
        <v>13.6555</v>
      </c>
      <c r="H56" s="53">
        <f t="shared" si="1"/>
        <v>35.051500000000004</v>
      </c>
      <c r="J56" s="85">
        <v>2.0009999999999999</v>
      </c>
    </row>
    <row r="57" spans="1:10" x14ac:dyDescent="0.2">
      <c r="A57" s="4">
        <f t="shared" si="0"/>
        <v>2</v>
      </c>
      <c r="B57" s="30">
        <v>40956</v>
      </c>
      <c r="C57" s="16">
        <v>0.57599999999999996</v>
      </c>
      <c r="D57" s="17">
        <v>9.4149999999999991</v>
      </c>
      <c r="E57" s="17">
        <v>9.423</v>
      </c>
      <c r="F57" s="17"/>
      <c r="G57" s="16">
        <v>14.4725</v>
      </c>
      <c r="H57" s="53">
        <f t="shared" si="1"/>
        <v>33.886499999999998</v>
      </c>
      <c r="J57" s="85">
        <v>1.841</v>
      </c>
    </row>
    <row r="58" spans="1:10" x14ac:dyDescent="0.2">
      <c r="A58" s="4">
        <f t="shared" si="0"/>
        <v>2</v>
      </c>
      <c r="B58" s="30">
        <v>40957</v>
      </c>
      <c r="C58" s="16">
        <v>0.98099999999999998</v>
      </c>
      <c r="D58" s="17">
        <v>8.2550000000000008</v>
      </c>
      <c r="E58" s="17">
        <v>9.3520000000000003</v>
      </c>
      <c r="F58" s="17"/>
      <c r="G58" s="16">
        <v>12.8065</v>
      </c>
      <c r="H58" s="53">
        <f t="shared" si="1"/>
        <v>31.394500000000001</v>
      </c>
      <c r="J58" s="85">
        <v>1.5620000000000001</v>
      </c>
    </row>
    <row r="59" spans="1:10" x14ac:dyDescent="0.2">
      <c r="A59" s="4">
        <f t="shared" si="0"/>
        <v>2</v>
      </c>
      <c r="B59" s="30">
        <v>40958</v>
      </c>
      <c r="C59" s="16">
        <v>0</v>
      </c>
      <c r="D59" s="17">
        <v>5.6230000000000002</v>
      </c>
      <c r="E59" s="17">
        <v>9.5760000000000005</v>
      </c>
      <c r="F59" s="17"/>
      <c r="G59" s="16">
        <v>9.5145</v>
      </c>
      <c r="H59" s="53">
        <f t="shared" si="1"/>
        <v>24.713500000000003</v>
      </c>
      <c r="J59" s="85">
        <v>1.522</v>
      </c>
    </row>
    <row r="60" spans="1:10" x14ac:dyDescent="0.2">
      <c r="A60" s="4">
        <f t="shared" si="0"/>
        <v>2</v>
      </c>
      <c r="B60" s="30">
        <v>40959</v>
      </c>
      <c r="C60" s="16">
        <v>0.221</v>
      </c>
      <c r="D60" s="17">
        <v>7.7249999999999996</v>
      </c>
      <c r="E60" s="17">
        <v>8.907</v>
      </c>
      <c r="F60" s="17"/>
      <c r="G60" s="16">
        <v>13.35225</v>
      </c>
      <c r="H60" s="53">
        <f t="shared" si="1"/>
        <v>30.205249999999999</v>
      </c>
      <c r="J60" s="85">
        <v>1.819</v>
      </c>
    </row>
    <row r="61" spans="1:10" x14ac:dyDescent="0.2">
      <c r="A61" s="4">
        <f t="shared" si="0"/>
        <v>2</v>
      </c>
      <c r="B61" s="30">
        <v>40960</v>
      </c>
      <c r="C61" s="16">
        <v>2.15</v>
      </c>
      <c r="D61" s="17">
        <v>9.7929999999999993</v>
      </c>
      <c r="E61" s="17">
        <v>8.1780000000000008</v>
      </c>
      <c r="F61" s="17"/>
      <c r="G61" s="16">
        <v>13.476749999999999</v>
      </c>
      <c r="H61" s="53">
        <f t="shared" si="1"/>
        <v>33.597750000000005</v>
      </c>
      <c r="J61" s="85">
        <v>1.7529999999999999</v>
      </c>
    </row>
    <row r="62" spans="1:10" x14ac:dyDescent="0.2">
      <c r="A62" s="4">
        <f t="shared" si="0"/>
        <v>2</v>
      </c>
      <c r="B62" s="30">
        <v>40961</v>
      </c>
      <c r="C62" s="16">
        <v>1.9670000000000001</v>
      </c>
      <c r="D62" s="17">
        <v>8.3710000000000004</v>
      </c>
      <c r="E62" s="17">
        <v>8.3369999999999997</v>
      </c>
      <c r="F62" s="17"/>
      <c r="G62" s="16">
        <v>13.476000000000001</v>
      </c>
      <c r="H62" s="53">
        <f t="shared" si="1"/>
        <v>32.151000000000003</v>
      </c>
      <c r="J62" s="85">
        <v>1.746</v>
      </c>
    </row>
    <row r="63" spans="1:10" x14ac:dyDescent="0.2">
      <c r="A63" s="4">
        <f t="shared" si="0"/>
        <v>2</v>
      </c>
      <c r="B63" s="30">
        <v>40962</v>
      </c>
      <c r="C63" s="16">
        <v>1.105</v>
      </c>
      <c r="D63" s="17">
        <v>9.4849999999999994</v>
      </c>
      <c r="E63" s="17">
        <v>9.4860000000000007</v>
      </c>
      <c r="F63" s="17"/>
      <c r="G63" s="16">
        <v>12.94825</v>
      </c>
      <c r="H63" s="53">
        <f t="shared" si="1"/>
        <v>33.024250000000002</v>
      </c>
      <c r="J63" s="85">
        <v>1.9610000000000001</v>
      </c>
    </row>
    <row r="64" spans="1:10" x14ac:dyDescent="0.2">
      <c r="A64" s="4">
        <f t="shared" si="0"/>
        <v>2</v>
      </c>
      <c r="B64" s="30">
        <v>40963</v>
      </c>
      <c r="C64" s="16">
        <v>0</v>
      </c>
      <c r="D64" s="17">
        <v>10.164999999999999</v>
      </c>
      <c r="E64" s="17">
        <v>10.180999999999999</v>
      </c>
      <c r="F64" s="17"/>
      <c r="G64" s="16">
        <v>13.773250000000001</v>
      </c>
      <c r="H64" s="53">
        <f t="shared" si="1"/>
        <v>34.119249999999994</v>
      </c>
      <c r="J64" s="85">
        <v>1.784</v>
      </c>
    </row>
    <row r="65" spans="1:10" x14ac:dyDescent="0.2">
      <c r="A65" s="4">
        <f t="shared" si="0"/>
        <v>2</v>
      </c>
      <c r="B65" s="30">
        <v>40964</v>
      </c>
      <c r="C65" s="16">
        <v>0</v>
      </c>
      <c r="D65" s="17">
        <v>9.7840000000000007</v>
      </c>
      <c r="E65" s="17">
        <v>9.7889999999999997</v>
      </c>
      <c r="F65" s="17"/>
      <c r="G65" s="16">
        <v>13.79025</v>
      </c>
      <c r="H65" s="53">
        <f t="shared" si="1"/>
        <v>33.363250000000001</v>
      </c>
      <c r="J65" s="85">
        <v>1.6719999999999999</v>
      </c>
    </row>
    <row r="66" spans="1:10" x14ac:dyDescent="0.2">
      <c r="A66" s="4">
        <f t="shared" si="0"/>
        <v>2</v>
      </c>
      <c r="B66" s="30">
        <v>40965</v>
      </c>
      <c r="C66" s="16">
        <v>1.8420000000000001</v>
      </c>
      <c r="D66" s="17">
        <v>5.4589999999999996</v>
      </c>
      <c r="E66" s="17">
        <v>8.9009999999999998</v>
      </c>
      <c r="F66" s="17"/>
      <c r="G66" s="16">
        <v>7.7889999999999997</v>
      </c>
      <c r="H66" s="53">
        <f t="shared" si="1"/>
        <v>23.991</v>
      </c>
      <c r="J66" s="85">
        <v>1.4910000000000001</v>
      </c>
    </row>
    <row r="67" spans="1:10" x14ac:dyDescent="0.2">
      <c r="A67" s="4">
        <f t="shared" si="0"/>
        <v>2</v>
      </c>
      <c r="B67" s="30">
        <v>40966</v>
      </c>
      <c r="C67" s="16">
        <v>9.8659999999999997</v>
      </c>
      <c r="D67" s="17">
        <v>0</v>
      </c>
      <c r="E67" s="17">
        <v>9.8640000000000008</v>
      </c>
      <c r="F67" s="17"/>
      <c r="G67" s="16">
        <v>12.255750000000001</v>
      </c>
      <c r="H67" s="53">
        <f t="shared" si="1"/>
        <v>31.985750000000003</v>
      </c>
      <c r="J67" s="85">
        <v>1.5429999999999999</v>
      </c>
    </row>
    <row r="68" spans="1:10" x14ac:dyDescent="0.2">
      <c r="A68" s="4">
        <f t="shared" si="0"/>
        <v>2</v>
      </c>
      <c r="B68" s="30">
        <v>40967</v>
      </c>
      <c r="C68" s="16">
        <v>6.4089999999999998</v>
      </c>
      <c r="D68" s="17">
        <v>3.4329999999999998</v>
      </c>
      <c r="E68" s="17">
        <v>8.5519999999999996</v>
      </c>
      <c r="F68" s="17"/>
      <c r="G68" s="16">
        <v>15.23325</v>
      </c>
      <c r="H68" s="53">
        <f t="shared" si="1"/>
        <v>33.627249999999997</v>
      </c>
      <c r="J68" s="85">
        <v>1.954</v>
      </c>
    </row>
    <row r="69" spans="1:10" x14ac:dyDescent="0.2">
      <c r="A69" s="4">
        <v>2</v>
      </c>
      <c r="B69" s="30">
        <v>40968</v>
      </c>
      <c r="C69" s="16">
        <v>0.84599999999999997</v>
      </c>
      <c r="D69" s="17">
        <v>9.3209999999999997</v>
      </c>
      <c r="E69" s="17">
        <v>9.3960000000000008</v>
      </c>
      <c r="F69" s="17"/>
      <c r="G69" s="16">
        <v>14.0945</v>
      </c>
      <c r="H69" s="53">
        <f t="shared" si="1"/>
        <v>33.657499999999999</v>
      </c>
      <c r="J69" s="85">
        <v>1.653</v>
      </c>
    </row>
    <row r="70" spans="1:10" ht="12" customHeight="1" x14ac:dyDescent="0.2">
      <c r="A70" s="4">
        <f t="shared" si="0"/>
        <v>3</v>
      </c>
      <c r="B70" s="30">
        <v>40969</v>
      </c>
      <c r="C70" s="16">
        <v>0.86799999999999999</v>
      </c>
      <c r="D70" s="17">
        <v>10.205</v>
      </c>
      <c r="E70" s="17">
        <v>10.212</v>
      </c>
      <c r="F70" s="17">
        <v>0</v>
      </c>
      <c r="G70" s="16">
        <v>13.530250000000001</v>
      </c>
      <c r="H70" s="53">
        <f t="shared" si="1"/>
        <v>34.815249999999999</v>
      </c>
      <c r="J70" s="85">
        <v>1.964</v>
      </c>
    </row>
    <row r="71" spans="1:10" x14ac:dyDescent="0.2">
      <c r="A71" s="4">
        <f t="shared" si="0"/>
        <v>3</v>
      </c>
      <c r="B71" s="30">
        <v>40970</v>
      </c>
      <c r="C71" s="16">
        <v>4.8540000000000001</v>
      </c>
      <c r="D71" s="17">
        <v>6.6520000000000001</v>
      </c>
      <c r="E71" s="17">
        <v>9.57</v>
      </c>
      <c r="F71" s="17">
        <v>0</v>
      </c>
      <c r="G71" s="16">
        <v>12.736750000000001</v>
      </c>
      <c r="H71" s="53">
        <f t="shared" si="1"/>
        <v>33.812750000000001</v>
      </c>
      <c r="J71" s="85">
        <v>1.107</v>
      </c>
    </row>
    <row r="72" spans="1:10" x14ac:dyDescent="0.2">
      <c r="A72" s="4">
        <f t="shared" si="0"/>
        <v>3</v>
      </c>
      <c r="B72" s="30">
        <v>40971</v>
      </c>
      <c r="C72" s="16">
        <v>0.81599999999999995</v>
      </c>
      <c r="D72" s="17">
        <v>6.3550000000000004</v>
      </c>
      <c r="E72" s="17">
        <v>5.5449999999999999</v>
      </c>
      <c r="F72" s="17">
        <v>0</v>
      </c>
      <c r="G72" s="16">
        <v>8.9290000000000003</v>
      </c>
      <c r="H72" s="53">
        <f t="shared" si="1"/>
        <v>21.645000000000003</v>
      </c>
      <c r="J72" s="85">
        <v>1.5529999999999999</v>
      </c>
    </row>
    <row r="73" spans="1:10" x14ac:dyDescent="0.2">
      <c r="A73" s="4">
        <f t="shared" si="0"/>
        <v>3</v>
      </c>
      <c r="B73" s="30">
        <v>40972</v>
      </c>
      <c r="C73" s="16">
        <v>0</v>
      </c>
      <c r="D73" s="17">
        <v>8.5570000000000004</v>
      </c>
      <c r="E73" s="17">
        <v>8.56</v>
      </c>
      <c r="F73" s="17">
        <v>0</v>
      </c>
      <c r="G73" s="16">
        <v>10.13625</v>
      </c>
      <c r="H73" s="53">
        <f t="shared" si="1"/>
        <v>27.253250000000001</v>
      </c>
      <c r="J73" s="85">
        <v>1.5229999999999999</v>
      </c>
    </row>
    <row r="74" spans="1:10" x14ac:dyDescent="0.2">
      <c r="A74" s="4">
        <f t="shared" si="0"/>
        <v>3</v>
      </c>
      <c r="B74" s="30">
        <v>40973</v>
      </c>
      <c r="C74" s="16">
        <v>0</v>
      </c>
      <c r="D74" s="17">
        <v>8.2959999999999994</v>
      </c>
      <c r="E74" s="17">
        <v>8.2989999999999995</v>
      </c>
      <c r="F74" s="17">
        <v>12.837</v>
      </c>
      <c r="G74" s="16">
        <v>11.876749999999999</v>
      </c>
      <c r="H74" s="53">
        <f t="shared" si="1"/>
        <v>41.308749999999996</v>
      </c>
      <c r="J74" s="85">
        <v>1.7410000000000001</v>
      </c>
    </row>
    <row r="75" spans="1:10" x14ac:dyDescent="0.2">
      <c r="A75" s="4">
        <f t="shared" ref="A75:A138" si="2">+IF(ISBLANK($B75),"",MONTH($B75))</f>
        <v>3</v>
      </c>
      <c r="B75" s="30">
        <v>40974</v>
      </c>
      <c r="C75" s="16">
        <v>0</v>
      </c>
      <c r="D75" s="17">
        <v>8.9019999999999992</v>
      </c>
      <c r="E75" s="17">
        <v>8.907</v>
      </c>
      <c r="F75" s="17">
        <v>4.9779999999999998</v>
      </c>
      <c r="G75" s="16">
        <v>12.115</v>
      </c>
      <c r="H75" s="53">
        <f t="shared" si="1"/>
        <v>34.902000000000001</v>
      </c>
      <c r="J75" s="85">
        <v>1.915</v>
      </c>
    </row>
    <row r="76" spans="1:10" x14ac:dyDescent="0.2">
      <c r="A76" s="4">
        <f t="shared" si="2"/>
        <v>3</v>
      </c>
      <c r="B76" s="30">
        <v>40975</v>
      </c>
      <c r="C76" s="16">
        <v>0</v>
      </c>
      <c r="D76" s="17">
        <v>9.1620000000000008</v>
      </c>
      <c r="E76" s="17">
        <v>9.1620000000000008</v>
      </c>
      <c r="F76" s="17">
        <v>4.2789999999999999</v>
      </c>
      <c r="G76" s="16">
        <v>13.757</v>
      </c>
      <c r="H76" s="53">
        <f t="shared" ref="H76:H139" si="3">+SUM(C76:G76)</f>
        <v>36.36</v>
      </c>
      <c r="J76" s="85">
        <v>1.8759999999999999</v>
      </c>
    </row>
    <row r="77" spans="1:10" x14ac:dyDescent="0.2">
      <c r="A77" s="4">
        <f t="shared" si="2"/>
        <v>3</v>
      </c>
      <c r="B77" s="30">
        <v>40976</v>
      </c>
      <c r="C77" s="16">
        <v>0</v>
      </c>
      <c r="D77" s="17">
        <v>9.5020000000000007</v>
      </c>
      <c r="E77" s="17">
        <v>9.5120000000000005</v>
      </c>
      <c r="F77" s="17">
        <v>3.4940000000000002</v>
      </c>
      <c r="G77" s="16">
        <v>12.91325</v>
      </c>
      <c r="H77" s="53">
        <f t="shared" si="3"/>
        <v>35.421250000000001</v>
      </c>
      <c r="J77" s="85">
        <v>1.5920000000000001</v>
      </c>
    </row>
    <row r="78" spans="1:10" x14ac:dyDescent="0.2">
      <c r="A78" s="4">
        <f t="shared" si="2"/>
        <v>3</v>
      </c>
      <c r="B78" s="30">
        <v>40977</v>
      </c>
      <c r="C78" s="16">
        <v>3.5110000000000001</v>
      </c>
      <c r="D78" s="17">
        <v>9.2260000000000009</v>
      </c>
      <c r="E78" s="17">
        <v>9.2159999999999993</v>
      </c>
      <c r="F78" s="17">
        <v>0.61299999999999999</v>
      </c>
      <c r="G78" s="16">
        <v>13.61525</v>
      </c>
      <c r="H78" s="53">
        <f t="shared" si="3"/>
        <v>36.181250000000006</v>
      </c>
      <c r="J78" s="85">
        <v>1.879</v>
      </c>
    </row>
    <row r="79" spans="1:10" x14ac:dyDescent="0.2">
      <c r="A79" s="4">
        <f t="shared" si="2"/>
        <v>3</v>
      </c>
      <c r="B79" s="30">
        <v>40978</v>
      </c>
      <c r="C79" s="16">
        <v>0.874</v>
      </c>
      <c r="D79" s="17">
        <v>7.74</v>
      </c>
      <c r="E79" s="17">
        <v>9.3539999999999992</v>
      </c>
      <c r="F79" s="17">
        <v>2.7610000000000001</v>
      </c>
      <c r="G79" s="16">
        <v>11.86825</v>
      </c>
      <c r="H79" s="53">
        <f t="shared" si="3"/>
        <v>32.597250000000003</v>
      </c>
      <c r="J79" s="85">
        <v>1.655</v>
      </c>
    </row>
    <row r="80" spans="1:10" x14ac:dyDescent="0.2">
      <c r="A80" s="4">
        <f t="shared" si="2"/>
        <v>3</v>
      </c>
      <c r="B80" s="30">
        <v>40979</v>
      </c>
      <c r="C80" s="16">
        <v>0</v>
      </c>
      <c r="D80" s="17">
        <v>0.22</v>
      </c>
      <c r="E80" s="17">
        <v>9.4350000000000005</v>
      </c>
      <c r="F80" s="17">
        <v>6.5090000000000003</v>
      </c>
      <c r="G80" s="16">
        <v>8.1210000000000004</v>
      </c>
      <c r="H80" s="53">
        <f t="shared" si="3"/>
        <v>24.285000000000004</v>
      </c>
      <c r="J80" s="85">
        <v>1.532</v>
      </c>
    </row>
    <row r="81" spans="1:10" x14ac:dyDescent="0.2">
      <c r="A81" s="4">
        <f t="shared" si="2"/>
        <v>3</v>
      </c>
      <c r="B81" s="30">
        <v>40980</v>
      </c>
      <c r="C81" s="16">
        <v>0</v>
      </c>
      <c r="D81" s="17">
        <v>1.4610000000000001</v>
      </c>
      <c r="E81" s="17">
        <v>8.6989999999999998</v>
      </c>
      <c r="F81" s="17">
        <v>8.6989999999999998</v>
      </c>
      <c r="G81" s="16">
        <v>13.375500000000001</v>
      </c>
      <c r="H81" s="53">
        <f t="shared" si="3"/>
        <v>32.234500000000004</v>
      </c>
      <c r="J81" s="85">
        <v>1.91</v>
      </c>
    </row>
    <row r="82" spans="1:10" x14ac:dyDescent="0.2">
      <c r="A82" s="4">
        <f t="shared" si="2"/>
        <v>3</v>
      </c>
      <c r="B82" s="30">
        <v>40981</v>
      </c>
      <c r="C82" s="16">
        <v>0</v>
      </c>
      <c r="D82" s="17">
        <v>2.5289999999999999</v>
      </c>
      <c r="E82" s="17">
        <v>10.002000000000001</v>
      </c>
      <c r="F82" s="17">
        <v>9.4510000000000005</v>
      </c>
      <c r="G82" s="16">
        <v>14.045249999999999</v>
      </c>
      <c r="H82" s="53">
        <f t="shared" si="3"/>
        <v>36.027249999999995</v>
      </c>
      <c r="J82" s="85">
        <v>1.8009999999999999</v>
      </c>
    </row>
    <row r="83" spans="1:10" x14ac:dyDescent="0.2">
      <c r="A83" s="4">
        <f t="shared" si="2"/>
        <v>3</v>
      </c>
      <c r="B83" s="30">
        <v>40982</v>
      </c>
      <c r="C83" s="16">
        <v>0</v>
      </c>
      <c r="D83" s="17">
        <v>4.3049999999999997</v>
      </c>
      <c r="E83" s="17">
        <v>7.3070000000000004</v>
      </c>
      <c r="F83" s="17">
        <v>9.5570000000000004</v>
      </c>
      <c r="G83" s="16">
        <v>14.786</v>
      </c>
      <c r="H83" s="53">
        <f t="shared" si="3"/>
        <v>35.954999999999998</v>
      </c>
      <c r="J83" s="85">
        <v>1.8420000000000001</v>
      </c>
    </row>
    <row r="84" spans="1:10" x14ac:dyDescent="0.2">
      <c r="A84" s="4">
        <f t="shared" si="2"/>
        <v>3</v>
      </c>
      <c r="B84" s="30">
        <v>40983</v>
      </c>
      <c r="C84" s="16">
        <v>0</v>
      </c>
      <c r="D84" s="17">
        <v>1.3240000000000001</v>
      </c>
      <c r="E84" s="17">
        <v>9.6389999999999993</v>
      </c>
      <c r="F84" s="17">
        <v>9.6470000000000002</v>
      </c>
      <c r="G84" s="16">
        <v>15.156000000000001</v>
      </c>
      <c r="H84" s="53">
        <f t="shared" si="3"/>
        <v>35.765999999999998</v>
      </c>
      <c r="J84" s="85">
        <v>1.9239999999999999</v>
      </c>
    </row>
    <row r="85" spans="1:10" x14ac:dyDescent="0.2">
      <c r="A85" s="4">
        <f t="shared" si="2"/>
        <v>3</v>
      </c>
      <c r="B85" s="30">
        <v>40984</v>
      </c>
      <c r="C85" s="16">
        <v>0</v>
      </c>
      <c r="D85" s="17">
        <v>1.8149999999999999</v>
      </c>
      <c r="E85" s="17">
        <v>9.4</v>
      </c>
      <c r="F85" s="17">
        <v>9.3840000000000003</v>
      </c>
      <c r="G85" s="16">
        <v>15.098750000000001</v>
      </c>
      <c r="H85" s="53">
        <f t="shared" si="3"/>
        <v>35.697749999999999</v>
      </c>
      <c r="J85" s="85">
        <v>1.9430000000000001</v>
      </c>
    </row>
    <row r="86" spans="1:10" x14ac:dyDescent="0.2">
      <c r="A86" s="4">
        <f t="shared" si="2"/>
        <v>3</v>
      </c>
      <c r="B86" s="30">
        <v>40985</v>
      </c>
      <c r="C86" s="16">
        <v>0</v>
      </c>
      <c r="D86" s="17">
        <v>1.22</v>
      </c>
      <c r="E86" s="17">
        <v>9.2390000000000008</v>
      </c>
      <c r="F86" s="17">
        <v>9.24</v>
      </c>
      <c r="G86" s="16">
        <v>15.038</v>
      </c>
      <c r="H86" s="53">
        <f t="shared" si="3"/>
        <v>34.737000000000002</v>
      </c>
      <c r="J86" s="85">
        <v>1.8009999999999999</v>
      </c>
    </row>
    <row r="87" spans="1:10" x14ac:dyDescent="0.2">
      <c r="A87" s="4">
        <f t="shared" si="2"/>
        <v>3</v>
      </c>
      <c r="B87" s="30">
        <v>40986</v>
      </c>
      <c r="C87" s="16">
        <v>0</v>
      </c>
      <c r="D87" s="17">
        <v>0</v>
      </c>
      <c r="E87" s="17">
        <v>7.7229999999999999</v>
      </c>
      <c r="F87" s="17">
        <v>7.157</v>
      </c>
      <c r="G87" s="16">
        <v>12.007250000000001</v>
      </c>
      <c r="H87" s="53">
        <f t="shared" si="3"/>
        <v>26.887250000000002</v>
      </c>
      <c r="J87" s="85">
        <v>1.526</v>
      </c>
    </row>
    <row r="88" spans="1:10" x14ac:dyDescent="0.2">
      <c r="A88" s="4">
        <f t="shared" si="2"/>
        <v>3</v>
      </c>
      <c r="B88" s="30">
        <v>40987</v>
      </c>
      <c r="C88" s="16">
        <v>0.83</v>
      </c>
      <c r="D88" s="17">
        <v>4.625</v>
      </c>
      <c r="E88" s="17">
        <v>7.5229999999999997</v>
      </c>
      <c r="F88" s="17">
        <v>6.5410000000000004</v>
      </c>
      <c r="G88" s="16">
        <v>14.046250000000001</v>
      </c>
      <c r="H88" s="53">
        <f t="shared" si="3"/>
        <v>33.565249999999999</v>
      </c>
      <c r="J88" s="85">
        <v>1.841</v>
      </c>
    </row>
    <row r="89" spans="1:10" x14ac:dyDescent="0.2">
      <c r="A89" s="4">
        <f t="shared" si="2"/>
        <v>3</v>
      </c>
      <c r="B89" s="30">
        <v>40988</v>
      </c>
      <c r="C89" s="16">
        <v>0</v>
      </c>
      <c r="D89" s="17">
        <v>1.06</v>
      </c>
      <c r="E89" s="17">
        <v>9.2119999999999997</v>
      </c>
      <c r="F89" s="17">
        <v>9.2100000000000009</v>
      </c>
      <c r="G89" s="16">
        <v>15.011749999999999</v>
      </c>
      <c r="H89" s="53">
        <f t="shared" si="3"/>
        <v>34.493749999999999</v>
      </c>
      <c r="J89" s="85">
        <v>1.8680000000000001</v>
      </c>
    </row>
    <row r="90" spans="1:10" x14ac:dyDescent="0.2">
      <c r="A90" s="4">
        <f t="shared" si="2"/>
        <v>3</v>
      </c>
      <c r="B90" s="30">
        <v>40989</v>
      </c>
      <c r="C90" s="16">
        <v>0</v>
      </c>
      <c r="D90" s="17">
        <v>1.365</v>
      </c>
      <c r="E90" s="17">
        <v>9.2040000000000006</v>
      </c>
      <c r="F90" s="17">
        <v>9.2089999999999996</v>
      </c>
      <c r="G90" s="16">
        <v>14.664249999999999</v>
      </c>
      <c r="H90" s="53">
        <f t="shared" si="3"/>
        <v>34.442250000000001</v>
      </c>
      <c r="J90" s="85">
        <v>1.7410000000000001</v>
      </c>
    </row>
    <row r="91" spans="1:10" x14ac:dyDescent="0.2">
      <c r="A91" s="4">
        <f t="shared" si="2"/>
        <v>3</v>
      </c>
      <c r="B91" s="30">
        <v>40990</v>
      </c>
      <c r="C91" s="16">
        <v>0</v>
      </c>
      <c r="D91" s="17">
        <v>1.0629999999999999</v>
      </c>
      <c r="E91" s="17">
        <v>9.94</v>
      </c>
      <c r="F91" s="17">
        <v>9.9280000000000008</v>
      </c>
      <c r="G91" s="16">
        <v>14.679500000000001</v>
      </c>
      <c r="H91" s="53">
        <f t="shared" si="3"/>
        <v>35.610500000000002</v>
      </c>
      <c r="J91" s="85">
        <v>1.873</v>
      </c>
    </row>
    <row r="92" spans="1:10" x14ac:dyDescent="0.2">
      <c r="A92" s="4">
        <f t="shared" si="2"/>
        <v>3</v>
      </c>
      <c r="B92" s="30">
        <v>40991</v>
      </c>
      <c r="C92" s="16">
        <v>0</v>
      </c>
      <c r="D92" s="17">
        <v>1.3540000000000001</v>
      </c>
      <c r="E92" s="17">
        <v>8.9510000000000005</v>
      </c>
      <c r="F92" s="17">
        <v>8.9589999999999996</v>
      </c>
      <c r="G92" s="16">
        <v>14.962999999999999</v>
      </c>
      <c r="H92" s="53">
        <f t="shared" si="3"/>
        <v>34.226999999999997</v>
      </c>
      <c r="J92" s="85">
        <v>1.772</v>
      </c>
    </row>
    <row r="93" spans="1:10" x14ac:dyDescent="0.2">
      <c r="A93" s="4">
        <f t="shared" si="2"/>
        <v>3</v>
      </c>
      <c r="B93" s="30">
        <v>40992</v>
      </c>
      <c r="C93" s="16">
        <v>0</v>
      </c>
      <c r="D93" s="17">
        <v>1.167</v>
      </c>
      <c r="E93" s="17">
        <v>8.766</v>
      </c>
      <c r="F93" s="17">
        <v>8.766</v>
      </c>
      <c r="G93" s="16">
        <v>14.41</v>
      </c>
      <c r="H93" s="53">
        <f t="shared" si="3"/>
        <v>33.108999999999995</v>
      </c>
      <c r="J93" s="85">
        <v>1.7589999999999999</v>
      </c>
    </row>
    <row r="94" spans="1:10" x14ac:dyDescent="0.2">
      <c r="A94" s="4">
        <f t="shared" si="2"/>
        <v>3</v>
      </c>
      <c r="B94" s="30">
        <v>40993</v>
      </c>
      <c r="C94" s="16">
        <v>0</v>
      </c>
      <c r="D94" s="17">
        <v>3.9049999999999998</v>
      </c>
      <c r="E94" s="17">
        <v>4.1950000000000003</v>
      </c>
      <c r="F94" s="17">
        <v>7.4370000000000003</v>
      </c>
      <c r="G94" s="16">
        <v>11.050750000000001</v>
      </c>
      <c r="H94" s="53">
        <f t="shared" si="3"/>
        <v>26.58775</v>
      </c>
      <c r="J94" s="85">
        <v>1.36</v>
      </c>
    </row>
    <row r="95" spans="1:10" x14ac:dyDescent="0.2">
      <c r="A95" s="4">
        <f t="shared" si="2"/>
        <v>3</v>
      </c>
      <c r="B95" s="30">
        <v>40994</v>
      </c>
      <c r="C95" s="16">
        <v>1.2809999999999999</v>
      </c>
      <c r="D95" s="17">
        <v>9.0259999999999998</v>
      </c>
      <c r="E95" s="17">
        <v>0</v>
      </c>
      <c r="F95" s="17">
        <v>9.0280000000000005</v>
      </c>
      <c r="G95" s="16">
        <v>14.24925</v>
      </c>
      <c r="H95" s="53">
        <f t="shared" si="3"/>
        <v>33.584249999999997</v>
      </c>
      <c r="J95" s="85">
        <v>1.7809999999999999</v>
      </c>
    </row>
    <row r="96" spans="1:10" x14ac:dyDescent="0.2">
      <c r="A96" s="4">
        <f t="shared" si="2"/>
        <v>3</v>
      </c>
      <c r="B96" s="30">
        <v>40995</v>
      </c>
      <c r="C96" s="16">
        <v>1.2370000000000001</v>
      </c>
      <c r="D96" s="17">
        <v>9.0399999999999991</v>
      </c>
      <c r="E96" s="17">
        <v>0</v>
      </c>
      <c r="F96" s="17">
        <v>9.0589999999999993</v>
      </c>
      <c r="G96" s="16">
        <v>14.644500000000001</v>
      </c>
      <c r="H96" s="53">
        <f t="shared" si="3"/>
        <v>33.980499999999999</v>
      </c>
      <c r="J96" s="85">
        <v>1.8260000000000001</v>
      </c>
    </row>
    <row r="97" spans="1:10" x14ac:dyDescent="0.2">
      <c r="A97" s="4">
        <f t="shared" si="2"/>
        <v>3</v>
      </c>
      <c r="B97" s="30">
        <v>40996</v>
      </c>
      <c r="C97" s="16">
        <v>0</v>
      </c>
      <c r="D97" s="17">
        <v>10.491</v>
      </c>
      <c r="E97" s="17">
        <v>1.7410000000000001</v>
      </c>
      <c r="F97" s="17">
        <v>10.49</v>
      </c>
      <c r="G97" s="16">
        <v>14.77225</v>
      </c>
      <c r="H97" s="53">
        <f t="shared" si="3"/>
        <v>37.494250000000001</v>
      </c>
      <c r="J97" s="85">
        <v>1.915</v>
      </c>
    </row>
    <row r="98" spans="1:10" x14ac:dyDescent="0.2">
      <c r="A98" s="4">
        <f t="shared" si="2"/>
        <v>3</v>
      </c>
      <c r="B98" s="30">
        <v>40997</v>
      </c>
      <c r="C98" s="16">
        <v>0</v>
      </c>
      <c r="D98" s="17">
        <v>7.5880000000000001</v>
      </c>
      <c r="E98" s="17">
        <v>3.4369999999999998</v>
      </c>
      <c r="F98" s="17">
        <v>9.4589999999999996</v>
      </c>
      <c r="G98" s="16">
        <v>14.718</v>
      </c>
      <c r="H98" s="53">
        <f t="shared" si="3"/>
        <v>35.201999999999998</v>
      </c>
      <c r="J98" s="85">
        <v>1.9059999999999999</v>
      </c>
    </row>
    <row r="99" spans="1:10" x14ac:dyDescent="0.2">
      <c r="A99" s="4">
        <f t="shared" si="2"/>
        <v>3</v>
      </c>
      <c r="B99" s="30">
        <v>40998</v>
      </c>
      <c r="C99" s="16">
        <v>0</v>
      </c>
      <c r="D99" s="17">
        <v>1.2250000000000001</v>
      </c>
      <c r="E99" s="17">
        <v>9.8309999999999995</v>
      </c>
      <c r="F99" s="17">
        <v>9.8309999999999995</v>
      </c>
      <c r="G99" s="16">
        <v>14.697749999999999</v>
      </c>
      <c r="H99" s="53">
        <f t="shared" si="3"/>
        <v>35.58475</v>
      </c>
      <c r="J99" s="85">
        <v>1.869</v>
      </c>
    </row>
    <row r="100" spans="1:10" x14ac:dyDescent="0.2">
      <c r="A100" s="4">
        <f t="shared" si="2"/>
        <v>3</v>
      </c>
      <c r="B100" s="30">
        <v>40999</v>
      </c>
      <c r="C100" s="16">
        <v>0</v>
      </c>
      <c r="D100" s="17">
        <v>1.431</v>
      </c>
      <c r="E100" s="17">
        <v>9.3019999999999996</v>
      </c>
      <c r="F100" s="17">
        <v>7.6020000000000003</v>
      </c>
      <c r="G100" s="16">
        <v>14.147</v>
      </c>
      <c r="H100" s="53">
        <f t="shared" si="3"/>
        <v>32.481999999999999</v>
      </c>
      <c r="J100" s="85">
        <v>1.581</v>
      </c>
    </row>
    <row r="101" spans="1:10" x14ac:dyDescent="0.2">
      <c r="A101" s="4">
        <f t="shared" si="2"/>
        <v>4</v>
      </c>
      <c r="B101" s="30">
        <v>41000</v>
      </c>
      <c r="C101" s="16">
        <v>0</v>
      </c>
      <c r="D101" s="17">
        <v>0</v>
      </c>
      <c r="E101" s="17">
        <v>11.335000000000001</v>
      </c>
      <c r="F101" s="17">
        <v>2.077</v>
      </c>
      <c r="G101" s="16">
        <v>10.755450000000002</v>
      </c>
      <c r="H101" s="53">
        <f t="shared" si="3"/>
        <v>24.167450000000002</v>
      </c>
      <c r="I101" s="5"/>
      <c r="J101" s="85">
        <v>1.2190000000000001</v>
      </c>
    </row>
    <row r="102" spans="1:10" x14ac:dyDescent="0.2">
      <c r="A102" s="4">
        <f t="shared" si="2"/>
        <v>4</v>
      </c>
      <c r="B102" s="30">
        <v>41001</v>
      </c>
      <c r="C102" s="16">
        <v>1.2999999999999999E-2</v>
      </c>
      <c r="D102" s="17">
        <v>0.38800000000000001</v>
      </c>
      <c r="E102" s="17">
        <v>9.0830000000000002</v>
      </c>
      <c r="F102" s="17">
        <v>8.2460000000000004</v>
      </c>
      <c r="G102" s="16">
        <v>10.712249999999999</v>
      </c>
      <c r="H102" s="53">
        <f t="shared" si="3"/>
        <v>28.442250000000001</v>
      </c>
      <c r="J102" s="85">
        <v>1.488</v>
      </c>
    </row>
    <row r="103" spans="1:10" x14ac:dyDescent="0.2">
      <c r="A103" s="4">
        <f t="shared" si="2"/>
        <v>4</v>
      </c>
      <c r="B103" s="30">
        <v>41002</v>
      </c>
      <c r="C103" s="16">
        <v>0</v>
      </c>
      <c r="D103" s="17">
        <v>0</v>
      </c>
      <c r="E103" s="17">
        <v>9.0500000000000007</v>
      </c>
      <c r="F103" s="17">
        <v>9.4359999999999999</v>
      </c>
      <c r="G103" s="16">
        <v>13.317500000000001</v>
      </c>
      <c r="H103" s="53">
        <f t="shared" si="3"/>
        <v>31.8035</v>
      </c>
      <c r="J103" s="85">
        <v>1.573</v>
      </c>
    </row>
    <row r="104" spans="1:10" x14ac:dyDescent="0.2">
      <c r="A104" s="4">
        <f t="shared" si="2"/>
        <v>4</v>
      </c>
      <c r="B104" s="30">
        <v>41003</v>
      </c>
      <c r="C104" s="16">
        <v>0</v>
      </c>
      <c r="D104" s="17">
        <v>0</v>
      </c>
      <c r="E104" s="17">
        <v>10.38</v>
      </c>
      <c r="F104" s="17">
        <v>10.241</v>
      </c>
      <c r="G104" s="16">
        <v>14.051</v>
      </c>
      <c r="H104" s="53">
        <f t="shared" si="3"/>
        <v>34.672000000000004</v>
      </c>
      <c r="J104" s="85">
        <v>1.6479999999999999</v>
      </c>
    </row>
    <row r="105" spans="1:10" x14ac:dyDescent="0.2">
      <c r="A105" s="4">
        <f t="shared" si="2"/>
        <v>4</v>
      </c>
      <c r="B105" s="30">
        <v>41004</v>
      </c>
      <c r="C105" s="16">
        <v>0</v>
      </c>
      <c r="D105" s="17">
        <v>0</v>
      </c>
      <c r="E105" s="17">
        <v>9.1460000000000008</v>
      </c>
      <c r="F105" s="17">
        <v>9.1440000000000001</v>
      </c>
      <c r="G105" s="16">
        <v>13.8385</v>
      </c>
      <c r="H105" s="53">
        <f t="shared" si="3"/>
        <v>32.128500000000003</v>
      </c>
      <c r="J105" s="85">
        <v>1.6</v>
      </c>
    </row>
    <row r="106" spans="1:10" x14ac:dyDescent="0.2">
      <c r="A106" s="4">
        <f t="shared" si="2"/>
        <v>4</v>
      </c>
      <c r="B106" s="30">
        <v>41005</v>
      </c>
      <c r="C106" s="16">
        <v>0</v>
      </c>
      <c r="D106" s="17">
        <v>3.7069999999999999</v>
      </c>
      <c r="E106" s="17">
        <v>8.3640000000000008</v>
      </c>
      <c r="F106" s="17">
        <v>3.7250000000000001</v>
      </c>
      <c r="G106" s="16">
        <v>10.423249999999999</v>
      </c>
      <c r="H106" s="53">
        <f t="shared" si="3"/>
        <v>26.219250000000002</v>
      </c>
      <c r="J106" s="85">
        <v>1.472</v>
      </c>
    </row>
    <row r="107" spans="1:10" x14ac:dyDescent="0.2">
      <c r="A107" s="4">
        <f t="shared" si="2"/>
        <v>4</v>
      </c>
      <c r="B107" s="30">
        <v>41006</v>
      </c>
      <c r="C107" s="16">
        <v>0</v>
      </c>
      <c r="D107" s="17">
        <v>1.617</v>
      </c>
      <c r="E107" s="17">
        <v>8.0660000000000007</v>
      </c>
      <c r="F107" s="17">
        <v>5.04</v>
      </c>
      <c r="G107" s="16">
        <v>9.6787500000000009</v>
      </c>
      <c r="H107" s="53">
        <f t="shared" si="3"/>
        <v>24.40175</v>
      </c>
      <c r="J107" s="85">
        <v>1.2270000000000001</v>
      </c>
    </row>
    <row r="108" spans="1:10" x14ac:dyDescent="0.2">
      <c r="A108" s="4">
        <f t="shared" si="2"/>
        <v>4</v>
      </c>
      <c r="B108" s="30">
        <v>41007</v>
      </c>
      <c r="C108" s="16">
        <v>0</v>
      </c>
      <c r="D108" s="17">
        <v>0</v>
      </c>
      <c r="E108" s="17">
        <v>8.65</v>
      </c>
      <c r="F108" s="17">
        <v>4.5960000000000001</v>
      </c>
      <c r="G108" s="16">
        <v>11.16225</v>
      </c>
      <c r="H108" s="53">
        <f t="shared" si="3"/>
        <v>24.408250000000002</v>
      </c>
      <c r="J108" s="85">
        <v>1.218</v>
      </c>
    </row>
    <row r="109" spans="1:10" x14ac:dyDescent="0.2">
      <c r="A109" s="4">
        <f t="shared" si="2"/>
        <v>4</v>
      </c>
      <c r="B109" s="30">
        <v>41008</v>
      </c>
      <c r="C109" s="16">
        <v>0</v>
      </c>
      <c r="D109" s="17">
        <v>0</v>
      </c>
      <c r="E109" s="17">
        <v>7.9649999999999999</v>
      </c>
      <c r="F109" s="17">
        <v>7.9649999999999999</v>
      </c>
      <c r="G109" s="16">
        <v>12.45875</v>
      </c>
      <c r="H109" s="53">
        <f t="shared" si="3"/>
        <v>28.388750000000002</v>
      </c>
      <c r="J109" s="85">
        <v>1.409</v>
      </c>
    </row>
    <row r="110" spans="1:10" x14ac:dyDescent="0.2">
      <c r="A110" s="4">
        <f t="shared" si="2"/>
        <v>4</v>
      </c>
      <c r="B110" s="30">
        <v>41009</v>
      </c>
      <c r="C110" s="16">
        <v>0</v>
      </c>
      <c r="D110" s="17">
        <v>1.3819999999999999</v>
      </c>
      <c r="E110" s="17">
        <v>8.4550000000000001</v>
      </c>
      <c r="F110" s="17">
        <v>7.0839999999999996</v>
      </c>
      <c r="G110" s="16">
        <v>13.852</v>
      </c>
      <c r="H110" s="53">
        <f t="shared" si="3"/>
        <v>30.773</v>
      </c>
      <c r="J110" s="85">
        <v>1.607</v>
      </c>
    </row>
    <row r="111" spans="1:10" x14ac:dyDescent="0.2">
      <c r="A111" s="4">
        <f t="shared" si="2"/>
        <v>4</v>
      </c>
      <c r="B111" s="30">
        <v>41010</v>
      </c>
      <c r="C111" s="16">
        <v>0</v>
      </c>
      <c r="D111" s="17">
        <v>0</v>
      </c>
      <c r="E111" s="17">
        <v>8.5050000000000008</v>
      </c>
      <c r="F111" s="17">
        <v>7.9960000000000004</v>
      </c>
      <c r="G111" s="16">
        <v>13.7555</v>
      </c>
      <c r="H111" s="53">
        <f t="shared" si="3"/>
        <v>30.256500000000003</v>
      </c>
      <c r="J111" s="85">
        <v>1.446</v>
      </c>
    </row>
    <row r="112" spans="1:10" x14ac:dyDescent="0.2">
      <c r="A112" s="4">
        <f t="shared" si="2"/>
        <v>4</v>
      </c>
      <c r="B112" s="30">
        <v>41011</v>
      </c>
      <c r="C112" s="16">
        <v>0</v>
      </c>
      <c r="D112" s="17">
        <v>0.50800000000000001</v>
      </c>
      <c r="E112" s="17">
        <v>9.2289999999999992</v>
      </c>
      <c r="F112" s="17">
        <v>8.734</v>
      </c>
      <c r="G112" s="16">
        <v>13.236499999999999</v>
      </c>
      <c r="H112" s="53">
        <f t="shared" si="3"/>
        <v>31.707499999999996</v>
      </c>
      <c r="J112" s="85">
        <v>1.5640000000000001</v>
      </c>
    </row>
    <row r="113" spans="1:10" x14ac:dyDescent="0.2">
      <c r="A113" s="4">
        <f t="shared" si="2"/>
        <v>4</v>
      </c>
      <c r="B113" s="30">
        <v>41012</v>
      </c>
      <c r="C113" s="16">
        <v>0</v>
      </c>
      <c r="D113" s="17">
        <v>0</v>
      </c>
      <c r="E113" s="17">
        <v>9.3149999999999995</v>
      </c>
      <c r="F113" s="17">
        <v>8.359</v>
      </c>
      <c r="G113" s="16">
        <v>12.6495</v>
      </c>
      <c r="H113" s="53">
        <f t="shared" si="3"/>
        <v>30.323499999999999</v>
      </c>
      <c r="J113" s="85">
        <v>1.4650000000000001</v>
      </c>
    </row>
    <row r="114" spans="1:10" x14ac:dyDescent="0.2">
      <c r="A114" s="4">
        <f t="shared" si="2"/>
        <v>4</v>
      </c>
      <c r="B114" s="30">
        <v>41013</v>
      </c>
      <c r="C114" s="16">
        <v>0</v>
      </c>
      <c r="D114" s="17">
        <v>7.5999999999999998E-2</v>
      </c>
      <c r="E114" s="17">
        <v>9.5009999999999994</v>
      </c>
      <c r="F114" s="17">
        <v>8.3849999999999998</v>
      </c>
      <c r="G114" s="16">
        <v>12.095750000000001</v>
      </c>
      <c r="H114" s="53">
        <f t="shared" si="3"/>
        <v>30.057749999999999</v>
      </c>
      <c r="J114" s="85">
        <v>1.403</v>
      </c>
    </row>
    <row r="115" spans="1:10" x14ac:dyDescent="0.2">
      <c r="A115" s="4">
        <f t="shared" si="2"/>
        <v>4</v>
      </c>
      <c r="B115" s="30">
        <v>41014</v>
      </c>
      <c r="C115" s="16">
        <v>0</v>
      </c>
      <c r="D115" s="17">
        <v>0</v>
      </c>
      <c r="E115" s="17">
        <v>8.5180000000000007</v>
      </c>
      <c r="F115" s="17">
        <v>4.8010000000000002</v>
      </c>
      <c r="G115" s="16">
        <v>10.2155</v>
      </c>
      <c r="H115" s="53">
        <f t="shared" si="3"/>
        <v>23.534500000000001</v>
      </c>
      <c r="J115" s="85">
        <v>1.341</v>
      </c>
    </row>
    <row r="116" spans="1:10" x14ac:dyDescent="0.2">
      <c r="A116" s="4">
        <f t="shared" si="2"/>
        <v>4</v>
      </c>
      <c r="B116" s="30">
        <v>41015</v>
      </c>
      <c r="C116" s="16">
        <v>0</v>
      </c>
      <c r="D116" s="17">
        <v>0</v>
      </c>
      <c r="E116" s="17">
        <v>9.7520000000000007</v>
      </c>
      <c r="F116" s="17">
        <v>6.2439999999999998</v>
      </c>
      <c r="G116" s="16">
        <v>13.7765</v>
      </c>
      <c r="H116" s="53">
        <f t="shared" si="3"/>
        <v>29.772500000000001</v>
      </c>
      <c r="J116" s="85">
        <v>1.45</v>
      </c>
    </row>
    <row r="117" spans="1:10" x14ac:dyDescent="0.2">
      <c r="A117" s="4">
        <f t="shared" si="2"/>
        <v>4</v>
      </c>
      <c r="B117" s="30">
        <v>41016</v>
      </c>
      <c r="C117" s="16">
        <v>0</v>
      </c>
      <c r="D117" s="17">
        <v>0</v>
      </c>
      <c r="E117" s="17">
        <v>8.7240000000000002</v>
      </c>
      <c r="F117" s="17">
        <v>7.3010000000000002</v>
      </c>
      <c r="G117" s="16">
        <v>14.922000000000001</v>
      </c>
      <c r="H117" s="53">
        <f t="shared" si="3"/>
        <v>30.946999999999999</v>
      </c>
      <c r="J117" s="85">
        <v>1.5620000000000001</v>
      </c>
    </row>
    <row r="118" spans="1:10" x14ac:dyDescent="0.2">
      <c r="A118" s="4">
        <f t="shared" si="2"/>
        <v>4</v>
      </c>
      <c r="B118" s="30">
        <v>41017</v>
      </c>
      <c r="C118" s="16">
        <v>0</v>
      </c>
      <c r="D118" s="17">
        <v>0</v>
      </c>
      <c r="E118" s="17">
        <v>9.09</v>
      </c>
      <c r="F118" s="17">
        <v>8.68</v>
      </c>
      <c r="G118" s="16">
        <v>14.37425</v>
      </c>
      <c r="H118" s="53">
        <f t="shared" si="3"/>
        <v>32.14425</v>
      </c>
      <c r="J118" s="85">
        <v>1.5980000000000001</v>
      </c>
    </row>
    <row r="119" spans="1:10" x14ac:dyDescent="0.2">
      <c r="A119" s="4">
        <f t="shared" si="2"/>
        <v>4</v>
      </c>
      <c r="B119" s="30">
        <v>41018</v>
      </c>
      <c r="C119" s="16">
        <v>0</v>
      </c>
      <c r="D119" s="17">
        <v>5.2069999999999999</v>
      </c>
      <c r="E119" s="17">
        <v>3.85</v>
      </c>
      <c r="F119" s="17">
        <v>9.3339999999999996</v>
      </c>
      <c r="G119" s="16">
        <v>13.579750000000001</v>
      </c>
      <c r="H119" s="53">
        <f t="shared" si="3"/>
        <v>31.970749999999999</v>
      </c>
      <c r="J119" s="85">
        <v>1.6950000000000001</v>
      </c>
    </row>
    <row r="120" spans="1:10" x14ac:dyDescent="0.2">
      <c r="A120" s="4">
        <f t="shared" si="2"/>
        <v>4</v>
      </c>
      <c r="B120" s="30">
        <v>41019</v>
      </c>
      <c r="C120" s="16">
        <v>0</v>
      </c>
      <c r="D120" s="17">
        <v>7.9640000000000004</v>
      </c>
      <c r="E120" s="17">
        <v>0</v>
      </c>
      <c r="F120" s="17">
        <v>9.4960000000000004</v>
      </c>
      <c r="G120" s="16">
        <v>14.17</v>
      </c>
      <c r="H120" s="53">
        <f t="shared" si="3"/>
        <v>31.630000000000003</v>
      </c>
      <c r="J120" s="85">
        <v>1.589</v>
      </c>
    </row>
    <row r="121" spans="1:10" x14ac:dyDescent="0.2">
      <c r="A121" s="4">
        <f t="shared" si="2"/>
        <v>4</v>
      </c>
      <c r="B121" s="30">
        <v>41020</v>
      </c>
      <c r="C121" s="16">
        <v>0</v>
      </c>
      <c r="D121" s="17">
        <v>7.6210000000000004</v>
      </c>
      <c r="E121" s="17">
        <v>0</v>
      </c>
      <c r="F121" s="17">
        <v>9.1</v>
      </c>
      <c r="G121" s="16">
        <v>12.2235</v>
      </c>
      <c r="H121" s="53">
        <f t="shared" si="3"/>
        <v>28.944499999999998</v>
      </c>
      <c r="J121" s="85">
        <v>1.44</v>
      </c>
    </row>
    <row r="122" spans="1:10" x14ac:dyDescent="0.2">
      <c r="A122" s="4">
        <f t="shared" si="2"/>
        <v>4</v>
      </c>
      <c r="B122" s="30">
        <v>41021</v>
      </c>
      <c r="C122" s="16">
        <v>0</v>
      </c>
      <c r="D122" s="17">
        <v>3.6179999999999999</v>
      </c>
      <c r="E122" s="17">
        <v>0</v>
      </c>
      <c r="F122" s="17">
        <v>8.6489999999999991</v>
      </c>
      <c r="G122" s="16">
        <v>10.721</v>
      </c>
      <c r="H122" s="53">
        <f t="shared" si="3"/>
        <v>22.988</v>
      </c>
      <c r="J122" s="85">
        <v>1.1859999999999999</v>
      </c>
    </row>
    <row r="123" spans="1:10" x14ac:dyDescent="0.2">
      <c r="A123" s="4">
        <f t="shared" si="2"/>
        <v>4</v>
      </c>
      <c r="B123" s="30">
        <v>41022</v>
      </c>
      <c r="C123" s="16">
        <v>0</v>
      </c>
      <c r="D123" s="17">
        <v>7.4669999999999996</v>
      </c>
      <c r="E123" s="17">
        <v>0</v>
      </c>
      <c r="F123" s="17">
        <v>8.3379999999999992</v>
      </c>
      <c r="G123" s="16">
        <v>12.0855</v>
      </c>
      <c r="H123" s="53">
        <f t="shared" si="3"/>
        <v>27.890499999999999</v>
      </c>
      <c r="J123" s="85">
        <v>1.484</v>
      </c>
    </row>
    <row r="124" spans="1:10" x14ac:dyDescent="0.2">
      <c r="A124" s="4">
        <f t="shared" si="2"/>
        <v>4</v>
      </c>
      <c r="B124" s="30">
        <v>41023</v>
      </c>
      <c r="C124" s="16">
        <v>0.70699999999999996</v>
      </c>
      <c r="D124" s="17">
        <v>8.7810000000000006</v>
      </c>
      <c r="E124" s="17">
        <v>0</v>
      </c>
      <c r="F124" s="17">
        <v>8.9450000000000003</v>
      </c>
      <c r="G124" s="16">
        <v>13.562749999999999</v>
      </c>
      <c r="H124" s="53">
        <f t="shared" si="3"/>
        <v>31.995750000000001</v>
      </c>
      <c r="J124" s="85">
        <v>1.484</v>
      </c>
    </row>
    <row r="125" spans="1:10" x14ac:dyDescent="0.2">
      <c r="A125" s="4">
        <f t="shared" si="2"/>
        <v>4</v>
      </c>
      <c r="B125" s="30">
        <v>41024</v>
      </c>
      <c r="C125" s="16">
        <v>0</v>
      </c>
      <c r="D125" s="17">
        <v>9.6920000000000002</v>
      </c>
      <c r="E125" s="17">
        <v>0</v>
      </c>
      <c r="F125" s="17">
        <v>9.6950000000000003</v>
      </c>
      <c r="G125" s="16">
        <v>13.70675</v>
      </c>
      <c r="H125" s="53">
        <f t="shared" si="3"/>
        <v>33.09375</v>
      </c>
      <c r="J125" s="85">
        <v>1.631</v>
      </c>
    </row>
    <row r="126" spans="1:10" x14ac:dyDescent="0.2">
      <c r="A126" s="4">
        <f t="shared" si="2"/>
        <v>4</v>
      </c>
      <c r="B126" s="30">
        <v>41025</v>
      </c>
      <c r="C126" s="16">
        <v>0</v>
      </c>
      <c r="D126" s="17">
        <v>8.673</v>
      </c>
      <c r="E126" s="17">
        <v>0</v>
      </c>
      <c r="F126" s="17">
        <v>8.6739999999999995</v>
      </c>
      <c r="G126" s="16">
        <v>13.829499999999999</v>
      </c>
      <c r="H126" s="53">
        <f t="shared" si="3"/>
        <v>31.176500000000001</v>
      </c>
      <c r="J126" s="85">
        <v>1.52</v>
      </c>
    </row>
    <row r="127" spans="1:10" x14ac:dyDescent="0.2">
      <c r="A127" s="4">
        <f t="shared" si="2"/>
        <v>4</v>
      </c>
      <c r="B127" s="30">
        <v>41026</v>
      </c>
      <c r="C127" s="16">
        <v>0</v>
      </c>
      <c r="D127" s="17">
        <v>8.7929999999999993</v>
      </c>
      <c r="E127" s="17">
        <v>0</v>
      </c>
      <c r="F127" s="17">
        <v>8.9179999999999993</v>
      </c>
      <c r="G127" s="16">
        <v>13.5625</v>
      </c>
      <c r="H127" s="53">
        <f t="shared" si="3"/>
        <v>31.273499999999999</v>
      </c>
      <c r="J127" s="85">
        <v>1.5</v>
      </c>
    </row>
    <row r="128" spans="1:10" x14ac:dyDescent="0.2">
      <c r="A128" s="4">
        <f t="shared" si="2"/>
        <v>4</v>
      </c>
      <c r="B128" s="30">
        <v>41027</v>
      </c>
      <c r="C128" s="16">
        <v>0</v>
      </c>
      <c r="D128" s="17">
        <v>7.6639999999999997</v>
      </c>
      <c r="E128" s="17">
        <v>0</v>
      </c>
      <c r="F128" s="17">
        <v>7.5460000000000003</v>
      </c>
      <c r="G128" s="16">
        <v>13.16</v>
      </c>
      <c r="H128" s="53">
        <f t="shared" si="3"/>
        <v>28.37</v>
      </c>
      <c r="J128" s="85">
        <v>1.3080000000000001</v>
      </c>
    </row>
    <row r="129" spans="1:10" x14ac:dyDescent="0.2">
      <c r="A129" s="4">
        <f t="shared" si="2"/>
        <v>4</v>
      </c>
      <c r="B129" s="30">
        <v>41028</v>
      </c>
      <c r="C129" s="16">
        <v>0</v>
      </c>
      <c r="D129" s="17">
        <v>4.6619999999999999</v>
      </c>
      <c r="E129" s="17">
        <v>0</v>
      </c>
      <c r="F129" s="17">
        <v>8.391</v>
      </c>
      <c r="G129" s="16">
        <v>10.805999999999999</v>
      </c>
      <c r="H129" s="53">
        <f t="shared" si="3"/>
        <v>23.859000000000002</v>
      </c>
      <c r="J129" s="85">
        <v>1.2070000000000001</v>
      </c>
    </row>
    <row r="130" spans="1:10" x14ac:dyDescent="0.2">
      <c r="A130" s="4">
        <f t="shared" si="2"/>
        <v>4</v>
      </c>
      <c r="B130" s="30">
        <v>41029</v>
      </c>
      <c r="C130" s="16">
        <v>0.65500000000000003</v>
      </c>
      <c r="D130" s="17">
        <v>5.9809999999999999</v>
      </c>
      <c r="E130" s="17">
        <v>0</v>
      </c>
      <c r="F130" s="17">
        <v>7.1769999999999996</v>
      </c>
      <c r="G130" s="16">
        <v>10.6525</v>
      </c>
      <c r="H130" s="53">
        <f t="shared" si="3"/>
        <v>24.465499999999999</v>
      </c>
      <c r="J130" s="85">
        <v>1.254</v>
      </c>
    </row>
    <row r="131" spans="1:10" x14ac:dyDescent="0.2">
      <c r="A131" s="4">
        <f t="shared" si="2"/>
        <v>5</v>
      </c>
      <c r="B131" s="30">
        <v>41030</v>
      </c>
      <c r="C131" s="16">
        <v>0</v>
      </c>
      <c r="D131" s="17">
        <v>4.9400000000000004</v>
      </c>
      <c r="E131" s="17">
        <v>0</v>
      </c>
      <c r="F131" s="17">
        <v>8.9629999999999992</v>
      </c>
      <c r="G131" s="16">
        <v>10.183249999999999</v>
      </c>
      <c r="H131" s="53">
        <f t="shared" si="3"/>
        <v>24.08625</v>
      </c>
      <c r="J131" s="85">
        <v>1.292</v>
      </c>
    </row>
    <row r="132" spans="1:10" x14ac:dyDescent="0.2">
      <c r="A132" s="4">
        <f t="shared" si="2"/>
        <v>5</v>
      </c>
      <c r="B132" s="30">
        <v>41031</v>
      </c>
      <c r="C132" s="16">
        <v>0</v>
      </c>
      <c r="D132" s="17">
        <v>6.7320000000000002</v>
      </c>
      <c r="E132" s="17">
        <v>0</v>
      </c>
      <c r="F132" s="17">
        <v>9.9190000000000005</v>
      </c>
      <c r="G132" s="16">
        <v>13.1295</v>
      </c>
      <c r="H132" s="53">
        <f t="shared" si="3"/>
        <v>29.7805</v>
      </c>
      <c r="J132" s="85">
        <v>1.498</v>
      </c>
    </row>
    <row r="133" spans="1:10" x14ac:dyDescent="0.2">
      <c r="A133" s="4">
        <f t="shared" si="2"/>
        <v>5</v>
      </c>
      <c r="B133" s="30">
        <v>41032</v>
      </c>
      <c r="C133" s="16">
        <v>0</v>
      </c>
      <c r="D133" s="17">
        <v>3.4020000000000001</v>
      </c>
      <c r="E133" s="17">
        <v>5.1219999999999999</v>
      </c>
      <c r="F133" s="17">
        <v>8.5229999999999997</v>
      </c>
      <c r="G133" s="16">
        <v>13.196999999999999</v>
      </c>
      <c r="H133" s="53">
        <f t="shared" si="3"/>
        <v>30.244</v>
      </c>
      <c r="J133" s="85">
        <v>1.514</v>
      </c>
    </row>
    <row r="134" spans="1:10" x14ac:dyDescent="0.2">
      <c r="A134" s="4">
        <f t="shared" si="2"/>
        <v>5</v>
      </c>
      <c r="B134" s="30">
        <v>41033</v>
      </c>
      <c r="C134" s="16">
        <v>0</v>
      </c>
      <c r="D134" s="17">
        <v>1.754</v>
      </c>
      <c r="E134" s="17">
        <v>7.7869999999999999</v>
      </c>
      <c r="F134" s="17">
        <v>7.5819999999999999</v>
      </c>
      <c r="G134" s="16">
        <v>12.841749999999999</v>
      </c>
      <c r="H134" s="53">
        <f t="shared" si="3"/>
        <v>29.964750000000002</v>
      </c>
      <c r="J134" s="85">
        <v>1.377</v>
      </c>
    </row>
    <row r="135" spans="1:10" x14ac:dyDescent="0.2">
      <c r="A135" s="4">
        <f t="shared" si="2"/>
        <v>5</v>
      </c>
      <c r="B135" s="30">
        <v>41034</v>
      </c>
      <c r="C135" s="16">
        <v>0</v>
      </c>
      <c r="D135" s="17">
        <v>0</v>
      </c>
      <c r="E135" s="17">
        <v>9.43</v>
      </c>
      <c r="F135" s="17">
        <v>7.7389999999999999</v>
      </c>
      <c r="G135" s="16">
        <v>12.07225</v>
      </c>
      <c r="H135" s="53">
        <f t="shared" si="3"/>
        <v>29.241250000000001</v>
      </c>
      <c r="J135" s="85">
        <v>1.363</v>
      </c>
    </row>
    <row r="136" spans="1:10" x14ac:dyDescent="0.2">
      <c r="A136" s="4">
        <f t="shared" si="2"/>
        <v>5</v>
      </c>
      <c r="B136" s="30">
        <v>41035</v>
      </c>
      <c r="C136" s="16">
        <v>0</v>
      </c>
      <c r="D136" s="17">
        <v>0</v>
      </c>
      <c r="E136" s="17">
        <v>8.7550000000000008</v>
      </c>
      <c r="F136" s="17">
        <v>6.8529999999999998</v>
      </c>
      <c r="G136" s="16">
        <v>10.33825</v>
      </c>
      <c r="H136" s="53">
        <f t="shared" si="3"/>
        <v>25.946249999999999</v>
      </c>
      <c r="J136" s="85">
        <v>1.157</v>
      </c>
    </row>
    <row r="137" spans="1:10" x14ac:dyDescent="0.2">
      <c r="A137" s="4">
        <f t="shared" si="2"/>
        <v>5</v>
      </c>
      <c r="B137" s="30">
        <v>41036</v>
      </c>
      <c r="C137" s="16">
        <v>0</v>
      </c>
      <c r="D137" s="17">
        <v>0</v>
      </c>
      <c r="E137" s="17">
        <v>9.1809999999999992</v>
      </c>
      <c r="F137" s="17">
        <v>6.1040000000000001</v>
      </c>
      <c r="G137" s="16">
        <v>12.792249999999999</v>
      </c>
      <c r="H137" s="53">
        <f t="shared" si="3"/>
        <v>28.077249999999999</v>
      </c>
      <c r="J137" s="85">
        <v>1.4470000000000001</v>
      </c>
    </row>
    <row r="138" spans="1:10" x14ac:dyDescent="0.2">
      <c r="A138" s="4">
        <f t="shared" si="2"/>
        <v>5</v>
      </c>
      <c r="B138" s="30">
        <v>41037</v>
      </c>
      <c r="C138" s="16">
        <v>0</v>
      </c>
      <c r="D138" s="17">
        <v>0</v>
      </c>
      <c r="E138" s="17">
        <v>8.7479999999999993</v>
      </c>
      <c r="F138" s="17">
        <v>6.6449999999999996</v>
      </c>
      <c r="G138" s="16">
        <v>13.481249999999999</v>
      </c>
      <c r="H138" s="53">
        <f t="shared" si="3"/>
        <v>28.874249999999996</v>
      </c>
      <c r="J138" s="85">
        <v>1.4330000000000001</v>
      </c>
    </row>
    <row r="139" spans="1:10" x14ac:dyDescent="0.2">
      <c r="A139" s="4">
        <f t="shared" ref="A139:A202" si="4">+IF(ISBLANK($B139),"",MONTH($B139))</f>
        <v>5</v>
      </c>
      <c r="B139" s="30">
        <v>41038</v>
      </c>
      <c r="C139" s="16">
        <v>0</v>
      </c>
      <c r="D139" s="17">
        <v>0</v>
      </c>
      <c r="E139" s="17">
        <v>8.8889999999999993</v>
      </c>
      <c r="F139" s="17">
        <v>8.2650000000000006</v>
      </c>
      <c r="G139" s="16">
        <v>13.348000000000001</v>
      </c>
      <c r="H139" s="53">
        <f t="shared" si="3"/>
        <v>30.502000000000002</v>
      </c>
      <c r="J139" s="85">
        <v>1.468</v>
      </c>
    </row>
    <row r="140" spans="1:10" x14ac:dyDescent="0.2">
      <c r="A140" s="4">
        <f t="shared" si="4"/>
        <v>5</v>
      </c>
      <c r="B140" s="30">
        <v>41039</v>
      </c>
      <c r="C140" s="16">
        <v>0.41499999999999998</v>
      </c>
      <c r="D140" s="17">
        <v>0</v>
      </c>
      <c r="E140" s="17">
        <v>9.7080000000000002</v>
      </c>
      <c r="F140" s="17">
        <v>9.0739999999999998</v>
      </c>
      <c r="G140" s="16">
        <v>13.23</v>
      </c>
      <c r="H140" s="53">
        <f t="shared" ref="H140:H203" si="5">+SUM(C140:G140)</f>
        <v>32.427</v>
      </c>
      <c r="J140" s="85">
        <v>1.637</v>
      </c>
    </row>
    <row r="141" spans="1:10" x14ac:dyDescent="0.2">
      <c r="A141" s="4">
        <f t="shared" si="4"/>
        <v>5</v>
      </c>
      <c r="B141" s="30">
        <v>41040</v>
      </c>
      <c r="C141" s="16">
        <v>0</v>
      </c>
      <c r="D141" s="17">
        <v>0</v>
      </c>
      <c r="E141" s="17">
        <v>8.1489999999999991</v>
      </c>
      <c r="F141" s="17">
        <v>8.1460000000000008</v>
      </c>
      <c r="G141" s="16">
        <v>13.4695</v>
      </c>
      <c r="H141" s="53">
        <f t="shared" si="5"/>
        <v>29.764500000000002</v>
      </c>
      <c r="J141" s="85">
        <v>1.4259999999999999</v>
      </c>
    </row>
    <row r="142" spans="1:10" x14ac:dyDescent="0.2">
      <c r="A142" s="4">
        <f t="shared" si="4"/>
        <v>5</v>
      </c>
      <c r="B142" s="30">
        <v>41041</v>
      </c>
      <c r="C142" s="16">
        <v>0</v>
      </c>
      <c r="D142" s="17">
        <v>0</v>
      </c>
      <c r="E142" s="17">
        <v>8.5359999999999996</v>
      </c>
      <c r="F142" s="17">
        <v>8.5380000000000003</v>
      </c>
      <c r="G142" s="16">
        <v>11.7395</v>
      </c>
      <c r="H142" s="53">
        <f t="shared" si="5"/>
        <v>28.813499999999998</v>
      </c>
      <c r="J142" s="85">
        <v>1.399</v>
      </c>
    </row>
    <row r="143" spans="1:10" x14ac:dyDescent="0.2">
      <c r="A143" s="4">
        <f t="shared" si="4"/>
        <v>5</v>
      </c>
      <c r="B143" s="30">
        <v>41042</v>
      </c>
      <c r="C143" s="16">
        <v>0</v>
      </c>
      <c r="D143" s="17">
        <v>0</v>
      </c>
      <c r="E143" s="17">
        <v>8.2360000000000007</v>
      </c>
      <c r="F143" s="17">
        <v>4.7839999999999998</v>
      </c>
      <c r="G143" s="16">
        <v>10.801</v>
      </c>
      <c r="H143" s="53">
        <f t="shared" si="5"/>
        <v>23.820999999999998</v>
      </c>
      <c r="J143" s="85">
        <v>1.234</v>
      </c>
    </row>
    <row r="144" spans="1:10" x14ac:dyDescent="0.2">
      <c r="A144" s="4">
        <f t="shared" si="4"/>
        <v>5</v>
      </c>
      <c r="B144" s="30">
        <v>41043</v>
      </c>
      <c r="C144" s="16">
        <v>0.69899999999999995</v>
      </c>
      <c r="D144" s="17">
        <v>0</v>
      </c>
      <c r="E144" s="17">
        <v>8.8970000000000002</v>
      </c>
      <c r="F144" s="17">
        <v>6.67</v>
      </c>
      <c r="G144" s="16">
        <v>12.768000000000001</v>
      </c>
      <c r="H144" s="53">
        <f t="shared" si="5"/>
        <v>29.033999999999999</v>
      </c>
      <c r="J144" s="85">
        <v>1.5329999999999999</v>
      </c>
    </row>
    <row r="145" spans="1:10" x14ac:dyDescent="0.2">
      <c r="A145" s="4">
        <f t="shared" si="4"/>
        <v>5</v>
      </c>
      <c r="B145" s="30">
        <v>41044</v>
      </c>
      <c r="C145" s="16">
        <v>0.54300000000000004</v>
      </c>
      <c r="D145" s="17">
        <v>0</v>
      </c>
      <c r="E145" s="17">
        <v>8.8179999999999996</v>
      </c>
      <c r="F145" s="17">
        <v>8.5939999999999994</v>
      </c>
      <c r="G145" s="16">
        <v>14.891500000000001</v>
      </c>
      <c r="H145" s="53">
        <f t="shared" si="5"/>
        <v>32.846499999999999</v>
      </c>
      <c r="J145" s="85">
        <v>1.66</v>
      </c>
    </row>
    <row r="146" spans="1:10" x14ac:dyDescent="0.2">
      <c r="A146" s="4">
        <f t="shared" si="4"/>
        <v>5</v>
      </c>
      <c r="B146" s="30">
        <v>41045</v>
      </c>
      <c r="C146" s="16">
        <v>0.91100000000000003</v>
      </c>
      <c r="D146" s="17">
        <v>0</v>
      </c>
      <c r="E146" s="17">
        <v>8.0429999999999993</v>
      </c>
      <c r="F146" s="17">
        <v>8.9320000000000004</v>
      </c>
      <c r="G146" s="16">
        <v>15.188750000000001</v>
      </c>
      <c r="H146" s="53">
        <f t="shared" si="5"/>
        <v>33.074750000000002</v>
      </c>
      <c r="J146" s="85">
        <v>1.724</v>
      </c>
    </row>
    <row r="147" spans="1:10" x14ac:dyDescent="0.2">
      <c r="A147" s="4">
        <f t="shared" si="4"/>
        <v>5</v>
      </c>
      <c r="B147" s="30">
        <v>41046</v>
      </c>
      <c r="C147" s="16">
        <v>0.77200000000000002</v>
      </c>
      <c r="D147" s="17">
        <v>0</v>
      </c>
      <c r="E147" s="17">
        <v>8.9019999999999992</v>
      </c>
      <c r="F147" s="17">
        <v>8.1489999999999991</v>
      </c>
      <c r="G147" s="16">
        <v>14.717499999999999</v>
      </c>
      <c r="H147" s="53">
        <f t="shared" si="5"/>
        <v>32.540500000000002</v>
      </c>
      <c r="J147" s="85">
        <v>1.6519999999999999</v>
      </c>
    </row>
    <row r="148" spans="1:10" x14ac:dyDescent="0.2">
      <c r="A148" s="4">
        <f t="shared" si="4"/>
        <v>5</v>
      </c>
      <c r="B148" s="30">
        <v>41047</v>
      </c>
      <c r="C148" s="16">
        <v>0</v>
      </c>
      <c r="D148" s="17">
        <v>0</v>
      </c>
      <c r="E148" s="17">
        <v>8.5869999999999997</v>
      </c>
      <c r="F148" s="17">
        <v>8.5879999999999992</v>
      </c>
      <c r="G148" s="16">
        <v>13.814249999999999</v>
      </c>
      <c r="H148" s="53">
        <f t="shared" si="5"/>
        <v>30.989249999999998</v>
      </c>
      <c r="J148" s="85">
        <v>1.5169999999999999</v>
      </c>
    </row>
    <row r="149" spans="1:10" x14ac:dyDescent="0.2">
      <c r="A149" s="4">
        <f t="shared" si="4"/>
        <v>5</v>
      </c>
      <c r="B149" s="30">
        <v>41048</v>
      </c>
      <c r="C149" s="16">
        <v>0</v>
      </c>
      <c r="D149" s="17">
        <v>0</v>
      </c>
      <c r="E149" s="17">
        <v>9.1010000000000009</v>
      </c>
      <c r="F149" s="17">
        <v>6.835</v>
      </c>
      <c r="G149" s="16">
        <v>14.3315</v>
      </c>
      <c r="H149" s="53">
        <f t="shared" si="5"/>
        <v>30.267499999999998</v>
      </c>
      <c r="J149" s="85">
        <v>1.4379999999999999</v>
      </c>
    </row>
    <row r="150" spans="1:10" x14ac:dyDescent="0.2">
      <c r="A150" s="4">
        <f t="shared" si="4"/>
        <v>5</v>
      </c>
      <c r="B150" s="30">
        <v>41049</v>
      </c>
      <c r="C150" s="16">
        <v>0</v>
      </c>
      <c r="D150" s="17">
        <v>0</v>
      </c>
      <c r="E150" s="17">
        <v>8.0139999999999993</v>
      </c>
      <c r="F150" s="17">
        <v>6.0229999999999997</v>
      </c>
      <c r="G150" s="16">
        <v>11.844250000000001</v>
      </c>
      <c r="H150" s="53">
        <f t="shared" si="5"/>
        <v>25.881250000000001</v>
      </c>
      <c r="J150" s="85">
        <v>1.202</v>
      </c>
    </row>
    <row r="151" spans="1:10" x14ac:dyDescent="0.2">
      <c r="A151" s="4">
        <f t="shared" si="4"/>
        <v>5</v>
      </c>
      <c r="B151" s="30">
        <v>41050</v>
      </c>
      <c r="C151" s="16">
        <v>0</v>
      </c>
      <c r="D151" s="17">
        <v>0</v>
      </c>
      <c r="E151" s="17">
        <v>8.8849999999999998</v>
      </c>
      <c r="F151" s="17">
        <v>5.58</v>
      </c>
      <c r="G151" s="16">
        <v>10.16375</v>
      </c>
      <c r="H151" s="53">
        <f t="shared" si="5"/>
        <v>24.62875</v>
      </c>
      <c r="J151" s="85">
        <v>1.212</v>
      </c>
    </row>
    <row r="152" spans="1:10" x14ac:dyDescent="0.2">
      <c r="A152" s="4">
        <f t="shared" si="4"/>
        <v>5</v>
      </c>
      <c r="B152" s="30">
        <v>41051</v>
      </c>
      <c r="C152" s="16">
        <v>0</v>
      </c>
      <c r="D152" s="17">
        <v>0</v>
      </c>
      <c r="E152" s="17">
        <v>9.5410000000000004</v>
      </c>
      <c r="F152" s="17">
        <v>6.8879999999999999</v>
      </c>
      <c r="G152" s="16">
        <v>13.139250000000001</v>
      </c>
      <c r="H152" s="53">
        <f t="shared" si="5"/>
        <v>29.568250000000003</v>
      </c>
      <c r="J152" s="85">
        <v>1.492</v>
      </c>
    </row>
    <row r="153" spans="1:10" x14ac:dyDescent="0.2">
      <c r="A153" s="4">
        <f t="shared" si="4"/>
        <v>5</v>
      </c>
      <c r="B153" s="30">
        <v>41052</v>
      </c>
      <c r="C153" s="16">
        <v>0</v>
      </c>
      <c r="D153" s="17">
        <v>0</v>
      </c>
      <c r="E153" s="17">
        <v>9.7639999999999993</v>
      </c>
      <c r="F153" s="17">
        <v>8.6039999999999992</v>
      </c>
      <c r="G153" s="16">
        <v>14.16825</v>
      </c>
      <c r="H153" s="53">
        <f t="shared" si="5"/>
        <v>32.536249999999995</v>
      </c>
      <c r="J153" s="85">
        <v>1.538</v>
      </c>
    </row>
    <row r="154" spans="1:10" x14ac:dyDescent="0.2">
      <c r="A154" s="4">
        <f t="shared" si="4"/>
        <v>5</v>
      </c>
      <c r="B154" s="30">
        <v>41053</v>
      </c>
      <c r="C154" s="16">
        <v>0</v>
      </c>
      <c r="D154" s="17">
        <v>0</v>
      </c>
      <c r="E154" s="17">
        <v>9.7530000000000001</v>
      </c>
      <c r="F154" s="17">
        <v>9.7379999999999995</v>
      </c>
      <c r="G154" s="16">
        <v>14.044750000000001</v>
      </c>
      <c r="H154" s="53">
        <f t="shared" si="5"/>
        <v>33.53575</v>
      </c>
      <c r="J154" s="85">
        <v>1.5369999999999999</v>
      </c>
    </row>
    <row r="155" spans="1:10" x14ac:dyDescent="0.2">
      <c r="A155" s="4">
        <f t="shared" si="4"/>
        <v>5</v>
      </c>
      <c r="B155" s="30">
        <v>41054</v>
      </c>
      <c r="C155" s="16">
        <v>0</v>
      </c>
      <c r="D155" s="17">
        <v>0.55700000000000005</v>
      </c>
      <c r="E155" s="17">
        <v>9.01</v>
      </c>
      <c r="F155" s="17">
        <v>9.1199999999999992</v>
      </c>
      <c r="G155" s="16">
        <v>14.073499999999999</v>
      </c>
      <c r="H155" s="53">
        <f t="shared" si="5"/>
        <v>32.760499999999993</v>
      </c>
      <c r="J155" s="85">
        <v>1.488</v>
      </c>
    </row>
    <row r="156" spans="1:10" x14ac:dyDescent="0.2">
      <c r="A156" s="4">
        <f t="shared" si="4"/>
        <v>5</v>
      </c>
      <c r="B156" s="30">
        <v>41055</v>
      </c>
      <c r="C156" s="16">
        <v>0</v>
      </c>
      <c r="D156" s="17">
        <v>0</v>
      </c>
      <c r="E156" s="17">
        <v>7.8520000000000003</v>
      </c>
      <c r="F156" s="17">
        <v>8.26</v>
      </c>
      <c r="G156" s="16">
        <v>11.129</v>
      </c>
      <c r="H156" s="53">
        <f t="shared" si="5"/>
        <v>27.241</v>
      </c>
      <c r="J156" s="85">
        <v>1.4079999999999999</v>
      </c>
    </row>
    <row r="157" spans="1:10" x14ac:dyDescent="0.2">
      <c r="A157" s="4">
        <f t="shared" si="4"/>
        <v>5</v>
      </c>
      <c r="B157" s="30">
        <v>41056</v>
      </c>
      <c r="C157" s="16">
        <v>0</v>
      </c>
      <c r="D157" s="17">
        <v>0</v>
      </c>
      <c r="E157" s="17">
        <v>8.1479999999999997</v>
      </c>
      <c r="F157" s="17">
        <v>6.2750000000000004</v>
      </c>
      <c r="G157" s="16">
        <v>12.561999999999999</v>
      </c>
      <c r="H157" s="53">
        <f t="shared" si="5"/>
        <v>26.984999999999999</v>
      </c>
      <c r="J157" s="85">
        <v>1.3149999999999999</v>
      </c>
    </row>
    <row r="158" spans="1:10" x14ac:dyDescent="0.2">
      <c r="A158" s="4">
        <f t="shared" si="4"/>
        <v>5</v>
      </c>
      <c r="B158" s="30">
        <v>41057</v>
      </c>
      <c r="C158" s="16">
        <v>1.5860000000000001</v>
      </c>
      <c r="D158" s="17">
        <v>1.1479999999999999</v>
      </c>
      <c r="E158" s="17">
        <v>7.52</v>
      </c>
      <c r="F158" s="17">
        <v>6.609</v>
      </c>
      <c r="G158" s="16">
        <v>11.15</v>
      </c>
      <c r="H158" s="53">
        <f t="shared" si="5"/>
        <v>28.012999999999998</v>
      </c>
      <c r="J158" s="85">
        <v>1.8129999999999999</v>
      </c>
    </row>
    <row r="159" spans="1:10" x14ac:dyDescent="0.2">
      <c r="A159" s="4">
        <f t="shared" si="4"/>
        <v>5</v>
      </c>
      <c r="B159" s="30">
        <v>41058</v>
      </c>
      <c r="C159" s="16">
        <v>0.21299999999999999</v>
      </c>
      <c r="D159" s="17">
        <v>0.96799999999999997</v>
      </c>
      <c r="E159" s="17">
        <v>8.1059999999999999</v>
      </c>
      <c r="F159" s="17">
        <v>8.2460000000000004</v>
      </c>
      <c r="G159" s="16">
        <v>13.15175</v>
      </c>
      <c r="H159" s="53">
        <f t="shared" si="5"/>
        <v>30.684750000000001</v>
      </c>
      <c r="J159" s="85">
        <v>1.6850000000000001</v>
      </c>
    </row>
    <row r="160" spans="1:10" x14ac:dyDescent="0.2">
      <c r="A160" s="4">
        <f t="shared" si="4"/>
        <v>5</v>
      </c>
      <c r="B160" s="30">
        <v>41059</v>
      </c>
      <c r="C160" s="16">
        <v>0</v>
      </c>
      <c r="D160" s="17">
        <v>0</v>
      </c>
      <c r="E160" s="17">
        <v>9.4290000000000003</v>
      </c>
      <c r="F160" s="17">
        <v>9.4169999999999998</v>
      </c>
      <c r="G160" s="16">
        <v>15.314249999999999</v>
      </c>
      <c r="H160" s="53">
        <f t="shared" si="5"/>
        <v>34.160249999999998</v>
      </c>
      <c r="J160" s="85">
        <v>1.5740000000000001</v>
      </c>
    </row>
    <row r="161" spans="1:10" x14ac:dyDescent="0.2">
      <c r="A161" s="4">
        <f t="shared" si="4"/>
        <v>5</v>
      </c>
      <c r="B161" s="30">
        <v>41060</v>
      </c>
      <c r="C161" s="16">
        <v>0</v>
      </c>
      <c r="D161" s="17">
        <v>0</v>
      </c>
      <c r="E161" s="17">
        <v>9.8469999999999995</v>
      </c>
      <c r="F161" s="17">
        <v>9.8469999999999995</v>
      </c>
      <c r="G161" s="16">
        <v>14.905749999999999</v>
      </c>
      <c r="H161" s="53">
        <f t="shared" si="5"/>
        <v>34.59975</v>
      </c>
      <c r="J161" s="85">
        <v>1.5349999999999999</v>
      </c>
    </row>
    <row r="162" spans="1:10" x14ac:dyDescent="0.2">
      <c r="A162" s="4">
        <f t="shared" si="4"/>
        <v>6</v>
      </c>
      <c r="B162" s="30">
        <v>41061</v>
      </c>
      <c r="C162" s="16">
        <v>0</v>
      </c>
      <c r="D162" s="17">
        <v>0.51400000000000001</v>
      </c>
      <c r="E162" s="17">
        <v>9.0679999999999996</v>
      </c>
      <c r="F162" s="17">
        <v>9.0630000000000006</v>
      </c>
      <c r="G162" s="16">
        <v>15.9145</v>
      </c>
      <c r="H162" s="53">
        <f t="shared" si="5"/>
        <v>34.5595</v>
      </c>
      <c r="J162" s="85">
        <v>1.649</v>
      </c>
    </row>
    <row r="163" spans="1:10" x14ac:dyDescent="0.2">
      <c r="A163" s="4">
        <f t="shared" si="4"/>
        <v>6</v>
      </c>
      <c r="B163" s="30">
        <v>41062</v>
      </c>
      <c r="C163" s="16">
        <v>0</v>
      </c>
      <c r="D163" s="17">
        <v>0</v>
      </c>
      <c r="E163" s="17">
        <v>8.5150000000000006</v>
      </c>
      <c r="F163" s="17">
        <v>8.52</v>
      </c>
      <c r="G163" s="16">
        <v>14.63175</v>
      </c>
      <c r="H163" s="53">
        <f t="shared" si="5"/>
        <v>31.66675</v>
      </c>
      <c r="J163" s="85">
        <v>1.492</v>
      </c>
    </row>
    <row r="164" spans="1:10" x14ac:dyDescent="0.2">
      <c r="A164" s="4">
        <f t="shared" si="4"/>
        <v>6</v>
      </c>
      <c r="B164" s="30">
        <v>41063</v>
      </c>
      <c r="C164" s="16">
        <v>0</v>
      </c>
      <c r="D164" s="17">
        <v>0</v>
      </c>
      <c r="E164" s="17">
        <v>7.8029999999999999</v>
      </c>
      <c r="F164" s="17">
        <v>7.7990000000000004</v>
      </c>
      <c r="G164" s="16">
        <v>10.586</v>
      </c>
      <c r="H164" s="53">
        <f t="shared" si="5"/>
        <v>26.188000000000002</v>
      </c>
      <c r="J164" s="85">
        <v>1.3220000000000001</v>
      </c>
    </row>
    <row r="165" spans="1:10" x14ac:dyDescent="0.2">
      <c r="A165" s="4">
        <f t="shared" si="4"/>
        <v>6</v>
      </c>
      <c r="B165" s="30">
        <v>41064</v>
      </c>
      <c r="C165" s="16">
        <v>0</v>
      </c>
      <c r="D165" s="17">
        <v>0.57799999999999996</v>
      </c>
      <c r="E165" s="17">
        <v>7.5570000000000004</v>
      </c>
      <c r="F165" s="17">
        <v>8.093</v>
      </c>
      <c r="G165" s="16">
        <v>13.13425</v>
      </c>
      <c r="H165" s="53">
        <f t="shared" si="5"/>
        <v>29.362250000000003</v>
      </c>
      <c r="J165" s="85">
        <v>1.4650000000000001</v>
      </c>
    </row>
    <row r="166" spans="1:10" x14ac:dyDescent="0.2">
      <c r="A166" s="4">
        <f t="shared" si="4"/>
        <v>6</v>
      </c>
      <c r="B166" s="30">
        <v>41065</v>
      </c>
      <c r="C166" s="16">
        <v>0</v>
      </c>
      <c r="D166" s="17">
        <v>0</v>
      </c>
      <c r="E166" s="17">
        <v>8.6460000000000008</v>
      </c>
      <c r="F166" s="17">
        <v>8.6470000000000002</v>
      </c>
      <c r="G166" s="16">
        <v>14.39425</v>
      </c>
      <c r="H166" s="53">
        <f t="shared" si="5"/>
        <v>31.687249999999999</v>
      </c>
      <c r="J166" s="85">
        <v>1.587</v>
      </c>
    </row>
    <row r="167" spans="1:10" x14ac:dyDescent="0.2">
      <c r="A167" s="4">
        <f t="shared" si="4"/>
        <v>6</v>
      </c>
      <c r="B167" s="30">
        <v>41066</v>
      </c>
      <c r="C167" s="16">
        <v>0</v>
      </c>
      <c r="D167" s="17">
        <v>0</v>
      </c>
      <c r="E167" s="17">
        <v>9.2319999999999993</v>
      </c>
      <c r="F167" s="17">
        <v>9.2309999999999999</v>
      </c>
      <c r="G167" s="16">
        <v>15.842750000000001</v>
      </c>
      <c r="H167" s="53">
        <f t="shared" si="5"/>
        <v>34.305750000000003</v>
      </c>
      <c r="J167" s="85">
        <v>1.6579999999999999</v>
      </c>
    </row>
    <row r="168" spans="1:10" x14ac:dyDescent="0.2">
      <c r="A168" s="4">
        <f t="shared" si="4"/>
        <v>6</v>
      </c>
      <c r="B168" s="30">
        <v>41067</v>
      </c>
      <c r="C168" s="16">
        <v>0</v>
      </c>
      <c r="D168" s="17">
        <v>0</v>
      </c>
      <c r="E168" s="17">
        <v>8.734</v>
      </c>
      <c r="F168" s="17">
        <v>8.74</v>
      </c>
      <c r="G168" s="16">
        <v>15.912000000000001</v>
      </c>
      <c r="H168" s="53">
        <f t="shared" si="5"/>
        <v>33.386000000000003</v>
      </c>
      <c r="J168" s="85">
        <v>1.706</v>
      </c>
    </row>
    <row r="169" spans="1:10" x14ac:dyDescent="0.2">
      <c r="A169" s="4">
        <f t="shared" si="4"/>
        <v>6</v>
      </c>
      <c r="B169" s="30">
        <v>41068</v>
      </c>
      <c r="C169" s="16">
        <v>0.93600000000000005</v>
      </c>
      <c r="D169" s="17">
        <v>0</v>
      </c>
      <c r="E169" s="17">
        <v>8.782</v>
      </c>
      <c r="F169" s="17">
        <v>7.9029999999999996</v>
      </c>
      <c r="G169" s="16">
        <v>15.827</v>
      </c>
      <c r="H169" s="53">
        <f t="shared" si="5"/>
        <v>33.448</v>
      </c>
      <c r="J169" s="85">
        <v>1.5169999999999999</v>
      </c>
    </row>
    <row r="170" spans="1:10" x14ac:dyDescent="0.2">
      <c r="A170" s="4">
        <f t="shared" si="4"/>
        <v>6</v>
      </c>
      <c r="B170" s="30">
        <v>41069</v>
      </c>
      <c r="C170" s="16">
        <v>0</v>
      </c>
      <c r="D170" s="17">
        <v>0</v>
      </c>
      <c r="E170" s="17">
        <v>8.2650000000000006</v>
      </c>
      <c r="F170" s="17">
        <v>8.266</v>
      </c>
      <c r="G170" s="16">
        <v>15.03675</v>
      </c>
      <c r="H170" s="53">
        <f t="shared" si="5"/>
        <v>31.567749999999997</v>
      </c>
      <c r="J170" s="85">
        <v>1.429</v>
      </c>
    </row>
    <row r="171" spans="1:10" x14ac:dyDescent="0.2">
      <c r="A171" s="4">
        <f t="shared" si="4"/>
        <v>6</v>
      </c>
      <c r="B171" s="30">
        <v>41070</v>
      </c>
      <c r="C171" s="16">
        <v>0</v>
      </c>
      <c r="D171" s="17">
        <v>0</v>
      </c>
      <c r="E171" s="17">
        <v>7.7350000000000003</v>
      </c>
      <c r="F171" s="17">
        <v>7.5350000000000001</v>
      </c>
      <c r="G171" s="16">
        <v>11.901999999999999</v>
      </c>
      <c r="H171" s="53">
        <f t="shared" si="5"/>
        <v>27.171999999999997</v>
      </c>
      <c r="J171" s="85">
        <v>1.3360000000000001</v>
      </c>
    </row>
    <row r="172" spans="1:10" x14ac:dyDescent="0.2">
      <c r="A172" s="4">
        <f t="shared" si="4"/>
        <v>6</v>
      </c>
      <c r="B172" s="30">
        <v>41071</v>
      </c>
      <c r="C172" s="16">
        <v>1.4179999999999999</v>
      </c>
      <c r="D172" s="17">
        <v>0</v>
      </c>
      <c r="E172" s="17">
        <v>7.9950000000000001</v>
      </c>
      <c r="F172" s="17">
        <v>7.9950000000000001</v>
      </c>
      <c r="G172" s="16">
        <v>14.414249999999999</v>
      </c>
      <c r="H172" s="53">
        <f t="shared" si="5"/>
        <v>31.82225</v>
      </c>
      <c r="J172" s="85">
        <v>1.5920000000000001</v>
      </c>
    </row>
    <row r="173" spans="1:10" x14ac:dyDescent="0.2">
      <c r="A173" s="4">
        <f t="shared" si="4"/>
        <v>6</v>
      </c>
      <c r="B173" s="30">
        <v>41072</v>
      </c>
      <c r="C173" s="16">
        <v>1.9970000000000001</v>
      </c>
      <c r="D173" s="17">
        <v>0.63600000000000001</v>
      </c>
      <c r="E173" s="17">
        <v>7.4119999999999999</v>
      </c>
      <c r="F173" s="17">
        <v>9.1950000000000003</v>
      </c>
      <c r="G173" s="16">
        <v>16.007000000000001</v>
      </c>
      <c r="H173" s="53">
        <f t="shared" si="5"/>
        <v>35.247</v>
      </c>
      <c r="J173" s="85">
        <v>1.6020000000000001</v>
      </c>
    </row>
    <row r="174" spans="1:10" x14ac:dyDescent="0.2">
      <c r="A174" s="4">
        <f t="shared" si="4"/>
        <v>6</v>
      </c>
      <c r="B174" s="30">
        <v>41073</v>
      </c>
      <c r="C174" s="16">
        <v>0.28100000000000003</v>
      </c>
      <c r="D174" s="17">
        <v>0</v>
      </c>
      <c r="E174" s="17">
        <v>9.0150000000000006</v>
      </c>
      <c r="F174" s="17">
        <v>9.0449999999999999</v>
      </c>
      <c r="G174" s="16">
        <v>17.111750000000001</v>
      </c>
      <c r="H174" s="53">
        <f t="shared" si="5"/>
        <v>35.452750000000002</v>
      </c>
      <c r="J174" s="85">
        <v>1.708</v>
      </c>
    </row>
    <row r="175" spans="1:10" x14ac:dyDescent="0.2">
      <c r="A175" s="4">
        <f t="shared" si="4"/>
        <v>6</v>
      </c>
      <c r="B175" s="30">
        <v>41074</v>
      </c>
      <c r="C175" s="16">
        <v>0.38400000000000001</v>
      </c>
      <c r="D175" s="17">
        <v>0</v>
      </c>
      <c r="E175" s="17">
        <v>8.907</v>
      </c>
      <c r="F175" s="17">
        <v>8.8849999999999998</v>
      </c>
      <c r="G175" s="16">
        <v>16.536249999999999</v>
      </c>
      <c r="H175" s="53">
        <f t="shared" si="5"/>
        <v>34.712249999999997</v>
      </c>
      <c r="J175" s="85">
        <v>1.679</v>
      </c>
    </row>
    <row r="176" spans="1:10" x14ac:dyDescent="0.2">
      <c r="A176" s="4">
        <f t="shared" si="4"/>
        <v>6</v>
      </c>
      <c r="B176" s="30">
        <v>41075</v>
      </c>
      <c r="C176" s="16">
        <v>1.6890000000000001</v>
      </c>
      <c r="D176" s="17">
        <v>0</v>
      </c>
      <c r="E176" s="17">
        <v>7.9329999999999998</v>
      </c>
      <c r="F176" s="17">
        <v>8.6869999999999994</v>
      </c>
      <c r="G176" s="16">
        <v>15.39575</v>
      </c>
      <c r="H176" s="53">
        <f t="shared" si="5"/>
        <v>33.704749999999997</v>
      </c>
      <c r="J176" s="85">
        <v>1.756</v>
      </c>
    </row>
    <row r="177" spans="1:10" x14ac:dyDescent="0.2">
      <c r="A177" s="4">
        <f t="shared" si="4"/>
        <v>6</v>
      </c>
      <c r="B177" s="30">
        <v>41076</v>
      </c>
      <c r="C177" s="16">
        <v>0.45800000000000002</v>
      </c>
      <c r="D177" s="17">
        <v>0</v>
      </c>
      <c r="E177" s="17">
        <v>8.26</v>
      </c>
      <c r="F177" s="17">
        <v>7.819</v>
      </c>
      <c r="G177" s="16">
        <v>15.30575</v>
      </c>
      <c r="H177" s="53">
        <f t="shared" si="5"/>
        <v>31.842749999999999</v>
      </c>
      <c r="J177" s="85">
        <v>1.4710000000000001</v>
      </c>
    </row>
    <row r="178" spans="1:10" x14ac:dyDescent="0.2">
      <c r="A178" s="4">
        <f t="shared" si="4"/>
        <v>6</v>
      </c>
      <c r="B178" s="30">
        <v>41077</v>
      </c>
      <c r="C178" s="16">
        <v>1.8959999999999999</v>
      </c>
      <c r="D178" s="17">
        <v>0</v>
      </c>
      <c r="E178" s="17">
        <v>5.7460000000000004</v>
      </c>
      <c r="F178" s="17">
        <v>7.6180000000000003</v>
      </c>
      <c r="G178" s="16">
        <v>11.645250000000001</v>
      </c>
      <c r="H178" s="53">
        <f t="shared" si="5"/>
        <v>26.905250000000002</v>
      </c>
      <c r="J178" s="85">
        <v>1.3420000000000001</v>
      </c>
    </row>
    <row r="179" spans="1:10" x14ac:dyDescent="0.2">
      <c r="A179" s="4">
        <f t="shared" si="4"/>
        <v>6</v>
      </c>
      <c r="B179" s="30">
        <v>41078</v>
      </c>
      <c r="C179" s="16">
        <v>5.1050000000000004</v>
      </c>
      <c r="D179" s="17">
        <v>0</v>
      </c>
      <c r="E179" s="17">
        <v>5.149</v>
      </c>
      <c r="F179" s="17">
        <v>8.5449999999999999</v>
      </c>
      <c r="G179" s="16">
        <v>13.340999999999999</v>
      </c>
      <c r="H179" s="53">
        <f t="shared" si="5"/>
        <v>32.14</v>
      </c>
      <c r="J179" s="85">
        <v>1.6930000000000001</v>
      </c>
    </row>
    <row r="180" spans="1:10" x14ac:dyDescent="0.2">
      <c r="A180" s="4">
        <f t="shared" si="4"/>
        <v>6</v>
      </c>
      <c r="B180" s="30">
        <v>41079</v>
      </c>
      <c r="C180" s="16">
        <v>1.5</v>
      </c>
      <c r="D180" s="17">
        <v>1.7310000000000001</v>
      </c>
      <c r="E180" s="17">
        <v>7.4649999999999999</v>
      </c>
      <c r="F180" s="17">
        <v>8.032</v>
      </c>
      <c r="G180" s="16">
        <v>15.601749999999999</v>
      </c>
      <c r="H180" s="53">
        <f t="shared" si="5"/>
        <v>34.329750000000004</v>
      </c>
      <c r="J180" s="85">
        <v>1.64</v>
      </c>
    </row>
    <row r="181" spans="1:10" x14ac:dyDescent="0.2">
      <c r="A181" s="4">
        <f t="shared" si="4"/>
        <v>6</v>
      </c>
      <c r="B181" s="30">
        <v>41080</v>
      </c>
      <c r="C181" s="16">
        <v>0</v>
      </c>
      <c r="D181" s="17">
        <v>2.9790000000000001</v>
      </c>
      <c r="E181" s="17">
        <v>8.0850000000000009</v>
      </c>
      <c r="F181" s="17">
        <v>8.0830000000000002</v>
      </c>
      <c r="G181" s="16">
        <v>16.797750000000001</v>
      </c>
      <c r="H181" s="53">
        <f t="shared" si="5"/>
        <v>35.944749999999999</v>
      </c>
      <c r="J181" s="85">
        <v>1.78</v>
      </c>
    </row>
    <row r="182" spans="1:10" x14ac:dyDescent="0.2">
      <c r="A182" s="4">
        <f t="shared" si="4"/>
        <v>6</v>
      </c>
      <c r="B182" s="30">
        <v>41081</v>
      </c>
      <c r="C182" s="16">
        <v>0</v>
      </c>
      <c r="D182" s="17">
        <v>4.3470000000000004</v>
      </c>
      <c r="E182" s="17">
        <v>7.0720000000000001</v>
      </c>
      <c r="F182" s="17">
        <v>7.0750000000000002</v>
      </c>
      <c r="G182" s="16">
        <v>17.035</v>
      </c>
      <c r="H182" s="53">
        <f t="shared" si="5"/>
        <v>35.528999999999996</v>
      </c>
      <c r="J182" s="85">
        <v>1.742</v>
      </c>
    </row>
    <row r="183" spans="1:10" x14ac:dyDescent="0.2">
      <c r="A183" s="4">
        <f t="shared" si="4"/>
        <v>6</v>
      </c>
      <c r="B183" s="30">
        <v>41082</v>
      </c>
      <c r="C183" s="16">
        <v>0</v>
      </c>
      <c r="D183" s="17">
        <v>4.4409999999999998</v>
      </c>
      <c r="E183" s="17">
        <v>6.9279999999999999</v>
      </c>
      <c r="F183" s="17">
        <v>6.9320000000000004</v>
      </c>
      <c r="G183" s="16">
        <v>15.1715</v>
      </c>
      <c r="H183" s="53">
        <f t="shared" si="5"/>
        <v>33.472500000000004</v>
      </c>
      <c r="J183" s="85">
        <v>1.871</v>
      </c>
    </row>
    <row r="184" spans="1:10" x14ac:dyDescent="0.2">
      <c r="A184" s="4">
        <f t="shared" si="4"/>
        <v>6</v>
      </c>
      <c r="B184" s="30">
        <v>41083</v>
      </c>
      <c r="C184" s="16">
        <v>0</v>
      </c>
      <c r="D184" s="17">
        <v>3.2</v>
      </c>
      <c r="E184" s="17">
        <v>6.8479999999999999</v>
      </c>
      <c r="F184" s="17">
        <v>6.85</v>
      </c>
      <c r="G184" s="16">
        <v>17.532250000000001</v>
      </c>
      <c r="H184" s="53">
        <f t="shared" si="5"/>
        <v>34.430250000000001</v>
      </c>
      <c r="J184" s="85">
        <v>1.6830000000000001</v>
      </c>
    </row>
    <row r="185" spans="1:10" x14ac:dyDescent="0.2">
      <c r="A185" s="4">
        <f t="shared" si="4"/>
        <v>6</v>
      </c>
      <c r="B185" s="30">
        <v>41084</v>
      </c>
      <c r="C185" s="16">
        <v>0</v>
      </c>
      <c r="D185" s="17">
        <v>1.448</v>
      </c>
      <c r="E185" s="17">
        <v>6.3689999999999998</v>
      </c>
      <c r="F185" s="17">
        <v>6.3579999999999997</v>
      </c>
      <c r="G185" s="16">
        <v>13.798</v>
      </c>
      <c r="H185" s="53">
        <f t="shared" si="5"/>
        <v>27.972999999999999</v>
      </c>
      <c r="J185" s="85">
        <v>1.407</v>
      </c>
    </row>
    <row r="186" spans="1:10" x14ac:dyDescent="0.2">
      <c r="A186" s="4">
        <f t="shared" si="4"/>
        <v>6</v>
      </c>
      <c r="B186" s="30">
        <v>41085</v>
      </c>
      <c r="C186" s="16">
        <v>0</v>
      </c>
      <c r="D186" s="17">
        <v>4.5149999999999997</v>
      </c>
      <c r="E186" s="17">
        <v>6.6619999999999999</v>
      </c>
      <c r="F186" s="17">
        <v>6.6749999999999998</v>
      </c>
      <c r="G186" s="16">
        <v>14.8795</v>
      </c>
      <c r="H186" s="53">
        <f t="shared" si="5"/>
        <v>32.731499999999997</v>
      </c>
      <c r="J186" s="85">
        <v>1.556</v>
      </c>
    </row>
    <row r="187" spans="1:10" x14ac:dyDescent="0.2">
      <c r="A187" s="4">
        <f t="shared" si="4"/>
        <v>6</v>
      </c>
      <c r="B187" s="30">
        <v>41086</v>
      </c>
      <c r="C187" s="16">
        <v>1.8839999999999999</v>
      </c>
      <c r="D187" s="17">
        <v>3.3119999999999998</v>
      </c>
      <c r="E187" s="17">
        <v>7.1150000000000002</v>
      </c>
      <c r="F187" s="17">
        <v>7.101</v>
      </c>
      <c r="G187" s="16">
        <v>16.416</v>
      </c>
      <c r="H187" s="53">
        <f t="shared" si="5"/>
        <v>35.828000000000003</v>
      </c>
      <c r="J187" s="85">
        <v>1.798</v>
      </c>
    </row>
    <row r="188" spans="1:10" x14ac:dyDescent="0.2">
      <c r="A188" s="4">
        <f t="shared" si="4"/>
        <v>6</v>
      </c>
      <c r="B188" s="30">
        <v>41087</v>
      </c>
      <c r="C188" s="16">
        <v>1.61</v>
      </c>
      <c r="D188" s="17">
        <v>3.7149999999999999</v>
      </c>
      <c r="E188" s="17">
        <v>6.25</v>
      </c>
      <c r="F188" s="17">
        <v>7.8490000000000002</v>
      </c>
      <c r="G188" s="16">
        <v>17.056750000000001</v>
      </c>
      <c r="H188" s="53">
        <f t="shared" si="5"/>
        <v>36.48075</v>
      </c>
      <c r="J188" s="85">
        <v>1.871</v>
      </c>
    </row>
    <row r="189" spans="1:10" x14ac:dyDescent="0.2">
      <c r="A189" s="4">
        <f t="shared" si="4"/>
        <v>6</v>
      </c>
      <c r="B189" s="30">
        <v>41088</v>
      </c>
      <c r="C189" s="16">
        <v>1.0149999999999999</v>
      </c>
      <c r="D189" s="17">
        <v>3.665</v>
      </c>
      <c r="E189" s="17">
        <v>7.633</v>
      </c>
      <c r="F189" s="17">
        <v>6.6630000000000003</v>
      </c>
      <c r="G189" s="16">
        <v>17.716999999999999</v>
      </c>
      <c r="H189" s="53">
        <f t="shared" si="5"/>
        <v>36.692999999999998</v>
      </c>
      <c r="J189" s="85">
        <v>1.8169999999999999</v>
      </c>
    </row>
    <row r="190" spans="1:10" x14ac:dyDescent="0.2">
      <c r="A190" s="4">
        <f t="shared" si="4"/>
        <v>6</v>
      </c>
      <c r="B190" s="30">
        <v>41089</v>
      </c>
      <c r="C190" s="16">
        <v>0</v>
      </c>
      <c r="D190" s="17">
        <v>2.6720000000000002</v>
      </c>
      <c r="E190" s="17">
        <v>7.3209999999999997</v>
      </c>
      <c r="F190" s="17">
        <v>7.3230000000000004</v>
      </c>
      <c r="G190" s="16">
        <v>16.698499999999999</v>
      </c>
      <c r="H190" s="53">
        <f t="shared" si="5"/>
        <v>34.014499999999998</v>
      </c>
      <c r="J190" s="85">
        <v>1.661</v>
      </c>
    </row>
    <row r="191" spans="1:10" x14ac:dyDescent="0.2">
      <c r="A191" s="4">
        <f t="shared" si="4"/>
        <v>6</v>
      </c>
      <c r="B191" s="30">
        <v>41090</v>
      </c>
      <c r="C191" s="16">
        <v>0</v>
      </c>
      <c r="D191" s="17">
        <v>0.435</v>
      </c>
      <c r="E191" s="17">
        <v>8.1880000000000006</v>
      </c>
      <c r="F191" s="17">
        <v>8.1880000000000006</v>
      </c>
      <c r="G191" s="16">
        <v>15.517749999999999</v>
      </c>
      <c r="H191" s="53">
        <f t="shared" si="5"/>
        <v>32.328749999999999</v>
      </c>
      <c r="J191" s="85">
        <v>1.6240000000000001</v>
      </c>
    </row>
    <row r="192" spans="1:10" x14ac:dyDescent="0.2">
      <c r="A192" s="4">
        <f t="shared" si="4"/>
        <v>7</v>
      </c>
      <c r="B192" s="30">
        <v>41091</v>
      </c>
      <c r="C192" s="16">
        <v>0</v>
      </c>
      <c r="D192" s="17">
        <v>0</v>
      </c>
      <c r="E192" s="17">
        <v>7.907</v>
      </c>
      <c r="F192" s="17">
        <v>7.9059999999999997</v>
      </c>
      <c r="G192" s="16">
        <v>12.132250000000001</v>
      </c>
      <c r="H192" s="53">
        <f t="shared" si="5"/>
        <v>27.945250000000001</v>
      </c>
      <c r="J192" s="85">
        <v>1.3160000000000001</v>
      </c>
    </row>
    <row r="193" spans="1:10" x14ac:dyDescent="0.2">
      <c r="A193" s="4">
        <f t="shared" si="4"/>
        <v>7</v>
      </c>
      <c r="B193" s="30">
        <v>41092</v>
      </c>
      <c r="C193" s="16">
        <v>0</v>
      </c>
      <c r="D193" s="17">
        <v>0</v>
      </c>
      <c r="E193" s="17">
        <v>8.1329999999999991</v>
      </c>
      <c r="F193" s="17">
        <v>6.5640000000000001</v>
      </c>
      <c r="G193" s="16">
        <v>11.898</v>
      </c>
      <c r="H193" s="53">
        <f t="shared" si="5"/>
        <v>26.594999999999999</v>
      </c>
      <c r="J193" s="85">
        <v>1.3049999999999999</v>
      </c>
    </row>
    <row r="194" spans="1:10" x14ac:dyDescent="0.2">
      <c r="A194" s="4">
        <f t="shared" si="4"/>
        <v>7</v>
      </c>
      <c r="B194" s="30">
        <v>41093</v>
      </c>
      <c r="C194" s="16">
        <v>0</v>
      </c>
      <c r="D194" s="17">
        <v>2.6379999999999999</v>
      </c>
      <c r="E194" s="17">
        <v>8.1240000000000006</v>
      </c>
      <c r="F194" s="17">
        <v>6.8849999999999998</v>
      </c>
      <c r="G194" s="16">
        <v>15.080249999999999</v>
      </c>
      <c r="H194" s="53">
        <f t="shared" si="5"/>
        <v>32.727249999999998</v>
      </c>
      <c r="J194" s="85">
        <v>1.772</v>
      </c>
    </row>
    <row r="195" spans="1:10" x14ac:dyDescent="0.2">
      <c r="A195" s="4">
        <f t="shared" si="4"/>
        <v>7</v>
      </c>
      <c r="B195" s="30">
        <v>41094</v>
      </c>
      <c r="C195" s="16">
        <v>0</v>
      </c>
      <c r="D195" s="17">
        <v>2.976</v>
      </c>
      <c r="E195" s="17">
        <v>8.1509999999999998</v>
      </c>
      <c r="F195" s="17">
        <v>8.1460000000000008</v>
      </c>
      <c r="G195" s="16">
        <v>15.762</v>
      </c>
      <c r="H195" s="53">
        <f t="shared" si="5"/>
        <v>35.034999999999997</v>
      </c>
      <c r="J195" s="85">
        <v>1.7270000000000001</v>
      </c>
    </row>
    <row r="196" spans="1:10" x14ac:dyDescent="0.2">
      <c r="A196" s="4">
        <f t="shared" si="4"/>
        <v>7</v>
      </c>
      <c r="B196" s="30">
        <v>41095</v>
      </c>
      <c r="C196" s="16">
        <v>0</v>
      </c>
      <c r="D196" s="17">
        <v>2.831</v>
      </c>
      <c r="E196" s="17">
        <v>8.0220000000000002</v>
      </c>
      <c r="F196" s="17">
        <v>8.0220000000000002</v>
      </c>
      <c r="G196" s="16">
        <v>16.010999999999999</v>
      </c>
      <c r="H196" s="53">
        <f t="shared" si="5"/>
        <v>34.885999999999996</v>
      </c>
      <c r="J196" s="85">
        <v>1.641</v>
      </c>
    </row>
    <row r="197" spans="1:10" x14ac:dyDescent="0.2">
      <c r="A197" s="4">
        <f t="shared" si="4"/>
        <v>7</v>
      </c>
      <c r="B197" s="30">
        <v>41096</v>
      </c>
      <c r="C197" s="16">
        <v>0</v>
      </c>
      <c r="D197" s="17">
        <v>2.1080000000000001</v>
      </c>
      <c r="E197" s="17">
        <v>7.7249999999999996</v>
      </c>
      <c r="F197" s="17">
        <v>7.7320000000000002</v>
      </c>
      <c r="G197" s="16">
        <v>16.972999999999999</v>
      </c>
      <c r="H197" s="53">
        <f t="shared" si="5"/>
        <v>34.537999999999997</v>
      </c>
      <c r="J197" s="85">
        <v>1.6259999999999999</v>
      </c>
    </row>
    <row r="198" spans="1:10" x14ac:dyDescent="0.2">
      <c r="A198" s="4">
        <f t="shared" si="4"/>
        <v>7</v>
      </c>
      <c r="B198" s="30">
        <v>41097</v>
      </c>
      <c r="C198" s="16">
        <v>0</v>
      </c>
      <c r="D198" s="17">
        <v>0.36299999999999999</v>
      </c>
      <c r="E198" s="17">
        <v>8.5210000000000008</v>
      </c>
      <c r="F198" s="17">
        <v>8.5109999999999992</v>
      </c>
      <c r="G198" s="16">
        <v>15.33625</v>
      </c>
      <c r="H198" s="53">
        <f t="shared" si="5"/>
        <v>32.731250000000003</v>
      </c>
      <c r="J198" s="85">
        <v>1.5269999999999999</v>
      </c>
    </row>
    <row r="199" spans="1:10" x14ac:dyDescent="0.2">
      <c r="A199" s="4">
        <f t="shared" si="4"/>
        <v>7</v>
      </c>
      <c r="B199" s="30">
        <v>41098</v>
      </c>
      <c r="C199" s="16">
        <v>0.628</v>
      </c>
      <c r="D199" s="17">
        <v>0</v>
      </c>
      <c r="E199" s="17">
        <v>7.5709999999999997</v>
      </c>
      <c r="F199" s="17">
        <v>6.9989999999999997</v>
      </c>
      <c r="G199" s="16">
        <v>11.685</v>
      </c>
      <c r="H199" s="53">
        <f t="shared" si="5"/>
        <v>26.883000000000003</v>
      </c>
      <c r="J199" s="85">
        <v>1.3049999999999999</v>
      </c>
    </row>
    <row r="200" spans="1:10" x14ac:dyDescent="0.2">
      <c r="A200" s="4">
        <f t="shared" si="4"/>
        <v>7</v>
      </c>
      <c r="B200" s="30">
        <v>41099</v>
      </c>
      <c r="C200" s="16">
        <v>0</v>
      </c>
      <c r="D200" s="17">
        <v>0.73699999999999999</v>
      </c>
      <c r="E200" s="17">
        <v>8.5190000000000001</v>
      </c>
      <c r="F200" s="17">
        <v>7.4169999999999998</v>
      </c>
      <c r="G200" s="16">
        <v>14.919</v>
      </c>
      <c r="H200" s="53">
        <f t="shared" si="5"/>
        <v>31.592000000000002</v>
      </c>
      <c r="J200" s="85">
        <v>1.528</v>
      </c>
    </row>
    <row r="201" spans="1:10" x14ac:dyDescent="0.2">
      <c r="A201" s="4">
        <f t="shared" si="4"/>
        <v>7</v>
      </c>
      <c r="B201" s="30">
        <v>41100</v>
      </c>
      <c r="C201" s="16">
        <v>0.502</v>
      </c>
      <c r="D201" s="17">
        <v>1.238</v>
      </c>
      <c r="E201" s="17">
        <v>7.7690000000000001</v>
      </c>
      <c r="F201" s="17">
        <v>7.3120000000000003</v>
      </c>
      <c r="G201" s="16">
        <v>16.163250000000001</v>
      </c>
      <c r="H201" s="53">
        <f t="shared" si="5"/>
        <v>32.984250000000003</v>
      </c>
      <c r="J201" s="85">
        <v>1.5620000000000001</v>
      </c>
    </row>
    <row r="202" spans="1:10" x14ac:dyDescent="0.2">
      <c r="A202" s="4">
        <f t="shared" si="4"/>
        <v>7</v>
      </c>
      <c r="B202" s="30">
        <v>41101</v>
      </c>
      <c r="C202" s="16">
        <v>0</v>
      </c>
      <c r="D202" s="17">
        <v>0.39500000000000002</v>
      </c>
      <c r="E202" s="17">
        <v>7.6959999999999997</v>
      </c>
      <c r="F202" s="17">
        <v>8.516</v>
      </c>
      <c r="G202" s="16">
        <v>15.735250000000001</v>
      </c>
      <c r="H202" s="53">
        <f t="shared" si="5"/>
        <v>32.34225</v>
      </c>
      <c r="J202" s="85">
        <v>1.5169999999999999</v>
      </c>
    </row>
    <row r="203" spans="1:10" x14ac:dyDescent="0.2">
      <c r="A203" s="4">
        <f t="shared" ref="A203:A266" si="6">+IF(ISBLANK($B203),"",MONTH($B203))</f>
        <v>7</v>
      </c>
      <c r="B203" s="30">
        <v>41102</v>
      </c>
      <c r="C203" s="16">
        <v>0</v>
      </c>
      <c r="D203" s="17">
        <v>1.6990000000000001</v>
      </c>
      <c r="E203" s="17">
        <v>8.1140000000000008</v>
      </c>
      <c r="F203" s="17">
        <v>8.1050000000000004</v>
      </c>
      <c r="G203" s="16">
        <v>16.109000000000002</v>
      </c>
      <c r="H203" s="53">
        <f t="shared" si="5"/>
        <v>34.027000000000001</v>
      </c>
      <c r="J203" s="85">
        <v>1.7</v>
      </c>
    </row>
    <row r="204" spans="1:10" x14ac:dyDescent="0.2">
      <c r="A204" s="4">
        <f t="shared" si="6"/>
        <v>7</v>
      </c>
      <c r="B204" s="30">
        <v>41103</v>
      </c>
      <c r="C204" s="16">
        <v>0</v>
      </c>
      <c r="D204" s="17">
        <v>0</v>
      </c>
      <c r="E204" s="17">
        <v>7.7930000000000001</v>
      </c>
      <c r="F204" s="17">
        <v>7.8120000000000003</v>
      </c>
      <c r="G204" s="16">
        <v>16.06775</v>
      </c>
      <c r="H204" s="53">
        <f t="shared" ref="H204:H267" si="7">+SUM(C204:G204)</f>
        <v>31.672750000000001</v>
      </c>
      <c r="J204" s="85">
        <v>1.482</v>
      </c>
    </row>
    <row r="205" spans="1:10" x14ac:dyDescent="0.2">
      <c r="A205" s="4">
        <f t="shared" si="6"/>
        <v>7</v>
      </c>
      <c r="B205" s="30">
        <v>41104</v>
      </c>
      <c r="C205" s="16">
        <v>0</v>
      </c>
      <c r="D205" s="17">
        <v>0</v>
      </c>
      <c r="E205" s="17">
        <v>8.1039999999999992</v>
      </c>
      <c r="F205" s="17">
        <v>8.0939999999999994</v>
      </c>
      <c r="G205" s="16">
        <v>14.3245</v>
      </c>
      <c r="H205" s="53">
        <f t="shared" si="7"/>
        <v>30.522500000000001</v>
      </c>
      <c r="J205" s="85">
        <v>1.405</v>
      </c>
    </row>
    <row r="206" spans="1:10" x14ac:dyDescent="0.2">
      <c r="A206" s="4">
        <f t="shared" si="6"/>
        <v>7</v>
      </c>
      <c r="B206" s="30">
        <v>41105</v>
      </c>
      <c r="C206" s="16">
        <v>0</v>
      </c>
      <c r="D206" s="17">
        <v>0</v>
      </c>
      <c r="E206" s="17">
        <v>7.9989999999999997</v>
      </c>
      <c r="F206" s="17">
        <v>7.1559999999999997</v>
      </c>
      <c r="G206" s="16">
        <v>11.77675</v>
      </c>
      <c r="H206" s="53">
        <f t="shared" si="7"/>
        <v>26.931750000000001</v>
      </c>
      <c r="J206" s="85">
        <v>1.274</v>
      </c>
    </row>
    <row r="207" spans="1:10" x14ac:dyDescent="0.2">
      <c r="A207" s="4">
        <f t="shared" si="6"/>
        <v>7</v>
      </c>
      <c r="B207" s="30">
        <v>41106</v>
      </c>
      <c r="C207" s="16">
        <v>0</v>
      </c>
      <c r="D207" s="17">
        <v>0</v>
      </c>
      <c r="E207" s="17">
        <v>7.3380000000000001</v>
      </c>
      <c r="F207" s="17">
        <v>7.2759999999999998</v>
      </c>
      <c r="G207" s="16">
        <v>11.17375</v>
      </c>
      <c r="H207" s="53">
        <f t="shared" si="7"/>
        <v>25.787750000000003</v>
      </c>
      <c r="J207" s="85">
        <v>1.3009999999999999</v>
      </c>
    </row>
    <row r="208" spans="1:10" x14ac:dyDescent="0.2">
      <c r="A208" s="4">
        <f t="shared" si="6"/>
        <v>7</v>
      </c>
      <c r="B208" s="30">
        <v>41107</v>
      </c>
      <c r="C208" s="16">
        <v>0</v>
      </c>
      <c r="D208" s="17">
        <v>0</v>
      </c>
      <c r="E208" s="17">
        <v>7.6369999999999996</v>
      </c>
      <c r="F208" s="17">
        <v>7.6349999999999998</v>
      </c>
      <c r="G208" s="16">
        <v>13.018000000000001</v>
      </c>
      <c r="H208" s="53">
        <f t="shared" si="7"/>
        <v>28.29</v>
      </c>
      <c r="J208" s="85">
        <v>1.3660000000000001</v>
      </c>
    </row>
    <row r="209" spans="1:10" x14ac:dyDescent="0.2">
      <c r="A209" s="4">
        <f t="shared" si="6"/>
        <v>7</v>
      </c>
      <c r="B209" s="30">
        <v>41108</v>
      </c>
      <c r="C209" s="16">
        <v>0</v>
      </c>
      <c r="D209" s="17">
        <v>0</v>
      </c>
      <c r="E209" s="17">
        <v>7.8150000000000004</v>
      </c>
      <c r="F209" s="17">
        <v>7.8220000000000001</v>
      </c>
      <c r="G209" s="16">
        <v>16.524000000000001</v>
      </c>
      <c r="H209" s="53">
        <f t="shared" si="7"/>
        <v>32.161000000000001</v>
      </c>
      <c r="J209" s="85">
        <v>1.6</v>
      </c>
    </row>
    <row r="210" spans="1:10" x14ac:dyDescent="0.2">
      <c r="A210" s="4">
        <f t="shared" si="6"/>
        <v>7</v>
      </c>
      <c r="B210" s="30">
        <v>41109</v>
      </c>
      <c r="C210" s="16">
        <v>5.0199999999999996</v>
      </c>
      <c r="D210" s="17">
        <v>0</v>
      </c>
      <c r="E210" s="17">
        <v>3.202</v>
      </c>
      <c r="F210" s="17">
        <v>8.2170000000000005</v>
      </c>
      <c r="G210" s="16">
        <v>16.56775</v>
      </c>
      <c r="H210" s="53">
        <f t="shared" si="7"/>
        <v>33.006749999999997</v>
      </c>
      <c r="J210" s="85">
        <v>1.5309999999999999</v>
      </c>
    </row>
    <row r="211" spans="1:10" x14ac:dyDescent="0.2">
      <c r="A211" s="4">
        <f t="shared" si="6"/>
        <v>7</v>
      </c>
      <c r="B211" s="30">
        <v>41110</v>
      </c>
      <c r="C211" s="16">
        <v>3.9849999999999999</v>
      </c>
      <c r="D211" s="17">
        <v>1.222</v>
      </c>
      <c r="E211" s="17">
        <v>4.54</v>
      </c>
      <c r="F211" s="17">
        <v>7.1260000000000003</v>
      </c>
      <c r="G211" s="16">
        <v>17.487500000000001</v>
      </c>
      <c r="H211" s="53">
        <f t="shared" si="7"/>
        <v>34.360500000000002</v>
      </c>
      <c r="J211" s="85">
        <v>1.6890000000000001</v>
      </c>
    </row>
    <row r="212" spans="1:10" x14ac:dyDescent="0.2">
      <c r="A212" s="4">
        <f t="shared" si="6"/>
        <v>7</v>
      </c>
      <c r="B212" s="30">
        <v>41111</v>
      </c>
      <c r="C212" s="16">
        <v>0</v>
      </c>
      <c r="D212" s="17">
        <v>0</v>
      </c>
      <c r="E212" s="17">
        <v>7.8280000000000003</v>
      </c>
      <c r="F212" s="17">
        <v>7.8369999999999997</v>
      </c>
      <c r="G212" s="16">
        <v>15.21275</v>
      </c>
      <c r="H212" s="53">
        <f t="shared" si="7"/>
        <v>30.877749999999999</v>
      </c>
      <c r="J212" s="85">
        <v>1.401</v>
      </c>
    </row>
    <row r="213" spans="1:10" x14ac:dyDescent="0.2">
      <c r="A213" s="4">
        <f t="shared" si="6"/>
        <v>7</v>
      </c>
      <c r="B213" s="30">
        <v>41112</v>
      </c>
      <c r="C213" s="16">
        <v>0</v>
      </c>
      <c r="D213" s="17">
        <v>0</v>
      </c>
      <c r="E213" s="17">
        <v>7.3929999999999998</v>
      </c>
      <c r="F213" s="17">
        <v>7.3840000000000003</v>
      </c>
      <c r="G213" s="16">
        <v>12.260249999999999</v>
      </c>
      <c r="H213" s="53">
        <f t="shared" si="7"/>
        <v>27.03725</v>
      </c>
      <c r="J213" s="85">
        <v>1.2989999999999999</v>
      </c>
    </row>
    <row r="214" spans="1:10" x14ac:dyDescent="0.2">
      <c r="A214" s="4">
        <f t="shared" si="6"/>
        <v>7</v>
      </c>
      <c r="B214" s="30">
        <v>41113</v>
      </c>
      <c r="C214" s="16">
        <v>0</v>
      </c>
      <c r="D214" s="17">
        <v>0.14099999999999999</v>
      </c>
      <c r="E214" s="17">
        <v>7.9059999999999997</v>
      </c>
      <c r="F214" s="17">
        <v>7.9169999999999998</v>
      </c>
      <c r="G214" s="16">
        <v>13.858750000000001</v>
      </c>
      <c r="H214" s="53">
        <f t="shared" si="7"/>
        <v>29.822749999999999</v>
      </c>
      <c r="J214" s="85">
        <v>1.425</v>
      </c>
    </row>
    <row r="215" spans="1:10" x14ac:dyDescent="0.2">
      <c r="A215" s="4">
        <f t="shared" si="6"/>
        <v>7</v>
      </c>
      <c r="B215" s="30">
        <v>41114</v>
      </c>
      <c r="C215" s="16">
        <v>0</v>
      </c>
      <c r="D215" s="17">
        <v>0</v>
      </c>
      <c r="E215" s="17">
        <v>7.8040000000000003</v>
      </c>
      <c r="F215" s="17">
        <v>7.7930000000000001</v>
      </c>
      <c r="G215" s="16">
        <v>16.012</v>
      </c>
      <c r="H215" s="53">
        <f t="shared" si="7"/>
        <v>31.609000000000002</v>
      </c>
      <c r="J215" s="85">
        <v>1.405</v>
      </c>
    </row>
    <row r="216" spans="1:10" x14ac:dyDescent="0.2">
      <c r="A216" s="4">
        <f t="shared" si="6"/>
        <v>7</v>
      </c>
      <c r="B216" s="30">
        <v>41115</v>
      </c>
      <c r="C216" s="16">
        <v>0</v>
      </c>
      <c r="D216" s="17">
        <v>0.80600000000000005</v>
      </c>
      <c r="E216" s="17">
        <v>8.3819999999999997</v>
      </c>
      <c r="F216" s="17">
        <v>8.3919999999999995</v>
      </c>
      <c r="G216" s="16">
        <v>16.033750000000001</v>
      </c>
      <c r="H216" s="53">
        <f t="shared" si="7"/>
        <v>33.613749999999996</v>
      </c>
      <c r="J216" s="85">
        <v>1.6379999999999999</v>
      </c>
    </row>
    <row r="217" spans="1:10" x14ac:dyDescent="0.2">
      <c r="A217" s="4">
        <f t="shared" si="6"/>
        <v>7</v>
      </c>
      <c r="B217" s="30">
        <v>41116</v>
      </c>
      <c r="C217" s="16">
        <v>0</v>
      </c>
      <c r="D217" s="17">
        <v>0.154</v>
      </c>
      <c r="E217" s="17">
        <v>8.0790000000000006</v>
      </c>
      <c r="F217" s="17">
        <v>8.0709999999999997</v>
      </c>
      <c r="G217" s="16">
        <v>16.079249999999998</v>
      </c>
      <c r="H217" s="53">
        <f t="shared" si="7"/>
        <v>32.383250000000004</v>
      </c>
      <c r="J217" s="85">
        <v>1.5409999999999999</v>
      </c>
    </row>
    <row r="218" spans="1:10" x14ac:dyDescent="0.2">
      <c r="A218" s="4">
        <f t="shared" si="6"/>
        <v>7</v>
      </c>
      <c r="B218" s="30">
        <v>41117</v>
      </c>
      <c r="C218" s="16">
        <v>0</v>
      </c>
      <c r="D218" s="17">
        <v>0.50800000000000001</v>
      </c>
      <c r="E218" s="17">
        <v>8.2100000000000009</v>
      </c>
      <c r="F218" s="17">
        <v>8.2249999999999996</v>
      </c>
      <c r="G218" s="16">
        <v>16.212250000000001</v>
      </c>
      <c r="H218" s="53">
        <f t="shared" si="7"/>
        <v>33.155249999999995</v>
      </c>
      <c r="J218" s="85">
        <v>1.6539999999999999</v>
      </c>
    </row>
    <row r="219" spans="1:10" x14ac:dyDescent="0.2">
      <c r="A219" s="4">
        <f t="shared" si="6"/>
        <v>7</v>
      </c>
      <c r="B219" s="30">
        <v>41118</v>
      </c>
      <c r="C219" s="16">
        <v>0</v>
      </c>
      <c r="D219" s="17">
        <v>0</v>
      </c>
      <c r="E219" s="17">
        <v>7.8449999999999998</v>
      </c>
      <c r="F219" s="17">
        <v>7.8410000000000002</v>
      </c>
      <c r="G219" s="16">
        <v>15.35375</v>
      </c>
      <c r="H219" s="53">
        <f t="shared" si="7"/>
        <v>31.039749999999998</v>
      </c>
      <c r="J219" s="85">
        <v>1.4870000000000001</v>
      </c>
    </row>
    <row r="220" spans="1:10" x14ac:dyDescent="0.2">
      <c r="A220" s="4">
        <f t="shared" si="6"/>
        <v>7</v>
      </c>
      <c r="B220" s="30">
        <v>41119</v>
      </c>
      <c r="C220" s="16">
        <v>0</v>
      </c>
      <c r="D220" s="17">
        <v>0</v>
      </c>
      <c r="E220" s="17">
        <v>7.2649999999999997</v>
      </c>
      <c r="F220" s="17">
        <v>6.8620000000000001</v>
      </c>
      <c r="G220" s="16">
        <v>12.013</v>
      </c>
      <c r="H220" s="53">
        <f t="shared" si="7"/>
        <v>26.14</v>
      </c>
      <c r="J220" s="85">
        <v>1.3009999999999999</v>
      </c>
    </row>
    <row r="221" spans="1:10" x14ac:dyDescent="0.2">
      <c r="A221" s="4">
        <f t="shared" si="6"/>
        <v>7</v>
      </c>
      <c r="B221" s="30">
        <v>41120</v>
      </c>
      <c r="C221" s="16">
        <v>0.64700000000000002</v>
      </c>
      <c r="D221" s="17">
        <v>0</v>
      </c>
      <c r="E221" s="17">
        <v>7.9210000000000003</v>
      </c>
      <c r="F221" s="17">
        <v>7.3330000000000002</v>
      </c>
      <c r="G221" s="16">
        <v>15.058249999999999</v>
      </c>
      <c r="H221" s="53">
        <f t="shared" si="7"/>
        <v>30.959249999999997</v>
      </c>
      <c r="J221" s="85">
        <v>1.5640000000000001</v>
      </c>
    </row>
    <row r="222" spans="1:10" x14ac:dyDescent="0.2">
      <c r="A222" s="4">
        <f t="shared" si="6"/>
        <v>7</v>
      </c>
      <c r="B222" s="30">
        <v>41121</v>
      </c>
      <c r="C222" s="16">
        <v>0</v>
      </c>
      <c r="D222" s="17">
        <v>0.88800000000000001</v>
      </c>
      <c r="E222" s="17">
        <v>7.9770000000000003</v>
      </c>
      <c r="F222" s="17">
        <v>7.9790000000000001</v>
      </c>
      <c r="G222" s="16">
        <v>16.919750000000001</v>
      </c>
      <c r="H222" s="53">
        <f t="shared" si="7"/>
        <v>33.763750000000002</v>
      </c>
      <c r="J222" s="85">
        <v>1.599</v>
      </c>
    </row>
    <row r="223" spans="1:10" x14ac:dyDescent="0.2">
      <c r="A223" s="4">
        <f t="shared" si="6"/>
        <v>8</v>
      </c>
      <c r="B223" s="30">
        <v>41122</v>
      </c>
      <c r="C223" s="16">
        <v>1.9019999999999999</v>
      </c>
      <c r="D223" s="17">
        <v>0.81100000000000005</v>
      </c>
      <c r="E223" s="17">
        <v>8.81</v>
      </c>
      <c r="F223" s="17">
        <v>6.9009999999999998</v>
      </c>
      <c r="G223" s="16">
        <v>16.791250000000002</v>
      </c>
      <c r="H223" s="53">
        <f t="shared" si="7"/>
        <v>35.215249999999997</v>
      </c>
      <c r="J223" s="85">
        <v>1.6519999999999999</v>
      </c>
    </row>
    <row r="224" spans="1:10" x14ac:dyDescent="0.2">
      <c r="A224" s="4">
        <f t="shared" si="6"/>
        <v>8</v>
      </c>
      <c r="B224" s="30">
        <v>41123</v>
      </c>
      <c r="C224" s="16">
        <v>0.42</v>
      </c>
      <c r="D224" s="17">
        <v>0</v>
      </c>
      <c r="E224" s="17">
        <v>8.0129999999999999</v>
      </c>
      <c r="F224" s="17">
        <v>8.4390000000000001</v>
      </c>
      <c r="G224" s="16">
        <v>17.154499999999999</v>
      </c>
      <c r="H224" s="53">
        <f t="shared" si="7"/>
        <v>34.026499999999999</v>
      </c>
      <c r="J224" s="85">
        <v>1.5609999999999999</v>
      </c>
    </row>
    <row r="225" spans="1:19" x14ac:dyDescent="0.2">
      <c r="A225" s="4">
        <f t="shared" si="6"/>
        <v>8</v>
      </c>
      <c r="B225" s="30">
        <v>41124</v>
      </c>
      <c r="C225" s="16">
        <v>0.53100000000000003</v>
      </c>
      <c r="D225" s="17">
        <v>0</v>
      </c>
      <c r="E225" s="17">
        <v>7.8490000000000002</v>
      </c>
      <c r="F225" s="17">
        <v>7.3419999999999996</v>
      </c>
      <c r="G225" s="16">
        <v>16.8415</v>
      </c>
      <c r="H225" s="53">
        <f t="shared" si="7"/>
        <v>32.563500000000005</v>
      </c>
      <c r="J225" s="85">
        <v>1.4690000000000001</v>
      </c>
    </row>
    <row r="226" spans="1:19" x14ac:dyDescent="0.2">
      <c r="A226" s="4">
        <f t="shared" si="6"/>
        <v>8</v>
      </c>
      <c r="B226" s="30">
        <v>41125</v>
      </c>
      <c r="C226" s="16">
        <v>0</v>
      </c>
      <c r="D226" s="17">
        <v>0</v>
      </c>
      <c r="E226" s="17">
        <v>7.87</v>
      </c>
      <c r="F226" s="17">
        <v>7.8689999999999998</v>
      </c>
      <c r="G226" s="16">
        <v>15.09825</v>
      </c>
      <c r="H226" s="53">
        <f t="shared" si="7"/>
        <v>30.837250000000001</v>
      </c>
      <c r="I226" s="7"/>
      <c r="J226" s="86">
        <v>1.355</v>
      </c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A227" s="4">
        <f t="shared" si="6"/>
        <v>8</v>
      </c>
      <c r="B227" s="30">
        <v>41126</v>
      </c>
      <c r="C227" s="16">
        <v>0</v>
      </c>
      <c r="D227" s="17">
        <v>0</v>
      </c>
      <c r="E227" s="17">
        <v>7.4029999999999996</v>
      </c>
      <c r="F227" s="17">
        <v>6.7889999999999997</v>
      </c>
      <c r="G227" s="16">
        <v>11.55275</v>
      </c>
      <c r="H227" s="53">
        <f t="shared" si="7"/>
        <v>25.74475</v>
      </c>
      <c r="I227" s="7"/>
      <c r="J227" s="86">
        <v>1.4059999999999999</v>
      </c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A228" s="4">
        <f t="shared" si="6"/>
        <v>8</v>
      </c>
      <c r="B228" s="30">
        <v>41127</v>
      </c>
      <c r="C228" s="16">
        <v>0</v>
      </c>
      <c r="D228" s="17">
        <v>0.30099999999999999</v>
      </c>
      <c r="E228" s="17">
        <v>7.5979999999999999</v>
      </c>
      <c r="F228" s="17">
        <v>7.5919999999999996</v>
      </c>
      <c r="G228" s="16">
        <v>14.906750000000001</v>
      </c>
      <c r="H228" s="53">
        <f t="shared" si="7"/>
        <v>30.397750000000002</v>
      </c>
      <c r="I228" s="7"/>
      <c r="J228" s="86">
        <v>1.5580000000000001</v>
      </c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A229" s="4">
        <f t="shared" si="6"/>
        <v>8</v>
      </c>
      <c r="B229" s="30">
        <v>41128</v>
      </c>
      <c r="C229" s="16">
        <v>0.216</v>
      </c>
      <c r="D229" s="17">
        <v>0</v>
      </c>
      <c r="E229" s="17">
        <v>8.2669999999999995</v>
      </c>
      <c r="F229" s="17">
        <v>8.4809999999999999</v>
      </c>
      <c r="G229" s="16">
        <v>16.62125</v>
      </c>
      <c r="H229" s="53">
        <f t="shared" si="7"/>
        <v>33.585250000000002</v>
      </c>
      <c r="I229" s="7"/>
      <c r="J229" s="86">
        <v>1.5449999999999999</v>
      </c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A230" s="4">
        <f t="shared" si="6"/>
        <v>8</v>
      </c>
      <c r="B230" s="30">
        <v>41129</v>
      </c>
      <c r="C230" s="16">
        <v>0</v>
      </c>
      <c r="D230" s="17">
        <v>2.7309999999999999</v>
      </c>
      <c r="E230" s="17">
        <v>7.6829999999999998</v>
      </c>
      <c r="F230" s="17">
        <v>7.6859999999999999</v>
      </c>
      <c r="G230" s="16">
        <v>17.33175</v>
      </c>
      <c r="H230" s="53">
        <f t="shared" si="7"/>
        <v>35.431750000000001</v>
      </c>
      <c r="I230" s="7"/>
      <c r="J230" s="86">
        <v>1.716</v>
      </c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A231" s="4">
        <f t="shared" si="6"/>
        <v>8</v>
      </c>
      <c r="B231" s="30">
        <v>41130</v>
      </c>
      <c r="C231" s="16">
        <v>0</v>
      </c>
      <c r="D231" s="17">
        <v>1.546</v>
      </c>
      <c r="E231" s="17">
        <v>7.8360000000000003</v>
      </c>
      <c r="F231" s="17">
        <v>7.8360000000000003</v>
      </c>
      <c r="G231" s="16">
        <v>17.133500000000002</v>
      </c>
      <c r="H231" s="53">
        <f t="shared" si="7"/>
        <v>34.351500000000001</v>
      </c>
      <c r="I231" s="7"/>
      <c r="J231" s="86">
        <v>1.6619999999999999</v>
      </c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4">
        <f t="shared" si="6"/>
        <v>8</v>
      </c>
      <c r="B232" s="30">
        <v>41131</v>
      </c>
      <c r="C232" s="16">
        <v>0</v>
      </c>
      <c r="D232" s="17">
        <v>0.188</v>
      </c>
      <c r="E232" s="17">
        <v>7.9809999999999999</v>
      </c>
      <c r="F232" s="17">
        <v>7.9820000000000002</v>
      </c>
      <c r="G232" s="16">
        <v>16.921749999999999</v>
      </c>
      <c r="H232" s="53">
        <f t="shared" si="7"/>
        <v>33.072749999999999</v>
      </c>
      <c r="I232" s="7"/>
      <c r="J232" s="86">
        <v>1.53</v>
      </c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4">
        <f t="shared" si="6"/>
        <v>8</v>
      </c>
      <c r="B233" s="30">
        <v>41132</v>
      </c>
      <c r="C233" s="16">
        <v>0.39100000000000001</v>
      </c>
      <c r="D233" s="17">
        <v>0</v>
      </c>
      <c r="E233" s="17">
        <v>7.11</v>
      </c>
      <c r="F233" s="17">
        <v>7.5039999999999996</v>
      </c>
      <c r="G233" s="16">
        <v>13.907999999999999</v>
      </c>
      <c r="H233" s="53">
        <f t="shared" si="7"/>
        <v>28.912999999999997</v>
      </c>
      <c r="I233" s="7"/>
      <c r="J233" s="86">
        <v>1.373</v>
      </c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4">
        <f t="shared" si="6"/>
        <v>8</v>
      </c>
      <c r="B234" s="30">
        <v>41133</v>
      </c>
      <c r="C234" s="16">
        <v>0.317</v>
      </c>
      <c r="D234" s="17">
        <v>0</v>
      </c>
      <c r="E234" s="17">
        <v>7.7709999999999999</v>
      </c>
      <c r="F234" s="17">
        <v>5.8140000000000001</v>
      </c>
      <c r="G234" s="16">
        <v>9.6292500000000008</v>
      </c>
      <c r="H234" s="53">
        <f t="shared" si="7"/>
        <v>23.53125</v>
      </c>
      <c r="I234" s="7"/>
      <c r="J234" s="86">
        <v>1.3129999999999999</v>
      </c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4">
        <f t="shared" si="6"/>
        <v>8</v>
      </c>
      <c r="B235" s="30">
        <v>41134</v>
      </c>
      <c r="C235" s="16">
        <v>0</v>
      </c>
      <c r="D235" s="17">
        <v>0.35299999999999998</v>
      </c>
      <c r="E235" s="17">
        <v>7.9779999999999998</v>
      </c>
      <c r="F235" s="17">
        <v>7.33</v>
      </c>
      <c r="G235" s="16">
        <v>14.405749999999999</v>
      </c>
      <c r="H235" s="53">
        <f t="shared" si="7"/>
        <v>30.066749999999999</v>
      </c>
      <c r="I235" s="7"/>
      <c r="J235" s="86">
        <v>1.569</v>
      </c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A236" s="4">
        <f t="shared" si="6"/>
        <v>8</v>
      </c>
      <c r="B236" s="30">
        <v>41135</v>
      </c>
      <c r="C236" s="16">
        <v>0</v>
      </c>
      <c r="D236" s="17">
        <v>1.472</v>
      </c>
      <c r="E236" s="17">
        <v>8.2650000000000006</v>
      </c>
      <c r="F236" s="17">
        <v>8.125</v>
      </c>
      <c r="G236" s="16">
        <v>15.523</v>
      </c>
      <c r="H236" s="53">
        <f t="shared" si="7"/>
        <v>33.385000000000005</v>
      </c>
      <c r="I236" s="7"/>
      <c r="J236" s="86">
        <v>1.7</v>
      </c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">
        <f t="shared" si="6"/>
        <v>8</v>
      </c>
      <c r="B237" s="30">
        <v>41136</v>
      </c>
      <c r="C237" s="16">
        <v>0</v>
      </c>
      <c r="D237" s="17">
        <v>0</v>
      </c>
      <c r="E237" s="17">
        <v>7.6769999999999996</v>
      </c>
      <c r="F237" s="17">
        <v>7.548</v>
      </c>
      <c r="G237" s="16">
        <v>14.821249999999999</v>
      </c>
      <c r="H237" s="53">
        <f t="shared" si="7"/>
        <v>30.046250000000001</v>
      </c>
      <c r="I237" s="7"/>
      <c r="J237" s="86">
        <v>1.381</v>
      </c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">
        <f t="shared" si="6"/>
        <v>8</v>
      </c>
      <c r="B238" s="30">
        <v>41137</v>
      </c>
      <c r="C238" s="16">
        <v>0</v>
      </c>
      <c r="D238" s="17">
        <v>0</v>
      </c>
      <c r="E238" s="17">
        <v>7.6180000000000003</v>
      </c>
      <c r="F238" s="17">
        <v>7.6210000000000004</v>
      </c>
      <c r="G238" s="16">
        <v>14.26075</v>
      </c>
      <c r="H238" s="53">
        <f t="shared" si="7"/>
        <v>29.499749999999999</v>
      </c>
      <c r="I238" s="7"/>
      <c r="J238" s="86">
        <v>1.5429999999999999</v>
      </c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A239" s="4">
        <f t="shared" si="6"/>
        <v>8</v>
      </c>
      <c r="B239" s="30">
        <v>41138</v>
      </c>
      <c r="C239" s="16">
        <v>0</v>
      </c>
      <c r="D239" s="17">
        <v>2E-3</v>
      </c>
      <c r="E239" s="17">
        <v>7.1989999999999998</v>
      </c>
      <c r="F239" s="17">
        <v>6.8470000000000004</v>
      </c>
      <c r="G239" s="16">
        <v>12.821</v>
      </c>
      <c r="H239" s="53">
        <f t="shared" si="7"/>
        <v>26.869</v>
      </c>
      <c r="I239" s="7"/>
      <c r="J239" s="86">
        <v>1.5</v>
      </c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A240" s="4">
        <f t="shared" si="6"/>
        <v>8</v>
      </c>
      <c r="B240" s="30">
        <v>41139</v>
      </c>
      <c r="C240" s="16">
        <v>0</v>
      </c>
      <c r="D240" s="17">
        <v>0</v>
      </c>
      <c r="E240" s="17">
        <v>0</v>
      </c>
      <c r="F240" s="17">
        <v>0</v>
      </c>
      <c r="G240" s="16">
        <v>14.99225</v>
      </c>
      <c r="H240" s="53">
        <f t="shared" si="7"/>
        <v>14.99225</v>
      </c>
      <c r="I240" s="7"/>
      <c r="J240" s="86">
        <v>1.343</v>
      </c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A241" s="4">
        <f t="shared" si="6"/>
        <v>8</v>
      </c>
      <c r="B241" s="30">
        <v>41140</v>
      </c>
      <c r="C241" s="16">
        <v>0</v>
      </c>
      <c r="D241" s="17">
        <v>0</v>
      </c>
      <c r="E241" s="17">
        <v>0</v>
      </c>
      <c r="F241" s="17">
        <v>0</v>
      </c>
      <c r="G241" s="16">
        <v>11.423500000000001</v>
      </c>
      <c r="H241" s="53">
        <f t="shared" si="7"/>
        <v>11.423500000000001</v>
      </c>
      <c r="I241" s="7"/>
      <c r="J241" s="86">
        <v>1.25</v>
      </c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A242" s="4">
        <f t="shared" si="6"/>
        <v>8</v>
      </c>
      <c r="B242" s="30">
        <v>41141</v>
      </c>
      <c r="C242" s="16">
        <v>0</v>
      </c>
      <c r="D242" s="17">
        <v>0</v>
      </c>
      <c r="E242" s="17">
        <v>23.181999999999999</v>
      </c>
      <c r="F242" s="17">
        <v>21.594999999999999</v>
      </c>
      <c r="G242" s="16">
        <v>13.879250000000001</v>
      </c>
      <c r="H242" s="53">
        <f t="shared" si="7"/>
        <v>58.65625</v>
      </c>
      <c r="I242" s="7"/>
      <c r="J242" s="86">
        <v>1.526</v>
      </c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A243" s="4">
        <f t="shared" si="6"/>
        <v>8</v>
      </c>
      <c r="B243" s="30">
        <v>41142</v>
      </c>
      <c r="C243" s="16">
        <v>0</v>
      </c>
      <c r="D243" s="17">
        <v>0</v>
      </c>
      <c r="E243" s="17">
        <v>8.8230000000000004</v>
      </c>
      <c r="F243" s="17">
        <v>8.8290000000000006</v>
      </c>
      <c r="G243" s="16">
        <v>15.890499999999999</v>
      </c>
      <c r="H243" s="53">
        <f t="shared" si="7"/>
        <v>33.542500000000004</v>
      </c>
      <c r="I243" s="7"/>
      <c r="J243" s="86">
        <v>1.5980000000000001</v>
      </c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A244" s="4">
        <f t="shared" si="6"/>
        <v>8</v>
      </c>
      <c r="B244" s="30">
        <v>41143</v>
      </c>
      <c r="C244" s="16">
        <v>0</v>
      </c>
      <c r="D244" s="17">
        <v>0</v>
      </c>
      <c r="E244" s="17">
        <v>8.218</v>
      </c>
      <c r="F244" s="17">
        <v>8.218</v>
      </c>
      <c r="G244" s="16">
        <v>15.7875</v>
      </c>
      <c r="H244" s="53">
        <f t="shared" si="7"/>
        <v>32.223500000000001</v>
      </c>
      <c r="I244" s="7"/>
      <c r="J244" s="86">
        <v>1.498</v>
      </c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A245" s="4">
        <f t="shared" si="6"/>
        <v>8</v>
      </c>
      <c r="B245" s="30">
        <v>41144</v>
      </c>
      <c r="C245" s="16">
        <v>0</v>
      </c>
      <c r="D245" s="17">
        <v>0</v>
      </c>
      <c r="E245" s="17">
        <v>7.9889999999999999</v>
      </c>
      <c r="F245" s="17">
        <v>7.9909999999999997</v>
      </c>
      <c r="G245" s="16">
        <v>16.359500000000001</v>
      </c>
      <c r="H245" s="53">
        <f t="shared" si="7"/>
        <v>32.339500000000001</v>
      </c>
      <c r="I245" s="7"/>
      <c r="J245" s="86">
        <v>1.5029999999999999</v>
      </c>
      <c r="K245" s="7"/>
      <c r="L245" s="7"/>
      <c r="M245" s="7"/>
      <c r="N245" s="7"/>
      <c r="O245" s="7"/>
      <c r="P245" s="7"/>
      <c r="Q245" s="7"/>
      <c r="R245" s="7"/>
      <c r="S245" s="7"/>
    </row>
    <row r="246" spans="1:19" x14ac:dyDescent="0.2">
      <c r="A246" s="4">
        <f t="shared" si="6"/>
        <v>8</v>
      </c>
      <c r="B246" s="30">
        <v>41145</v>
      </c>
      <c r="C246" s="16">
        <v>0</v>
      </c>
      <c r="D246" s="17">
        <v>0</v>
      </c>
      <c r="E246" s="17">
        <v>7.72</v>
      </c>
      <c r="F246" s="17">
        <v>7.9240000000000004</v>
      </c>
      <c r="G246" s="16">
        <v>16.439250000000001</v>
      </c>
      <c r="H246" s="53">
        <f t="shared" si="7"/>
        <v>32.08325</v>
      </c>
      <c r="I246" s="7"/>
      <c r="J246" s="86">
        <v>1.476</v>
      </c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A247" s="4">
        <f t="shared" si="6"/>
        <v>8</v>
      </c>
      <c r="B247" s="30">
        <v>41146</v>
      </c>
      <c r="C247" s="16">
        <v>0</v>
      </c>
      <c r="D247" s="17">
        <v>0</v>
      </c>
      <c r="E247" s="17">
        <v>7.2030000000000003</v>
      </c>
      <c r="F247" s="17">
        <v>7.0010000000000003</v>
      </c>
      <c r="G247" s="16">
        <v>15.481249999999999</v>
      </c>
      <c r="H247" s="53">
        <f t="shared" si="7"/>
        <v>29.68525</v>
      </c>
      <c r="J247" s="85">
        <v>1.377</v>
      </c>
    </row>
    <row r="248" spans="1:19" x14ac:dyDescent="0.2">
      <c r="A248" s="4">
        <f t="shared" si="6"/>
        <v>8</v>
      </c>
      <c r="B248" s="30">
        <v>41147</v>
      </c>
      <c r="C248" s="16">
        <v>0</v>
      </c>
      <c r="D248" s="17">
        <v>0</v>
      </c>
      <c r="E248" s="17">
        <v>6.415</v>
      </c>
      <c r="F248" s="17">
        <v>6.45</v>
      </c>
      <c r="G248" s="16">
        <v>11.518000000000001</v>
      </c>
      <c r="H248" s="53">
        <f t="shared" si="7"/>
        <v>24.383000000000003</v>
      </c>
      <c r="J248" s="85">
        <v>1.351</v>
      </c>
    </row>
    <row r="249" spans="1:19" x14ac:dyDescent="0.2">
      <c r="A249" s="4">
        <f t="shared" si="6"/>
        <v>8</v>
      </c>
      <c r="B249" s="30">
        <v>41148</v>
      </c>
      <c r="C249" s="16">
        <v>0</v>
      </c>
      <c r="D249" s="17">
        <v>0</v>
      </c>
      <c r="E249" s="17">
        <v>8.02</v>
      </c>
      <c r="F249" s="17">
        <v>6.4969999999999999</v>
      </c>
      <c r="G249" s="16">
        <v>14.289249999999999</v>
      </c>
      <c r="H249" s="53">
        <f t="shared" si="7"/>
        <v>28.806249999999999</v>
      </c>
      <c r="J249" s="85">
        <v>1.5049999999999999</v>
      </c>
    </row>
    <row r="250" spans="1:19" x14ac:dyDescent="0.2">
      <c r="A250" s="4">
        <f t="shared" si="6"/>
        <v>8</v>
      </c>
      <c r="B250" s="30">
        <v>41149</v>
      </c>
      <c r="C250" s="16">
        <v>0</v>
      </c>
      <c r="D250" s="17">
        <v>0</v>
      </c>
      <c r="E250" s="17">
        <v>8.26</v>
      </c>
      <c r="F250" s="17">
        <v>8.2639999999999993</v>
      </c>
      <c r="G250" s="16">
        <v>14.932</v>
      </c>
      <c r="H250" s="53">
        <f t="shared" si="7"/>
        <v>31.456000000000003</v>
      </c>
      <c r="J250" s="85">
        <v>1.532</v>
      </c>
    </row>
    <row r="251" spans="1:19" x14ac:dyDescent="0.2">
      <c r="A251" s="4">
        <f t="shared" si="6"/>
        <v>8</v>
      </c>
      <c r="B251" s="30">
        <v>41150</v>
      </c>
      <c r="C251" s="16">
        <v>0</v>
      </c>
      <c r="D251" s="17">
        <v>0</v>
      </c>
      <c r="E251" s="17">
        <v>7.8019999999999996</v>
      </c>
      <c r="F251" s="17">
        <v>7.8029999999999999</v>
      </c>
      <c r="G251" s="16">
        <v>15.408250000000001</v>
      </c>
      <c r="H251" s="53">
        <f t="shared" si="7"/>
        <v>31.013249999999999</v>
      </c>
      <c r="J251" s="85">
        <v>1.4950000000000001</v>
      </c>
    </row>
    <row r="252" spans="1:19" x14ac:dyDescent="0.2">
      <c r="A252" s="4">
        <f t="shared" si="6"/>
        <v>8</v>
      </c>
      <c r="B252" s="30">
        <v>41151</v>
      </c>
      <c r="C252" s="16">
        <v>0</v>
      </c>
      <c r="D252" s="17">
        <v>0.51400000000000001</v>
      </c>
      <c r="E252" s="17">
        <v>8.0109999999999992</v>
      </c>
      <c r="F252" s="17">
        <v>8.0109999999999992</v>
      </c>
      <c r="G252" s="16">
        <v>15.7315</v>
      </c>
      <c r="H252" s="53">
        <f t="shared" si="7"/>
        <v>32.267499999999998</v>
      </c>
      <c r="J252" s="85">
        <v>1.6819999999999999</v>
      </c>
    </row>
    <row r="253" spans="1:19" x14ac:dyDescent="0.2">
      <c r="A253" s="4">
        <f t="shared" si="6"/>
        <v>8</v>
      </c>
      <c r="B253" s="30">
        <v>41152</v>
      </c>
      <c r="C253" s="16">
        <v>0</v>
      </c>
      <c r="D253" s="17">
        <v>0.91700000000000004</v>
      </c>
      <c r="E253" s="17">
        <v>8.0210000000000008</v>
      </c>
      <c r="F253" s="17">
        <v>7.984</v>
      </c>
      <c r="G253" s="16">
        <v>15.1275</v>
      </c>
      <c r="H253" s="53">
        <f t="shared" si="7"/>
        <v>32.049500000000002</v>
      </c>
      <c r="J253" s="85">
        <v>1.752</v>
      </c>
    </row>
    <row r="254" spans="1:19" x14ac:dyDescent="0.2">
      <c r="A254" s="4">
        <f t="shared" si="6"/>
        <v>9</v>
      </c>
      <c r="B254" s="30">
        <v>41153</v>
      </c>
      <c r="C254" s="16">
        <v>0</v>
      </c>
      <c r="D254" s="17">
        <v>0</v>
      </c>
      <c r="E254" s="17">
        <v>8.0389999999999997</v>
      </c>
      <c r="F254" s="17">
        <v>8.0719999999999992</v>
      </c>
      <c r="G254" s="16">
        <v>14.63</v>
      </c>
      <c r="H254" s="53">
        <f t="shared" si="7"/>
        <v>30.741</v>
      </c>
      <c r="J254" s="85">
        <v>1.522</v>
      </c>
    </row>
    <row r="255" spans="1:19" x14ac:dyDescent="0.2">
      <c r="A255" s="4">
        <f t="shared" si="6"/>
        <v>9</v>
      </c>
      <c r="B255" s="30">
        <v>41154</v>
      </c>
      <c r="C255" s="16">
        <v>0</v>
      </c>
      <c r="D255" s="17">
        <v>0</v>
      </c>
      <c r="E255" s="17">
        <v>5.851</v>
      </c>
      <c r="F255" s="17">
        <v>6.6749999999999998</v>
      </c>
      <c r="G255" s="16">
        <v>12.70425</v>
      </c>
      <c r="H255" s="53">
        <f t="shared" si="7"/>
        <v>25.230249999999998</v>
      </c>
      <c r="J255" s="85">
        <v>1.302</v>
      </c>
    </row>
    <row r="256" spans="1:19" x14ac:dyDescent="0.2">
      <c r="A256" s="4">
        <f t="shared" si="6"/>
        <v>9</v>
      </c>
      <c r="B256" s="30">
        <v>41155</v>
      </c>
      <c r="C256" s="16">
        <v>0</v>
      </c>
      <c r="D256" s="17">
        <v>0</v>
      </c>
      <c r="E256" s="17">
        <v>7.7359999999999998</v>
      </c>
      <c r="F256" s="17">
        <v>6.5209999999999999</v>
      </c>
      <c r="G256" s="16">
        <v>14.273250000000001</v>
      </c>
      <c r="H256" s="53">
        <f t="shared" si="7"/>
        <v>28.530250000000002</v>
      </c>
      <c r="J256" s="85">
        <v>1.39</v>
      </c>
    </row>
    <row r="257" spans="1:10" x14ac:dyDescent="0.2">
      <c r="A257" s="4">
        <f t="shared" si="6"/>
        <v>9</v>
      </c>
      <c r="B257" s="30">
        <v>41156</v>
      </c>
      <c r="C257" s="16">
        <v>0</v>
      </c>
      <c r="D257" s="17">
        <v>0</v>
      </c>
      <c r="E257" s="17">
        <v>7.9290000000000003</v>
      </c>
      <c r="F257" s="17">
        <v>7.9329999999999998</v>
      </c>
      <c r="G257" s="16">
        <v>15.10525</v>
      </c>
      <c r="H257" s="53">
        <f t="shared" si="7"/>
        <v>30.96725</v>
      </c>
      <c r="J257" s="85">
        <v>1.54</v>
      </c>
    </row>
    <row r="258" spans="1:10" x14ac:dyDescent="0.2">
      <c r="A258" s="4">
        <f t="shared" si="6"/>
        <v>9</v>
      </c>
      <c r="B258" s="30">
        <v>41157</v>
      </c>
      <c r="C258" s="16">
        <v>0</v>
      </c>
      <c r="D258" s="17">
        <v>0</v>
      </c>
      <c r="E258" s="17">
        <v>8.2560000000000002</v>
      </c>
      <c r="F258" s="17">
        <v>8.2720000000000002</v>
      </c>
      <c r="G258" s="16">
        <v>14.892749999999999</v>
      </c>
      <c r="H258" s="53">
        <f t="shared" si="7"/>
        <v>31.420749999999998</v>
      </c>
      <c r="J258" s="85">
        <v>1.5249999999999999</v>
      </c>
    </row>
    <row r="259" spans="1:10" x14ac:dyDescent="0.2">
      <c r="A259" s="4">
        <f t="shared" si="6"/>
        <v>9</v>
      </c>
      <c r="B259" s="30">
        <v>41158</v>
      </c>
      <c r="C259" s="16">
        <v>0</v>
      </c>
      <c r="D259" s="17">
        <v>0</v>
      </c>
      <c r="E259" s="17">
        <v>7.577</v>
      </c>
      <c r="F259" s="17">
        <v>7.5640000000000001</v>
      </c>
      <c r="G259" s="16">
        <v>16.20975</v>
      </c>
      <c r="H259" s="53">
        <f t="shared" si="7"/>
        <v>31.350749999999998</v>
      </c>
      <c r="J259" s="85">
        <v>1.5089999999999999</v>
      </c>
    </row>
    <row r="260" spans="1:10" x14ac:dyDescent="0.2">
      <c r="A260" s="4">
        <f t="shared" si="6"/>
        <v>9</v>
      </c>
      <c r="B260" s="30">
        <v>41159</v>
      </c>
      <c r="C260" s="16">
        <v>0</v>
      </c>
      <c r="D260" s="17">
        <v>0</v>
      </c>
      <c r="E260" s="17">
        <v>7.8819999999999997</v>
      </c>
      <c r="F260" s="17">
        <v>7.8789999999999996</v>
      </c>
      <c r="G260" s="16">
        <v>15.6555</v>
      </c>
      <c r="H260" s="53">
        <f t="shared" si="7"/>
        <v>31.416499999999999</v>
      </c>
      <c r="J260" s="85">
        <v>1.462</v>
      </c>
    </row>
    <row r="261" spans="1:10" x14ac:dyDescent="0.2">
      <c r="A261" s="4">
        <f t="shared" si="6"/>
        <v>9</v>
      </c>
      <c r="B261" s="30">
        <v>41160</v>
      </c>
      <c r="C261" s="16">
        <v>0</v>
      </c>
      <c r="D261" s="17">
        <v>0</v>
      </c>
      <c r="E261" s="17">
        <v>7.431</v>
      </c>
      <c r="F261" s="17">
        <v>7.4349999999999996</v>
      </c>
      <c r="G261" s="16">
        <v>12.595000000000001</v>
      </c>
      <c r="H261" s="53">
        <f t="shared" si="7"/>
        <v>27.460999999999999</v>
      </c>
      <c r="J261" s="85">
        <v>1.3220000000000001</v>
      </c>
    </row>
    <row r="262" spans="1:10" x14ac:dyDescent="0.2">
      <c r="A262" s="4">
        <f t="shared" si="6"/>
        <v>9</v>
      </c>
      <c r="B262" s="30">
        <v>41161</v>
      </c>
      <c r="C262" s="16">
        <v>0</v>
      </c>
      <c r="D262" s="17">
        <v>0</v>
      </c>
      <c r="E262" s="17">
        <v>6.42</v>
      </c>
      <c r="F262" s="17">
        <v>6.4219999999999997</v>
      </c>
      <c r="G262" s="16">
        <v>10.649749999999999</v>
      </c>
      <c r="H262" s="53">
        <f t="shared" si="7"/>
        <v>23.491749999999996</v>
      </c>
      <c r="J262" s="85">
        <v>1.2949999999999999</v>
      </c>
    </row>
    <row r="263" spans="1:10" x14ac:dyDescent="0.2">
      <c r="A263" s="4">
        <f t="shared" si="6"/>
        <v>9</v>
      </c>
      <c r="B263" s="30">
        <v>41162</v>
      </c>
      <c r="C263" s="16">
        <v>0</v>
      </c>
      <c r="D263" s="17">
        <v>0</v>
      </c>
      <c r="E263" s="17">
        <v>6.851</v>
      </c>
      <c r="F263" s="17">
        <v>5.6989999999999998</v>
      </c>
      <c r="G263" s="16">
        <v>13.92975</v>
      </c>
      <c r="H263" s="53">
        <f t="shared" si="7"/>
        <v>26.479750000000003</v>
      </c>
      <c r="J263" s="85">
        <v>1.492</v>
      </c>
    </row>
    <row r="264" spans="1:10" x14ac:dyDescent="0.2">
      <c r="A264" s="4">
        <f t="shared" si="6"/>
        <v>9</v>
      </c>
      <c r="B264" s="30">
        <v>41163</v>
      </c>
      <c r="C264" s="16">
        <v>0</v>
      </c>
      <c r="D264" s="17">
        <v>0.64300000000000002</v>
      </c>
      <c r="E264" s="17">
        <v>7.7549999999999999</v>
      </c>
      <c r="F264" s="17">
        <v>7.7759999999999998</v>
      </c>
      <c r="G264" s="16">
        <v>15.249499999999999</v>
      </c>
      <c r="H264" s="53">
        <f t="shared" si="7"/>
        <v>31.423499999999997</v>
      </c>
      <c r="J264" s="85">
        <v>1.5029999999999999</v>
      </c>
    </row>
    <row r="265" spans="1:10" x14ac:dyDescent="0.2">
      <c r="A265" s="4">
        <f t="shared" si="6"/>
        <v>9</v>
      </c>
      <c r="B265" s="30">
        <v>41164</v>
      </c>
      <c r="C265" s="16">
        <v>0</v>
      </c>
      <c r="D265" s="17">
        <v>0</v>
      </c>
      <c r="E265" s="17">
        <v>7.8490000000000002</v>
      </c>
      <c r="F265" s="17">
        <v>7.8310000000000004</v>
      </c>
      <c r="G265" s="16">
        <v>14.388999999999999</v>
      </c>
      <c r="H265" s="53">
        <f t="shared" si="7"/>
        <v>30.068999999999999</v>
      </c>
      <c r="J265" s="85">
        <v>1.4550000000000001</v>
      </c>
    </row>
    <row r="266" spans="1:10" x14ac:dyDescent="0.2">
      <c r="A266" s="4">
        <f t="shared" si="6"/>
        <v>9</v>
      </c>
      <c r="B266" s="30">
        <v>41165</v>
      </c>
      <c r="C266" s="16">
        <v>0</v>
      </c>
      <c r="D266" s="17">
        <v>0</v>
      </c>
      <c r="E266" s="17">
        <v>7.9630000000000001</v>
      </c>
      <c r="F266" s="17">
        <v>7.9630000000000001</v>
      </c>
      <c r="G266" s="16">
        <v>14.9125</v>
      </c>
      <c r="H266" s="53">
        <f t="shared" si="7"/>
        <v>30.8385</v>
      </c>
      <c r="J266" s="85">
        <v>1.5820000000000001</v>
      </c>
    </row>
    <row r="267" spans="1:10" x14ac:dyDescent="0.2">
      <c r="A267" s="4">
        <f t="shared" ref="A267:A330" si="8">+IF(ISBLANK($B267),"",MONTH($B267))</f>
        <v>9</v>
      </c>
      <c r="B267" s="30">
        <v>41166</v>
      </c>
      <c r="C267" s="16">
        <v>0</v>
      </c>
      <c r="D267" s="17">
        <v>1.484</v>
      </c>
      <c r="E267" s="17">
        <v>8.7539999999999996</v>
      </c>
      <c r="F267" s="17">
        <v>8.7579999999999991</v>
      </c>
      <c r="G267" s="16">
        <v>15.843249999999999</v>
      </c>
      <c r="H267" s="53">
        <f t="shared" si="7"/>
        <v>34.83925</v>
      </c>
      <c r="J267" s="85">
        <v>1.673</v>
      </c>
    </row>
    <row r="268" spans="1:10" x14ac:dyDescent="0.2">
      <c r="A268" s="4">
        <f t="shared" si="8"/>
        <v>9</v>
      </c>
      <c r="B268" s="30">
        <v>41167</v>
      </c>
      <c r="C268" s="16">
        <v>0</v>
      </c>
      <c r="D268" s="17">
        <v>0</v>
      </c>
      <c r="E268" s="17">
        <v>7.4859999999999998</v>
      </c>
      <c r="F268" s="17">
        <v>7.45</v>
      </c>
      <c r="G268" s="16">
        <v>14.696999999999999</v>
      </c>
      <c r="H268" s="53">
        <f t="shared" ref="H268:H331" si="9">+SUM(C268:G268)</f>
        <v>29.632999999999999</v>
      </c>
      <c r="J268" s="85">
        <v>1.48</v>
      </c>
    </row>
    <row r="269" spans="1:10" x14ac:dyDescent="0.2">
      <c r="A269" s="4">
        <f t="shared" si="8"/>
        <v>9</v>
      </c>
      <c r="B269" s="30">
        <v>41168</v>
      </c>
      <c r="C269" s="16">
        <v>0</v>
      </c>
      <c r="D269" s="17">
        <v>0</v>
      </c>
      <c r="E269" s="17">
        <v>7.6870000000000003</v>
      </c>
      <c r="F269" s="17">
        <v>6.8070000000000004</v>
      </c>
      <c r="G269" s="16">
        <v>13.10225</v>
      </c>
      <c r="H269" s="53">
        <f t="shared" si="9"/>
        <v>27.596249999999998</v>
      </c>
      <c r="J269" s="85">
        <v>1.3919999999999999</v>
      </c>
    </row>
    <row r="270" spans="1:10" x14ac:dyDescent="0.2">
      <c r="A270" s="4">
        <f t="shared" si="8"/>
        <v>9</v>
      </c>
      <c r="B270" s="30">
        <v>41169</v>
      </c>
      <c r="C270" s="16">
        <v>0</v>
      </c>
      <c r="D270" s="17">
        <v>0</v>
      </c>
      <c r="E270" s="17">
        <v>7.532</v>
      </c>
      <c r="F270" s="17">
        <v>6.1230000000000002</v>
      </c>
      <c r="G270" s="16">
        <v>13.519500000000001</v>
      </c>
      <c r="H270" s="53">
        <f t="shared" si="9"/>
        <v>27.174500000000002</v>
      </c>
      <c r="J270" s="85">
        <v>1.367</v>
      </c>
    </row>
    <row r="271" spans="1:10" x14ac:dyDescent="0.2">
      <c r="A271" s="4">
        <f t="shared" si="8"/>
        <v>9</v>
      </c>
      <c r="B271" s="30">
        <v>41170</v>
      </c>
      <c r="C271" s="16">
        <v>0</v>
      </c>
      <c r="D271" s="17">
        <v>0</v>
      </c>
      <c r="E271" s="17">
        <v>7.2190000000000003</v>
      </c>
      <c r="F271" s="17">
        <v>7.22</v>
      </c>
      <c r="G271" s="16">
        <v>12.526249999999999</v>
      </c>
      <c r="H271" s="53">
        <f t="shared" si="9"/>
        <v>26.965249999999997</v>
      </c>
      <c r="J271" s="85">
        <v>1.421</v>
      </c>
    </row>
    <row r="272" spans="1:10" x14ac:dyDescent="0.2">
      <c r="A272" s="4">
        <f t="shared" si="8"/>
        <v>9</v>
      </c>
      <c r="B272" s="30">
        <v>41171</v>
      </c>
      <c r="C272" s="16">
        <v>0</v>
      </c>
      <c r="D272" s="17">
        <v>0</v>
      </c>
      <c r="E272" s="17">
        <v>7.5439999999999996</v>
      </c>
      <c r="F272" s="17">
        <v>6.5970000000000004</v>
      </c>
      <c r="G272" s="16">
        <v>12.44225</v>
      </c>
      <c r="H272" s="53">
        <f t="shared" si="9"/>
        <v>26.58325</v>
      </c>
      <c r="J272" s="85">
        <v>1.393</v>
      </c>
    </row>
    <row r="273" spans="1:10" x14ac:dyDescent="0.2">
      <c r="A273" s="4">
        <f t="shared" si="8"/>
        <v>9</v>
      </c>
      <c r="B273" s="30">
        <v>41172</v>
      </c>
      <c r="C273" s="16">
        <v>0</v>
      </c>
      <c r="D273" s="17">
        <v>0</v>
      </c>
      <c r="E273" s="17">
        <v>7.5430000000000001</v>
      </c>
      <c r="F273" s="17">
        <v>7.548</v>
      </c>
      <c r="G273" s="16">
        <v>13.46575</v>
      </c>
      <c r="H273" s="53">
        <f t="shared" si="9"/>
        <v>28.556750000000001</v>
      </c>
      <c r="J273" s="85">
        <v>1.548</v>
      </c>
    </row>
    <row r="274" spans="1:10" x14ac:dyDescent="0.2">
      <c r="A274" s="4">
        <f t="shared" si="8"/>
        <v>9</v>
      </c>
      <c r="B274" s="30">
        <v>41173</v>
      </c>
      <c r="C274" s="16">
        <v>0</v>
      </c>
      <c r="D274" s="17">
        <v>0</v>
      </c>
      <c r="E274" s="17">
        <v>8.1170000000000009</v>
      </c>
      <c r="F274" s="17">
        <v>8.1129999999999995</v>
      </c>
      <c r="G274" s="16">
        <v>13.057499999999999</v>
      </c>
      <c r="H274" s="53">
        <f t="shared" si="9"/>
        <v>29.287500000000001</v>
      </c>
      <c r="J274" s="85">
        <v>1.5229999999999999</v>
      </c>
    </row>
    <row r="275" spans="1:10" x14ac:dyDescent="0.2">
      <c r="A275" s="4">
        <f t="shared" si="8"/>
        <v>9</v>
      </c>
      <c r="B275" s="30">
        <v>41174</v>
      </c>
      <c r="C275" s="16">
        <v>0</v>
      </c>
      <c r="D275" s="17">
        <v>0</v>
      </c>
      <c r="E275" s="17">
        <v>7.3109999999999999</v>
      </c>
      <c r="F275" s="17">
        <v>7.3070000000000004</v>
      </c>
      <c r="G275" s="16">
        <v>12.5625</v>
      </c>
      <c r="H275" s="53">
        <f t="shared" si="9"/>
        <v>27.180500000000002</v>
      </c>
      <c r="J275" s="85">
        <v>1.494</v>
      </c>
    </row>
    <row r="276" spans="1:10" x14ac:dyDescent="0.2">
      <c r="A276" s="4">
        <f t="shared" si="8"/>
        <v>9</v>
      </c>
      <c r="B276" s="30">
        <v>41175</v>
      </c>
      <c r="C276" s="16">
        <v>0</v>
      </c>
      <c r="D276" s="17">
        <v>0</v>
      </c>
      <c r="E276" s="17">
        <v>7.1379999999999999</v>
      </c>
      <c r="F276" s="17">
        <v>7.0119999999999996</v>
      </c>
      <c r="G276" s="16">
        <v>12.654999999999999</v>
      </c>
      <c r="H276" s="53">
        <f t="shared" si="9"/>
        <v>26.805</v>
      </c>
      <c r="J276" s="85">
        <v>1.593</v>
      </c>
    </row>
    <row r="277" spans="1:10" x14ac:dyDescent="0.2">
      <c r="A277" s="4">
        <f t="shared" si="8"/>
        <v>9</v>
      </c>
      <c r="B277" s="30">
        <v>41176</v>
      </c>
      <c r="C277" s="16">
        <v>0</v>
      </c>
      <c r="D277" s="17">
        <v>0.82499999999999996</v>
      </c>
      <c r="E277" s="17">
        <v>9.1029999999999998</v>
      </c>
      <c r="F277" s="17">
        <v>7.7220000000000004</v>
      </c>
      <c r="G277" s="16">
        <v>14.9305</v>
      </c>
      <c r="H277" s="53">
        <f t="shared" si="9"/>
        <v>32.580500000000001</v>
      </c>
      <c r="J277" s="85">
        <v>1.659</v>
      </c>
    </row>
    <row r="278" spans="1:10" x14ac:dyDescent="0.2">
      <c r="A278" s="4">
        <f t="shared" si="8"/>
        <v>9</v>
      </c>
      <c r="B278" s="30">
        <v>41177</v>
      </c>
      <c r="C278" s="16">
        <v>0</v>
      </c>
      <c r="D278" s="17">
        <v>1.371</v>
      </c>
      <c r="E278" s="17">
        <v>7.976</v>
      </c>
      <c r="F278" s="17">
        <v>7.9740000000000002</v>
      </c>
      <c r="G278" s="16">
        <v>16.977</v>
      </c>
      <c r="H278" s="53">
        <f t="shared" si="9"/>
        <v>34.298000000000002</v>
      </c>
      <c r="J278" s="85">
        <v>1.6519999999999999</v>
      </c>
    </row>
    <row r="279" spans="1:10" x14ac:dyDescent="0.2">
      <c r="A279" s="4">
        <f t="shared" si="8"/>
        <v>9</v>
      </c>
      <c r="B279" s="30">
        <v>41178</v>
      </c>
      <c r="C279" s="16">
        <v>0</v>
      </c>
      <c r="D279" s="17">
        <v>3.1429999999999998</v>
      </c>
      <c r="E279" s="17">
        <v>7.8689999999999998</v>
      </c>
      <c r="F279" s="17">
        <v>7.87</v>
      </c>
      <c r="G279" s="16">
        <v>16.939250000000001</v>
      </c>
      <c r="H279" s="53">
        <f t="shared" si="9"/>
        <v>35.821250000000006</v>
      </c>
      <c r="J279" s="85">
        <v>1.68</v>
      </c>
    </row>
    <row r="280" spans="1:10" x14ac:dyDescent="0.2">
      <c r="A280" s="4">
        <f t="shared" si="8"/>
        <v>9</v>
      </c>
      <c r="B280" s="30">
        <v>41179</v>
      </c>
      <c r="C280" s="16">
        <v>0</v>
      </c>
      <c r="D280" s="17">
        <v>3.6320000000000001</v>
      </c>
      <c r="E280" s="17">
        <v>7.8849999999999998</v>
      </c>
      <c r="F280" s="17">
        <v>7.8879999999999999</v>
      </c>
      <c r="G280" s="16">
        <v>17.264250000000001</v>
      </c>
      <c r="H280" s="53">
        <f t="shared" si="9"/>
        <v>36.669250000000005</v>
      </c>
      <c r="J280" s="85">
        <v>1.8089999999999999</v>
      </c>
    </row>
    <row r="281" spans="1:10" x14ac:dyDescent="0.2">
      <c r="A281" s="4">
        <f t="shared" si="8"/>
        <v>9</v>
      </c>
      <c r="B281" s="30">
        <v>41180</v>
      </c>
      <c r="C281" s="16">
        <v>0</v>
      </c>
      <c r="D281" s="17">
        <v>3.024</v>
      </c>
      <c r="E281" s="17">
        <v>7.6520000000000001</v>
      </c>
      <c r="F281" s="17">
        <v>7.649</v>
      </c>
      <c r="G281" s="16">
        <v>16.993749999999999</v>
      </c>
      <c r="H281" s="53">
        <f t="shared" si="9"/>
        <v>35.318749999999994</v>
      </c>
      <c r="J281" s="85">
        <v>1.7170000000000001</v>
      </c>
    </row>
    <row r="282" spans="1:10" x14ac:dyDescent="0.2">
      <c r="A282" s="4">
        <f t="shared" si="8"/>
        <v>9</v>
      </c>
      <c r="B282" s="30">
        <v>41181</v>
      </c>
      <c r="C282" s="16">
        <v>0</v>
      </c>
      <c r="D282" s="17">
        <v>2.577</v>
      </c>
      <c r="E282" s="17">
        <v>8.0289999999999999</v>
      </c>
      <c r="F282" s="17">
        <v>8.0350000000000001</v>
      </c>
      <c r="G282" s="16">
        <v>15.195</v>
      </c>
      <c r="H282" s="53">
        <f t="shared" si="9"/>
        <v>33.835999999999999</v>
      </c>
      <c r="J282" s="85">
        <v>1.7549999999999999</v>
      </c>
    </row>
    <row r="283" spans="1:10" x14ac:dyDescent="0.2">
      <c r="A283" s="4">
        <f t="shared" si="8"/>
        <v>9</v>
      </c>
      <c r="B283" s="30">
        <v>41182</v>
      </c>
      <c r="C283" s="16">
        <v>0</v>
      </c>
      <c r="D283" s="17">
        <v>0.36699999999999999</v>
      </c>
      <c r="E283" s="17">
        <v>8.4979999999999993</v>
      </c>
      <c r="F283" s="17">
        <v>8.4969999999999999</v>
      </c>
      <c r="G283" s="16">
        <v>15.029249999999999</v>
      </c>
      <c r="H283" s="53">
        <f t="shared" si="9"/>
        <v>32.391249999999999</v>
      </c>
      <c r="J283" s="85">
        <v>1.508</v>
      </c>
    </row>
    <row r="284" spans="1:10" x14ac:dyDescent="0.2">
      <c r="A284" s="4">
        <f t="shared" si="8"/>
        <v>10</v>
      </c>
      <c r="B284" s="30">
        <v>41183</v>
      </c>
      <c r="C284" s="16">
        <v>0</v>
      </c>
      <c r="D284" s="17">
        <v>3.38</v>
      </c>
      <c r="E284" s="17">
        <v>9.18</v>
      </c>
      <c r="F284" s="17">
        <v>9.1820000000000004</v>
      </c>
      <c r="G284" s="16">
        <v>12.85525</v>
      </c>
      <c r="H284" s="53">
        <f t="shared" si="9"/>
        <v>34.597249999999995</v>
      </c>
      <c r="J284" s="85">
        <v>2.0609999999999999</v>
      </c>
    </row>
    <row r="285" spans="1:10" x14ac:dyDescent="0.2">
      <c r="A285" s="4">
        <f t="shared" si="8"/>
        <v>10</v>
      </c>
      <c r="B285" s="30">
        <v>41184</v>
      </c>
      <c r="C285" s="16">
        <v>0</v>
      </c>
      <c r="D285" s="17">
        <v>5.0170000000000003</v>
      </c>
      <c r="E285" s="17">
        <v>7.7350000000000003</v>
      </c>
      <c r="F285" s="17">
        <v>7.7910000000000004</v>
      </c>
      <c r="G285" s="16">
        <v>17.202249999999999</v>
      </c>
      <c r="H285" s="53">
        <f t="shared" si="9"/>
        <v>37.745249999999999</v>
      </c>
      <c r="J285" s="85">
        <v>1.9950000000000001</v>
      </c>
    </row>
    <row r="286" spans="1:10" x14ac:dyDescent="0.2">
      <c r="A286" s="4">
        <f t="shared" si="8"/>
        <v>10</v>
      </c>
      <c r="B286" s="30">
        <v>41185</v>
      </c>
      <c r="C286" s="16">
        <v>0</v>
      </c>
      <c r="D286" s="17">
        <v>4.1950000000000003</v>
      </c>
      <c r="E286" s="17">
        <v>8.4250000000000007</v>
      </c>
      <c r="F286" s="17">
        <v>8.3539999999999992</v>
      </c>
      <c r="G286" s="16">
        <v>17.75225</v>
      </c>
      <c r="H286" s="53">
        <f t="shared" si="9"/>
        <v>38.72625</v>
      </c>
      <c r="J286" s="85">
        <v>2</v>
      </c>
    </row>
    <row r="287" spans="1:10" x14ac:dyDescent="0.2">
      <c r="A287" s="4">
        <f t="shared" si="8"/>
        <v>10</v>
      </c>
      <c r="B287" s="30">
        <v>41186</v>
      </c>
      <c r="C287" s="16">
        <v>0</v>
      </c>
      <c r="D287" s="17">
        <v>4.5279999999999996</v>
      </c>
      <c r="E287" s="17">
        <v>8.2940000000000005</v>
      </c>
      <c r="F287" s="17">
        <v>8.3019999999999996</v>
      </c>
      <c r="G287" s="16">
        <v>18.023250000000001</v>
      </c>
      <c r="H287" s="53">
        <f t="shared" si="9"/>
        <v>39.14725</v>
      </c>
      <c r="J287" s="85">
        <v>1.944</v>
      </c>
    </row>
    <row r="288" spans="1:10" x14ac:dyDescent="0.2">
      <c r="A288" s="4">
        <f t="shared" si="8"/>
        <v>10</v>
      </c>
      <c r="B288" s="30">
        <v>41187</v>
      </c>
      <c r="C288" s="16">
        <v>0</v>
      </c>
      <c r="D288" s="17">
        <v>3.794</v>
      </c>
      <c r="E288" s="17">
        <v>8.5630000000000006</v>
      </c>
      <c r="F288" s="17">
        <v>8.5570000000000004</v>
      </c>
      <c r="G288" s="16">
        <v>17.75075</v>
      </c>
      <c r="H288" s="53">
        <f t="shared" si="9"/>
        <v>38.664749999999998</v>
      </c>
      <c r="J288" s="85">
        <v>2.0150000000000001</v>
      </c>
    </row>
    <row r="289" spans="1:10" x14ac:dyDescent="0.2">
      <c r="A289" s="4">
        <f t="shared" si="8"/>
        <v>10</v>
      </c>
      <c r="B289" s="30">
        <v>41188</v>
      </c>
      <c r="C289" s="16">
        <v>0</v>
      </c>
      <c r="D289" s="17">
        <v>1.3640000000000001</v>
      </c>
      <c r="E289" s="17">
        <v>8.5289999999999999</v>
      </c>
      <c r="F289" s="17">
        <v>8.5359999999999996</v>
      </c>
      <c r="G289" s="16">
        <v>18.085000000000001</v>
      </c>
      <c r="H289" s="53">
        <f t="shared" si="9"/>
        <v>36.514000000000003</v>
      </c>
      <c r="J289" s="85">
        <v>1.768</v>
      </c>
    </row>
    <row r="290" spans="1:10" x14ac:dyDescent="0.2">
      <c r="A290" s="4">
        <f t="shared" si="8"/>
        <v>10</v>
      </c>
      <c r="B290" s="30">
        <v>41189</v>
      </c>
      <c r="C290" s="16">
        <v>0</v>
      </c>
      <c r="D290" s="17">
        <v>1.831</v>
      </c>
      <c r="E290" s="17">
        <v>7.1959999999999997</v>
      </c>
      <c r="F290" s="17">
        <v>7.4580000000000002</v>
      </c>
      <c r="G290" s="16">
        <v>14.541</v>
      </c>
      <c r="H290" s="53">
        <f t="shared" si="9"/>
        <v>31.026</v>
      </c>
      <c r="J290" s="85">
        <v>1.867</v>
      </c>
    </row>
    <row r="291" spans="1:10" x14ac:dyDescent="0.2">
      <c r="A291" s="4">
        <f t="shared" si="8"/>
        <v>10</v>
      </c>
      <c r="B291" s="30">
        <v>41190</v>
      </c>
      <c r="C291" s="16">
        <v>0</v>
      </c>
      <c r="D291" s="17">
        <v>4.298</v>
      </c>
      <c r="E291" s="17">
        <v>8.3949999999999996</v>
      </c>
      <c r="F291" s="17">
        <v>8.4</v>
      </c>
      <c r="G291" s="16">
        <v>15.560499999999999</v>
      </c>
      <c r="H291" s="53">
        <f t="shared" si="9"/>
        <v>36.653500000000001</v>
      </c>
      <c r="J291" s="85">
        <v>2.0129999999999999</v>
      </c>
    </row>
    <row r="292" spans="1:10" x14ac:dyDescent="0.2">
      <c r="A292" s="4">
        <f t="shared" si="8"/>
        <v>10</v>
      </c>
      <c r="B292" s="30">
        <v>41191</v>
      </c>
      <c r="C292" s="16">
        <v>0</v>
      </c>
      <c r="D292" s="17">
        <v>3.8559999999999999</v>
      </c>
      <c r="E292" s="17">
        <v>8.7940000000000005</v>
      </c>
      <c r="F292" s="17">
        <v>8.7850000000000001</v>
      </c>
      <c r="G292" s="16">
        <v>17.3795</v>
      </c>
      <c r="H292" s="53">
        <f t="shared" si="9"/>
        <v>38.814500000000002</v>
      </c>
      <c r="J292" s="85">
        <v>2.1160000000000001</v>
      </c>
    </row>
    <row r="293" spans="1:10" x14ac:dyDescent="0.2">
      <c r="A293" s="4">
        <f t="shared" si="8"/>
        <v>10</v>
      </c>
      <c r="B293" s="30">
        <v>41192</v>
      </c>
      <c r="C293" s="16">
        <v>0</v>
      </c>
      <c r="D293" s="17">
        <v>6.1719999999999997</v>
      </c>
      <c r="E293" s="17">
        <v>8.6929999999999996</v>
      </c>
      <c r="F293" s="17">
        <v>8.7040000000000006</v>
      </c>
      <c r="G293" s="16">
        <v>17.672499999999999</v>
      </c>
      <c r="H293" s="53">
        <f t="shared" si="9"/>
        <v>41.241500000000002</v>
      </c>
      <c r="J293" s="85">
        <v>2.0840000000000001</v>
      </c>
    </row>
    <row r="294" spans="1:10" x14ac:dyDescent="0.2">
      <c r="A294" s="4">
        <f t="shared" si="8"/>
        <v>10</v>
      </c>
      <c r="B294" s="30">
        <v>41193</v>
      </c>
      <c r="C294" s="16">
        <v>0</v>
      </c>
      <c r="D294" s="17">
        <v>5.99</v>
      </c>
      <c r="E294" s="17">
        <v>8.6340000000000003</v>
      </c>
      <c r="F294" s="17">
        <v>8.6310000000000002</v>
      </c>
      <c r="G294" s="16">
        <v>17.739750000000001</v>
      </c>
      <c r="H294" s="53">
        <f t="shared" si="9"/>
        <v>40.994750000000003</v>
      </c>
      <c r="J294" s="85">
        <v>2.073</v>
      </c>
    </row>
    <row r="295" spans="1:10" x14ac:dyDescent="0.2">
      <c r="A295" s="4">
        <f t="shared" si="8"/>
        <v>10</v>
      </c>
      <c r="B295" s="30">
        <v>41194</v>
      </c>
      <c r="C295" s="16">
        <v>0</v>
      </c>
      <c r="D295" s="17">
        <v>5.1079999999999997</v>
      </c>
      <c r="E295" s="17">
        <v>8.3620000000000001</v>
      </c>
      <c r="F295" s="17">
        <v>8.359</v>
      </c>
      <c r="G295" s="16">
        <v>17.662500000000001</v>
      </c>
      <c r="H295" s="53">
        <f t="shared" si="9"/>
        <v>39.491500000000002</v>
      </c>
      <c r="J295" s="85">
        <v>2.0649999999999999</v>
      </c>
    </row>
    <row r="296" spans="1:10" x14ac:dyDescent="0.2">
      <c r="A296" s="4">
        <f t="shared" si="8"/>
        <v>10</v>
      </c>
      <c r="B296" s="30">
        <v>41195</v>
      </c>
      <c r="C296" s="16">
        <v>0</v>
      </c>
      <c r="D296" s="17">
        <v>3.17</v>
      </c>
      <c r="E296" s="17">
        <v>8.2409999999999997</v>
      </c>
      <c r="F296" s="17">
        <v>8.2370000000000001</v>
      </c>
      <c r="G296" s="16">
        <v>17.719249999999999</v>
      </c>
      <c r="H296" s="53">
        <f t="shared" si="9"/>
        <v>37.367249999999999</v>
      </c>
      <c r="J296" s="85">
        <v>1.7909999999999999</v>
      </c>
    </row>
    <row r="297" spans="1:10" x14ac:dyDescent="0.2">
      <c r="A297" s="4">
        <f t="shared" si="8"/>
        <v>10</v>
      </c>
      <c r="B297" s="30">
        <v>41196</v>
      </c>
      <c r="C297" s="16">
        <v>0</v>
      </c>
      <c r="D297" s="17">
        <v>0.71299999999999997</v>
      </c>
      <c r="E297" s="17">
        <v>7.99</v>
      </c>
      <c r="F297" s="17">
        <v>7.9980000000000002</v>
      </c>
      <c r="G297" s="16">
        <v>15.2035</v>
      </c>
      <c r="H297" s="53">
        <f t="shared" si="9"/>
        <v>31.904499999999999</v>
      </c>
      <c r="J297" s="85">
        <v>1.704</v>
      </c>
    </row>
    <row r="298" spans="1:10" x14ac:dyDescent="0.2">
      <c r="A298" s="4">
        <f t="shared" si="8"/>
        <v>10</v>
      </c>
      <c r="B298" s="30">
        <v>41197</v>
      </c>
      <c r="C298" s="16">
        <v>0</v>
      </c>
      <c r="D298" s="17">
        <v>0.89500000000000002</v>
      </c>
      <c r="E298" s="17">
        <v>7.7140000000000004</v>
      </c>
      <c r="F298" s="17">
        <v>7.7130000000000001</v>
      </c>
      <c r="G298" s="16">
        <v>14.57625</v>
      </c>
      <c r="H298" s="53">
        <f t="shared" si="9"/>
        <v>30.898249999999997</v>
      </c>
      <c r="J298" s="85">
        <v>1.75</v>
      </c>
    </row>
    <row r="299" spans="1:10" x14ac:dyDescent="0.2">
      <c r="A299" s="4">
        <f t="shared" si="8"/>
        <v>10</v>
      </c>
      <c r="B299" s="30">
        <v>41198</v>
      </c>
      <c r="C299" s="16">
        <v>0</v>
      </c>
      <c r="D299" s="17">
        <v>1.667</v>
      </c>
      <c r="E299" s="17">
        <v>9.2129999999999992</v>
      </c>
      <c r="F299" s="17">
        <v>9.2089999999999996</v>
      </c>
      <c r="G299" s="16">
        <v>16.823250000000002</v>
      </c>
      <c r="H299" s="53">
        <f t="shared" si="9"/>
        <v>36.91225</v>
      </c>
      <c r="J299" s="85">
        <v>2.0179999999999998</v>
      </c>
    </row>
    <row r="300" spans="1:10" x14ac:dyDescent="0.2">
      <c r="A300" s="4">
        <f t="shared" si="8"/>
        <v>10</v>
      </c>
      <c r="B300" s="30">
        <v>41199</v>
      </c>
      <c r="C300" s="16">
        <v>0</v>
      </c>
      <c r="D300" s="17">
        <v>5.7350000000000003</v>
      </c>
      <c r="E300" s="17">
        <v>9.0809999999999995</v>
      </c>
      <c r="F300" s="17">
        <v>9.2159999999999993</v>
      </c>
      <c r="G300" s="16">
        <v>16.811499999999999</v>
      </c>
      <c r="H300" s="53">
        <f t="shared" si="9"/>
        <v>40.843499999999992</v>
      </c>
      <c r="J300" s="85">
        <v>2.0739999999999998</v>
      </c>
    </row>
    <row r="301" spans="1:10" x14ac:dyDescent="0.2">
      <c r="A301" s="4">
        <f t="shared" si="8"/>
        <v>10</v>
      </c>
      <c r="B301" s="30">
        <v>41200</v>
      </c>
      <c r="C301" s="16">
        <v>0</v>
      </c>
      <c r="D301" s="17">
        <v>3.35</v>
      </c>
      <c r="E301" s="17">
        <v>9.077</v>
      </c>
      <c r="F301" s="17">
        <v>8.968</v>
      </c>
      <c r="G301" s="16">
        <v>17.573499999999999</v>
      </c>
      <c r="H301" s="53">
        <f t="shared" si="9"/>
        <v>38.968499999999999</v>
      </c>
      <c r="J301" s="85">
        <v>2.0830000000000002</v>
      </c>
    </row>
    <row r="302" spans="1:10" x14ac:dyDescent="0.2">
      <c r="A302" s="4">
        <f t="shared" si="8"/>
        <v>10</v>
      </c>
      <c r="B302" s="30">
        <v>41201</v>
      </c>
      <c r="C302" s="16">
        <v>0</v>
      </c>
      <c r="D302" s="17">
        <v>5.04</v>
      </c>
      <c r="E302" s="17">
        <v>8.5329999999999995</v>
      </c>
      <c r="F302" s="17">
        <v>8.516</v>
      </c>
      <c r="G302" s="16">
        <v>17.184750000000001</v>
      </c>
      <c r="H302" s="53">
        <f t="shared" si="9"/>
        <v>39.27375</v>
      </c>
      <c r="J302" s="85">
        <v>1.9610000000000001</v>
      </c>
    </row>
    <row r="303" spans="1:10" x14ac:dyDescent="0.2">
      <c r="A303" s="4">
        <f t="shared" si="8"/>
        <v>10</v>
      </c>
      <c r="B303" s="30">
        <v>41202</v>
      </c>
      <c r="C303" s="16">
        <v>0</v>
      </c>
      <c r="D303" s="17">
        <v>0.95299999999999996</v>
      </c>
      <c r="E303" s="17">
        <v>8.7200000000000006</v>
      </c>
      <c r="F303" s="17">
        <v>8.7029999999999994</v>
      </c>
      <c r="G303" s="16">
        <v>17.541</v>
      </c>
      <c r="H303" s="53">
        <f t="shared" si="9"/>
        <v>35.917000000000002</v>
      </c>
      <c r="J303" s="85">
        <v>1.716</v>
      </c>
    </row>
    <row r="304" spans="1:10" x14ac:dyDescent="0.2">
      <c r="A304" s="4">
        <f t="shared" si="8"/>
        <v>10</v>
      </c>
      <c r="B304" s="30">
        <v>41203</v>
      </c>
      <c r="C304" s="16">
        <v>0</v>
      </c>
      <c r="D304" s="17">
        <v>0.96</v>
      </c>
      <c r="E304" s="17">
        <v>6.9180000000000001</v>
      </c>
      <c r="F304" s="17">
        <v>6.7839999999999998</v>
      </c>
      <c r="G304" s="16">
        <v>14.975250000000001</v>
      </c>
      <c r="H304" s="53">
        <f t="shared" si="9"/>
        <v>29.637250000000002</v>
      </c>
      <c r="J304" s="85">
        <v>1.633</v>
      </c>
    </row>
    <row r="305" spans="1:10" x14ac:dyDescent="0.2">
      <c r="A305" s="4">
        <f t="shared" si="8"/>
        <v>10</v>
      </c>
      <c r="B305" s="30">
        <v>41204</v>
      </c>
      <c r="C305" s="16">
        <v>0</v>
      </c>
      <c r="D305" s="17">
        <v>2.8149999999999999</v>
      </c>
      <c r="E305" s="17">
        <v>8.8770000000000007</v>
      </c>
      <c r="F305" s="17">
        <v>8.8569999999999993</v>
      </c>
      <c r="G305" s="16">
        <v>14.609249999999999</v>
      </c>
      <c r="H305" s="53">
        <f t="shared" si="9"/>
        <v>35.158249999999995</v>
      </c>
      <c r="J305" s="85">
        <v>1.8919999999999999</v>
      </c>
    </row>
    <row r="306" spans="1:10" x14ac:dyDescent="0.2">
      <c r="A306" s="4">
        <f t="shared" si="8"/>
        <v>10</v>
      </c>
      <c r="B306" s="30">
        <v>41205</v>
      </c>
      <c r="C306" s="16">
        <v>0</v>
      </c>
      <c r="D306" s="17">
        <v>1.5229999999999999</v>
      </c>
      <c r="E306" s="17">
        <v>9.11</v>
      </c>
      <c r="F306" s="17">
        <v>9.1189999999999998</v>
      </c>
      <c r="G306" s="16">
        <v>16.363250000000001</v>
      </c>
      <c r="H306" s="53">
        <f t="shared" si="9"/>
        <v>36.115250000000003</v>
      </c>
      <c r="J306" s="85">
        <v>1.9470000000000001</v>
      </c>
    </row>
    <row r="307" spans="1:10" x14ac:dyDescent="0.2">
      <c r="A307" s="4">
        <f t="shared" si="8"/>
        <v>10</v>
      </c>
      <c r="B307" s="30">
        <v>41206</v>
      </c>
      <c r="C307" s="16">
        <v>0</v>
      </c>
      <c r="D307" s="17">
        <v>2.738</v>
      </c>
      <c r="E307" s="17">
        <v>8.4540000000000006</v>
      </c>
      <c r="F307" s="17">
        <v>8.452</v>
      </c>
      <c r="G307" s="16">
        <v>16.257249999999999</v>
      </c>
      <c r="H307" s="53">
        <f t="shared" si="9"/>
        <v>35.901249999999997</v>
      </c>
      <c r="J307" s="85">
        <v>1.9870000000000001</v>
      </c>
    </row>
    <row r="308" spans="1:10" x14ac:dyDescent="0.2">
      <c r="A308" s="4">
        <f t="shared" si="8"/>
        <v>10</v>
      </c>
      <c r="B308" s="30">
        <v>41207</v>
      </c>
      <c r="C308" s="16">
        <v>0</v>
      </c>
      <c r="D308" s="17">
        <v>4.633</v>
      </c>
      <c r="E308" s="17">
        <v>8.6300000000000008</v>
      </c>
      <c r="F308" s="17">
        <v>8.6289999999999996</v>
      </c>
      <c r="G308" s="16">
        <v>17.053750000000001</v>
      </c>
      <c r="H308" s="53">
        <f t="shared" si="9"/>
        <v>38.945750000000004</v>
      </c>
      <c r="J308" s="85">
        <v>1.921</v>
      </c>
    </row>
    <row r="309" spans="1:10" x14ac:dyDescent="0.2">
      <c r="A309" s="4">
        <f t="shared" si="8"/>
        <v>10</v>
      </c>
      <c r="B309" s="30">
        <v>41208</v>
      </c>
      <c r="C309" s="16">
        <v>9.8000000000000004E-2</v>
      </c>
      <c r="D309" s="17">
        <v>3.8610000000000002</v>
      </c>
      <c r="E309" s="17">
        <v>8.1539999999999999</v>
      </c>
      <c r="F309" s="17">
        <v>8.1649999999999991</v>
      </c>
      <c r="G309" s="16">
        <v>17.483000000000001</v>
      </c>
      <c r="H309" s="53">
        <f t="shared" si="9"/>
        <v>37.760999999999996</v>
      </c>
      <c r="J309" s="85">
        <v>1.8740000000000001</v>
      </c>
    </row>
    <row r="310" spans="1:10" x14ac:dyDescent="0.2">
      <c r="A310" s="4">
        <f t="shared" si="8"/>
        <v>10</v>
      </c>
      <c r="B310" s="30">
        <v>41209</v>
      </c>
      <c r="C310" s="16">
        <v>0</v>
      </c>
      <c r="D310" s="17">
        <v>2.08</v>
      </c>
      <c r="E310" s="17">
        <v>8.1470000000000002</v>
      </c>
      <c r="F310" s="17">
        <v>8.1460000000000008</v>
      </c>
      <c r="G310" s="16">
        <v>16.718499999999999</v>
      </c>
      <c r="H310" s="53">
        <f t="shared" si="9"/>
        <v>35.091499999999996</v>
      </c>
      <c r="J310" s="85">
        <v>1.8129999999999999</v>
      </c>
    </row>
    <row r="311" spans="1:10" x14ac:dyDescent="0.2">
      <c r="A311" s="4">
        <f t="shared" si="8"/>
        <v>10</v>
      </c>
      <c r="B311" s="30">
        <v>41210</v>
      </c>
      <c r="C311" s="16">
        <v>0</v>
      </c>
      <c r="D311" s="17">
        <v>0</v>
      </c>
      <c r="E311" s="17">
        <v>8.2370000000000001</v>
      </c>
      <c r="F311" s="17">
        <v>8.2319999999999993</v>
      </c>
      <c r="G311" s="16">
        <v>14.882250000000001</v>
      </c>
      <c r="H311" s="53">
        <f t="shared" si="9"/>
        <v>31.35125</v>
      </c>
      <c r="J311" s="85">
        <v>1.601</v>
      </c>
    </row>
    <row r="312" spans="1:10" x14ac:dyDescent="0.2">
      <c r="A312" s="4">
        <f t="shared" si="8"/>
        <v>10</v>
      </c>
      <c r="B312" s="30">
        <v>41211</v>
      </c>
      <c r="C312" s="16">
        <v>0</v>
      </c>
      <c r="D312" s="17">
        <v>4.843</v>
      </c>
      <c r="E312" s="17">
        <v>7.6550000000000002</v>
      </c>
      <c r="F312" s="17">
        <v>7.6619999999999999</v>
      </c>
      <c r="G312" s="16">
        <v>15.82</v>
      </c>
      <c r="H312" s="53">
        <f t="shared" si="9"/>
        <v>35.980000000000004</v>
      </c>
      <c r="J312" s="85">
        <v>1.9570000000000001</v>
      </c>
    </row>
    <row r="313" spans="1:10" x14ac:dyDescent="0.2">
      <c r="A313" s="4">
        <f t="shared" si="8"/>
        <v>10</v>
      </c>
      <c r="B313" s="30">
        <v>41212</v>
      </c>
      <c r="C313" s="16">
        <v>0</v>
      </c>
      <c r="D313" s="17">
        <v>3.5059999999999998</v>
      </c>
      <c r="E313" s="17">
        <v>8.5489999999999995</v>
      </c>
      <c r="F313" s="17">
        <v>8.5559999999999992</v>
      </c>
      <c r="G313" s="16">
        <v>16.53425</v>
      </c>
      <c r="H313" s="53">
        <f t="shared" si="9"/>
        <v>37.145249999999997</v>
      </c>
      <c r="J313" s="85">
        <v>1.9830000000000001</v>
      </c>
    </row>
    <row r="314" spans="1:10" x14ac:dyDescent="0.2">
      <c r="A314" s="4">
        <f t="shared" si="8"/>
        <v>10</v>
      </c>
      <c r="B314" s="30">
        <v>41213</v>
      </c>
      <c r="C314" s="16">
        <v>2.3889999999999998</v>
      </c>
      <c r="D314" s="17">
        <v>3.1970000000000001</v>
      </c>
      <c r="E314" s="17">
        <v>7.7640000000000002</v>
      </c>
      <c r="F314" s="17">
        <v>7.7560000000000002</v>
      </c>
      <c r="G314" s="16">
        <v>17.221250000000001</v>
      </c>
      <c r="H314" s="53">
        <f t="shared" si="9"/>
        <v>38.327250000000006</v>
      </c>
      <c r="J314" s="85">
        <v>1.9650000000000001</v>
      </c>
    </row>
    <row r="315" spans="1:10" x14ac:dyDescent="0.2">
      <c r="A315" s="4">
        <f t="shared" si="8"/>
        <v>11</v>
      </c>
      <c r="B315" s="30">
        <v>41214</v>
      </c>
      <c r="C315" s="16">
        <v>0</v>
      </c>
      <c r="D315" s="17">
        <v>1.006</v>
      </c>
      <c r="E315" s="17">
        <v>7.7939999999999996</v>
      </c>
      <c r="F315" s="17">
        <v>7.8070000000000004</v>
      </c>
      <c r="G315" s="16">
        <v>15.4725</v>
      </c>
      <c r="H315" s="53">
        <f t="shared" si="9"/>
        <v>32.079499999999996</v>
      </c>
      <c r="J315" s="85">
        <v>1.597</v>
      </c>
    </row>
    <row r="316" spans="1:10" x14ac:dyDescent="0.2">
      <c r="A316" s="4">
        <f t="shared" si="8"/>
        <v>11</v>
      </c>
      <c r="B316" s="30">
        <v>41215</v>
      </c>
      <c r="C316" s="16">
        <v>0</v>
      </c>
      <c r="D316" s="17">
        <v>0</v>
      </c>
      <c r="E316" s="17">
        <v>8.7089999999999996</v>
      </c>
      <c r="F316" s="17">
        <v>7.4560000000000004</v>
      </c>
      <c r="G316" s="16">
        <v>12.455249999999999</v>
      </c>
      <c r="H316" s="53">
        <f t="shared" si="9"/>
        <v>28.620249999999999</v>
      </c>
      <c r="J316" s="85">
        <v>1.492</v>
      </c>
    </row>
    <row r="317" spans="1:10" x14ac:dyDescent="0.2">
      <c r="A317" s="4">
        <f t="shared" si="8"/>
        <v>11</v>
      </c>
      <c r="B317" s="30">
        <v>41216</v>
      </c>
      <c r="C317" s="16">
        <v>0</v>
      </c>
      <c r="D317" s="17">
        <v>0</v>
      </c>
      <c r="E317" s="17">
        <v>8.9949999999999992</v>
      </c>
      <c r="F317" s="17">
        <v>6.5979999999999999</v>
      </c>
      <c r="G317" s="16">
        <v>13.305999999999999</v>
      </c>
      <c r="H317" s="53">
        <f t="shared" si="9"/>
        <v>28.899000000000001</v>
      </c>
      <c r="J317" s="85">
        <v>1.5089999999999999</v>
      </c>
    </row>
    <row r="318" spans="1:10" x14ac:dyDescent="0.2">
      <c r="A318" s="4">
        <f t="shared" si="8"/>
        <v>11</v>
      </c>
      <c r="B318" s="30">
        <v>41217</v>
      </c>
      <c r="C318" s="16">
        <v>0</v>
      </c>
      <c r="D318" s="17">
        <v>0.83899999999999997</v>
      </c>
      <c r="E318" s="17">
        <v>8.9860000000000007</v>
      </c>
      <c r="F318" s="17">
        <v>8.3420000000000005</v>
      </c>
      <c r="G318" s="16">
        <v>9.1407500000000006</v>
      </c>
      <c r="H318" s="53">
        <f t="shared" si="9"/>
        <v>27.307750000000002</v>
      </c>
      <c r="J318" s="85">
        <v>1.5780000000000001</v>
      </c>
    </row>
    <row r="319" spans="1:10" x14ac:dyDescent="0.2">
      <c r="A319" s="4">
        <f t="shared" si="8"/>
        <v>11</v>
      </c>
      <c r="B319" s="30">
        <v>41218</v>
      </c>
      <c r="C319" s="16">
        <v>1.4550000000000001</v>
      </c>
      <c r="D319" s="17">
        <v>3.2669999999999999</v>
      </c>
      <c r="E319" s="17">
        <v>9.65</v>
      </c>
      <c r="F319" s="17">
        <v>7.9729999999999999</v>
      </c>
      <c r="G319" s="16">
        <v>14.3855</v>
      </c>
      <c r="H319" s="53">
        <f t="shared" si="9"/>
        <v>36.730499999999999</v>
      </c>
      <c r="J319" s="85">
        <v>2.0550000000000002</v>
      </c>
    </row>
    <row r="320" spans="1:10" x14ac:dyDescent="0.2">
      <c r="A320" s="4">
        <f t="shared" si="8"/>
        <v>11</v>
      </c>
      <c r="B320" s="30">
        <v>41219</v>
      </c>
      <c r="C320" s="16">
        <v>5.0670000000000002</v>
      </c>
      <c r="D320" s="17">
        <v>0.61699999999999999</v>
      </c>
      <c r="E320" s="17">
        <v>8.3759999999999994</v>
      </c>
      <c r="F320" s="17">
        <v>8.3829999999999991</v>
      </c>
      <c r="G320" s="16">
        <v>16.6495</v>
      </c>
      <c r="H320" s="53">
        <f t="shared" si="9"/>
        <v>39.092500000000001</v>
      </c>
      <c r="J320" s="85">
        <v>2.0990000000000002</v>
      </c>
    </row>
    <row r="321" spans="1:10" x14ac:dyDescent="0.2">
      <c r="A321" s="4">
        <f t="shared" si="8"/>
        <v>11</v>
      </c>
      <c r="B321" s="30">
        <v>41220</v>
      </c>
      <c r="C321" s="16">
        <v>0.42499999999999999</v>
      </c>
      <c r="D321" s="17">
        <v>2.2090000000000001</v>
      </c>
      <c r="E321" s="17">
        <v>8.7520000000000007</v>
      </c>
      <c r="F321" s="17">
        <v>8.7490000000000006</v>
      </c>
      <c r="G321" s="16">
        <v>13.751250000000001</v>
      </c>
      <c r="H321" s="53">
        <f t="shared" si="9"/>
        <v>33.886250000000004</v>
      </c>
      <c r="J321" s="85">
        <v>2.0329999999999999</v>
      </c>
    </row>
    <row r="322" spans="1:10" x14ac:dyDescent="0.2">
      <c r="A322" s="4">
        <f t="shared" si="8"/>
        <v>11</v>
      </c>
      <c r="B322" s="30">
        <v>41221</v>
      </c>
      <c r="C322" s="16">
        <v>0</v>
      </c>
      <c r="D322" s="17">
        <v>0.92100000000000004</v>
      </c>
      <c r="E322" s="17">
        <v>10.042999999999999</v>
      </c>
      <c r="F322" s="17">
        <v>10.045999999999999</v>
      </c>
      <c r="G322" s="16">
        <v>17.32</v>
      </c>
      <c r="H322" s="53">
        <f t="shared" si="9"/>
        <v>38.33</v>
      </c>
      <c r="J322" s="85">
        <v>1.96</v>
      </c>
    </row>
    <row r="323" spans="1:10" x14ac:dyDescent="0.2">
      <c r="A323" s="4">
        <f t="shared" si="8"/>
        <v>11</v>
      </c>
      <c r="B323" s="30">
        <v>41222</v>
      </c>
      <c r="C323" s="16">
        <v>3.7930000000000001</v>
      </c>
      <c r="D323" s="17">
        <v>0</v>
      </c>
      <c r="E323" s="17">
        <v>9.0630000000000006</v>
      </c>
      <c r="F323" s="17">
        <v>9.4109999999999996</v>
      </c>
      <c r="G323" s="16">
        <v>16.847000000000001</v>
      </c>
      <c r="H323" s="53">
        <f t="shared" si="9"/>
        <v>39.114000000000004</v>
      </c>
      <c r="J323" s="85">
        <v>1.9330000000000001</v>
      </c>
    </row>
    <row r="324" spans="1:10" x14ac:dyDescent="0.2">
      <c r="A324" s="4">
        <f t="shared" si="8"/>
        <v>11</v>
      </c>
      <c r="B324" s="30">
        <v>41223</v>
      </c>
      <c r="C324" s="16">
        <v>0.60499999999999998</v>
      </c>
      <c r="D324" s="17">
        <v>1.105</v>
      </c>
      <c r="E324" s="17">
        <v>9.2989999999999995</v>
      </c>
      <c r="F324" s="17">
        <v>8.9559999999999995</v>
      </c>
      <c r="G324" s="16">
        <v>15.63275</v>
      </c>
      <c r="H324" s="53">
        <f t="shared" si="9"/>
        <v>35.597749999999998</v>
      </c>
      <c r="J324" s="85">
        <v>1.7669999999999999</v>
      </c>
    </row>
    <row r="325" spans="1:10" x14ac:dyDescent="0.2">
      <c r="A325" s="4">
        <f t="shared" si="8"/>
        <v>11</v>
      </c>
      <c r="B325" s="30">
        <v>41224</v>
      </c>
      <c r="C325" s="16">
        <v>0</v>
      </c>
      <c r="D325" s="17">
        <v>0.64700000000000002</v>
      </c>
      <c r="E325" s="17">
        <v>8.1120000000000001</v>
      </c>
      <c r="F325" s="17">
        <v>8.1140000000000008</v>
      </c>
      <c r="G325" s="16">
        <v>13.983750000000001</v>
      </c>
      <c r="H325" s="53">
        <f t="shared" si="9"/>
        <v>30.856750000000002</v>
      </c>
      <c r="J325" s="85">
        <v>1.7989999999999999</v>
      </c>
    </row>
    <row r="326" spans="1:10" x14ac:dyDescent="0.2">
      <c r="A326" s="4">
        <f t="shared" si="8"/>
        <v>11</v>
      </c>
      <c r="B326" s="30">
        <v>41225</v>
      </c>
      <c r="C326" s="16">
        <v>3.0350000000000001</v>
      </c>
      <c r="D326" s="17">
        <v>0</v>
      </c>
      <c r="E326" s="17">
        <v>8.6210000000000004</v>
      </c>
      <c r="F326" s="17">
        <v>8.6140000000000008</v>
      </c>
      <c r="G326" s="16">
        <v>15.296749999999999</v>
      </c>
      <c r="H326" s="53">
        <f t="shared" si="9"/>
        <v>35.566749999999999</v>
      </c>
      <c r="J326" s="85">
        <v>1.8859999999999999</v>
      </c>
    </row>
    <row r="327" spans="1:10" x14ac:dyDescent="0.2">
      <c r="A327" s="4">
        <f t="shared" si="8"/>
        <v>11</v>
      </c>
      <c r="B327" s="30">
        <v>41226</v>
      </c>
      <c r="C327" s="16">
        <v>4.0949999999999998</v>
      </c>
      <c r="D327" s="17">
        <v>0</v>
      </c>
      <c r="E327" s="17">
        <v>9.718</v>
      </c>
      <c r="F327" s="17">
        <v>9.7149999999999999</v>
      </c>
      <c r="G327" s="16">
        <v>15.688499999999999</v>
      </c>
      <c r="H327" s="53">
        <f t="shared" si="9"/>
        <v>39.216499999999996</v>
      </c>
      <c r="J327" s="85">
        <v>1.8680000000000001</v>
      </c>
    </row>
    <row r="328" spans="1:10" x14ac:dyDescent="0.2">
      <c r="A328" s="4">
        <f t="shared" si="8"/>
        <v>11</v>
      </c>
      <c r="B328" s="30">
        <v>41227</v>
      </c>
      <c r="C328" s="16">
        <v>5.4409999999999998</v>
      </c>
      <c r="D328" s="17">
        <v>0.36499999999999999</v>
      </c>
      <c r="E328" s="17">
        <v>9.14</v>
      </c>
      <c r="F328" s="17">
        <v>9.1419999999999995</v>
      </c>
      <c r="G328" s="16">
        <v>15.565250000000001</v>
      </c>
      <c r="H328" s="53">
        <f t="shared" si="9"/>
        <v>39.65325</v>
      </c>
      <c r="J328" s="85">
        <v>2.0760000000000001</v>
      </c>
    </row>
    <row r="329" spans="1:10" x14ac:dyDescent="0.2">
      <c r="A329" s="4">
        <f t="shared" si="8"/>
        <v>11</v>
      </c>
      <c r="B329" s="30">
        <v>41228</v>
      </c>
      <c r="C329" s="16">
        <v>2.4660000000000002</v>
      </c>
      <c r="D329" s="17">
        <v>3.133</v>
      </c>
      <c r="E329" s="17">
        <v>9.2710000000000008</v>
      </c>
      <c r="F329" s="17">
        <v>9.2710000000000008</v>
      </c>
      <c r="G329" s="16">
        <v>15.55</v>
      </c>
      <c r="H329" s="53">
        <f t="shared" si="9"/>
        <v>39.691000000000003</v>
      </c>
      <c r="J329" s="85">
        <v>2.0030000000000001</v>
      </c>
    </row>
    <row r="330" spans="1:10" x14ac:dyDescent="0.2">
      <c r="A330" s="4">
        <f t="shared" si="8"/>
        <v>11</v>
      </c>
      <c r="B330" s="30">
        <v>41229</v>
      </c>
      <c r="C330" s="16">
        <v>0</v>
      </c>
      <c r="D330" s="17">
        <v>7.6829999999999998</v>
      </c>
      <c r="E330" s="17">
        <v>9.2159999999999993</v>
      </c>
      <c r="F330" s="17">
        <v>9.2059999999999995</v>
      </c>
      <c r="G330" s="16">
        <v>15.6935</v>
      </c>
      <c r="H330" s="53">
        <f t="shared" si="9"/>
        <v>41.798500000000004</v>
      </c>
      <c r="J330" s="85">
        <v>2.06</v>
      </c>
    </row>
    <row r="331" spans="1:10" x14ac:dyDescent="0.2">
      <c r="A331" s="4">
        <f t="shared" ref="A331:A375" si="10">+IF(ISBLANK($B331),"",MONTH($B331))</f>
        <v>11</v>
      </c>
      <c r="B331" s="30">
        <v>41230</v>
      </c>
      <c r="C331" s="16">
        <v>0</v>
      </c>
      <c r="D331" s="17">
        <v>5.0270000000000001</v>
      </c>
      <c r="E331" s="17">
        <v>7.9279999999999999</v>
      </c>
      <c r="F331" s="17">
        <v>7.9340000000000002</v>
      </c>
      <c r="G331" s="16">
        <v>15.44825</v>
      </c>
      <c r="H331" s="53">
        <f t="shared" si="9"/>
        <v>36.337249999999997</v>
      </c>
      <c r="J331" s="85">
        <v>1.9039999999999999</v>
      </c>
    </row>
    <row r="332" spans="1:10" x14ac:dyDescent="0.2">
      <c r="A332" s="4">
        <f t="shared" si="10"/>
        <v>11</v>
      </c>
      <c r="B332" s="30">
        <v>41231</v>
      </c>
      <c r="C332" s="16">
        <v>0</v>
      </c>
      <c r="D332" s="17">
        <v>0.95399999999999996</v>
      </c>
      <c r="E332" s="17">
        <v>8.0739999999999998</v>
      </c>
      <c r="F332" s="17">
        <v>8.1630000000000003</v>
      </c>
      <c r="G332" s="16">
        <v>12.986750000000001</v>
      </c>
      <c r="H332" s="53">
        <f t="shared" ref="H332:H376" si="11">+SUM(C332:G332)</f>
        <v>30.177750000000003</v>
      </c>
      <c r="J332" s="85">
        <v>1.669</v>
      </c>
    </row>
    <row r="333" spans="1:10" x14ac:dyDescent="0.2">
      <c r="A333" s="4">
        <f t="shared" si="10"/>
        <v>11</v>
      </c>
      <c r="B333" s="30">
        <v>41232</v>
      </c>
      <c r="C333" s="16">
        <v>0</v>
      </c>
      <c r="D333" s="17">
        <v>2.63</v>
      </c>
      <c r="E333" s="17">
        <v>8.9510000000000005</v>
      </c>
      <c r="F333" s="17">
        <v>8.9559999999999995</v>
      </c>
      <c r="G333" s="16">
        <v>14.231249999999999</v>
      </c>
      <c r="H333" s="53">
        <f t="shared" si="11"/>
        <v>34.768249999999995</v>
      </c>
      <c r="J333" s="85">
        <v>1.9019999999999999</v>
      </c>
    </row>
    <row r="334" spans="1:10" x14ac:dyDescent="0.2">
      <c r="A334" s="4">
        <f t="shared" si="10"/>
        <v>11</v>
      </c>
      <c r="B334" s="30">
        <v>41233</v>
      </c>
      <c r="C334" s="16">
        <v>5.9809999999999999</v>
      </c>
      <c r="D334" s="17">
        <v>0</v>
      </c>
      <c r="E334" s="17">
        <v>9.4209999999999994</v>
      </c>
      <c r="F334" s="17">
        <v>9.4250000000000007</v>
      </c>
      <c r="G334" s="16">
        <v>14.16325</v>
      </c>
      <c r="H334" s="53">
        <f t="shared" si="11"/>
        <v>38.990249999999996</v>
      </c>
      <c r="J334" s="85">
        <v>2.0379999999999998</v>
      </c>
    </row>
    <row r="335" spans="1:10" x14ac:dyDescent="0.2">
      <c r="A335" s="4">
        <f t="shared" si="10"/>
        <v>11</v>
      </c>
      <c r="B335" s="30">
        <v>41234</v>
      </c>
      <c r="C335" s="16">
        <v>5.67</v>
      </c>
      <c r="D335" s="17">
        <v>0</v>
      </c>
      <c r="E335" s="17">
        <v>8.7080000000000002</v>
      </c>
      <c r="F335" s="17">
        <v>8.6980000000000004</v>
      </c>
      <c r="G335" s="16">
        <v>15.96625</v>
      </c>
      <c r="H335" s="53">
        <f t="shared" si="11"/>
        <v>39.042250000000003</v>
      </c>
      <c r="J335" s="85">
        <v>2.0569999999999999</v>
      </c>
    </row>
    <row r="336" spans="1:10" x14ac:dyDescent="0.2">
      <c r="A336" s="4">
        <f t="shared" si="10"/>
        <v>11</v>
      </c>
      <c r="B336" s="30">
        <v>41235</v>
      </c>
      <c r="C336" s="16">
        <v>3.1659999999999999</v>
      </c>
      <c r="D336" s="17">
        <v>0</v>
      </c>
      <c r="E336" s="17">
        <v>10.526</v>
      </c>
      <c r="F336" s="17">
        <v>10.532999999999999</v>
      </c>
      <c r="G336" s="16">
        <v>15.97275</v>
      </c>
      <c r="H336" s="53">
        <f t="shared" si="11"/>
        <v>40.197749999999999</v>
      </c>
      <c r="J336" s="85">
        <v>1.994</v>
      </c>
    </row>
    <row r="337" spans="1:10" x14ac:dyDescent="0.2">
      <c r="A337" s="4">
        <f t="shared" si="10"/>
        <v>11</v>
      </c>
      <c r="B337" s="30">
        <v>41236</v>
      </c>
      <c r="C337" s="16">
        <v>3.726</v>
      </c>
      <c r="D337" s="17">
        <v>0</v>
      </c>
      <c r="E337" s="17">
        <v>9.6839999999999993</v>
      </c>
      <c r="F337" s="17">
        <v>9.6679999999999993</v>
      </c>
      <c r="G337" s="16">
        <v>17.36675</v>
      </c>
      <c r="H337" s="53">
        <f t="shared" si="11"/>
        <v>40.444749999999999</v>
      </c>
      <c r="J337" s="85">
        <v>1.992</v>
      </c>
    </row>
    <row r="338" spans="1:10" x14ac:dyDescent="0.2">
      <c r="A338" s="4">
        <f t="shared" si="10"/>
        <v>11</v>
      </c>
      <c r="B338" s="30">
        <v>41237</v>
      </c>
      <c r="C338" s="16">
        <v>0.20100000000000001</v>
      </c>
      <c r="D338" s="17">
        <v>0.98499999999999999</v>
      </c>
      <c r="E338" s="17">
        <v>10.188000000000001</v>
      </c>
      <c r="F338" s="17">
        <v>9.8800000000000008</v>
      </c>
      <c r="G338" s="16">
        <v>16.886749999999999</v>
      </c>
      <c r="H338" s="53">
        <f t="shared" si="11"/>
        <v>38.140749999999997</v>
      </c>
      <c r="J338" s="85">
        <v>1.887</v>
      </c>
    </row>
    <row r="339" spans="1:10" x14ac:dyDescent="0.2">
      <c r="A339" s="4">
        <f t="shared" si="10"/>
        <v>11</v>
      </c>
      <c r="B339" s="30">
        <v>41238</v>
      </c>
      <c r="C339" s="16">
        <v>0</v>
      </c>
      <c r="D339" s="17">
        <v>0</v>
      </c>
      <c r="E339" s="17">
        <v>10.109</v>
      </c>
      <c r="F339" s="17">
        <v>7.4530000000000003</v>
      </c>
      <c r="G339" s="16">
        <v>13.657249999999999</v>
      </c>
      <c r="H339" s="53">
        <f t="shared" si="11"/>
        <v>31.219250000000002</v>
      </c>
      <c r="J339" s="85">
        <v>1.6659999999999999</v>
      </c>
    </row>
    <row r="340" spans="1:10" x14ac:dyDescent="0.2">
      <c r="A340" s="4">
        <f t="shared" si="10"/>
        <v>11</v>
      </c>
      <c r="B340" s="30">
        <v>41239</v>
      </c>
      <c r="C340" s="16">
        <v>0</v>
      </c>
      <c r="D340" s="17">
        <v>3.246</v>
      </c>
      <c r="E340" s="17">
        <v>8.6370000000000005</v>
      </c>
      <c r="F340" s="17">
        <v>8.6470000000000002</v>
      </c>
      <c r="G340" s="16">
        <v>15.881500000000001</v>
      </c>
      <c r="H340" s="53">
        <f t="shared" si="11"/>
        <v>36.411500000000004</v>
      </c>
      <c r="J340" s="85">
        <v>2.097</v>
      </c>
    </row>
    <row r="341" spans="1:10" x14ac:dyDescent="0.2">
      <c r="A341" s="4">
        <f t="shared" si="10"/>
        <v>11</v>
      </c>
      <c r="B341" s="30">
        <v>41240</v>
      </c>
      <c r="C341" s="16">
        <v>0</v>
      </c>
      <c r="D341" s="17">
        <v>4.3280000000000003</v>
      </c>
      <c r="E341" s="17">
        <v>8.6760000000000002</v>
      </c>
      <c r="F341" s="17">
        <v>8.6780000000000008</v>
      </c>
      <c r="G341" s="16">
        <v>16.983750000000001</v>
      </c>
      <c r="H341" s="53">
        <f t="shared" si="11"/>
        <v>38.665750000000003</v>
      </c>
      <c r="J341" s="85">
        <v>2.0270000000000001</v>
      </c>
    </row>
    <row r="342" spans="1:10" x14ac:dyDescent="0.2">
      <c r="A342" s="4">
        <f t="shared" si="10"/>
        <v>11</v>
      </c>
      <c r="B342" s="30">
        <v>41241</v>
      </c>
      <c r="C342" s="16">
        <v>0</v>
      </c>
      <c r="D342" s="17">
        <v>5.4320000000000004</v>
      </c>
      <c r="E342" s="17">
        <v>8.9719999999999995</v>
      </c>
      <c r="F342" s="17">
        <v>8.9760000000000009</v>
      </c>
      <c r="G342" s="16">
        <v>17.538</v>
      </c>
      <c r="H342" s="53">
        <f t="shared" si="11"/>
        <v>40.918000000000006</v>
      </c>
      <c r="J342" s="85">
        <v>2.1179999999999999</v>
      </c>
    </row>
    <row r="343" spans="1:10" x14ac:dyDescent="0.2">
      <c r="A343" s="4">
        <f t="shared" si="10"/>
        <v>11</v>
      </c>
      <c r="B343" s="30">
        <v>41242</v>
      </c>
      <c r="C343" s="16">
        <v>0</v>
      </c>
      <c r="D343" s="17">
        <v>5.6559999999999997</v>
      </c>
      <c r="E343" s="17">
        <v>8.9760000000000009</v>
      </c>
      <c r="F343" s="17">
        <v>8.9779999999999998</v>
      </c>
      <c r="G343" s="16">
        <v>17.381250000000001</v>
      </c>
      <c r="H343" s="53">
        <f t="shared" si="11"/>
        <v>40.991250000000001</v>
      </c>
      <c r="J343" s="85">
        <v>2.1269999999999998</v>
      </c>
    </row>
    <row r="344" spans="1:10" x14ac:dyDescent="0.2">
      <c r="A344" s="4">
        <f t="shared" si="10"/>
        <v>11</v>
      </c>
      <c r="B344" s="30">
        <v>41243</v>
      </c>
      <c r="C344" s="16">
        <v>0</v>
      </c>
      <c r="D344" s="17">
        <v>4.9240000000000004</v>
      </c>
      <c r="E344" s="17">
        <v>9.0299999999999994</v>
      </c>
      <c r="F344" s="17">
        <v>9.032</v>
      </c>
      <c r="G344" s="16">
        <v>17.10275</v>
      </c>
      <c r="H344" s="53">
        <f t="shared" si="11"/>
        <v>40.088750000000005</v>
      </c>
      <c r="J344" s="85">
        <v>2.036</v>
      </c>
    </row>
    <row r="345" spans="1:10" x14ac:dyDescent="0.2">
      <c r="A345" s="4">
        <f t="shared" si="10"/>
        <v>12</v>
      </c>
      <c r="B345" s="30">
        <v>41244</v>
      </c>
      <c r="C345" s="16">
        <v>0.71799999999999997</v>
      </c>
      <c r="D345" s="17">
        <v>4.758</v>
      </c>
      <c r="E345" s="17">
        <v>8.5500000000000007</v>
      </c>
      <c r="F345" s="17">
        <v>9.25</v>
      </c>
      <c r="G345" s="16">
        <v>17.196999999999999</v>
      </c>
      <c r="H345" s="53">
        <f t="shared" si="11"/>
        <v>40.472999999999999</v>
      </c>
      <c r="J345" s="85">
        <v>2.1040000000000001</v>
      </c>
    </row>
    <row r="346" spans="1:10" x14ac:dyDescent="0.2">
      <c r="A346" s="4">
        <f t="shared" si="10"/>
        <v>12</v>
      </c>
      <c r="B346" s="30">
        <v>41245</v>
      </c>
      <c r="C346" s="16">
        <v>0.36399999999999999</v>
      </c>
      <c r="D346" s="17">
        <v>0.61799999999999999</v>
      </c>
      <c r="E346" s="17">
        <v>9.5419999999999998</v>
      </c>
      <c r="F346" s="17">
        <v>9.202</v>
      </c>
      <c r="G346" s="16">
        <v>15.284000000000001</v>
      </c>
      <c r="H346" s="53">
        <f t="shared" si="11"/>
        <v>35.01</v>
      </c>
      <c r="J346" s="85">
        <v>1.6659999999999999</v>
      </c>
    </row>
    <row r="347" spans="1:10" x14ac:dyDescent="0.2">
      <c r="A347" s="4">
        <f t="shared" si="10"/>
        <v>12</v>
      </c>
      <c r="B347" s="30">
        <v>41246</v>
      </c>
      <c r="C347" s="16">
        <v>0</v>
      </c>
      <c r="D347" s="17">
        <v>4.899</v>
      </c>
      <c r="E347" s="17">
        <v>8.9169999999999998</v>
      </c>
      <c r="F347" s="17">
        <v>8.5809999999999995</v>
      </c>
      <c r="G347" s="16">
        <v>16.119499999999999</v>
      </c>
      <c r="H347" s="53">
        <f t="shared" si="11"/>
        <v>38.516499999999994</v>
      </c>
      <c r="J347" s="85">
        <v>2.077</v>
      </c>
    </row>
    <row r="348" spans="1:10" x14ac:dyDescent="0.2">
      <c r="A348" s="4">
        <f t="shared" si="10"/>
        <v>12</v>
      </c>
      <c r="B348" s="30">
        <v>41247</v>
      </c>
      <c r="C348" s="16">
        <v>0.39600000000000002</v>
      </c>
      <c r="D348" s="17">
        <v>3.74</v>
      </c>
      <c r="E348" s="17">
        <v>9.52</v>
      </c>
      <c r="F348" s="17">
        <v>9.5220000000000002</v>
      </c>
      <c r="G348" s="16">
        <v>16.925249999999998</v>
      </c>
      <c r="H348" s="53">
        <f t="shared" si="11"/>
        <v>40.103249999999996</v>
      </c>
      <c r="J348" s="85">
        <v>2.0270000000000001</v>
      </c>
    </row>
    <row r="349" spans="1:10" x14ac:dyDescent="0.2">
      <c r="A349" s="4">
        <f t="shared" si="10"/>
        <v>12</v>
      </c>
      <c r="B349" s="30">
        <v>41248</v>
      </c>
      <c r="C349" s="16">
        <v>0</v>
      </c>
      <c r="D349" s="17">
        <v>6.02</v>
      </c>
      <c r="E349" s="17">
        <v>8.8859999999999992</v>
      </c>
      <c r="F349" s="17">
        <v>8.8989999999999991</v>
      </c>
      <c r="G349" s="16">
        <v>16.943999999999999</v>
      </c>
      <c r="H349" s="53">
        <f t="shared" si="11"/>
        <v>40.748999999999995</v>
      </c>
      <c r="J349" s="85">
        <v>2.0680000000000001</v>
      </c>
    </row>
    <row r="350" spans="1:10" x14ac:dyDescent="0.2">
      <c r="A350" s="4">
        <f t="shared" si="10"/>
        <v>12</v>
      </c>
      <c r="B350" s="30">
        <v>41249</v>
      </c>
      <c r="C350" s="16">
        <v>0.52300000000000002</v>
      </c>
      <c r="D350" s="17">
        <v>1.3169999999999999</v>
      </c>
      <c r="E350" s="17">
        <v>11.013</v>
      </c>
      <c r="F350" s="17">
        <v>11.004</v>
      </c>
      <c r="G350" s="16">
        <v>16.814499999999999</v>
      </c>
      <c r="H350" s="53">
        <f t="shared" si="11"/>
        <v>40.671499999999995</v>
      </c>
      <c r="J350" s="85">
        <v>2.069</v>
      </c>
    </row>
    <row r="351" spans="1:10" x14ac:dyDescent="0.2">
      <c r="A351" s="4">
        <f t="shared" si="10"/>
        <v>12</v>
      </c>
      <c r="B351" s="30">
        <v>41250</v>
      </c>
      <c r="C351" s="16">
        <v>0.54900000000000004</v>
      </c>
      <c r="D351" s="17">
        <v>1.343</v>
      </c>
      <c r="E351" s="17">
        <v>10.144</v>
      </c>
      <c r="F351" s="17">
        <v>10.137</v>
      </c>
      <c r="G351" s="16">
        <v>16.326750000000001</v>
      </c>
      <c r="H351" s="53">
        <f t="shared" si="11"/>
        <v>38.499750000000006</v>
      </c>
      <c r="J351" s="85">
        <v>1.897</v>
      </c>
    </row>
    <row r="352" spans="1:10" x14ac:dyDescent="0.2">
      <c r="A352" s="4">
        <f t="shared" si="10"/>
        <v>12</v>
      </c>
      <c r="B352" s="30">
        <v>41251</v>
      </c>
      <c r="C352" s="16">
        <v>0</v>
      </c>
      <c r="D352" s="17">
        <v>0.28999999999999998</v>
      </c>
      <c r="E352" s="17">
        <v>8.8949999999999996</v>
      </c>
      <c r="F352" s="17">
        <v>8.9049999999999994</v>
      </c>
      <c r="G352" s="16">
        <v>16.353000000000002</v>
      </c>
      <c r="H352" s="53">
        <f t="shared" si="11"/>
        <v>34.442999999999998</v>
      </c>
      <c r="J352" s="85">
        <v>1.675</v>
      </c>
    </row>
    <row r="353" spans="1:10" x14ac:dyDescent="0.2">
      <c r="A353" s="4">
        <f t="shared" si="10"/>
        <v>12</v>
      </c>
      <c r="B353" s="30">
        <v>41252</v>
      </c>
      <c r="C353" s="16">
        <v>0</v>
      </c>
      <c r="D353" s="17">
        <v>0</v>
      </c>
      <c r="E353" s="17">
        <v>10.268000000000001</v>
      </c>
      <c r="F353" s="17">
        <v>6.9660000000000002</v>
      </c>
      <c r="G353" s="16">
        <v>13.648</v>
      </c>
      <c r="H353" s="53">
        <f t="shared" si="11"/>
        <v>30.882000000000001</v>
      </c>
      <c r="J353" s="85">
        <v>1.603</v>
      </c>
    </row>
    <row r="354" spans="1:10" x14ac:dyDescent="0.2">
      <c r="A354" s="4">
        <f t="shared" si="10"/>
        <v>12</v>
      </c>
      <c r="B354" s="30">
        <v>41253</v>
      </c>
      <c r="C354" s="16">
        <v>0</v>
      </c>
      <c r="D354" s="17">
        <v>2.762</v>
      </c>
      <c r="E354" s="17">
        <v>9.6140000000000008</v>
      </c>
      <c r="F354" s="17">
        <v>8.8260000000000005</v>
      </c>
      <c r="G354" s="16">
        <v>15.50925</v>
      </c>
      <c r="H354" s="53">
        <f t="shared" si="11"/>
        <v>36.71125</v>
      </c>
      <c r="J354" s="85">
        <v>2.056</v>
      </c>
    </row>
    <row r="355" spans="1:10" x14ac:dyDescent="0.2">
      <c r="A355" s="4">
        <f t="shared" si="10"/>
        <v>12</v>
      </c>
      <c r="B355" s="30">
        <v>41254</v>
      </c>
      <c r="C355" s="16">
        <v>0</v>
      </c>
      <c r="D355" s="17">
        <v>4.9720000000000004</v>
      </c>
      <c r="E355" s="17">
        <v>8.9670000000000005</v>
      </c>
      <c r="F355" s="17">
        <v>8.9659999999999993</v>
      </c>
      <c r="G355" s="16">
        <v>16.91525</v>
      </c>
      <c r="H355" s="53">
        <f t="shared" si="11"/>
        <v>39.820250000000001</v>
      </c>
      <c r="J355" s="85">
        <v>1.913</v>
      </c>
    </row>
    <row r="356" spans="1:10" x14ac:dyDescent="0.2">
      <c r="A356" s="4">
        <f t="shared" si="10"/>
        <v>12</v>
      </c>
      <c r="B356" s="30">
        <v>41255</v>
      </c>
      <c r="C356" s="16">
        <v>0</v>
      </c>
      <c r="D356" s="17">
        <v>2.819</v>
      </c>
      <c r="E356" s="17">
        <v>10.243</v>
      </c>
      <c r="F356" s="17">
        <v>10.247</v>
      </c>
      <c r="G356" s="16">
        <v>16.989750000000001</v>
      </c>
      <c r="H356" s="53">
        <f t="shared" si="11"/>
        <v>40.298749999999998</v>
      </c>
      <c r="J356" s="85">
        <v>2.0350000000000001</v>
      </c>
    </row>
    <row r="357" spans="1:10" x14ac:dyDescent="0.2">
      <c r="A357" s="4">
        <f t="shared" si="10"/>
        <v>12</v>
      </c>
      <c r="B357" s="30">
        <v>41256</v>
      </c>
      <c r="C357" s="16">
        <v>0</v>
      </c>
      <c r="D357" s="17">
        <v>1.4490000000000001</v>
      </c>
      <c r="E357" s="17">
        <v>10.83</v>
      </c>
      <c r="F357" s="17">
        <v>10.823</v>
      </c>
      <c r="G357" s="16">
        <v>16.85125</v>
      </c>
      <c r="H357" s="53">
        <f t="shared" si="11"/>
        <v>39.953249999999997</v>
      </c>
      <c r="J357" s="85">
        <v>2.1120000000000001</v>
      </c>
    </row>
    <row r="358" spans="1:10" x14ac:dyDescent="0.2">
      <c r="A358" s="4">
        <f t="shared" si="10"/>
        <v>12</v>
      </c>
      <c r="B358" s="30">
        <v>41257</v>
      </c>
      <c r="C358" s="16">
        <v>0</v>
      </c>
      <c r="D358" s="17">
        <v>1.0469999999999999</v>
      </c>
      <c r="E358" s="17">
        <v>10.946</v>
      </c>
      <c r="F358" s="17">
        <v>10.951000000000001</v>
      </c>
      <c r="G358" s="16">
        <v>17.30575</v>
      </c>
      <c r="H358" s="53">
        <f t="shared" si="11"/>
        <v>40.249750000000006</v>
      </c>
      <c r="J358" s="85">
        <v>2.0009999999999999</v>
      </c>
    </row>
    <row r="359" spans="1:10" x14ac:dyDescent="0.2">
      <c r="A359" s="4">
        <f t="shared" si="10"/>
        <v>12</v>
      </c>
      <c r="B359" s="30">
        <v>41258</v>
      </c>
      <c r="C359" s="16">
        <v>1.1160000000000001</v>
      </c>
      <c r="D359" s="17">
        <v>1.889</v>
      </c>
      <c r="E359" s="17">
        <v>8.7780000000000005</v>
      </c>
      <c r="F359" s="17">
        <v>10.092000000000001</v>
      </c>
      <c r="G359" s="16">
        <v>17.662749999999999</v>
      </c>
      <c r="H359" s="53">
        <f t="shared" si="11"/>
        <v>39.537750000000003</v>
      </c>
      <c r="J359" s="85">
        <v>2.0870000000000002</v>
      </c>
    </row>
    <row r="360" spans="1:10" x14ac:dyDescent="0.2">
      <c r="A360" s="4">
        <f t="shared" si="10"/>
        <v>12</v>
      </c>
      <c r="B360" s="30">
        <v>41259</v>
      </c>
      <c r="C360" s="16">
        <v>1.163</v>
      </c>
      <c r="D360" s="17">
        <v>0</v>
      </c>
      <c r="E360" s="17">
        <v>10.098000000000001</v>
      </c>
      <c r="F360" s="17">
        <v>8.9440000000000008</v>
      </c>
      <c r="G360" s="16">
        <v>14.71875</v>
      </c>
      <c r="H360" s="53">
        <f t="shared" si="11"/>
        <v>34.923749999999998</v>
      </c>
      <c r="J360" s="85">
        <v>1.724</v>
      </c>
    </row>
    <row r="361" spans="1:10" x14ac:dyDescent="0.2">
      <c r="A361" s="4">
        <f t="shared" si="10"/>
        <v>12</v>
      </c>
      <c r="B361" s="30">
        <v>41260</v>
      </c>
      <c r="C361" s="16">
        <v>0.24299999999999999</v>
      </c>
      <c r="D361" s="17">
        <v>4.47</v>
      </c>
      <c r="E361" s="17">
        <v>8.9640000000000004</v>
      </c>
      <c r="F361" s="17">
        <v>8.9689999999999994</v>
      </c>
      <c r="G361" s="16">
        <v>15.455500000000001</v>
      </c>
      <c r="H361" s="53">
        <f t="shared" si="11"/>
        <v>38.101500000000001</v>
      </c>
      <c r="J361" s="85">
        <v>2.1619999999999999</v>
      </c>
    </row>
    <row r="362" spans="1:10" x14ac:dyDescent="0.2">
      <c r="A362" s="4">
        <f t="shared" si="10"/>
        <v>12</v>
      </c>
      <c r="B362" s="30">
        <v>41261</v>
      </c>
      <c r="C362" s="16">
        <v>0</v>
      </c>
      <c r="D362" s="17">
        <v>4.0490000000000004</v>
      </c>
      <c r="E362" s="17">
        <v>9.048</v>
      </c>
      <c r="F362" s="17">
        <v>9.0429999999999993</v>
      </c>
      <c r="G362" s="16">
        <v>18.545999999999999</v>
      </c>
      <c r="H362" s="53">
        <f t="shared" si="11"/>
        <v>40.686</v>
      </c>
      <c r="J362" s="85">
        <v>2.1749999999999998</v>
      </c>
    </row>
    <row r="363" spans="1:10" x14ac:dyDescent="0.2">
      <c r="A363" s="4">
        <f t="shared" si="10"/>
        <v>12</v>
      </c>
      <c r="B363" s="30">
        <v>41262</v>
      </c>
      <c r="C363" s="16">
        <v>0</v>
      </c>
      <c r="D363" s="17">
        <v>4.9909999999999997</v>
      </c>
      <c r="E363" s="17">
        <v>8.657</v>
      </c>
      <c r="F363" s="17">
        <v>8.657</v>
      </c>
      <c r="G363" s="16">
        <v>18.076750000000001</v>
      </c>
      <c r="H363" s="53">
        <f t="shared" si="11"/>
        <v>40.381749999999997</v>
      </c>
      <c r="J363" s="85">
        <v>2.169</v>
      </c>
    </row>
    <row r="364" spans="1:10" x14ac:dyDescent="0.2">
      <c r="A364" s="4">
        <f t="shared" si="10"/>
        <v>12</v>
      </c>
      <c r="B364" s="30">
        <v>41263</v>
      </c>
      <c r="C364" s="16">
        <v>0</v>
      </c>
      <c r="D364" s="17">
        <v>4.3929999999999998</v>
      </c>
      <c r="E364" s="17">
        <v>8.8699999999999992</v>
      </c>
      <c r="F364" s="17">
        <v>8.8770000000000007</v>
      </c>
      <c r="G364" s="16">
        <v>18.254750000000001</v>
      </c>
      <c r="H364" s="53">
        <f t="shared" si="11"/>
        <v>40.394750000000002</v>
      </c>
      <c r="J364" s="85">
        <v>2.125</v>
      </c>
    </row>
    <row r="365" spans="1:10" x14ac:dyDescent="0.2">
      <c r="A365" s="4">
        <f t="shared" si="10"/>
        <v>12</v>
      </c>
      <c r="B365" s="30">
        <v>41264</v>
      </c>
      <c r="C365" s="16">
        <v>0</v>
      </c>
      <c r="D365" s="17">
        <v>4.7190000000000003</v>
      </c>
      <c r="E365" s="17">
        <v>9.5459999999999994</v>
      </c>
      <c r="F365" s="17">
        <v>9.5449999999999999</v>
      </c>
      <c r="G365" s="16">
        <v>16.365749999999998</v>
      </c>
      <c r="H365" s="53">
        <f t="shared" si="11"/>
        <v>40.175750000000001</v>
      </c>
      <c r="J365" s="85">
        <v>2.145</v>
      </c>
    </row>
    <row r="366" spans="1:10" x14ac:dyDescent="0.2">
      <c r="A366" s="4">
        <f t="shared" si="10"/>
        <v>12</v>
      </c>
      <c r="B366" s="30">
        <v>41265</v>
      </c>
      <c r="C366" s="16">
        <v>0</v>
      </c>
      <c r="D366" s="17">
        <v>4.1500000000000004</v>
      </c>
      <c r="E366" s="17">
        <v>8.9809999999999999</v>
      </c>
      <c r="F366" s="17">
        <v>8.9819999999999993</v>
      </c>
      <c r="G366" s="16">
        <v>16.08325</v>
      </c>
      <c r="H366" s="53">
        <f t="shared" si="11"/>
        <v>38.196249999999999</v>
      </c>
      <c r="J366" s="85">
        <v>1.978</v>
      </c>
    </row>
    <row r="367" spans="1:10" x14ac:dyDescent="0.2">
      <c r="A367" s="4">
        <f t="shared" si="10"/>
        <v>12</v>
      </c>
      <c r="B367" s="30">
        <v>41266</v>
      </c>
      <c r="C367" s="16">
        <v>0</v>
      </c>
      <c r="D367" s="17">
        <v>0</v>
      </c>
      <c r="E367" s="17">
        <v>10.702</v>
      </c>
      <c r="F367" s="17">
        <v>10.491</v>
      </c>
      <c r="G367" s="16">
        <v>15.017749999999999</v>
      </c>
      <c r="H367" s="53">
        <f t="shared" si="11"/>
        <v>36.210749999999997</v>
      </c>
      <c r="J367" s="85">
        <v>1.6879999999999999</v>
      </c>
    </row>
    <row r="368" spans="1:10" x14ac:dyDescent="0.2">
      <c r="A368" s="4">
        <f t="shared" si="10"/>
        <v>12</v>
      </c>
      <c r="B368" s="30">
        <v>41267</v>
      </c>
      <c r="C368" s="16">
        <v>0.02</v>
      </c>
      <c r="D368" s="17">
        <v>0</v>
      </c>
      <c r="E368" s="17">
        <v>9.7720000000000002</v>
      </c>
      <c r="F368" s="17">
        <v>9.2279999999999998</v>
      </c>
      <c r="G368" s="16">
        <v>16.008749999999999</v>
      </c>
      <c r="H368" s="53">
        <f t="shared" si="11"/>
        <v>35.028750000000002</v>
      </c>
      <c r="J368" s="85">
        <v>1.79</v>
      </c>
    </row>
    <row r="369" spans="1:14" x14ac:dyDescent="0.2">
      <c r="A369" s="4">
        <f t="shared" si="10"/>
        <v>12</v>
      </c>
      <c r="B369" s="30">
        <v>41268</v>
      </c>
      <c r="C369" s="16">
        <v>0.77800000000000002</v>
      </c>
      <c r="D369" s="17">
        <v>0</v>
      </c>
      <c r="E369" s="17">
        <v>11.029</v>
      </c>
      <c r="F369" s="17">
        <v>6.2759999999999998</v>
      </c>
      <c r="G369" s="16">
        <v>13.15225</v>
      </c>
      <c r="H369" s="53">
        <f t="shared" si="11"/>
        <v>31.235250000000001</v>
      </c>
      <c r="J369" s="85">
        <v>1.6619999999999999</v>
      </c>
    </row>
    <row r="370" spans="1:14" x14ac:dyDescent="0.2">
      <c r="A370" s="4">
        <f t="shared" si="10"/>
        <v>12</v>
      </c>
      <c r="B370" s="30">
        <v>41269</v>
      </c>
      <c r="C370" s="16">
        <v>0.68200000000000005</v>
      </c>
      <c r="D370" s="17">
        <v>1.109</v>
      </c>
      <c r="E370" s="17">
        <v>9.3879999999999999</v>
      </c>
      <c r="F370" s="17">
        <v>7.4619999999999997</v>
      </c>
      <c r="G370" s="16">
        <v>16.46575</v>
      </c>
      <c r="H370" s="53">
        <f t="shared" si="11"/>
        <v>35.106749999999998</v>
      </c>
      <c r="J370" s="85">
        <v>1.9330000000000001</v>
      </c>
    </row>
    <row r="371" spans="1:14" x14ac:dyDescent="0.2">
      <c r="A371" s="4">
        <f t="shared" si="10"/>
        <v>12</v>
      </c>
      <c r="B371" s="30">
        <v>41270</v>
      </c>
      <c r="C371" s="16">
        <v>0.53200000000000003</v>
      </c>
      <c r="D371" s="17">
        <v>0</v>
      </c>
      <c r="E371" s="17">
        <v>9.4890000000000008</v>
      </c>
      <c r="F371" s="17">
        <v>9.5039999999999996</v>
      </c>
      <c r="G371" s="16">
        <v>16.821249999999999</v>
      </c>
      <c r="H371" s="53">
        <f t="shared" si="11"/>
        <v>36.346249999999998</v>
      </c>
      <c r="J371" s="85">
        <v>1.9870000000000001</v>
      </c>
    </row>
    <row r="372" spans="1:14" x14ac:dyDescent="0.2">
      <c r="A372" s="4">
        <f t="shared" si="10"/>
        <v>12</v>
      </c>
      <c r="B372" s="30">
        <v>41271</v>
      </c>
      <c r="C372" s="16">
        <v>1.377</v>
      </c>
      <c r="D372" s="17">
        <v>0.218</v>
      </c>
      <c r="E372" s="17">
        <v>9.7430000000000003</v>
      </c>
      <c r="F372" s="17">
        <v>10.295999999999999</v>
      </c>
      <c r="G372" s="16">
        <v>17.0625</v>
      </c>
      <c r="H372" s="53">
        <f t="shared" si="11"/>
        <v>38.6965</v>
      </c>
      <c r="J372" s="85">
        <v>2.0019999999999998</v>
      </c>
    </row>
    <row r="373" spans="1:14" x14ac:dyDescent="0.2">
      <c r="A373" s="4">
        <f t="shared" si="10"/>
        <v>12</v>
      </c>
      <c r="B373" s="30">
        <v>41272</v>
      </c>
      <c r="C373" s="16">
        <v>0.53200000000000003</v>
      </c>
      <c r="D373" s="17">
        <v>0</v>
      </c>
      <c r="E373" s="17">
        <v>10.763</v>
      </c>
      <c r="F373" s="17">
        <v>8.9260000000000002</v>
      </c>
      <c r="G373" s="16">
        <v>17.273499999999999</v>
      </c>
      <c r="H373" s="53">
        <f t="shared" si="11"/>
        <v>37.494500000000002</v>
      </c>
      <c r="J373" s="85">
        <v>1.619</v>
      </c>
    </row>
    <row r="374" spans="1:14" x14ac:dyDescent="0.2">
      <c r="A374" s="4">
        <f t="shared" si="10"/>
        <v>12</v>
      </c>
      <c r="B374" s="30">
        <v>41273</v>
      </c>
      <c r="C374" s="16">
        <v>0</v>
      </c>
      <c r="D374" s="17">
        <v>0.68400000000000005</v>
      </c>
      <c r="E374" s="17">
        <v>8.9269999999999996</v>
      </c>
      <c r="F374" s="17">
        <v>8.9410000000000007</v>
      </c>
      <c r="G374" s="16">
        <v>15.5025</v>
      </c>
      <c r="H374" s="53">
        <f t="shared" si="11"/>
        <v>34.054499999999997</v>
      </c>
      <c r="J374" s="85">
        <v>1.86</v>
      </c>
    </row>
    <row r="375" spans="1:14" ht="13.5" thickBot="1" x14ac:dyDescent="0.25">
      <c r="A375" s="4">
        <f t="shared" si="10"/>
        <v>12</v>
      </c>
      <c r="B375" s="30">
        <v>41274</v>
      </c>
      <c r="C375" s="16">
        <v>0.38200000000000001</v>
      </c>
      <c r="D375" s="17">
        <v>0</v>
      </c>
      <c r="E375" s="17">
        <v>8.6959999999999997</v>
      </c>
      <c r="F375" s="17">
        <v>8.4160000000000004</v>
      </c>
      <c r="G375" s="16">
        <v>12.182499999999999</v>
      </c>
      <c r="H375" s="53">
        <f t="shared" si="11"/>
        <v>29.676499999999997</v>
      </c>
      <c r="J375" s="85">
        <v>1.5049999999999999</v>
      </c>
    </row>
    <row r="376" spans="1:14" s="4" customFormat="1" ht="13.5" thickBot="1" x14ac:dyDescent="0.25">
      <c r="B376" s="54" t="s">
        <v>4</v>
      </c>
      <c r="C376" s="55">
        <f>SUM(C10:C375)</f>
        <v>194.04700000000005</v>
      </c>
      <c r="D376" s="55">
        <f>SUM(D10:D375)</f>
        <v>1063.9770000000005</v>
      </c>
      <c r="E376" s="55">
        <f>SUM(E10:E375)</f>
        <v>2962.1090000000013</v>
      </c>
      <c r="F376" s="55">
        <f>SUM(F10:F375)</f>
        <v>2434.1479999999997</v>
      </c>
      <c r="G376" s="56">
        <f>SUM(G10:G375)</f>
        <v>5223.4309500000027</v>
      </c>
      <c r="H376" s="57">
        <f t="shared" si="11"/>
        <v>11877.711950000004</v>
      </c>
      <c r="J376" s="87">
        <f>+MAX(J10:J375)</f>
        <v>2.1749999999999998</v>
      </c>
    </row>
    <row r="377" spans="1:14" x14ac:dyDescent="0.2">
      <c r="A377" s="4"/>
    </row>
    <row r="378" spans="1:14" x14ac:dyDescent="0.2">
      <c r="A378" s="4"/>
    </row>
    <row r="379" spans="1:14" x14ac:dyDescent="0.2">
      <c r="A379" s="4"/>
      <c r="E379" s="4"/>
      <c r="F379" s="4"/>
      <c r="G379" s="4"/>
      <c r="L379" s="4"/>
      <c r="M379" s="4"/>
      <c r="N379" s="4"/>
    </row>
    <row r="380" spans="1:14" x14ac:dyDescent="0.2">
      <c r="A380" s="4"/>
      <c r="E380" s="4"/>
      <c r="F380" s="4"/>
      <c r="G380" s="4"/>
      <c r="L380" s="4"/>
      <c r="M380" s="4"/>
      <c r="N380" s="4"/>
    </row>
    <row r="381" spans="1:14" x14ac:dyDescent="0.2">
      <c r="A381" s="4"/>
      <c r="E381" s="4"/>
      <c r="F381" s="4"/>
      <c r="G381" s="4"/>
      <c r="L381" s="4"/>
      <c r="M381" s="4"/>
      <c r="N381" s="4"/>
    </row>
    <row r="382" spans="1:14" x14ac:dyDescent="0.2">
      <c r="A382" s="4"/>
      <c r="E382" s="4"/>
      <c r="F382" s="4"/>
      <c r="G382" s="4"/>
      <c r="L382" s="4"/>
      <c r="M382" s="4"/>
      <c r="N382" s="4"/>
    </row>
    <row r="383" spans="1:14" x14ac:dyDescent="0.2">
      <c r="A383" s="4" t="str">
        <f t="shared" ref="A383:A412" si="12">+IF(ISBLANK($B383),"",MONTH($B383))</f>
        <v/>
      </c>
      <c r="E383" s="4"/>
      <c r="F383" s="4"/>
      <c r="G383" s="4"/>
      <c r="L383" s="4"/>
      <c r="M383" s="4"/>
      <c r="N383" s="4"/>
    </row>
    <row r="384" spans="1:14" x14ac:dyDescent="0.2">
      <c r="A384" s="4" t="str">
        <f t="shared" si="12"/>
        <v/>
      </c>
      <c r="E384" s="4"/>
      <c r="F384" s="4"/>
      <c r="G384" s="4"/>
      <c r="L384" s="4"/>
      <c r="M384" s="4"/>
      <c r="N384" s="4"/>
    </row>
    <row r="385" spans="1:14" x14ac:dyDescent="0.2">
      <c r="A385" s="4" t="str">
        <f t="shared" si="12"/>
        <v/>
      </c>
      <c r="E385" s="4"/>
      <c r="F385" s="4"/>
      <c r="G385" s="4"/>
      <c r="L385" s="4"/>
      <c r="M385" s="4"/>
      <c r="N385" s="4"/>
    </row>
    <row r="386" spans="1:14" x14ac:dyDescent="0.2">
      <c r="A386" s="4" t="str">
        <f t="shared" si="12"/>
        <v/>
      </c>
      <c r="E386" s="4"/>
      <c r="F386" s="4"/>
      <c r="G386" s="4"/>
      <c r="L386" s="4"/>
      <c r="M386" s="4"/>
      <c r="N386" s="4"/>
    </row>
    <row r="387" spans="1:14" x14ac:dyDescent="0.2">
      <c r="A387" s="4" t="str">
        <f t="shared" si="12"/>
        <v/>
      </c>
      <c r="E387" s="4"/>
      <c r="F387" s="4"/>
      <c r="G387" s="4"/>
      <c r="L387" s="4"/>
      <c r="M387" s="4"/>
      <c r="N387" s="4"/>
    </row>
    <row r="388" spans="1:14" x14ac:dyDescent="0.2">
      <c r="A388" s="4" t="str">
        <f t="shared" si="12"/>
        <v/>
      </c>
      <c r="E388" s="4"/>
      <c r="F388" s="4"/>
      <c r="G388" s="4"/>
      <c r="L388" s="4"/>
      <c r="M388" s="4"/>
      <c r="N388" s="4"/>
    </row>
    <row r="389" spans="1:14" x14ac:dyDescent="0.2">
      <c r="A389" s="4" t="str">
        <f t="shared" si="12"/>
        <v/>
      </c>
      <c r="E389" s="4"/>
      <c r="F389" s="4"/>
      <c r="G389" s="4"/>
      <c r="L389" s="4"/>
      <c r="M389" s="4"/>
      <c r="N389" s="4"/>
    </row>
    <row r="390" spans="1:14" x14ac:dyDescent="0.2">
      <c r="A390" s="4" t="str">
        <f t="shared" si="12"/>
        <v/>
      </c>
    </row>
    <row r="391" spans="1:14" x14ac:dyDescent="0.2">
      <c r="A391" s="4" t="str">
        <f t="shared" si="12"/>
        <v/>
      </c>
    </row>
    <row r="392" spans="1:14" x14ac:dyDescent="0.2">
      <c r="A392" s="4" t="str">
        <f t="shared" si="12"/>
        <v/>
      </c>
    </row>
    <row r="393" spans="1:14" x14ac:dyDescent="0.2">
      <c r="A393" s="4" t="str">
        <f t="shared" si="12"/>
        <v/>
      </c>
    </row>
    <row r="394" spans="1:14" x14ac:dyDescent="0.2">
      <c r="A394" s="4" t="str">
        <f t="shared" si="12"/>
        <v/>
      </c>
    </row>
    <row r="395" spans="1:14" x14ac:dyDescent="0.2">
      <c r="A395" s="4" t="str">
        <f t="shared" si="12"/>
        <v/>
      </c>
    </row>
    <row r="396" spans="1:14" x14ac:dyDescent="0.2">
      <c r="A396" s="4" t="str">
        <f t="shared" si="12"/>
        <v/>
      </c>
    </row>
    <row r="397" spans="1:14" x14ac:dyDescent="0.2">
      <c r="A397" s="4" t="str">
        <f t="shared" si="12"/>
        <v/>
      </c>
    </row>
    <row r="398" spans="1:14" x14ac:dyDescent="0.2">
      <c r="A398" s="4" t="str">
        <f t="shared" si="12"/>
        <v/>
      </c>
    </row>
    <row r="399" spans="1:14" x14ac:dyDescent="0.2">
      <c r="A399" s="4" t="str">
        <f t="shared" si="12"/>
        <v/>
      </c>
    </row>
    <row r="400" spans="1:14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/>
    </row>
    <row r="414" spans="1:1" x14ac:dyDescent="0.2">
      <c r="A414" s="4"/>
    </row>
    <row r="415" spans="1:1" x14ac:dyDescent="0.2">
      <c r="A415" s="4" t="str">
        <f t="shared" ref="A415:A423" si="13">+IF(ISBLANK($B415),"",MONTH($B415))</f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 t="str">
        <f t="shared" si="13"/>
        <v/>
      </c>
    </row>
    <row r="420" spans="1:1" x14ac:dyDescent="0.2">
      <c r="A420" s="4" t="str">
        <f t="shared" si="13"/>
        <v/>
      </c>
    </row>
    <row r="421" spans="1:1" x14ac:dyDescent="0.2">
      <c r="A421" s="4" t="str">
        <f t="shared" si="13"/>
        <v/>
      </c>
    </row>
    <row r="422" spans="1:1" x14ac:dyDescent="0.2">
      <c r="A422" s="4" t="str">
        <f t="shared" si="13"/>
        <v/>
      </c>
    </row>
    <row r="423" spans="1:1" x14ac:dyDescent="0.2">
      <c r="A423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T422"/>
  <sheetViews>
    <sheetView showGridLines="0" zoomScale="75" workbookViewId="0">
      <pane xSplit="2" ySplit="9" topLeftCell="C338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hidden="1" customWidth="1"/>
    <col min="2" max="2" width="43.7109375" bestFit="1" customWidth="1"/>
    <col min="3" max="7" width="18.42578125" bestFit="1" customWidth="1"/>
    <col min="8" max="8" width="18.28515625" bestFit="1" customWidth="1"/>
    <col min="9" max="9" width="12" bestFit="1" customWidth="1"/>
    <col min="10" max="10" width="5.42578125" customWidth="1"/>
    <col min="11" max="11" width="15" bestFit="1" customWidth="1"/>
    <col min="12" max="12" width="28" bestFit="1" customWidth="1"/>
    <col min="13" max="13" width="31.140625" bestFit="1" customWidth="1"/>
    <col min="14" max="15" width="31.140625" customWidth="1"/>
    <col min="16" max="16" width="12.140625" customWidth="1"/>
  </cols>
  <sheetData>
    <row r="1" spans="1:11" ht="15.75" x14ac:dyDescent="0.25">
      <c r="A1" s="4"/>
      <c r="B1" s="58" t="s">
        <v>13</v>
      </c>
    </row>
    <row r="2" spans="1:11" ht="15.75" x14ac:dyDescent="0.25">
      <c r="A2" s="4"/>
      <c r="B2" s="59" t="s">
        <v>36</v>
      </c>
    </row>
    <row r="3" spans="1:11" ht="15.75" x14ac:dyDescent="0.25">
      <c r="A3" s="4"/>
      <c r="B3" s="59" t="s">
        <v>67</v>
      </c>
    </row>
    <row r="4" spans="1:11" ht="13.5" thickBot="1" x14ac:dyDescent="0.25">
      <c r="A4" s="4"/>
      <c r="B4" s="23" t="s">
        <v>20</v>
      </c>
    </row>
    <row r="5" spans="1:11" ht="16.5" thickBot="1" x14ac:dyDescent="0.3">
      <c r="A5" s="4"/>
      <c r="B5" s="3"/>
      <c r="C5" s="3"/>
      <c r="D5" s="3"/>
      <c r="E5" s="3"/>
      <c r="F5" s="3"/>
      <c r="G5" s="3"/>
      <c r="H5" s="3"/>
    </row>
    <row r="6" spans="1:11" ht="3.75" customHeight="1" thickBot="1" x14ac:dyDescent="0.3">
      <c r="A6" s="4"/>
      <c r="B6" s="41"/>
      <c r="C6" s="42"/>
      <c r="D6" s="42"/>
      <c r="E6" s="42"/>
      <c r="F6" s="42"/>
      <c r="G6" s="42"/>
      <c r="H6" s="42"/>
      <c r="I6" s="44"/>
      <c r="K6" s="73"/>
    </row>
    <row r="7" spans="1:11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45" t="str">
        <f>VLOOKUP(D$9,'Información Unidades'!$F$5:$H$19,2,0)</f>
        <v>SAGESA</v>
      </c>
      <c r="E7" s="45" t="str">
        <f>VLOOKUP(E$9,'Información Unidades'!$F$5:$H$19,2,0)</f>
        <v>SAGESA</v>
      </c>
      <c r="F7" s="45" t="s">
        <v>37</v>
      </c>
      <c r="G7" s="45" t="s">
        <v>37</v>
      </c>
      <c r="H7" s="45" t="str">
        <f>VLOOKUP(H$9,'Información Unidades'!$F$5:$H$19,2,0)</f>
        <v>CUHILDEO SpA</v>
      </c>
      <c r="I7" s="52" t="s">
        <v>1</v>
      </c>
      <c r="K7" s="52" t="s">
        <v>54</v>
      </c>
    </row>
    <row r="8" spans="1:11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46" t="str">
        <f>VLOOKUP(D$9,'Información Unidades'!$F$5:$H$19,3,0)</f>
        <v>DIESEL</v>
      </c>
      <c r="E8" s="46" t="str">
        <f>VLOOKUP(E$9,'Información Unidades'!$F$5:$H$19,3,0)</f>
        <v>DIESEL</v>
      </c>
      <c r="F8" s="46" t="s">
        <v>6</v>
      </c>
      <c r="G8" s="46" t="s">
        <v>6</v>
      </c>
      <c r="H8" s="46" t="str">
        <f>VLOOKUP(H$9,'Información Unidades'!$F$5:$H$19,3,0)</f>
        <v>HIDRO PASADA</v>
      </c>
      <c r="I8" s="21" t="s">
        <v>3</v>
      </c>
      <c r="K8" s="21" t="s">
        <v>55</v>
      </c>
    </row>
    <row r="9" spans="1:11" s="6" customFormat="1" ht="13.5" thickBot="1" x14ac:dyDescent="0.25">
      <c r="A9" s="4"/>
      <c r="B9" s="22" t="s">
        <v>22</v>
      </c>
      <c r="C9" s="47" t="s">
        <v>40</v>
      </c>
      <c r="D9" s="47" t="s">
        <v>42</v>
      </c>
      <c r="E9" s="47" t="s">
        <v>52</v>
      </c>
      <c r="F9" s="47" t="s">
        <v>53</v>
      </c>
      <c r="G9" s="47" t="s">
        <v>69</v>
      </c>
      <c r="H9" s="47" t="s">
        <v>38</v>
      </c>
      <c r="I9" s="23"/>
      <c r="K9" s="23" t="s">
        <v>56</v>
      </c>
    </row>
    <row r="10" spans="1:11" x14ac:dyDescent="0.2">
      <c r="A10" s="4">
        <f t="shared" ref="A10:A73" si="0">+IF(ISBLANK($B10),"",MONTH($B10))</f>
        <v>1</v>
      </c>
      <c r="B10" s="29">
        <v>41275</v>
      </c>
      <c r="C10" s="27">
        <v>0</v>
      </c>
      <c r="D10" s="27">
        <v>0</v>
      </c>
      <c r="E10" s="27">
        <v>9.6440000000000001</v>
      </c>
      <c r="F10" s="27">
        <v>8.202</v>
      </c>
      <c r="G10" s="27">
        <v>0</v>
      </c>
      <c r="H10" s="27">
        <v>11.389250000000001</v>
      </c>
      <c r="I10" s="63">
        <f t="shared" ref="I10:I73" si="1">+SUM(C10:H10)</f>
        <v>29.235250000000001</v>
      </c>
      <c r="K10" s="84">
        <v>1.474</v>
      </c>
    </row>
    <row r="11" spans="1:11" x14ac:dyDescent="0.2">
      <c r="A11" s="4">
        <f t="shared" si="0"/>
        <v>1</v>
      </c>
      <c r="B11" s="30">
        <v>41276</v>
      </c>
      <c r="C11" s="16">
        <v>0</v>
      </c>
      <c r="D11" s="16">
        <v>0.94399999999999995</v>
      </c>
      <c r="E11" s="16">
        <v>7.68</v>
      </c>
      <c r="F11" s="16">
        <v>5.5469999999999997</v>
      </c>
      <c r="G11" s="16">
        <v>0</v>
      </c>
      <c r="H11" s="16">
        <v>13.407249999999999</v>
      </c>
      <c r="I11" s="53">
        <f t="shared" si="1"/>
        <v>27.578249999999997</v>
      </c>
      <c r="K11" s="85">
        <v>1.659</v>
      </c>
    </row>
    <row r="12" spans="1:11" x14ac:dyDescent="0.2">
      <c r="A12" s="4">
        <f t="shared" si="0"/>
        <v>1</v>
      </c>
      <c r="B12" s="30">
        <v>41277</v>
      </c>
      <c r="C12" s="16">
        <v>0</v>
      </c>
      <c r="D12" s="16">
        <v>0.23799999999999999</v>
      </c>
      <c r="E12" s="16">
        <v>9.3840000000000003</v>
      </c>
      <c r="F12" s="16">
        <v>6.9980000000000002</v>
      </c>
      <c r="G12" s="16">
        <v>0</v>
      </c>
      <c r="H12" s="16">
        <v>15.075749999999999</v>
      </c>
      <c r="I12" s="53">
        <f t="shared" si="1"/>
        <v>31.69575</v>
      </c>
      <c r="K12" s="85">
        <v>1.732</v>
      </c>
    </row>
    <row r="13" spans="1:11" x14ac:dyDescent="0.2">
      <c r="A13" s="4">
        <f t="shared" si="0"/>
        <v>1</v>
      </c>
      <c r="B13" s="30">
        <v>41278</v>
      </c>
      <c r="C13" s="16">
        <v>0</v>
      </c>
      <c r="D13" s="16">
        <v>0.93400000000000005</v>
      </c>
      <c r="E13" s="16">
        <v>8.9250000000000007</v>
      </c>
      <c r="F13" s="16">
        <v>8.92</v>
      </c>
      <c r="G13" s="16">
        <v>0</v>
      </c>
      <c r="H13" s="16">
        <v>15.523</v>
      </c>
      <c r="I13" s="53">
        <f t="shared" si="1"/>
        <v>34.302</v>
      </c>
      <c r="K13" s="85">
        <v>1.758</v>
      </c>
    </row>
    <row r="14" spans="1:11" x14ac:dyDescent="0.2">
      <c r="A14" s="4">
        <f t="shared" si="0"/>
        <v>1</v>
      </c>
      <c r="B14" s="30">
        <v>41279</v>
      </c>
      <c r="C14" s="16">
        <v>0</v>
      </c>
      <c r="D14" s="16">
        <v>0</v>
      </c>
      <c r="E14" s="16">
        <v>8.2899999999999991</v>
      </c>
      <c r="F14" s="16">
        <v>8.5640000000000001</v>
      </c>
      <c r="G14" s="16">
        <v>0</v>
      </c>
      <c r="H14" s="16">
        <v>15.029500000000001</v>
      </c>
      <c r="I14" s="53">
        <f t="shared" si="1"/>
        <v>31.883499999999998</v>
      </c>
      <c r="K14" s="85">
        <v>1.62</v>
      </c>
    </row>
    <row r="15" spans="1:11" x14ac:dyDescent="0.2">
      <c r="A15" s="4">
        <f t="shared" si="0"/>
        <v>1</v>
      </c>
      <c r="B15" s="30">
        <v>41280</v>
      </c>
      <c r="C15" s="16">
        <v>0</v>
      </c>
      <c r="D15" s="16">
        <v>0.15</v>
      </c>
      <c r="E15" s="16">
        <v>9.4260000000000002</v>
      </c>
      <c r="F15" s="16">
        <v>5.8209999999999997</v>
      </c>
      <c r="G15" s="16">
        <v>0</v>
      </c>
      <c r="H15" s="16">
        <v>13.968999999999999</v>
      </c>
      <c r="I15" s="53">
        <f t="shared" si="1"/>
        <v>29.366</v>
      </c>
      <c r="K15" s="85">
        <v>1.65</v>
      </c>
    </row>
    <row r="16" spans="1:11" x14ac:dyDescent="0.2">
      <c r="A16" s="4">
        <f t="shared" si="0"/>
        <v>1</v>
      </c>
      <c r="B16" s="30">
        <v>41281</v>
      </c>
      <c r="C16" s="16">
        <v>0</v>
      </c>
      <c r="D16" s="16">
        <v>0.80200000000000005</v>
      </c>
      <c r="E16" s="16">
        <v>10.25</v>
      </c>
      <c r="F16" s="16">
        <v>7.22</v>
      </c>
      <c r="G16" s="16">
        <v>0</v>
      </c>
      <c r="H16" s="16">
        <v>13.947749999999999</v>
      </c>
      <c r="I16" s="53">
        <f t="shared" si="1"/>
        <v>32.219749999999998</v>
      </c>
      <c r="K16" s="85">
        <v>1.7969999999999999</v>
      </c>
    </row>
    <row r="17" spans="1:11" x14ac:dyDescent="0.2">
      <c r="A17" s="4">
        <f t="shared" si="0"/>
        <v>1</v>
      </c>
      <c r="B17" s="30">
        <v>41282</v>
      </c>
      <c r="C17" s="16">
        <v>0</v>
      </c>
      <c r="D17" s="16">
        <v>0</v>
      </c>
      <c r="E17" s="16">
        <v>10.058</v>
      </c>
      <c r="F17" s="16">
        <v>10.061</v>
      </c>
      <c r="G17" s="16">
        <v>0</v>
      </c>
      <c r="H17" s="16">
        <v>15.7715</v>
      </c>
      <c r="I17" s="53">
        <f t="shared" si="1"/>
        <v>35.890500000000003</v>
      </c>
      <c r="K17" s="85">
        <v>1.8759999999999999</v>
      </c>
    </row>
    <row r="18" spans="1:11" x14ac:dyDescent="0.2">
      <c r="A18" s="4">
        <f t="shared" si="0"/>
        <v>1</v>
      </c>
      <c r="B18" s="30">
        <v>41283</v>
      </c>
      <c r="C18" s="16">
        <v>0</v>
      </c>
      <c r="D18" s="16">
        <v>0.378</v>
      </c>
      <c r="E18" s="16">
        <v>10.781000000000001</v>
      </c>
      <c r="F18" s="16">
        <v>10.773</v>
      </c>
      <c r="G18" s="16">
        <v>0</v>
      </c>
      <c r="H18" s="16">
        <v>17.088249999999999</v>
      </c>
      <c r="I18" s="53">
        <f t="shared" si="1"/>
        <v>39.020250000000004</v>
      </c>
      <c r="K18" s="85">
        <v>1.966</v>
      </c>
    </row>
    <row r="19" spans="1:11" x14ac:dyDescent="0.2">
      <c r="A19" s="4">
        <f t="shared" si="0"/>
        <v>1</v>
      </c>
      <c r="B19" s="30">
        <v>41284</v>
      </c>
      <c r="C19" s="16">
        <v>1.1839999999999999</v>
      </c>
      <c r="D19" s="16">
        <v>3.363</v>
      </c>
      <c r="E19" s="16">
        <v>9.3010000000000002</v>
      </c>
      <c r="F19" s="16">
        <v>9.3049999999999997</v>
      </c>
      <c r="G19" s="16">
        <v>0</v>
      </c>
      <c r="H19" s="16">
        <v>16.03725</v>
      </c>
      <c r="I19" s="53">
        <f t="shared" si="1"/>
        <v>39.190249999999999</v>
      </c>
      <c r="K19" s="85">
        <v>2.0910000000000002</v>
      </c>
    </row>
    <row r="20" spans="1:11" x14ac:dyDescent="0.2">
      <c r="A20" s="4">
        <f t="shared" si="0"/>
        <v>1</v>
      </c>
      <c r="B20" s="30">
        <v>41285</v>
      </c>
      <c r="C20" s="16">
        <v>0.84899999999999998</v>
      </c>
      <c r="D20" s="16">
        <v>2.2010000000000001</v>
      </c>
      <c r="E20" s="16">
        <v>9.9350000000000005</v>
      </c>
      <c r="F20" s="16">
        <v>9.9670000000000005</v>
      </c>
      <c r="G20" s="16">
        <v>0</v>
      </c>
      <c r="H20" s="16">
        <v>16.505749999999999</v>
      </c>
      <c r="I20" s="53">
        <f t="shared" si="1"/>
        <v>39.457749999999997</v>
      </c>
      <c r="K20" s="85">
        <v>1.802</v>
      </c>
    </row>
    <row r="21" spans="1:11" x14ac:dyDescent="0.2">
      <c r="A21" s="4">
        <f t="shared" si="0"/>
        <v>1</v>
      </c>
      <c r="B21" s="30">
        <v>41286</v>
      </c>
      <c r="C21" s="16">
        <v>0</v>
      </c>
      <c r="D21" s="16">
        <v>2.347</v>
      </c>
      <c r="E21" s="16">
        <v>9.3610000000000007</v>
      </c>
      <c r="F21" s="16">
        <v>10.284000000000001</v>
      </c>
      <c r="G21" s="16">
        <v>0</v>
      </c>
      <c r="H21" s="16">
        <v>16.371500000000001</v>
      </c>
      <c r="I21" s="53">
        <f t="shared" si="1"/>
        <v>38.363500000000002</v>
      </c>
      <c r="K21" s="85">
        <v>1.851</v>
      </c>
    </row>
    <row r="22" spans="1:11" x14ac:dyDescent="0.2">
      <c r="A22" s="4">
        <f t="shared" si="0"/>
        <v>1</v>
      </c>
      <c r="B22" s="30">
        <v>41287</v>
      </c>
      <c r="C22" s="16">
        <v>0</v>
      </c>
      <c r="D22" s="16">
        <v>0.51300000000000001</v>
      </c>
      <c r="E22" s="16">
        <v>10.108000000000001</v>
      </c>
      <c r="F22" s="16">
        <v>7.5860000000000003</v>
      </c>
      <c r="G22" s="16">
        <v>0</v>
      </c>
      <c r="H22" s="16">
        <v>15.7925</v>
      </c>
      <c r="I22" s="53">
        <f t="shared" si="1"/>
        <v>33.999499999999998</v>
      </c>
      <c r="K22" s="85">
        <v>1.81</v>
      </c>
    </row>
    <row r="23" spans="1:11" x14ac:dyDescent="0.2">
      <c r="A23" s="4">
        <f t="shared" si="0"/>
        <v>1</v>
      </c>
      <c r="B23" s="30">
        <v>41288</v>
      </c>
      <c r="C23" s="16">
        <v>0</v>
      </c>
      <c r="D23" s="16">
        <v>2.1309999999999998</v>
      </c>
      <c r="E23" s="16">
        <v>10.161</v>
      </c>
      <c r="F23" s="16">
        <v>10.164999999999999</v>
      </c>
      <c r="G23" s="16">
        <v>0</v>
      </c>
      <c r="H23" s="16">
        <v>14.81175</v>
      </c>
      <c r="I23" s="53">
        <f t="shared" si="1"/>
        <v>37.268749999999997</v>
      </c>
      <c r="K23" s="85">
        <v>1.992</v>
      </c>
    </row>
    <row r="24" spans="1:11" x14ac:dyDescent="0.2">
      <c r="A24" s="4">
        <f t="shared" si="0"/>
        <v>1</v>
      </c>
      <c r="B24" s="30">
        <v>41289</v>
      </c>
      <c r="C24" s="16">
        <v>0.65</v>
      </c>
      <c r="D24" s="16">
        <v>1.994</v>
      </c>
      <c r="E24" s="16">
        <v>9.99</v>
      </c>
      <c r="F24" s="16">
        <v>9.984</v>
      </c>
      <c r="G24" s="16">
        <v>0</v>
      </c>
      <c r="H24" s="16">
        <v>16.153749999999999</v>
      </c>
      <c r="I24" s="53">
        <f t="shared" si="1"/>
        <v>38.771749999999997</v>
      </c>
      <c r="K24" s="85">
        <v>2.036</v>
      </c>
    </row>
    <row r="25" spans="1:11" x14ac:dyDescent="0.2">
      <c r="A25" s="4">
        <f t="shared" si="0"/>
        <v>1</v>
      </c>
      <c r="B25" s="30">
        <v>41290</v>
      </c>
      <c r="C25" s="16">
        <v>0.86599999999999999</v>
      </c>
      <c r="D25" s="16">
        <v>1.25</v>
      </c>
      <c r="E25" s="16">
        <v>9.968</v>
      </c>
      <c r="F25" s="16">
        <v>9.9770000000000003</v>
      </c>
      <c r="G25" s="16">
        <v>0</v>
      </c>
      <c r="H25" s="16">
        <v>16.761749999999999</v>
      </c>
      <c r="I25" s="53">
        <f t="shared" si="1"/>
        <v>38.822749999999999</v>
      </c>
      <c r="K25" s="85">
        <v>2.0139999999999998</v>
      </c>
    </row>
    <row r="26" spans="1:11" x14ac:dyDescent="0.2">
      <c r="A26" s="4">
        <f t="shared" si="0"/>
        <v>1</v>
      </c>
      <c r="B26" s="30">
        <v>41291</v>
      </c>
      <c r="C26" s="16">
        <v>0.32</v>
      </c>
      <c r="D26" s="16">
        <v>2.5579999999999998</v>
      </c>
      <c r="E26" s="16">
        <v>10.118</v>
      </c>
      <c r="F26" s="16">
        <v>10.115</v>
      </c>
      <c r="G26" s="16">
        <v>0</v>
      </c>
      <c r="H26" s="16">
        <v>16.68</v>
      </c>
      <c r="I26" s="53">
        <f t="shared" si="1"/>
        <v>39.790999999999997</v>
      </c>
      <c r="K26" s="85">
        <v>2.0649999999999999</v>
      </c>
    </row>
    <row r="27" spans="1:11" x14ac:dyDescent="0.2">
      <c r="A27" s="4">
        <f t="shared" si="0"/>
        <v>1</v>
      </c>
      <c r="B27" s="30">
        <v>41292</v>
      </c>
      <c r="C27" s="16">
        <v>0</v>
      </c>
      <c r="D27" s="16">
        <v>3.01</v>
      </c>
      <c r="E27" s="16">
        <v>9.6720000000000006</v>
      </c>
      <c r="F27" s="16">
        <v>9.6750000000000007</v>
      </c>
      <c r="G27" s="16">
        <v>0</v>
      </c>
      <c r="H27" s="16">
        <v>16.71</v>
      </c>
      <c r="I27" s="53">
        <f t="shared" si="1"/>
        <v>39.067</v>
      </c>
      <c r="K27" s="85">
        <v>2.0169999999999999</v>
      </c>
    </row>
    <row r="28" spans="1:11" x14ac:dyDescent="0.2">
      <c r="A28" s="4">
        <f t="shared" si="0"/>
        <v>1</v>
      </c>
      <c r="B28" s="30">
        <v>41293</v>
      </c>
      <c r="C28" s="16">
        <v>0</v>
      </c>
      <c r="D28" s="16">
        <v>2.7440000000000002</v>
      </c>
      <c r="E28" s="16">
        <v>9.7490000000000006</v>
      </c>
      <c r="F28" s="16">
        <v>9.7469999999999999</v>
      </c>
      <c r="G28" s="16">
        <v>0</v>
      </c>
      <c r="H28" s="16">
        <v>15.792</v>
      </c>
      <c r="I28" s="53">
        <f t="shared" si="1"/>
        <v>38.032000000000004</v>
      </c>
      <c r="K28" s="85">
        <v>1.798</v>
      </c>
    </row>
    <row r="29" spans="1:11" x14ac:dyDescent="0.2">
      <c r="A29" s="4">
        <f t="shared" si="0"/>
        <v>1</v>
      </c>
      <c r="B29" s="30">
        <v>41294</v>
      </c>
      <c r="C29" s="16">
        <v>0</v>
      </c>
      <c r="D29" s="16">
        <v>0.78500000000000003</v>
      </c>
      <c r="E29" s="16">
        <v>10.198</v>
      </c>
      <c r="F29" s="16">
        <v>9.1630000000000003</v>
      </c>
      <c r="G29" s="16">
        <v>0</v>
      </c>
      <c r="H29" s="16">
        <v>15.528499999999999</v>
      </c>
      <c r="I29" s="53">
        <f t="shared" si="1"/>
        <v>35.674500000000002</v>
      </c>
      <c r="K29" s="85">
        <v>1.8009999999999999</v>
      </c>
    </row>
    <row r="30" spans="1:11" x14ac:dyDescent="0.2">
      <c r="A30" s="4">
        <f t="shared" si="0"/>
        <v>1</v>
      </c>
      <c r="B30" s="30">
        <v>41295</v>
      </c>
      <c r="C30" s="16">
        <v>0</v>
      </c>
      <c r="D30" s="16">
        <v>4.0149999999999997</v>
      </c>
      <c r="E30" s="16">
        <v>10.004</v>
      </c>
      <c r="F30" s="16">
        <v>8.7850000000000001</v>
      </c>
      <c r="G30" s="16">
        <v>0</v>
      </c>
      <c r="H30" s="16">
        <v>15.505750000000001</v>
      </c>
      <c r="I30" s="53">
        <f t="shared" si="1"/>
        <v>38.309750000000001</v>
      </c>
      <c r="K30" s="85">
        <v>2.1040000000000001</v>
      </c>
    </row>
    <row r="31" spans="1:11" x14ac:dyDescent="0.2">
      <c r="A31" s="4">
        <f t="shared" si="0"/>
        <v>1</v>
      </c>
      <c r="B31" s="30">
        <v>41296</v>
      </c>
      <c r="C31" s="16">
        <v>0</v>
      </c>
      <c r="D31" s="16">
        <v>2.72</v>
      </c>
      <c r="E31" s="16">
        <v>10.1</v>
      </c>
      <c r="F31" s="16">
        <v>10.1</v>
      </c>
      <c r="G31" s="16">
        <v>0</v>
      </c>
      <c r="H31" s="16">
        <v>16.65925</v>
      </c>
      <c r="I31" s="53">
        <f t="shared" si="1"/>
        <v>39.579250000000002</v>
      </c>
      <c r="K31" s="85">
        <v>2.0550000000000002</v>
      </c>
    </row>
    <row r="32" spans="1:11" x14ac:dyDescent="0.2">
      <c r="A32" s="4">
        <f t="shared" si="0"/>
        <v>1</v>
      </c>
      <c r="B32" s="30">
        <v>41297</v>
      </c>
      <c r="C32" s="16">
        <v>1.016</v>
      </c>
      <c r="D32" s="16">
        <v>1.3759999999999999</v>
      </c>
      <c r="E32" s="16">
        <v>9.1679999999999993</v>
      </c>
      <c r="F32" s="16">
        <v>8.9489999999999998</v>
      </c>
      <c r="G32" s="16">
        <v>0</v>
      </c>
      <c r="H32" s="16">
        <v>16.096</v>
      </c>
      <c r="I32" s="53">
        <f t="shared" si="1"/>
        <v>36.605000000000004</v>
      </c>
      <c r="K32" s="85">
        <v>1.9750000000000001</v>
      </c>
    </row>
    <row r="33" spans="1:11" x14ac:dyDescent="0.2">
      <c r="A33" s="4">
        <f t="shared" si="0"/>
        <v>1</v>
      </c>
      <c r="B33" s="30">
        <v>41298</v>
      </c>
      <c r="C33" s="16">
        <v>0</v>
      </c>
      <c r="D33" s="16">
        <v>2.0840000000000001</v>
      </c>
      <c r="E33" s="16">
        <v>10.244999999999999</v>
      </c>
      <c r="F33" s="16">
        <v>10.24</v>
      </c>
      <c r="G33" s="16">
        <v>0</v>
      </c>
      <c r="H33" s="16">
        <v>16.088999999999999</v>
      </c>
      <c r="I33" s="53">
        <f t="shared" si="1"/>
        <v>38.658000000000001</v>
      </c>
      <c r="K33" s="85">
        <v>2.085</v>
      </c>
    </row>
    <row r="34" spans="1:11" x14ac:dyDescent="0.2">
      <c r="A34" s="4">
        <f t="shared" si="0"/>
        <v>1</v>
      </c>
      <c r="B34" s="30">
        <v>41299</v>
      </c>
      <c r="C34" s="16">
        <v>0</v>
      </c>
      <c r="D34" s="16">
        <v>1.171</v>
      </c>
      <c r="E34" s="16">
        <v>10.6</v>
      </c>
      <c r="F34" s="16">
        <v>10.603</v>
      </c>
      <c r="G34" s="16">
        <v>0</v>
      </c>
      <c r="H34" s="16">
        <v>16.010750000000002</v>
      </c>
      <c r="I34" s="53">
        <f t="shared" si="1"/>
        <v>38.384749999999997</v>
      </c>
      <c r="K34" s="85">
        <v>1.8260000000000001</v>
      </c>
    </row>
    <row r="35" spans="1:11" x14ac:dyDescent="0.2">
      <c r="A35" s="4">
        <f t="shared" si="0"/>
        <v>1</v>
      </c>
      <c r="B35" s="30">
        <v>41300</v>
      </c>
      <c r="C35" s="16">
        <v>0.44800000000000001</v>
      </c>
      <c r="D35" s="16">
        <v>0</v>
      </c>
      <c r="E35" s="16">
        <v>9.5190000000000001</v>
      </c>
      <c r="F35" s="16">
        <v>9.5280000000000005</v>
      </c>
      <c r="G35" s="16">
        <v>0</v>
      </c>
      <c r="H35" s="16">
        <v>16.498249999999999</v>
      </c>
      <c r="I35" s="53">
        <f t="shared" si="1"/>
        <v>35.993250000000003</v>
      </c>
      <c r="K35" s="85">
        <v>1.84</v>
      </c>
    </row>
    <row r="36" spans="1:11" x14ac:dyDescent="0.2">
      <c r="A36" s="4">
        <f t="shared" si="0"/>
        <v>1</v>
      </c>
      <c r="B36" s="30">
        <v>41301</v>
      </c>
      <c r="C36" s="16">
        <v>0</v>
      </c>
      <c r="D36" s="16">
        <v>0</v>
      </c>
      <c r="E36" s="16">
        <v>10.686</v>
      </c>
      <c r="F36" s="16">
        <v>6.5579999999999998</v>
      </c>
      <c r="G36" s="16">
        <v>0</v>
      </c>
      <c r="H36" s="16">
        <v>12.736750000000001</v>
      </c>
      <c r="I36" s="53">
        <f t="shared" si="1"/>
        <v>29.98075</v>
      </c>
      <c r="K36" s="85">
        <v>1.536</v>
      </c>
    </row>
    <row r="37" spans="1:11" x14ac:dyDescent="0.2">
      <c r="A37" s="4">
        <f t="shared" si="0"/>
        <v>1</v>
      </c>
      <c r="B37" s="30">
        <v>41302</v>
      </c>
      <c r="C37" s="16">
        <v>0.79700000000000004</v>
      </c>
      <c r="D37" s="16">
        <v>0</v>
      </c>
      <c r="E37" s="16">
        <v>10.477</v>
      </c>
      <c r="F37" s="16">
        <v>7.9210000000000003</v>
      </c>
      <c r="G37" s="16">
        <v>0</v>
      </c>
      <c r="H37" s="16">
        <v>14.65225</v>
      </c>
      <c r="I37" s="53">
        <f t="shared" si="1"/>
        <v>33.847250000000003</v>
      </c>
      <c r="K37" s="85">
        <v>1.958</v>
      </c>
    </row>
    <row r="38" spans="1:11" x14ac:dyDescent="0.2">
      <c r="A38" s="4">
        <f t="shared" si="0"/>
        <v>1</v>
      </c>
      <c r="B38" s="30">
        <v>41303</v>
      </c>
      <c r="C38" s="16">
        <v>1.377</v>
      </c>
      <c r="D38" s="16">
        <v>0</v>
      </c>
      <c r="E38" s="16">
        <v>10.496</v>
      </c>
      <c r="F38" s="16">
        <v>10.502000000000001</v>
      </c>
      <c r="G38" s="16">
        <v>0</v>
      </c>
      <c r="H38" s="16">
        <v>16.155999999999999</v>
      </c>
      <c r="I38" s="53">
        <f t="shared" si="1"/>
        <v>38.530999999999999</v>
      </c>
      <c r="K38" s="85">
        <v>1.8680000000000001</v>
      </c>
    </row>
    <row r="39" spans="1:11" x14ac:dyDescent="0.2">
      <c r="A39" s="4">
        <f t="shared" si="0"/>
        <v>1</v>
      </c>
      <c r="B39" s="30">
        <v>41304</v>
      </c>
      <c r="C39" s="16">
        <v>0.81299999999999994</v>
      </c>
      <c r="D39" s="16">
        <v>2.1829999999999998</v>
      </c>
      <c r="E39" s="16">
        <v>10.702</v>
      </c>
      <c r="F39" s="16">
        <v>10.438000000000001</v>
      </c>
      <c r="G39" s="16">
        <v>0</v>
      </c>
      <c r="H39" s="16">
        <v>15.3215</v>
      </c>
      <c r="I39" s="53">
        <f t="shared" si="1"/>
        <v>39.457500000000003</v>
      </c>
      <c r="K39" s="85">
        <v>2.0390000000000001</v>
      </c>
    </row>
    <row r="40" spans="1:11" x14ac:dyDescent="0.2">
      <c r="A40" s="4">
        <f t="shared" si="0"/>
        <v>1</v>
      </c>
      <c r="B40" s="30">
        <v>41305</v>
      </c>
      <c r="C40" s="16">
        <v>1.0720000000000001</v>
      </c>
      <c r="D40" s="16">
        <v>2.367</v>
      </c>
      <c r="E40" s="16">
        <v>10.02</v>
      </c>
      <c r="F40" s="16">
        <v>10.034000000000001</v>
      </c>
      <c r="G40" s="16">
        <v>0</v>
      </c>
      <c r="H40" s="16">
        <v>15.384499999999999</v>
      </c>
      <c r="I40" s="53">
        <f t="shared" si="1"/>
        <v>38.877499999999998</v>
      </c>
      <c r="K40" s="85">
        <v>2.0409999999999999</v>
      </c>
    </row>
    <row r="41" spans="1:11" x14ac:dyDescent="0.2">
      <c r="A41" s="4">
        <f t="shared" si="0"/>
        <v>2</v>
      </c>
      <c r="B41" s="30">
        <v>41306</v>
      </c>
      <c r="C41" s="16">
        <v>1.046</v>
      </c>
      <c r="D41" s="16">
        <v>1.956</v>
      </c>
      <c r="E41" s="16">
        <v>9.7910000000000004</v>
      </c>
      <c r="F41" s="16">
        <v>9.7789999999999999</v>
      </c>
      <c r="G41" s="16">
        <v>0</v>
      </c>
      <c r="H41" s="16">
        <v>16.405750000000001</v>
      </c>
      <c r="I41" s="53">
        <f t="shared" si="1"/>
        <v>38.97775</v>
      </c>
      <c r="K41" s="85">
        <v>1.976</v>
      </c>
    </row>
    <row r="42" spans="1:11" x14ac:dyDescent="0.2">
      <c r="A42" s="4">
        <f t="shared" si="0"/>
        <v>2</v>
      </c>
      <c r="B42" s="30">
        <v>41307</v>
      </c>
      <c r="C42" s="16">
        <v>0.48699999999999999</v>
      </c>
      <c r="D42" s="16">
        <v>1.075</v>
      </c>
      <c r="E42" s="16">
        <v>8.5220000000000002</v>
      </c>
      <c r="F42" s="16">
        <v>8.9689999999999994</v>
      </c>
      <c r="G42" s="16">
        <v>0</v>
      </c>
      <c r="H42" s="16">
        <v>16.404</v>
      </c>
      <c r="I42" s="53">
        <f t="shared" si="1"/>
        <v>35.456999999999994</v>
      </c>
      <c r="K42" s="85">
        <v>1.6439999999999999</v>
      </c>
    </row>
    <row r="43" spans="1:11" x14ac:dyDescent="0.2">
      <c r="A43" s="4">
        <f t="shared" si="0"/>
        <v>2</v>
      </c>
      <c r="B43" s="30">
        <v>41308</v>
      </c>
      <c r="C43" s="16">
        <v>0</v>
      </c>
      <c r="D43" s="16">
        <v>0</v>
      </c>
      <c r="E43" s="16">
        <v>9.8249999999999993</v>
      </c>
      <c r="F43" s="16">
        <v>7.79</v>
      </c>
      <c r="G43" s="16">
        <v>0</v>
      </c>
      <c r="H43" s="16">
        <v>12.18275</v>
      </c>
      <c r="I43" s="53">
        <f t="shared" si="1"/>
        <v>29.797750000000001</v>
      </c>
      <c r="K43" s="85">
        <v>1.649</v>
      </c>
    </row>
    <row r="44" spans="1:11" x14ac:dyDescent="0.2">
      <c r="A44" s="4">
        <f t="shared" si="0"/>
        <v>2</v>
      </c>
      <c r="B44" s="30">
        <v>41309</v>
      </c>
      <c r="C44" s="16">
        <v>0.69399999999999995</v>
      </c>
      <c r="D44" s="16">
        <v>0.437</v>
      </c>
      <c r="E44" s="16">
        <v>10.662000000000001</v>
      </c>
      <c r="F44" s="16">
        <v>8.7810000000000006</v>
      </c>
      <c r="G44" s="16">
        <v>0</v>
      </c>
      <c r="H44" s="16">
        <v>14.1815</v>
      </c>
      <c r="I44" s="53">
        <f t="shared" si="1"/>
        <v>34.755499999999998</v>
      </c>
      <c r="K44" s="85">
        <v>2.0259999999999998</v>
      </c>
    </row>
    <row r="45" spans="1:11" x14ac:dyDescent="0.2">
      <c r="A45" s="4">
        <f t="shared" si="0"/>
        <v>2</v>
      </c>
      <c r="B45" s="30">
        <v>41310</v>
      </c>
      <c r="C45" s="16">
        <v>0.39500000000000002</v>
      </c>
      <c r="D45" s="16">
        <v>3.0339999999999998</v>
      </c>
      <c r="E45" s="16">
        <v>9.8219999999999992</v>
      </c>
      <c r="F45" s="16">
        <v>9.8249999999999993</v>
      </c>
      <c r="G45" s="16">
        <v>0</v>
      </c>
      <c r="H45" s="16">
        <v>15.394500000000001</v>
      </c>
      <c r="I45" s="53">
        <f t="shared" si="1"/>
        <v>38.470500000000001</v>
      </c>
      <c r="K45" s="85">
        <v>2.0609999999999999</v>
      </c>
    </row>
    <row r="46" spans="1:11" x14ac:dyDescent="0.2">
      <c r="A46" s="4">
        <f t="shared" si="0"/>
        <v>2</v>
      </c>
      <c r="B46" s="30">
        <v>41311</v>
      </c>
      <c r="C46" s="16">
        <v>1.3029999999999999</v>
      </c>
      <c r="D46" s="16">
        <v>1.5469999999999999</v>
      </c>
      <c r="E46" s="16">
        <v>10.162000000000001</v>
      </c>
      <c r="F46" s="16">
        <v>10.162000000000001</v>
      </c>
      <c r="G46" s="16">
        <v>0</v>
      </c>
      <c r="H46" s="16">
        <v>15.559749999999999</v>
      </c>
      <c r="I46" s="53">
        <f t="shared" si="1"/>
        <v>38.733750000000001</v>
      </c>
      <c r="K46" s="85">
        <v>1.9890000000000001</v>
      </c>
    </row>
    <row r="47" spans="1:11" x14ac:dyDescent="0.2">
      <c r="A47" s="4">
        <f t="shared" si="0"/>
        <v>2</v>
      </c>
      <c r="B47" s="30">
        <v>41312</v>
      </c>
      <c r="C47" s="16">
        <v>1.6659999999999999</v>
      </c>
      <c r="D47" s="16">
        <v>3.0579999999999998</v>
      </c>
      <c r="E47" s="16">
        <v>9.2170000000000005</v>
      </c>
      <c r="F47" s="16">
        <v>9.2240000000000002</v>
      </c>
      <c r="G47" s="16">
        <v>0</v>
      </c>
      <c r="H47" s="16">
        <v>12.374000000000001</v>
      </c>
      <c r="I47" s="53">
        <f t="shared" si="1"/>
        <v>35.539000000000001</v>
      </c>
      <c r="K47" s="85">
        <v>1.9370000000000001</v>
      </c>
    </row>
    <row r="48" spans="1:11" x14ac:dyDescent="0.2">
      <c r="A48" s="4">
        <f t="shared" si="0"/>
        <v>2</v>
      </c>
      <c r="B48" s="30">
        <v>41313</v>
      </c>
      <c r="C48" s="16">
        <v>0</v>
      </c>
      <c r="D48" s="16">
        <v>4.734</v>
      </c>
      <c r="E48" s="16">
        <v>9.2219999999999995</v>
      </c>
      <c r="F48" s="16">
        <v>9.3219999999999992</v>
      </c>
      <c r="G48" s="16">
        <v>0</v>
      </c>
      <c r="H48" s="16">
        <v>15.712</v>
      </c>
      <c r="I48" s="53">
        <f t="shared" si="1"/>
        <v>38.989999999999995</v>
      </c>
      <c r="K48" s="85">
        <v>2.145</v>
      </c>
    </row>
    <row r="49" spans="1:11" x14ac:dyDescent="0.2">
      <c r="A49" s="4">
        <f t="shared" si="0"/>
        <v>2</v>
      </c>
      <c r="B49" s="30">
        <v>41314</v>
      </c>
      <c r="C49" s="16">
        <v>0</v>
      </c>
      <c r="D49" s="16">
        <v>2.6379999999999999</v>
      </c>
      <c r="E49" s="16">
        <v>9.891</v>
      </c>
      <c r="F49" s="16">
        <v>9.7949999999999999</v>
      </c>
      <c r="G49" s="16">
        <v>0</v>
      </c>
      <c r="H49" s="16">
        <v>16.310500000000001</v>
      </c>
      <c r="I49" s="53">
        <f t="shared" si="1"/>
        <v>38.634500000000003</v>
      </c>
      <c r="K49" s="85">
        <v>2.0350000000000001</v>
      </c>
    </row>
    <row r="50" spans="1:11" x14ac:dyDescent="0.2">
      <c r="A50" s="4">
        <f t="shared" si="0"/>
        <v>2</v>
      </c>
      <c r="B50" s="30">
        <v>41315</v>
      </c>
      <c r="C50" s="16">
        <v>0</v>
      </c>
      <c r="D50" s="16">
        <v>0</v>
      </c>
      <c r="E50" s="16">
        <v>9.048</v>
      </c>
      <c r="F50" s="16">
        <v>9.0559999999999992</v>
      </c>
      <c r="G50" s="16">
        <v>0</v>
      </c>
      <c r="H50" s="16">
        <v>14.154999999999999</v>
      </c>
      <c r="I50" s="53">
        <f t="shared" si="1"/>
        <v>32.259</v>
      </c>
      <c r="K50" s="85">
        <v>1.679</v>
      </c>
    </row>
    <row r="51" spans="1:11" x14ac:dyDescent="0.2">
      <c r="A51" s="4">
        <f t="shared" si="0"/>
        <v>2</v>
      </c>
      <c r="B51" s="30">
        <v>41316</v>
      </c>
      <c r="C51" s="16">
        <v>0.1</v>
      </c>
      <c r="D51" s="16">
        <v>3.2959999999999998</v>
      </c>
      <c r="E51" s="16">
        <v>8.3550000000000004</v>
      </c>
      <c r="F51" s="16">
        <v>8.3650000000000002</v>
      </c>
      <c r="G51" s="16">
        <v>0</v>
      </c>
      <c r="H51" s="16">
        <v>11.0305</v>
      </c>
      <c r="I51" s="53">
        <f t="shared" si="1"/>
        <v>31.1465</v>
      </c>
      <c r="K51" s="85">
        <v>1.702</v>
      </c>
    </row>
    <row r="52" spans="1:11" x14ac:dyDescent="0.2">
      <c r="A52" s="4">
        <f t="shared" si="0"/>
        <v>2</v>
      </c>
      <c r="B52" s="30">
        <v>41317</v>
      </c>
      <c r="C52" s="16">
        <v>0.61699999999999999</v>
      </c>
      <c r="D52" s="16">
        <v>6.5350000000000001</v>
      </c>
      <c r="E52" s="16">
        <v>8.5960000000000001</v>
      </c>
      <c r="F52" s="16">
        <v>8.5860000000000003</v>
      </c>
      <c r="G52" s="16">
        <v>0</v>
      </c>
      <c r="H52" s="16">
        <v>14.34225</v>
      </c>
      <c r="I52" s="53">
        <f t="shared" si="1"/>
        <v>38.676250000000003</v>
      </c>
      <c r="K52" s="85">
        <v>2.073</v>
      </c>
    </row>
    <row r="53" spans="1:11" x14ac:dyDescent="0.2">
      <c r="A53" s="4">
        <f t="shared" si="0"/>
        <v>2</v>
      </c>
      <c r="B53" s="30">
        <v>41318</v>
      </c>
      <c r="C53" s="16">
        <v>0</v>
      </c>
      <c r="D53" s="16">
        <v>5.3739999999999997</v>
      </c>
      <c r="E53" s="16">
        <v>9.94</v>
      </c>
      <c r="F53" s="16">
        <v>9.9469999999999992</v>
      </c>
      <c r="G53" s="16">
        <v>0</v>
      </c>
      <c r="H53" s="16">
        <v>15.279249999999999</v>
      </c>
      <c r="I53" s="53">
        <f t="shared" si="1"/>
        <v>40.54025</v>
      </c>
      <c r="K53" s="85">
        <v>2.14</v>
      </c>
    </row>
    <row r="54" spans="1:11" x14ac:dyDescent="0.2">
      <c r="A54" s="4">
        <f t="shared" si="0"/>
        <v>2</v>
      </c>
      <c r="B54" s="30">
        <v>41319</v>
      </c>
      <c r="C54" s="16">
        <v>0</v>
      </c>
      <c r="D54" s="16">
        <v>4.2869999999999999</v>
      </c>
      <c r="E54" s="16">
        <v>10.522</v>
      </c>
      <c r="F54" s="16">
        <v>10.515000000000001</v>
      </c>
      <c r="G54" s="16">
        <v>0</v>
      </c>
      <c r="H54" s="16">
        <v>15.763500000000001</v>
      </c>
      <c r="I54" s="53">
        <f t="shared" si="1"/>
        <v>41.087500000000006</v>
      </c>
      <c r="K54" s="85">
        <v>2.1779999999999999</v>
      </c>
    </row>
    <row r="55" spans="1:11" x14ac:dyDescent="0.2">
      <c r="A55" s="4">
        <f t="shared" si="0"/>
        <v>2</v>
      </c>
      <c r="B55" s="30">
        <v>41320</v>
      </c>
      <c r="C55" s="16">
        <v>8.8999999999999996E-2</v>
      </c>
      <c r="D55" s="16">
        <v>4.8840000000000003</v>
      </c>
      <c r="E55" s="16">
        <v>10.193</v>
      </c>
      <c r="F55" s="16">
        <v>9.8339999999999996</v>
      </c>
      <c r="G55" s="16">
        <v>0</v>
      </c>
      <c r="H55" s="16">
        <v>15.894500000000001</v>
      </c>
      <c r="I55" s="53">
        <f t="shared" si="1"/>
        <v>40.894500000000001</v>
      </c>
      <c r="K55" s="85">
        <v>2.0310000000000001</v>
      </c>
    </row>
    <row r="56" spans="1:11" x14ac:dyDescent="0.2">
      <c r="A56" s="4">
        <f t="shared" si="0"/>
        <v>2</v>
      </c>
      <c r="B56" s="30">
        <v>41321</v>
      </c>
      <c r="C56" s="16">
        <v>2.0990000000000002</v>
      </c>
      <c r="D56" s="16">
        <v>0</v>
      </c>
      <c r="E56" s="16">
        <v>9.3309999999999995</v>
      </c>
      <c r="F56" s="16">
        <v>9.3390000000000004</v>
      </c>
      <c r="G56" s="16">
        <v>0</v>
      </c>
      <c r="H56" s="16">
        <v>16.136500000000002</v>
      </c>
      <c r="I56" s="53">
        <f t="shared" si="1"/>
        <v>36.905500000000004</v>
      </c>
      <c r="K56" s="85">
        <v>1.8979999999999999</v>
      </c>
    </row>
    <row r="57" spans="1:11" x14ac:dyDescent="0.2">
      <c r="A57" s="4">
        <f t="shared" si="0"/>
        <v>2</v>
      </c>
      <c r="B57" s="30">
        <v>41322</v>
      </c>
      <c r="C57" s="16">
        <v>1.3</v>
      </c>
      <c r="D57" s="16">
        <v>0</v>
      </c>
      <c r="E57" s="16">
        <v>9.1069999999999993</v>
      </c>
      <c r="F57" s="16">
        <v>9.1170000000000009</v>
      </c>
      <c r="G57" s="16">
        <v>0</v>
      </c>
      <c r="H57" s="16">
        <v>12.157</v>
      </c>
      <c r="I57" s="53">
        <f t="shared" si="1"/>
        <v>31.681000000000001</v>
      </c>
      <c r="K57" s="85">
        <v>1.7689999999999999</v>
      </c>
    </row>
    <row r="58" spans="1:11" x14ac:dyDescent="0.2">
      <c r="A58" s="4">
        <f t="shared" si="0"/>
        <v>2</v>
      </c>
      <c r="B58" s="30">
        <v>41323</v>
      </c>
      <c r="C58" s="16">
        <v>1.4059999999999999</v>
      </c>
      <c r="D58" s="16">
        <v>0</v>
      </c>
      <c r="E58" s="16">
        <v>9.5860000000000003</v>
      </c>
      <c r="F58" s="16">
        <v>9.5830000000000002</v>
      </c>
      <c r="G58" s="16">
        <v>0</v>
      </c>
      <c r="H58" s="16">
        <v>15.4735</v>
      </c>
      <c r="I58" s="53">
        <f t="shared" si="1"/>
        <v>36.048500000000004</v>
      </c>
      <c r="K58" s="85">
        <v>2.0739999999999998</v>
      </c>
    </row>
    <row r="59" spans="1:11" x14ac:dyDescent="0.2">
      <c r="A59" s="4">
        <f t="shared" si="0"/>
        <v>2</v>
      </c>
      <c r="B59" s="30">
        <v>41324</v>
      </c>
      <c r="C59" s="16">
        <v>1.74</v>
      </c>
      <c r="D59" s="16">
        <v>0</v>
      </c>
      <c r="E59" s="16">
        <v>10.323</v>
      </c>
      <c r="F59" s="16">
        <v>10.33</v>
      </c>
      <c r="G59" s="16">
        <v>0</v>
      </c>
      <c r="H59" s="16">
        <v>16.708500000000001</v>
      </c>
      <c r="I59" s="53">
        <f t="shared" si="1"/>
        <v>39.101500000000001</v>
      </c>
      <c r="K59" s="85">
        <v>2.1669999999999998</v>
      </c>
    </row>
    <row r="60" spans="1:11" x14ac:dyDescent="0.2">
      <c r="A60" s="4">
        <f t="shared" si="0"/>
        <v>2</v>
      </c>
      <c r="B60" s="30">
        <v>41325</v>
      </c>
      <c r="C60" s="16">
        <v>2.2829999999999999</v>
      </c>
      <c r="D60" s="16">
        <v>2.8980000000000001</v>
      </c>
      <c r="E60" s="16">
        <v>9.4380000000000006</v>
      </c>
      <c r="F60" s="16">
        <v>9.4309999999999992</v>
      </c>
      <c r="G60" s="16">
        <v>0</v>
      </c>
      <c r="H60" s="16">
        <v>15.805999999999999</v>
      </c>
      <c r="I60" s="53">
        <f t="shared" si="1"/>
        <v>39.855999999999995</v>
      </c>
      <c r="K60" s="85">
        <v>2.157</v>
      </c>
    </row>
    <row r="61" spans="1:11" x14ac:dyDescent="0.2">
      <c r="A61" s="4">
        <f t="shared" si="0"/>
        <v>2</v>
      </c>
      <c r="B61" s="30">
        <v>41326</v>
      </c>
      <c r="C61" s="16">
        <v>0</v>
      </c>
      <c r="D61" s="16">
        <v>5.2629999999999999</v>
      </c>
      <c r="E61" s="16">
        <v>9.48</v>
      </c>
      <c r="F61" s="16">
        <v>9.48</v>
      </c>
      <c r="G61" s="16">
        <v>0</v>
      </c>
      <c r="H61" s="16">
        <v>15.51275</v>
      </c>
      <c r="I61" s="53">
        <f t="shared" si="1"/>
        <v>39.735749999999996</v>
      </c>
      <c r="K61" s="85">
        <v>1.748</v>
      </c>
    </row>
    <row r="62" spans="1:11" x14ac:dyDescent="0.2">
      <c r="A62" s="4">
        <f t="shared" si="0"/>
        <v>2</v>
      </c>
      <c r="B62" s="30">
        <v>41327</v>
      </c>
      <c r="C62" s="16">
        <v>1.17</v>
      </c>
      <c r="D62" s="16">
        <v>3.4870000000000001</v>
      </c>
      <c r="E62" s="16">
        <v>9.6489999999999991</v>
      </c>
      <c r="F62" s="16">
        <v>9.6590000000000007</v>
      </c>
      <c r="G62" s="16">
        <v>0</v>
      </c>
      <c r="H62" s="16">
        <v>16.161750000000001</v>
      </c>
      <c r="I62" s="53">
        <f t="shared" si="1"/>
        <v>40.126750000000001</v>
      </c>
      <c r="K62" s="85">
        <v>2.048</v>
      </c>
    </row>
    <row r="63" spans="1:11" x14ac:dyDescent="0.2">
      <c r="A63" s="4">
        <f t="shared" si="0"/>
        <v>2</v>
      </c>
      <c r="B63" s="30">
        <v>41328</v>
      </c>
      <c r="C63" s="16">
        <v>0.749</v>
      </c>
      <c r="D63" s="16">
        <v>1.62</v>
      </c>
      <c r="E63" s="16">
        <v>9.657</v>
      </c>
      <c r="F63" s="16">
        <v>10.388</v>
      </c>
      <c r="G63" s="16">
        <v>0</v>
      </c>
      <c r="H63" s="16">
        <v>15.9815</v>
      </c>
      <c r="I63" s="53">
        <f t="shared" si="1"/>
        <v>38.395499999999998</v>
      </c>
      <c r="K63" s="85">
        <v>2.0059999999999998</v>
      </c>
    </row>
    <row r="64" spans="1:11" x14ac:dyDescent="0.2">
      <c r="A64" s="4">
        <f t="shared" si="0"/>
        <v>2</v>
      </c>
      <c r="B64" s="30">
        <v>41329</v>
      </c>
      <c r="C64" s="16">
        <v>0.56200000000000006</v>
      </c>
      <c r="D64" s="16">
        <v>1.4530000000000001</v>
      </c>
      <c r="E64" s="16">
        <v>9.3680000000000003</v>
      </c>
      <c r="F64" s="16">
        <v>8.8209999999999997</v>
      </c>
      <c r="G64" s="16">
        <v>0</v>
      </c>
      <c r="H64" s="16">
        <v>13.66375</v>
      </c>
      <c r="I64" s="53">
        <f t="shared" si="1"/>
        <v>33.867750000000001</v>
      </c>
      <c r="K64" s="85">
        <v>1.7889999999999999</v>
      </c>
    </row>
    <row r="65" spans="1:11" x14ac:dyDescent="0.2">
      <c r="A65" s="4">
        <f t="shared" si="0"/>
        <v>2</v>
      </c>
      <c r="B65" s="30">
        <v>41330</v>
      </c>
      <c r="C65" s="16">
        <v>0</v>
      </c>
      <c r="D65" s="16">
        <v>2.09</v>
      </c>
      <c r="E65" s="16">
        <v>10.534000000000001</v>
      </c>
      <c r="F65" s="16">
        <v>10.532999999999999</v>
      </c>
      <c r="G65" s="16">
        <v>0</v>
      </c>
      <c r="H65" s="16">
        <v>14.162750000000001</v>
      </c>
      <c r="I65" s="53">
        <f t="shared" si="1"/>
        <v>37.319749999999999</v>
      </c>
      <c r="K65" s="85">
        <v>2.0209999999999999</v>
      </c>
    </row>
    <row r="66" spans="1:11" x14ac:dyDescent="0.2">
      <c r="A66" s="4">
        <f t="shared" si="0"/>
        <v>2</v>
      </c>
      <c r="B66" s="30">
        <v>41331</v>
      </c>
      <c r="C66" s="16">
        <v>0.21</v>
      </c>
      <c r="D66" s="16">
        <v>1.294</v>
      </c>
      <c r="E66" s="16">
        <v>10.944000000000001</v>
      </c>
      <c r="F66" s="16">
        <v>10.946</v>
      </c>
      <c r="G66" s="16">
        <v>0</v>
      </c>
      <c r="H66" s="16">
        <v>14.139749999999999</v>
      </c>
      <c r="I66" s="53">
        <f t="shared" si="1"/>
        <v>37.533749999999998</v>
      </c>
      <c r="K66" s="85">
        <v>2.2240000000000002</v>
      </c>
    </row>
    <row r="67" spans="1:11" x14ac:dyDescent="0.2">
      <c r="A67" s="4">
        <f t="shared" si="0"/>
        <v>2</v>
      </c>
      <c r="B67" s="30">
        <v>41332</v>
      </c>
      <c r="C67" s="16">
        <v>0</v>
      </c>
      <c r="D67" s="16">
        <v>1.6850000000000001</v>
      </c>
      <c r="E67" s="16">
        <v>10.766</v>
      </c>
      <c r="F67" s="16">
        <v>10.763999999999999</v>
      </c>
      <c r="G67" s="16">
        <v>0</v>
      </c>
      <c r="H67" s="16">
        <v>14.372</v>
      </c>
      <c r="I67" s="53">
        <f t="shared" si="1"/>
        <v>37.587000000000003</v>
      </c>
      <c r="K67" s="85">
        <v>2.069</v>
      </c>
    </row>
    <row r="68" spans="1:11" x14ac:dyDescent="0.2">
      <c r="A68" s="4">
        <f t="shared" si="0"/>
        <v>2</v>
      </c>
      <c r="B68" s="30">
        <v>41333</v>
      </c>
      <c r="C68" s="16">
        <v>0</v>
      </c>
      <c r="D68" s="16">
        <v>5.0670000000000002</v>
      </c>
      <c r="E68" s="16">
        <v>9.4870000000000001</v>
      </c>
      <c r="F68" s="16">
        <v>9.5039999999999996</v>
      </c>
      <c r="G68" s="16">
        <v>0</v>
      </c>
      <c r="H68" s="16">
        <v>15.4915</v>
      </c>
      <c r="I68" s="53">
        <f t="shared" si="1"/>
        <v>39.549500000000002</v>
      </c>
      <c r="K68" s="85">
        <v>2.081</v>
      </c>
    </row>
    <row r="69" spans="1:11" x14ac:dyDescent="0.2">
      <c r="A69" s="4">
        <f t="shared" si="0"/>
        <v>3</v>
      </c>
      <c r="B69" s="30">
        <v>41334</v>
      </c>
      <c r="C69" s="16">
        <v>0</v>
      </c>
      <c r="D69" s="16">
        <v>3.1970000000000001</v>
      </c>
      <c r="E69" s="16">
        <v>10.135</v>
      </c>
      <c r="F69" s="16">
        <v>10.127000000000001</v>
      </c>
      <c r="G69" s="16">
        <v>0</v>
      </c>
      <c r="H69" s="16">
        <v>14.78675</v>
      </c>
      <c r="I69" s="53">
        <f t="shared" si="1"/>
        <v>38.245750000000001</v>
      </c>
      <c r="K69" s="85">
        <v>1.98</v>
      </c>
    </row>
    <row r="70" spans="1:11" x14ac:dyDescent="0.2">
      <c r="A70" s="4">
        <f t="shared" si="0"/>
        <v>3</v>
      </c>
      <c r="B70" s="30">
        <v>41335</v>
      </c>
      <c r="C70" s="16">
        <v>0</v>
      </c>
      <c r="D70" s="16">
        <v>0.90500000000000003</v>
      </c>
      <c r="E70" s="16">
        <v>10.071</v>
      </c>
      <c r="F70" s="16">
        <v>10.07</v>
      </c>
      <c r="G70" s="16">
        <v>0</v>
      </c>
      <c r="H70" s="16">
        <v>15.404500000000001</v>
      </c>
      <c r="I70" s="53">
        <f t="shared" si="1"/>
        <v>36.450499999999998</v>
      </c>
      <c r="K70" s="85">
        <v>1.843</v>
      </c>
    </row>
    <row r="71" spans="1:11" x14ac:dyDescent="0.2">
      <c r="A71" s="4">
        <f t="shared" si="0"/>
        <v>3</v>
      </c>
      <c r="B71" s="30">
        <v>41336</v>
      </c>
      <c r="C71" s="16">
        <v>0</v>
      </c>
      <c r="D71" s="16">
        <v>0.86399999999999999</v>
      </c>
      <c r="E71" s="16">
        <v>9.1630000000000003</v>
      </c>
      <c r="F71" s="16">
        <v>9.1630000000000003</v>
      </c>
      <c r="G71" s="16">
        <v>0</v>
      </c>
      <c r="H71" s="16">
        <v>12.596500000000001</v>
      </c>
      <c r="I71" s="53">
        <f t="shared" si="1"/>
        <v>31.786500000000004</v>
      </c>
      <c r="K71" s="85">
        <v>1.766</v>
      </c>
    </row>
    <row r="72" spans="1:11" x14ac:dyDescent="0.2">
      <c r="A72" s="4">
        <f t="shared" si="0"/>
        <v>3</v>
      </c>
      <c r="B72" s="30">
        <v>41337</v>
      </c>
      <c r="C72" s="16">
        <v>0</v>
      </c>
      <c r="D72" s="16">
        <v>2.9609999999999999</v>
      </c>
      <c r="E72" s="16">
        <v>9.6419999999999995</v>
      </c>
      <c r="F72" s="16">
        <v>9.6430000000000007</v>
      </c>
      <c r="G72" s="16">
        <v>0</v>
      </c>
      <c r="H72" s="16">
        <v>14.388500000000001</v>
      </c>
      <c r="I72" s="53">
        <f t="shared" si="1"/>
        <v>36.634500000000003</v>
      </c>
      <c r="K72" s="85">
        <v>2.1930000000000001</v>
      </c>
    </row>
    <row r="73" spans="1:11" x14ac:dyDescent="0.2">
      <c r="A73" s="4">
        <f t="shared" si="0"/>
        <v>3</v>
      </c>
      <c r="B73" s="30">
        <v>41338</v>
      </c>
      <c r="C73" s="16">
        <v>0</v>
      </c>
      <c r="D73" s="16">
        <v>2.6949999999999998</v>
      </c>
      <c r="E73" s="16">
        <v>11.205</v>
      </c>
      <c r="F73" s="16">
        <v>11.208</v>
      </c>
      <c r="G73" s="16">
        <v>0</v>
      </c>
      <c r="H73" s="16">
        <v>14.8645</v>
      </c>
      <c r="I73" s="53">
        <f t="shared" si="1"/>
        <v>39.972499999999997</v>
      </c>
      <c r="K73" s="85">
        <v>2.15</v>
      </c>
    </row>
    <row r="74" spans="1:11" x14ac:dyDescent="0.2">
      <c r="A74" s="4">
        <f t="shared" ref="A74:A137" si="2">+IF(ISBLANK($B74),"",MONTH($B74))</f>
        <v>3</v>
      </c>
      <c r="B74" s="30">
        <v>41339</v>
      </c>
      <c r="C74" s="16">
        <v>0</v>
      </c>
      <c r="D74" s="16">
        <v>2.0379999999999998</v>
      </c>
      <c r="E74" s="16">
        <v>10.654999999999999</v>
      </c>
      <c r="F74" s="16">
        <v>10.654999999999999</v>
      </c>
      <c r="G74" s="16">
        <v>0</v>
      </c>
      <c r="H74" s="16">
        <v>13.4595</v>
      </c>
      <c r="I74" s="53">
        <f t="shared" ref="I74:I137" si="3">+SUM(C74:H74)</f>
        <v>36.807499999999997</v>
      </c>
      <c r="K74" s="85">
        <v>2.0840000000000001</v>
      </c>
    </row>
    <row r="75" spans="1:11" x14ac:dyDescent="0.2">
      <c r="A75" s="4">
        <f t="shared" si="2"/>
        <v>3</v>
      </c>
      <c r="B75" s="30">
        <v>41340</v>
      </c>
      <c r="C75" s="16">
        <v>0</v>
      </c>
      <c r="D75" s="16">
        <v>3.258</v>
      </c>
      <c r="E75" s="16">
        <v>10.198</v>
      </c>
      <c r="F75" s="16">
        <v>10.194000000000001</v>
      </c>
      <c r="G75" s="16">
        <v>0</v>
      </c>
      <c r="H75" s="16">
        <v>15.486750000000001</v>
      </c>
      <c r="I75" s="53">
        <f t="shared" si="3"/>
        <v>39.136749999999999</v>
      </c>
      <c r="K75" s="85">
        <v>2.1520000000000001</v>
      </c>
    </row>
    <row r="76" spans="1:11" x14ac:dyDescent="0.2">
      <c r="A76" s="4">
        <f t="shared" si="2"/>
        <v>3</v>
      </c>
      <c r="B76" s="30">
        <v>41341</v>
      </c>
      <c r="C76" s="16">
        <v>0.72799999999999998</v>
      </c>
      <c r="D76" s="16">
        <v>5.6849999999999996</v>
      </c>
      <c r="E76" s="16">
        <v>8.9559999999999995</v>
      </c>
      <c r="F76" s="16">
        <v>8.94</v>
      </c>
      <c r="G76" s="16">
        <v>0</v>
      </c>
      <c r="H76" s="16">
        <v>17.146000000000001</v>
      </c>
      <c r="I76" s="53">
        <f t="shared" si="3"/>
        <v>41.454999999999998</v>
      </c>
      <c r="K76" s="85">
        <v>2.0649999999999999</v>
      </c>
    </row>
    <row r="77" spans="1:11" x14ac:dyDescent="0.2">
      <c r="A77" s="4">
        <f t="shared" si="2"/>
        <v>3</v>
      </c>
      <c r="B77" s="30">
        <v>41342</v>
      </c>
      <c r="C77" s="16">
        <v>0</v>
      </c>
      <c r="D77" s="16">
        <v>1.1240000000000001</v>
      </c>
      <c r="E77" s="16">
        <v>9.6760000000000002</v>
      </c>
      <c r="F77" s="16">
        <v>9.6820000000000004</v>
      </c>
      <c r="G77" s="16">
        <v>0</v>
      </c>
      <c r="H77" s="16">
        <v>16.748249999999999</v>
      </c>
      <c r="I77" s="53">
        <f t="shared" si="3"/>
        <v>37.230249999999998</v>
      </c>
      <c r="K77" s="85">
        <v>1.843</v>
      </c>
    </row>
    <row r="78" spans="1:11" x14ac:dyDescent="0.2">
      <c r="A78" s="4">
        <f t="shared" si="2"/>
        <v>3</v>
      </c>
      <c r="B78" s="30">
        <v>41343</v>
      </c>
      <c r="C78" s="16">
        <v>0</v>
      </c>
      <c r="D78" s="16">
        <v>1.2190000000000001</v>
      </c>
      <c r="E78" s="16">
        <v>9.6630000000000003</v>
      </c>
      <c r="F78" s="16">
        <v>9.6579999999999995</v>
      </c>
      <c r="G78" s="16">
        <v>0</v>
      </c>
      <c r="H78" s="16">
        <v>12.62025</v>
      </c>
      <c r="I78" s="53">
        <f t="shared" si="3"/>
        <v>33.160249999999998</v>
      </c>
      <c r="K78" s="85">
        <v>1.7829999999999999</v>
      </c>
    </row>
    <row r="79" spans="1:11" x14ac:dyDescent="0.2">
      <c r="A79" s="4">
        <f t="shared" si="2"/>
        <v>3</v>
      </c>
      <c r="B79" s="30">
        <v>41344</v>
      </c>
      <c r="C79" s="16">
        <v>0</v>
      </c>
      <c r="D79" s="16">
        <v>1.3580000000000001</v>
      </c>
      <c r="E79" s="16">
        <v>10.148999999999999</v>
      </c>
      <c r="F79" s="16">
        <v>10.15</v>
      </c>
      <c r="G79" s="16">
        <v>0</v>
      </c>
      <c r="H79" s="16">
        <v>14.2585</v>
      </c>
      <c r="I79" s="53">
        <f t="shared" si="3"/>
        <v>35.915500000000002</v>
      </c>
      <c r="K79" s="85">
        <v>1.9850000000000001</v>
      </c>
    </row>
    <row r="80" spans="1:11" x14ac:dyDescent="0.2">
      <c r="A80" s="4">
        <f t="shared" si="2"/>
        <v>3</v>
      </c>
      <c r="B80" s="30">
        <v>41345</v>
      </c>
      <c r="C80" s="16">
        <v>0</v>
      </c>
      <c r="D80" s="16">
        <v>1.4930000000000001</v>
      </c>
      <c r="E80" s="16">
        <v>11.324999999999999</v>
      </c>
      <c r="F80" s="16">
        <v>11.327</v>
      </c>
      <c r="G80" s="16">
        <v>0</v>
      </c>
      <c r="H80" s="16">
        <v>15.397</v>
      </c>
      <c r="I80" s="53">
        <f t="shared" si="3"/>
        <v>39.542000000000002</v>
      </c>
      <c r="K80" s="85">
        <v>2.032</v>
      </c>
    </row>
    <row r="81" spans="1:11" x14ac:dyDescent="0.2">
      <c r="A81" s="4">
        <f t="shared" si="2"/>
        <v>3</v>
      </c>
      <c r="B81" s="30">
        <v>41346</v>
      </c>
      <c r="C81" s="16">
        <v>0</v>
      </c>
      <c r="D81" s="16">
        <v>1.429</v>
      </c>
      <c r="E81" s="16">
        <v>11.087999999999999</v>
      </c>
      <c r="F81" s="16">
        <v>11.084</v>
      </c>
      <c r="G81" s="16">
        <v>0</v>
      </c>
      <c r="H81" s="16">
        <v>16.63025</v>
      </c>
      <c r="I81" s="53">
        <f t="shared" si="3"/>
        <v>40.231250000000003</v>
      </c>
      <c r="K81" s="85">
        <v>1.806</v>
      </c>
    </row>
    <row r="82" spans="1:11" x14ac:dyDescent="0.2">
      <c r="A82" s="4">
        <f t="shared" si="2"/>
        <v>3</v>
      </c>
      <c r="B82" s="30">
        <v>41347</v>
      </c>
      <c r="C82" s="16">
        <v>0</v>
      </c>
      <c r="D82" s="16">
        <v>2.8620000000000001</v>
      </c>
      <c r="E82" s="16">
        <v>11.201000000000001</v>
      </c>
      <c r="F82" s="16">
        <v>11.205</v>
      </c>
      <c r="G82" s="16">
        <v>0</v>
      </c>
      <c r="H82" s="16">
        <v>17.260750000000002</v>
      </c>
      <c r="I82" s="53">
        <f t="shared" si="3"/>
        <v>42.528750000000002</v>
      </c>
      <c r="K82" s="85">
        <v>2.2829999999999999</v>
      </c>
    </row>
    <row r="83" spans="1:11" x14ac:dyDescent="0.2">
      <c r="A83" s="4">
        <f t="shared" si="2"/>
        <v>3</v>
      </c>
      <c r="B83" s="30">
        <v>41348</v>
      </c>
      <c r="C83" s="16">
        <v>1.1539999999999999</v>
      </c>
      <c r="D83" s="16">
        <v>4.7060000000000004</v>
      </c>
      <c r="E83" s="16">
        <v>11.065</v>
      </c>
      <c r="F83" s="16">
        <v>11.061999999999999</v>
      </c>
      <c r="G83" s="16">
        <v>0</v>
      </c>
      <c r="H83" s="16">
        <v>14.7925</v>
      </c>
      <c r="I83" s="53">
        <f t="shared" si="3"/>
        <v>42.779499999999999</v>
      </c>
      <c r="K83" s="85">
        <v>2.1890000000000001</v>
      </c>
    </row>
    <row r="84" spans="1:11" x14ac:dyDescent="0.2">
      <c r="A84" s="4">
        <f t="shared" si="2"/>
        <v>3</v>
      </c>
      <c r="B84" s="30">
        <v>41349</v>
      </c>
      <c r="C84" s="16">
        <v>0</v>
      </c>
      <c r="D84" s="16">
        <v>1.5449999999999999</v>
      </c>
      <c r="E84" s="16">
        <v>10.88</v>
      </c>
      <c r="F84" s="16">
        <v>10.882</v>
      </c>
      <c r="G84" s="16">
        <v>0</v>
      </c>
      <c r="H84" s="16">
        <v>16.20025</v>
      </c>
      <c r="I84" s="53">
        <f t="shared" si="3"/>
        <v>39.507249999999999</v>
      </c>
      <c r="K84" s="85">
        <v>2.0190000000000001</v>
      </c>
    </row>
    <row r="85" spans="1:11" x14ac:dyDescent="0.2">
      <c r="A85" s="4">
        <f t="shared" si="2"/>
        <v>3</v>
      </c>
      <c r="B85" s="30">
        <v>41350</v>
      </c>
      <c r="C85" s="16">
        <v>0</v>
      </c>
      <c r="D85" s="16">
        <v>0.98799999999999999</v>
      </c>
      <c r="E85" s="16">
        <v>10.49</v>
      </c>
      <c r="F85" s="16">
        <v>10.489000000000001</v>
      </c>
      <c r="G85" s="16">
        <v>0</v>
      </c>
      <c r="H85" s="16">
        <v>14.06775</v>
      </c>
      <c r="I85" s="53">
        <f t="shared" si="3"/>
        <v>36.034750000000003</v>
      </c>
      <c r="K85" s="85">
        <v>1.9630000000000001</v>
      </c>
    </row>
    <row r="86" spans="1:11" x14ac:dyDescent="0.2">
      <c r="A86" s="4">
        <f t="shared" si="2"/>
        <v>3</v>
      </c>
      <c r="B86" s="30">
        <v>41351</v>
      </c>
      <c r="C86" s="16">
        <v>0</v>
      </c>
      <c r="D86" s="16">
        <v>1.9630000000000001</v>
      </c>
      <c r="E86" s="16">
        <v>10.882999999999999</v>
      </c>
      <c r="F86" s="16">
        <v>10.887</v>
      </c>
      <c r="G86" s="16">
        <v>0</v>
      </c>
      <c r="H86" s="16">
        <v>15.765750000000001</v>
      </c>
      <c r="I86" s="53">
        <f t="shared" si="3"/>
        <v>39.498750000000001</v>
      </c>
      <c r="K86" s="85">
        <v>2.258</v>
      </c>
    </row>
    <row r="87" spans="1:11" x14ac:dyDescent="0.2">
      <c r="A87" s="4">
        <f t="shared" si="2"/>
        <v>3</v>
      </c>
      <c r="B87" s="30">
        <v>41352</v>
      </c>
      <c r="C87" s="16">
        <v>0.78400000000000003</v>
      </c>
      <c r="D87" s="16">
        <v>5.3380000000000001</v>
      </c>
      <c r="E87" s="16">
        <v>11.016999999999999</v>
      </c>
      <c r="F87" s="16">
        <v>11.065</v>
      </c>
      <c r="G87" s="16">
        <v>0</v>
      </c>
      <c r="H87" s="16">
        <v>16.726500000000001</v>
      </c>
      <c r="I87" s="53">
        <f t="shared" si="3"/>
        <v>44.930500000000002</v>
      </c>
      <c r="K87" s="85">
        <v>2.2650000000000001</v>
      </c>
    </row>
    <row r="88" spans="1:11" x14ac:dyDescent="0.2">
      <c r="A88" s="4">
        <f t="shared" si="2"/>
        <v>3</v>
      </c>
      <c r="B88" s="30">
        <v>41353</v>
      </c>
      <c r="C88" s="16">
        <v>0</v>
      </c>
      <c r="D88" s="16">
        <v>6.4089999999999998</v>
      </c>
      <c r="E88" s="16">
        <v>10.548999999999999</v>
      </c>
      <c r="F88" s="16">
        <v>10.554</v>
      </c>
      <c r="G88" s="16">
        <v>0</v>
      </c>
      <c r="H88" s="16">
        <v>16.173500000000001</v>
      </c>
      <c r="I88" s="53">
        <f t="shared" si="3"/>
        <v>43.685500000000005</v>
      </c>
      <c r="K88" s="85">
        <v>2.3199999999999998</v>
      </c>
    </row>
    <row r="89" spans="1:11" x14ac:dyDescent="0.2">
      <c r="A89" s="4">
        <f t="shared" si="2"/>
        <v>3</v>
      </c>
      <c r="B89" s="30">
        <v>41354</v>
      </c>
      <c r="C89" s="16">
        <v>0</v>
      </c>
      <c r="D89" s="16">
        <v>6.3630000000000004</v>
      </c>
      <c r="E89" s="16">
        <v>10.368</v>
      </c>
      <c r="F89" s="16">
        <v>10.379</v>
      </c>
      <c r="G89" s="16">
        <v>0</v>
      </c>
      <c r="H89" s="16">
        <v>16.18225</v>
      </c>
      <c r="I89" s="53">
        <f t="shared" si="3"/>
        <v>43.292249999999996</v>
      </c>
      <c r="K89" s="85">
        <v>2.31</v>
      </c>
    </row>
    <row r="90" spans="1:11" x14ac:dyDescent="0.2">
      <c r="A90" s="4">
        <f t="shared" si="2"/>
        <v>3</v>
      </c>
      <c r="B90" s="30">
        <v>41355</v>
      </c>
      <c r="C90" s="16">
        <v>0</v>
      </c>
      <c r="D90" s="16">
        <v>4.2729999999999997</v>
      </c>
      <c r="E90" s="16">
        <v>12.135999999999999</v>
      </c>
      <c r="F90" s="16">
        <v>12.128</v>
      </c>
      <c r="G90" s="16">
        <v>0</v>
      </c>
      <c r="H90" s="16">
        <v>16.50225</v>
      </c>
      <c r="I90" s="53">
        <f t="shared" si="3"/>
        <v>45.039249999999996</v>
      </c>
      <c r="K90" s="85">
        <v>2.2730000000000001</v>
      </c>
    </row>
    <row r="91" spans="1:11" x14ac:dyDescent="0.2">
      <c r="A91" s="4">
        <f t="shared" si="2"/>
        <v>3</v>
      </c>
      <c r="B91" s="30">
        <v>41356</v>
      </c>
      <c r="C91" s="16">
        <v>0</v>
      </c>
      <c r="D91" s="16">
        <v>4.3019999999999996</v>
      </c>
      <c r="E91" s="16">
        <v>10.661</v>
      </c>
      <c r="F91" s="16">
        <v>10.663</v>
      </c>
      <c r="G91" s="16">
        <v>0</v>
      </c>
      <c r="H91" s="16">
        <v>16.357749999999999</v>
      </c>
      <c r="I91" s="53">
        <f t="shared" si="3"/>
        <v>41.983750000000001</v>
      </c>
      <c r="K91" s="85">
        <v>2.2200000000000002</v>
      </c>
    </row>
    <row r="92" spans="1:11" x14ac:dyDescent="0.2">
      <c r="A92" s="4">
        <f t="shared" si="2"/>
        <v>3</v>
      </c>
      <c r="B92" s="30">
        <v>41357</v>
      </c>
      <c r="C92" s="16">
        <v>0</v>
      </c>
      <c r="D92" s="16">
        <v>2.0449999999999999</v>
      </c>
      <c r="E92" s="16">
        <v>10.722</v>
      </c>
      <c r="F92" s="16">
        <v>10.731999999999999</v>
      </c>
      <c r="G92" s="16">
        <v>0</v>
      </c>
      <c r="H92" s="16">
        <v>16.338249999999999</v>
      </c>
      <c r="I92" s="53">
        <f t="shared" si="3"/>
        <v>39.837249999999997</v>
      </c>
      <c r="K92" s="85">
        <v>2.0739999999999998</v>
      </c>
    </row>
    <row r="93" spans="1:11" x14ac:dyDescent="0.2">
      <c r="A93" s="4">
        <f t="shared" si="2"/>
        <v>3</v>
      </c>
      <c r="B93" s="30">
        <v>41358</v>
      </c>
      <c r="C93" s="16">
        <v>0.441</v>
      </c>
      <c r="D93" s="16">
        <v>4.2510000000000003</v>
      </c>
      <c r="E93" s="16">
        <v>9.7149999999999999</v>
      </c>
      <c r="F93" s="16">
        <v>10.118</v>
      </c>
      <c r="G93" s="16">
        <v>0</v>
      </c>
      <c r="H93" s="16">
        <v>16.28875</v>
      </c>
      <c r="I93" s="53">
        <f t="shared" si="3"/>
        <v>40.813749999999999</v>
      </c>
      <c r="K93" s="85">
        <v>2.367</v>
      </c>
    </row>
    <row r="94" spans="1:11" x14ac:dyDescent="0.2">
      <c r="A94" s="4">
        <f t="shared" si="2"/>
        <v>3</v>
      </c>
      <c r="B94" s="30">
        <v>41359</v>
      </c>
      <c r="C94" s="16">
        <v>1.982</v>
      </c>
      <c r="D94" s="16">
        <v>6.5030000000000001</v>
      </c>
      <c r="E94" s="16">
        <v>10.143000000000001</v>
      </c>
      <c r="F94" s="16">
        <v>9.7140000000000004</v>
      </c>
      <c r="G94" s="16">
        <v>0</v>
      </c>
      <c r="H94" s="16">
        <v>16.12125</v>
      </c>
      <c r="I94" s="53">
        <f t="shared" si="3"/>
        <v>44.463250000000002</v>
      </c>
      <c r="K94" s="85">
        <v>2.363</v>
      </c>
    </row>
    <row r="95" spans="1:11" x14ac:dyDescent="0.2">
      <c r="A95" s="4">
        <f t="shared" si="2"/>
        <v>3</v>
      </c>
      <c r="B95" s="30">
        <v>41360</v>
      </c>
      <c r="C95" s="16">
        <v>0</v>
      </c>
      <c r="D95" s="16">
        <v>5.8920000000000003</v>
      </c>
      <c r="E95" s="16">
        <v>11.052</v>
      </c>
      <c r="F95" s="16">
        <v>11.05</v>
      </c>
      <c r="G95" s="16">
        <v>0</v>
      </c>
      <c r="H95" s="16">
        <v>16.146750000000001</v>
      </c>
      <c r="I95" s="53">
        <f t="shared" si="3"/>
        <v>44.140749999999997</v>
      </c>
      <c r="K95" s="85">
        <v>2.0030000000000001</v>
      </c>
    </row>
    <row r="96" spans="1:11" x14ac:dyDescent="0.2">
      <c r="A96" s="4">
        <f t="shared" si="2"/>
        <v>3</v>
      </c>
      <c r="B96" s="30">
        <v>41361</v>
      </c>
      <c r="C96" s="16">
        <v>0</v>
      </c>
      <c r="D96" s="16">
        <v>4.9139999999999997</v>
      </c>
      <c r="E96" s="16">
        <v>11.430999999999999</v>
      </c>
      <c r="F96" s="16">
        <v>11.432</v>
      </c>
      <c r="G96" s="16">
        <v>0</v>
      </c>
      <c r="H96" s="16">
        <v>16.13775</v>
      </c>
      <c r="I96" s="53">
        <f t="shared" si="3"/>
        <v>43.914749999999998</v>
      </c>
      <c r="K96" s="85">
        <v>2.2170000000000001</v>
      </c>
    </row>
    <row r="97" spans="1:11" x14ac:dyDescent="0.2">
      <c r="A97" s="4">
        <f t="shared" si="2"/>
        <v>3</v>
      </c>
      <c r="B97" s="30">
        <v>41362</v>
      </c>
      <c r="C97" s="16">
        <v>0</v>
      </c>
      <c r="D97" s="16">
        <v>1.871</v>
      </c>
      <c r="E97" s="16">
        <v>11.500999999999999</v>
      </c>
      <c r="F97" s="16">
        <v>11.510999999999999</v>
      </c>
      <c r="G97" s="16">
        <v>0</v>
      </c>
      <c r="H97" s="16">
        <v>16.096250000000001</v>
      </c>
      <c r="I97" s="53">
        <f t="shared" si="3"/>
        <v>40.97925</v>
      </c>
      <c r="K97" s="85">
        <v>2.0539999999999998</v>
      </c>
    </row>
    <row r="98" spans="1:11" x14ac:dyDescent="0.2">
      <c r="A98" s="4">
        <f t="shared" si="2"/>
        <v>3</v>
      </c>
      <c r="B98" s="30">
        <v>41363</v>
      </c>
      <c r="C98" s="16">
        <v>0</v>
      </c>
      <c r="D98" s="16">
        <v>1.1299999999999999</v>
      </c>
      <c r="E98" s="16">
        <v>9.7590000000000003</v>
      </c>
      <c r="F98" s="16">
        <v>9.7490000000000006</v>
      </c>
      <c r="G98" s="16">
        <v>0</v>
      </c>
      <c r="H98" s="16">
        <v>15.74175</v>
      </c>
      <c r="I98" s="53">
        <f t="shared" si="3"/>
        <v>36.379750000000001</v>
      </c>
      <c r="K98" s="85">
        <v>1.891</v>
      </c>
    </row>
    <row r="99" spans="1:11" x14ac:dyDescent="0.2">
      <c r="A99" s="4">
        <f t="shared" si="2"/>
        <v>3</v>
      </c>
      <c r="B99" s="30">
        <v>41364</v>
      </c>
      <c r="C99" s="16">
        <v>0</v>
      </c>
      <c r="D99" s="16">
        <v>2.1669999999999998</v>
      </c>
      <c r="E99" s="16">
        <v>10.176</v>
      </c>
      <c r="F99" s="16">
        <v>9.2910000000000004</v>
      </c>
      <c r="G99" s="16">
        <v>0</v>
      </c>
      <c r="H99" s="16">
        <v>14.66525</v>
      </c>
      <c r="I99" s="53">
        <f t="shared" si="3"/>
        <v>36.299250000000001</v>
      </c>
      <c r="K99" s="85">
        <v>1.956</v>
      </c>
    </row>
    <row r="100" spans="1:11" x14ac:dyDescent="0.2">
      <c r="A100" s="4">
        <f t="shared" si="2"/>
        <v>4</v>
      </c>
      <c r="B100" s="30">
        <v>41365</v>
      </c>
      <c r="C100" s="16">
        <v>0</v>
      </c>
      <c r="D100" s="16">
        <v>1.869</v>
      </c>
      <c r="E100" s="16">
        <v>10.198</v>
      </c>
      <c r="F100" s="16">
        <v>10.085000000000001</v>
      </c>
      <c r="G100" s="16">
        <v>0</v>
      </c>
      <c r="H100" s="16">
        <v>14.7315</v>
      </c>
      <c r="I100" s="53">
        <f t="shared" si="3"/>
        <v>36.883499999999998</v>
      </c>
      <c r="J100" s="5"/>
      <c r="K100" s="85">
        <v>2.0529999999999999</v>
      </c>
    </row>
    <row r="101" spans="1:11" x14ac:dyDescent="0.2">
      <c r="A101" s="4">
        <f t="shared" si="2"/>
        <v>4</v>
      </c>
      <c r="B101" s="30">
        <v>41366</v>
      </c>
      <c r="C101" s="16">
        <v>1.181</v>
      </c>
      <c r="D101" s="16">
        <v>4.3040000000000003</v>
      </c>
      <c r="E101" s="16">
        <v>9.7539999999999996</v>
      </c>
      <c r="F101" s="16">
        <v>9.4429999999999996</v>
      </c>
      <c r="G101" s="16">
        <v>0</v>
      </c>
      <c r="H101" s="16">
        <v>14.98075</v>
      </c>
      <c r="I101" s="53">
        <f t="shared" si="3"/>
        <v>39.662750000000003</v>
      </c>
      <c r="K101" s="85">
        <v>2.1219999999999999</v>
      </c>
    </row>
    <row r="102" spans="1:11" x14ac:dyDescent="0.2">
      <c r="A102" s="4">
        <f t="shared" si="2"/>
        <v>4</v>
      </c>
      <c r="B102" s="30">
        <v>41367</v>
      </c>
      <c r="C102" s="16">
        <v>0</v>
      </c>
      <c r="D102" s="16">
        <v>4.9279999999999999</v>
      </c>
      <c r="E102" s="16">
        <v>10.593999999999999</v>
      </c>
      <c r="F102" s="16">
        <v>10.042</v>
      </c>
      <c r="G102" s="16">
        <v>0</v>
      </c>
      <c r="H102" s="16">
        <v>15.32925</v>
      </c>
      <c r="I102" s="53">
        <f t="shared" si="3"/>
        <v>40.893250000000002</v>
      </c>
      <c r="K102" s="85">
        <v>2.0579999999999998</v>
      </c>
    </row>
    <row r="103" spans="1:11" x14ac:dyDescent="0.2">
      <c r="A103" s="4">
        <f t="shared" si="2"/>
        <v>4</v>
      </c>
      <c r="B103" s="30">
        <v>41368</v>
      </c>
      <c r="C103" s="16">
        <v>0</v>
      </c>
      <c r="D103" s="16">
        <v>5.2759999999999998</v>
      </c>
      <c r="E103" s="16">
        <v>10.218999999999999</v>
      </c>
      <c r="F103" s="16">
        <v>10.222</v>
      </c>
      <c r="G103" s="16">
        <v>0</v>
      </c>
      <c r="H103" s="16">
        <v>14.810499999999999</v>
      </c>
      <c r="I103" s="53">
        <f t="shared" si="3"/>
        <v>40.527499999999996</v>
      </c>
      <c r="K103" s="85">
        <v>1.9830000000000001</v>
      </c>
    </row>
    <row r="104" spans="1:11" x14ac:dyDescent="0.2">
      <c r="A104" s="4">
        <f t="shared" si="2"/>
        <v>4</v>
      </c>
      <c r="B104" s="30">
        <v>41369</v>
      </c>
      <c r="C104" s="16">
        <v>0</v>
      </c>
      <c r="D104" s="16">
        <v>4.4729999999999999</v>
      </c>
      <c r="E104" s="16">
        <v>10.792999999999999</v>
      </c>
      <c r="F104" s="16">
        <v>10.227</v>
      </c>
      <c r="G104" s="16">
        <v>0</v>
      </c>
      <c r="H104" s="16">
        <v>15.155250000000001</v>
      </c>
      <c r="I104" s="53">
        <f t="shared" si="3"/>
        <v>40.648249999999997</v>
      </c>
      <c r="K104" s="85">
        <v>2.0059999999999998</v>
      </c>
    </row>
    <row r="105" spans="1:11" x14ac:dyDescent="0.2">
      <c r="A105" s="4">
        <f t="shared" si="2"/>
        <v>4</v>
      </c>
      <c r="B105" s="30">
        <v>41370</v>
      </c>
      <c r="C105" s="16">
        <v>0</v>
      </c>
      <c r="D105" s="16">
        <v>2.0419999999999998</v>
      </c>
      <c r="E105" s="16">
        <v>11.061</v>
      </c>
      <c r="F105" s="16">
        <v>10.55</v>
      </c>
      <c r="G105" s="16">
        <v>0</v>
      </c>
      <c r="H105" s="16">
        <v>15.271750000000001</v>
      </c>
      <c r="I105" s="53">
        <f t="shared" si="3"/>
        <v>38.924750000000003</v>
      </c>
      <c r="K105" s="85">
        <v>1.919</v>
      </c>
    </row>
    <row r="106" spans="1:11" x14ac:dyDescent="0.2">
      <c r="A106" s="4">
        <f t="shared" si="2"/>
        <v>4</v>
      </c>
      <c r="B106" s="30">
        <v>41371</v>
      </c>
      <c r="C106" s="16">
        <v>0</v>
      </c>
      <c r="D106" s="16">
        <v>1.3839999999999999</v>
      </c>
      <c r="E106" s="16">
        <v>9.2409999999999997</v>
      </c>
      <c r="F106" s="16">
        <v>9.0540000000000003</v>
      </c>
      <c r="G106" s="16">
        <v>0</v>
      </c>
      <c r="H106" s="16">
        <v>13.26375</v>
      </c>
      <c r="I106" s="53">
        <f t="shared" si="3"/>
        <v>32.942750000000004</v>
      </c>
      <c r="K106" s="85">
        <v>1.677</v>
      </c>
    </row>
    <row r="107" spans="1:11" x14ac:dyDescent="0.2">
      <c r="A107" s="4">
        <f t="shared" si="2"/>
        <v>4</v>
      </c>
      <c r="B107" s="30">
        <v>41372</v>
      </c>
      <c r="C107" s="16">
        <v>0</v>
      </c>
      <c r="D107" s="16">
        <v>1.958</v>
      </c>
      <c r="E107" s="16">
        <v>9.7720000000000002</v>
      </c>
      <c r="F107" s="16">
        <v>9.7850000000000001</v>
      </c>
      <c r="G107" s="16">
        <v>0</v>
      </c>
      <c r="H107" s="16">
        <v>15.343249999999999</v>
      </c>
      <c r="I107" s="53">
        <f t="shared" si="3"/>
        <v>36.858249999999998</v>
      </c>
      <c r="K107" s="85">
        <v>1.8720000000000001</v>
      </c>
    </row>
    <row r="108" spans="1:11" x14ac:dyDescent="0.2">
      <c r="A108" s="4">
        <f t="shared" si="2"/>
        <v>4</v>
      </c>
      <c r="B108" s="30">
        <v>41373</v>
      </c>
      <c r="C108" s="16">
        <v>3.71</v>
      </c>
      <c r="D108" s="16">
        <v>6.8609999999999998</v>
      </c>
      <c r="E108" s="16">
        <v>4.4740000000000002</v>
      </c>
      <c r="F108" s="16">
        <v>10.680999999999999</v>
      </c>
      <c r="G108" s="16">
        <v>0</v>
      </c>
      <c r="H108" s="16">
        <v>14.81575</v>
      </c>
      <c r="I108" s="53">
        <f t="shared" si="3"/>
        <v>40.54175</v>
      </c>
      <c r="K108" s="85">
        <v>1.984</v>
      </c>
    </row>
    <row r="109" spans="1:11" x14ac:dyDescent="0.2">
      <c r="A109" s="4">
        <f t="shared" si="2"/>
        <v>4</v>
      </c>
      <c r="B109" s="30">
        <v>41374</v>
      </c>
      <c r="C109" s="16">
        <v>1.7869999999999999</v>
      </c>
      <c r="D109" s="16">
        <v>11.182</v>
      </c>
      <c r="E109" s="16">
        <v>5.4269999999999996</v>
      </c>
      <c r="F109" s="16">
        <v>12.419</v>
      </c>
      <c r="G109" s="16">
        <v>0</v>
      </c>
      <c r="H109" s="16">
        <v>10.88475</v>
      </c>
      <c r="I109" s="53">
        <f t="shared" si="3"/>
        <v>41.699750000000002</v>
      </c>
      <c r="K109" s="85">
        <v>2.105</v>
      </c>
    </row>
    <row r="110" spans="1:11" x14ac:dyDescent="0.2">
      <c r="A110" s="4">
        <f t="shared" si="2"/>
        <v>4</v>
      </c>
      <c r="B110" s="30">
        <v>41375</v>
      </c>
      <c r="C110" s="16">
        <v>0</v>
      </c>
      <c r="D110" s="16">
        <v>6.0880000000000001</v>
      </c>
      <c r="E110" s="16">
        <v>10.396000000000001</v>
      </c>
      <c r="F110" s="16">
        <v>9.8179999999999996</v>
      </c>
      <c r="G110" s="16">
        <v>0</v>
      </c>
      <c r="H110" s="16">
        <v>15.077999999999999</v>
      </c>
      <c r="I110" s="53">
        <f t="shared" si="3"/>
        <v>41.379999999999995</v>
      </c>
      <c r="K110" s="85">
        <v>2.0630000000000002</v>
      </c>
    </row>
    <row r="111" spans="1:11" x14ac:dyDescent="0.2">
      <c r="A111" s="4">
        <f t="shared" si="2"/>
        <v>4</v>
      </c>
      <c r="B111" s="30">
        <v>41376</v>
      </c>
      <c r="C111" s="16">
        <v>0</v>
      </c>
      <c r="D111" s="16">
        <v>5.226</v>
      </c>
      <c r="E111" s="16">
        <v>10.406000000000001</v>
      </c>
      <c r="F111" s="16">
        <v>10.407</v>
      </c>
      <c r="G111" s="16">
        <v>0</v>
      </c>
      <c r="H111" s="16">
        <v>15.205500000000001</v>
      </c>
      <c r="I111" s="53">
        <f t="shared" si="3"/>
        <v>41.244500000000002</v>
      </c>
      <c r="K111" s="85">
        <v>2.0150000000000001</v>
      </c>
    </row>
    <row r="112" spans="1:11" x14ac:dyDescent="0.2">
      <c r="A112" s="4">
        <f t="shared" si="2"/>
        <v>4</v>
      </c>
      <c r="B112" s="30">
        <v>41377</v>
      </c>
      <c r="C112" s="16">
        <v>0</v>
      </c>
      <c r="D112" s="16">
        <v>3.032</v>
      </c>
      <c r="E112" s="16">
        <v>10.54</v>
      </c>
      <c r="F112" s="16">
        <v>10.54</v>
      </c>
      <c r="G112" s="16">
        <v>0</v>
      </c>
      <c r="H112" s="16">
        <v>14.392250000000001</v>
      </c>
      <c r="I112" s="53">
        <f t="shared" si="3"/>
        <v>38.504249999999999</v>
      </c>
      <c r="K112" s="85">
        <v>1.8340000000000001</v>
      </c>
    </row>
    <row r="113" spans="1:11" x14ac:dyDescent="0.2">
      <c r="A113" s="4">
        <f t="shared" si="2"/>
        <v>4</v>
      </c>
      <c r="B113" s="30">
        <v>41378</v>
      </c>
      <c r="C113" s="16">
        <v>0</v>
      </c>
      <c r="D113" s="16">
        <v>1.5489999999999999</v>
      </c>
      <c r="E113" s="16">
        <v>11.180999999999999</v>
      </c>
      <c r="F113" s="16">
        <v>11.183999999999999</v>
      </c>
      <c r="G113" s="16">
        <v>0</v>
      </c>
      <c r="H113" s="16">
        <v>12.903499999999999</v>
      </c>
      <c r="I113" s="53">
        <f t="shared" si="3"/>
        <v>36.817499999999995</v>
      </c>
      <c r="K113" s="85">
        <v>1.78</v>
      </c>
    </row>
    <row r="114" spans="1:11" x14ac:dyDescent="0.2">
      <c r="A114" s="4">
        <f t="shared" si="2"/>
        <v>4</v>
      </c>
      <c r="B114" s="30">
        <v>41379</v>
      </c>
      <c r="C114" s="16">
        <v>0</v>
      </c>
      <c r="D114" s="16">
        <v>3.6749999999999998</v>
      </c>
      <c r="E114" s="16">
        <v>9.3469999999999995</v>
      </c>
      <c r="F114" s="16">
        <v>9.3490000000000002</v>
      </c>
      <c r="G114" s="16">
        <v>0</v>
      </c>
      <c r="H114" s="16">
        <v>15.34525</v>
      </c>
      <c r="I114" s="53">
        <f t="shared" si="3"/>
        <v>37.716250000000002</v>
      </c>
      <c r="K114" s="85">
        <v>1.9259999999999999</v>
      </c>
    </row>
    <row r="115" spans="1:11" x14ac:dyDescent="0.2">
      <c r="A115" s="4">
        <f t="shared" si="2"/>
        <v>4</v>
      </c>
      <c r="B115" s="30">
        <v>41380</v>
      </c>
      <c r="C115" s="16">
        <v>0</v>
      </c>
      <c r="D115" s="16">
        <v>4.4539999999999997</v>
      </c>
      <c r="E115" s="16">
        <v>10.092000000000001</v>
      </c>
      <c r="F115" s="16">
        <v>10.087</v>
      </c>
      <c r="G115" s="16">
        <v>0</v>
      </c>
      <c r="H115" s="16">
        <v>16.390750000000001</v>
      </c>
      <c r="I115" s="53">
        <f t="shared" si="3"/>
        <v>41.02375</v>
      </c>
      <c r="K115" s="85">
        <v>2.036</v>
      </c>
    </row>
    <row r="116" spans="1:11" x14ac:dyDescent="0.2">
      <c r="A116" s="4">
        <f t="shared" si="2"/>
        <v>4</v>
      </c>
      <c r="B116" s="30">
        <v>41381</v>
      </c>
      <c r="C116" s="16">
        <v>0</v>
      </c>
      <c r="D116" s="16">
        <v>5.2089999999999996</v>
      </c>
      <c r="E116" s="16">
        <v>10.416</v>
      </c>
      <c r="F116" s="16">
        <v>10.422000000000001</v>
      </c>
      <c r="G116" s="16">
        <v>0</v>
      </c>
      <c r="H116" s="16">
        <v>15.6585</v>
      </c>
      <c r="I116" s="53">
        <f t="shared" si="3"/>
        <v>41.705500000000001</v>
      </c>
      <c r="K116" s="85">
        <v>2.1230000000000002</v>
      </c>
    </row>
    <row r="117" spans="1:11" x14ac:dyDescent="0.2">
      <c r="A117" s="4">
        <f t="shared" si="2"/>
        <v>4</v>
      </c>
      <c r="B117" s="30">
        <v>41382</v>
      </c>
      <c r="C117" s="16">
        <v>0</v>
      </c>
      <c r="D117" s="16">
        <v>4.8390000000000004</v>
      </c>
      <c r="E117" s="16">
        <v>10.3</v>
      </c>
      <c r="F117" s="16">
        <v>10.294</v>
      </c>
      <c r="G117" s="16">
        <v>0</v>
      </c>
      <c r="H117" s="16">
        <v>15.58925</v>
      </c>
      <c r="I117" s="53">
        <f t="shared" si="3"/>
        <v>41.02225</v>
      </c>
      <c r="K117" s="85">
        <v>1.9750000000000001</v>
      </c>
    </row>
    <row r="118" spans="1:11" x14ac:dyDescent="0.2">
      <c r="A118" s="4">
        <f t="shared" si="2"/>
        <v>4</v>
      </c>
      <c r="B118" s="30">
        <v>41383</v>
      </c>
      <c r="C118" s="16">
        <v>0</v>
      </c>
      <c r="D118" s="16">
        <v>4.7389999999999999</v>
      </c>
      <c r="E118" s="16">
        <v>10.195</v>
      </c>
      <c r="F118" s="16">
        <v>10.212</v>
      </c>
      <c r="G118" s="16">
        <v>0</v>
      </c>
      <c r="H118" s="16">
        <v>15.23</v>
      </c>
      <c r="I118" s="53">
        <f t="shared" si="3"/>
        <v>40.376000000000005</v>
      </c>
      <c r="K118" s="85">
        <v>1.887</v>
      </c>
    </row>
    <row r="119" spans="1:11" x14ac:dyDescent="0.2">
      <c r="A119" s="4">
        <f t="shared" si="2"/>
        <v>4</v>
      </c>
      <c r="B119" s="30">
        <v>41384</v>
      </c>
      <c r="C119" s="16">
        <v>0</v>
      </c>
      <c r="D119" s="16">
        <v>2.0790000000000002</v>
      </c>
      <c r="E119" s="16">
        <v>7.3109999999999999</v>
      </c>
      <c r="F119" s="16">
        <v>7.2910000000000004</v>
      </c>
      <c r="G119" s="16">
        <v>0</v>
      </c>
      <c r="H119" s="16">
        <v>9.4077500000000001</v>
      </c>
      <c r="I119" s="53">
        <f t="shared" si="3"/>
        <v>26.088750000000001</v>
      </c>
      <c r="K119" s="85">
        <v>1.655</v>
      </c>
    </row>
    <row r="120" spans="1:11" x14ac:dyDescent="0.2">
      <c r="A120" s="4">
        <f t="shared" si="2"/>
        <v>4</v>
      </c>
      <c r="B120" s="30">
        <v>41385</v>
      </c>
      <c r="C120" s="16">
        <v>0</v>
      </c>
      <c r="D120" s="16">
        <v>1.125</v>
      </c>
      <c r="E120" s="16">
        <v>11.266</v>
      </c>
      <c r="F120" s="16">
        <v>9.0139999999999993</v>
      </c>
      <c r="G120" s="16">
        <v>0</v>
      </c>
      <c r="H120" s="16">
        <v>14.4695</v>
      </c>
      <c r="I120" s="53">
        <f t="shared" si="3"/>
        <v>35.874499999999998</v>
      </c>
      <c r="K120" s="85">
        <v>1.6319999999999999</v>
      </c>
    </row>
    <row r="121" spans="1:11" x14ac:dyDescent="0.2">
      <c r="A121" s="4">
        <f t="shared" si="2"/>
        <v>4</v>
      </c>
      <c r="B121" s="30">
        <v>41386</v>
      </c>
      <c r="C121" s="16">
        <v>0</v>
      </c>
      <c r="D121" s="16">
        <v>1.9950000000000001</v>
      </c>
      <c r="E121" s="16">
        <v>10.108000000000001</v>
      </c>
      <c r="F121" s="16">
        <v>10.065</v>
      </c>
      <c r="G121" s="16">
        <v>0</v>
      </c>
      <c r="H121" s="16">
        <v>14.8725</v>
      </c>
      <c r="I121" s="53">
        <f t="shared" si="3"/>
        <v>37.040500000000002</v>
      </c>
      <c r="K121" s="85">
        <v>1.909</v>
      </c>
    </row>
    <row r="122" spans="1:11" x14ac:dyDescent="0.2">
      <c r="A122" s="4">
        <f t="shared" si="2"/>
        <v>4</v>
      </c>
      <c r="B122" s="30">
        <v>41387</v>
      </c>
      <c r="C122" s="16">
        <v>0</v>
      </c>
      <c r="D122" s="16">
        <v>0</v>
      </c>
      <c r="E122" s="16">
        <v>10.497</v>
      </c>
      <c r="F122" s="16">
        <v>10.499000000000001</v>
      </c>
      <c r="G122" s="16">
        <v>0</v>
      </c>
      <c r="H122" s="16">
        <v>14.81025</v>
      </c>
      <c r="I122" s="53">
        <f t="shared" si="3"/>
        <v>35.806250000000006</v>
      </c>
      <c r="K122" s="85">
        <v>1.998</v>
      </c>
    </row>
    <row r="123" spans="1:11" x14ac:dyDescent="0.2">
      <c r="A123" s="4">
        <f t="shared" si="2"/>
        <v>4</v>
      </c>
      <c r="B123" s="30">
        <v>41388</v>
      </c>
      <c r="C123" s="16">
        <v>3.9630000000000001</v>
      </c>
      <c r="D123" s="16">
        <v>0</v>
      </c>
      <c r="E123" s="16">
        <v>10.861000000000001</v>
      </c>
      <c r="F123" s="16">
        <v>10.865</v>
      </c>
      <c r="G123" s="16">
        <v>0</v>
      </c>
      <c r="H123" s="16">
        <v>15.148</v>
      </c>
      <c r="I123" s="53">
        <f t="shared" si="3"/>
        <v>40.837000000000003</v>
      </c>
      <c r="K123" s="85">
        <v>1.95</v>
      </c>
    </row>
    <row r="124" spans="1:11" x14ac:dyDescent="0.2">
      <c r="A124" s="4">
        <f t="shared" si="2"/>
        <v>4</v>
      </c>
      <c r="B124" s="30">
        <v>41389</v>
      </c>
      <c r="C124" s="16">
        <v>9.5</v>
      </c>
      <c r="D124" s="16">
        <v>0.41099999999999998</v>
      </c>
      <c r="E124" s="16">
        <v>10.634</v>
      </c>
      <c r="F124" s="16">
        <v>10.63</v>
      </c>
      <c r="G124" s="16">
        <v>0</v>
      </c>
      <c r="H124" s="16">
        <v>15.110250000000001</v>
      </c>
      <c r="I124" s="53">
        <f t="shared" si="3"/>
        <v>46.285250000000005</v>
      </c>
      <c r="K124" s="85">
        <v>1.9930000000000001</v>
      </c>
    </row>
    <row r="125" spans="1:11" x14ac:dyDescent="0.2">
      <c r="A125" s="4">
        <f t="shared" si="2"/>
        <v>4</v>
      </c>
      <c r="B125" s="30">
        <v>41390</v>
      </c>
      <c r="C125" s="16">
        <v>5</v>
      </c>
      <c r="D125" s="16">
        <v>2.2989999999999999</v>
      </c>
      <c r="E125" s="16">
        <v>8.8689999999999998</v>
      </c>
      <c r="F125" s="16">
        <v>9.9090000000000007</v>
      </c>
      <c r="G125" s="16">
        <v>0</v>
      </c>
      <c r="H125" s="16">
        <v>14.630750000000001</v>
      </c>
      <c r="I125" s="53">
        <f t="shared" si="3"/>
        <v>40.707749999999997</v>
      </c>
      <c r="K125" s="85">
        <v>2.0529999999999999</v>
      </c>
    </row>
    <row r="126" spans="1:11" x14ac:dyDescent="0.2">
      <c r="A126" s="4">
        <f t="shared" si="2"/>
        <v>4</v>
      </c>
      <c r="B126" s="30">
        <v>41391</v>
      </c>
      <c r="C126" s="16">
        <v>7</v>
      </c>
      <c r="D126" s="16">
        <v>0</v>
      </c>
      <c r="E126" s="16">
        <v>11.474</v>
      </c>
      <c r="F126" s="16">
        <v>10.653</v>
      </c>
      <c r="G126" s="16">
        <v>0</v>
      </c>
      <c r="H126" s="16">
        <v>15.983000000000001</v>
      </c>
      <c r="I126" s="53">
        <f t="shared" si="3"/>
        <v>45.11</v>
      </c>
      <c r="K126" s="85">
        <v>1.8680000000000001</v>
      </c>
    </row>
    <row r="127" spans="1:11" x14ac:dyDescent="0.2">
      <c r="A127" s="4">
        <f t="shared" si="2"/>
        <v>4</v>
      </c>
      <c r="B127" s="30">
        <v>41392</v>
      </c>
      <c r="C127" s="16">
        <v>7.7149999999999999</v>
      </c>
      <c r="D127" s="16">
        <v>0</v>
      </c>
      <c r="E127" s="16">
        <v>7.0640000000000001</v>
      </c>
      <c r="F127" s="16">
        <v>10.906000000000001</v>
      </c>
      <c r="G127" s="16">
        <v>0</v>
      </c>
      <c r="H127" s="16">
        <v>15.237</v>
      </c>
      <c r="I127" s="53">
        <f t="shared" si="3"/>
        <v>40.922000000000004</v>
      </c>
      <c r="K127" s="85">
        <v>1.7170000000000001</v>
      </c>
    </row>
    <row r="128" spans="1:11" x14ac:dyDescent="0.2">
      <c r="A128" s="4">
        <f t="shared" si="2"/>
        <v>4</v>
      </c>
      <c r="B128" s="30">
        <v>41393</v>
      </c>
      <c r="C128" s="16">
        <v>0</v>
      </c>
      <c r="D128" s="16">
        <v>0</v>
      </c>
      <c r="E128" s="16">
        <v>4.9809999999999999</v>
      </c>
      <c r="F128" s="16">
        <v>9.6219999999999999</v>
      </c>
      <c r="G128" s="16">
        <v>0</v>
      </c>
      <c r="H128" s="16">
        <v>15.4245</v>
      </c>
      <c r="I128" s="53">
        <f t="shared" si="3"/>
        <v>30.0275</v>
      </c>
      <c r="K128" s="85">
        <v>1.954</v>
      </c>
    </row>
    <row r="129" spans="1:11" x14ac:dyDescent="0.2">
      <c r="A129" s="4">
        <f t="shared" si="2"/>
        <v>4</v>
      </c>
      <c r="B129" s="30">
        <v>41394</v>
      </c>
      <c r="C129" s="16">
        <v>0</v>
      </c>
      <c r="D129" s="16">
        <v>0</v>
      </c>
      <c r="E129" s="16">
        <v>8.3040000000000003</v>
      </c>
      <c r="F129" s="16">
        <v>9.6129999999999995</v>
      </c>
      <c r="G129" s="16">
        <v>0</v>
      </c>
      <c r="H129" s="16">
        <v>15.086499999999999</v>
      </c>
      <c r="I129" s="53">
        <f t="shared" si="3"/>
        <v>33.003500000000003</v>
      </c>
      <c r="K129" s="85">
        <v>1.9279999999999999</v>
      </c>
    </row>
    <row r="130" spans="1:11" x14ac:dyDescent="0.2">
      <c r="A130" s="4">
        <f t="shared" si="2"/>
        <v>5</v>
      </c>
      <c r="B130" s="30">
        <v>41395</v>
      </c>
      <c r="C130" s="16">
        <v>0</v>
      </c>
      <c r="D130" s="16">
        <v>0</v>
      </c>
      <c r="E130" s="16">
        <v>0</v>
      </c>
      <c r="F130" s="16">
        <v>11.236000000000001</v>
      </c>
      <c r="G130" s="16">
        <v>11.319000000000001</v>
      </c>
      <c r="H130" s="16">
        <v>15.1225</v>
      </c>
      <c r="I130" s="53">
        <f t="shared" si="3"/>
        <v>37.677500000000002</v>
      </c>
      <c r="K130" s="85">
        <v>1.7529999999999999</v>
      </c>
    </row>
    <row r="131" spans="1:11" x14ac:dyDescent="0.2">
      <c r="A131" s="4">
        <f t="shared" si="2"/>
        <v>5</v>
      </c>
      <c r="B131" s="30">
        <v>41396</v>
      </c>
      <c r="C131" s="16">
        <v>0</v>
      </c>
      <c r="D131" s="16">
        <v>0</v>
      </c>
      <c r="E131" s="16">
        <v>0</v>
      </c>
      <c r="F131" s="16">
        <v>10.843</v>
      </c>
      <c r="G131" s="16">
        <v>10.927</v>
      </c>
      <c r="H131" s="16">
        <v>15.3485</v>
      </c>
      <c r="I131" s="53">
        <f t="shared" si="3"/>
        <v>37.118499999999997</v>
      </c>
      <c r="K131" s="85">
        <v>1.6830000000000001</v>
      </c>
    </row>
    <row r="132" spans="1:11" x14ac:dyDescent="0.2">
      <c r="A132" s="4">
        <f t="shared" si="2"/>
        <v>5</v>
      </c>
      <c r="B132" s="30">
        <v>41397</v>
      </c>
      <c r="C132" s="16">
        <v>0</v>
      </c>
      <c r="D132" s="16">
        <v>1.161</v>
      </c>
      <c r="E132" s="16">
        <v>0.56399999999999995</v>
      </c>
      <c r="F132" s="16">
        <v>10.656000000000001</v>
      </c>
      <c r="G132" s="16">
        <v>10.706</v>
      </c>
      <c r="H132" s="16">
        <v>15.92625</v>
      </c>
      <c r="I132" s="53">
        <f t="shared" si="3"/>
        <v>39.013249999999999</v>
      </c>
      <c r="K132" s="85">
        <v>1.859</v>
      </c>
    </row>
    <row r="133" spans="1:11" x14ac:dyDescent="0.2">
      <c r="A133" s="4">
        <f t="shared" si="2"/>
        <v>5</v>
      </c>
      <c r="B133" s="30">
        <v>41398</v>
      </c>
      <c r="C133" s="16">
        <v>0</v>
      </c>
      <c r="D133" s="16">
        <v>0.47199999999999998</v>
      </c>
      <c r="E133" s="16">
        <v>0</v>
      </c>
      <c r="F133" s="16">
        <v>10.792999999999999</v>
      </c>
      <c r="G133" s="16">
        <v>10.757</v>
      </c>
      <c r="H133" s="16">
        <v>15.852499999999999</v>
      </c>
      <c r="I133" s="53">
        <f t="shared" si="3"/>
        <v>37.874499999999998</v>
      </c>
      <c r="K133" s="85">
        <v>1.766</v>
      </c>
    </row>
    <row r="134" spans="1:11" x14ac:dyDescent="0.2">
      <c r="A134" s="4">
        <f t="shared" si="2"/>
        <v>5</v>
      </c>
      <c r="B134" s="30">
        <v>41399</v>
      </c>
      <c r="C134" s="16">
        <v>0</v>
      </c>
      <c r="D134" s="16">
        <v>0</v>
      </c>
      <c r="E134" s="16">
        <v>0</v>
      </c>
      <c r="F134" s="16">
        <v>9.7620000000000005</v>
      </c>
      <c r="G134" s="16">
        <v>9.7579999999999991</v>
      </c>
      <c r="H134" s="16">
        <v>15.760999999999999</v>
      </c>
      <c r="I134" s="53">
        <f t="shared" si="3"/>
        <v>35.280999999999999</v>
      </c>
      <c r="K134" s="85">
        <v>1.6279999999999999</v>
      </c>
    </row>
    <row r="135" spans="1:11" x14ac:dyDescent="0.2">
      <c r="A135" s="4">
        <f t="shared" si="2"/>
        <v>5</v>
      </c>
      <c r="B135" s="30">
        <v>41400</v>
      </c>
      <c r="C135" s="16">
        <v>0</v>
      </c>
      <c r="D135" s="16">
        <v>0</v>
      </c>
      <c r="E135" s="16">
        <v>1.149</v>
      </c>
      <c r="F135" s="16">
        <v>10.308999999999999</v>
      </c>
      <c r="G135" s="16">
        <v>10.308999999999999</v>
      </c>
      <c r="H135" s="16">
        <v>15.36875</v>
      </c>
      <c r="I135" s="53">
        <f t="shared" si="3"/>
        <v>37.135749999999994</v>
      </c>
      <c r="K135" s="85">
        <v>1.919</v>
      </c>
    </row>
    <row r="136" spans="1:11" x14ac:dyDescent="0.2">
      <c r="A136" s="4">
        <f t="shared" si="2"/>
        <v>5</v>
      </c>
      <c r="B136" s="30">
        <v>41401</v>
      </c>
      <c r="C136" s="16">
        <v>0</v>
      </c>
      <c r="D136" s="16">
        <v>0</v>
      </c>
      <c r="E136" s="16">
        <v>0.83599999999999997</v>
      </c>
      <c r="F136" s="16">
        <v>11.12</v>
      </c>
      <c r="G136" s="16">
        <v>11.145</v>
      </c>
      <c r="H136" s="16">
        <v>15.699249999999999</v>
      </c>
      <c r="I136" s="53">
        <f t="shared" si="3"/>
        <v>38.800249999999998</v>
      </c>
      <c r="K136" s="85">
        <v>2.0049999999999999</v>
      </c>
    </row>
    <row r="137" spans="1:11" x14ac:dyDescent="0.2">
      <c r="A137" s="4">
        <f t="shared" si="2"/>
        <v>5</v>
      </c>
      <c r="B137" s="30">
        <v>41402</v>
      </c>
      <c r="C137" s="16">
        <v>0</v>
      </c>
      <c r="D137" s="16">
        <v>1.016</v>
      </c>
      <c r="E137" s="16">
        <v>7.0060000000000002</v>
      </c>
      <c r="F137" s="16">
        <v>8.0020000000000007</v>
      </c>
      <c r="G137" s="16">
        <v>11.042</v>
      </c>
      <c r="H137" s="16">
        <v>15.68225</v>
      </c>
      <c r="I137" s="53">
        <f t="shared" si="3"/>
        <v>42.748249999999999</v>
      </c>
      <c r="K137" s="85">
        <v>2.0659999999999998</v>
      </c>
    </row>
    <row r="138" spans="1:11" x14ac:dyDescent="0.2">
      <c r="A138" s="4">
        <f t="shared" ref="A138:A201" si="4">+IF(ISBLANK($B138),"",MONTH($B138))</f>
        <v>5</v>
      </c>
      <c r="B138" s="30">
        <v>41403</v>
      </c>
      <c r="C138" s="16">
        <v>0</v>
      </c>
      <c r="D138" s="16">
        <v>0</v>
      </c>
      <c r="E138" s="16">
        <v>9.9760000000000009</v>
      </c>
      <c r="F138" s="16">
        <v>7.0350000000000001</v>
      </c>
      <c r="G138" s="16">
        <v>7.5519999999999996</v>
      </c>
      <c r="H138" s="16">
        <v>17.087250000000001</v>
      </c>
      <c r="I138" s="53">
        <f t="shared" ref="I138:I201" si="5">+SUM(C138:H138)</f>
        <v>41.65025</v>
      </c>
      <c r="K138" s="85">
        <v>2.0449999999999999</v>
      </c>
    </row>
    <row r="139" spans="1:11" x14ac:dyDescent="0.2">
      <c r="A139" s="4">
        <f t="shared" si="4"/>
        <v>5</v>
      </c>
      <c r="B139" s="30">
        <v>41404</v>
      </c>
      <c r="C139" s="16">
        <v>0</v>
      </c>
      <c r="D139" s="16">
        <v>0</v>
      </c>
      <c r="E139" s="16">
        <v>11.114000000000001</v>
      </c>
      <c r="F139" s="16">
        <v>2.492</v>
      </c>
      <c r="G139" s="16">
        <v>11.108000000000001</v>
      </c>
      <c r="H139" s="16">
        <v>16.915500000000002</v>
      </c>
      <c r="I139" s="53">
        <f t="shared" si="5"/>
        <v>41.629500000000007</v>
      </c>
      <c r="K139" s="85">
        <v>1.9830000000000001</v>
      </c>
    </row>
    <row r="140" spans="1:11" x14ac:dyDescent="0.2">
      <c r="A140" s="4">
        <f t="shared" si="4"/>
        <v>5</v>
      </c>
      <c r="B140" s="30">
        <v>41405</v>
      </c>
      <c r="C140" s="16">
        <v>0</v>
      </c>
      <c r="D140" s="16">
        <v>0</v>
      </c>
      <c r="E140" s="16">
        <v>10.662000000000001</v>
      </c>
      <c r="F140" s="16">
        <v>2.1070000000000002</v>
      </c>
      <c r="G140" s="16">
        <v>10.667</v>
      </c>
      <c r="H140" s="16">
        <v>15.571249999999999</v>
      </c>
      <c r="I140" s="53">
        <f t="shared" si="5"/>
        <v>39.007249999999999</v>
      </c>
      <c r="K140" s="85">
        <v>1.8939999999999999</v>
      </c>
    </row>
    <row r="141" spans="1:11" x14ac:dyDescent="0.2">
      <c r="A141" s="4">
        <f t="shared" si="4"/>
        <v>5</v>
      </c>
      <c r="B141" s="30">
        <v>41406</v>
      </c>
      <c r="C141" s="16">
        <v>0</v>
      </c>
      <c r="D141" s="16">
        <v>0</v>
      </c>
      <c r="E141" s="16">
        <v>10.173</v>
      </c>
      <c r="F141" s="16">
        <v>0</v>
      </c>
      <c r="G141" s="16">
        <v>10.170999999999999</v>
      </c>
      <c r="H141" s="16">
        <v>15.4495</v>
      </c>
      <c r="I141" s="53">
        <f t="shared" si="5"/>
        <v>35.793500000000002</v>
      </c>
      <c r="K141" s="85">
        <v>1.6080000000000001</v>
      </c>
    </row>
    <row r="142" spans="1:11" x14ac:dyDescent="0.2">
      <c r="A142" s="4">
        <f t="shared" si="4"/>
        <v>5</v>
      </c>
      <c r="B142" s="30">
        <v>41407</v>
      </c>
      <c r="C142" s="16">
        <v>0</v>
      </c>
      <c r="D142" s="16">
        <v>0</v>
      </c>
      <c r="E142" s="16">
        <v>8.6289999999999996</v>
      </c>
      <c r="F142" s="16">
        <v>5.7939999999999996</v>
      </c>
      <c r="G142" s="16">
        <v>8.5449999999999999</v>
      </c>
      <c r="H142" s="16">
        <v>16.776</v>
      </c>
      <c r="I142" s="53">
        <f t="shared" si="5"/>
        <v>39.744</v>
      </c>
      <c r="K142" s="85">
        <v>2.0030000000000001</v>
      </c>
    </row>
    <row r="143" spans="1:11" x14ac:dyDescent="0.2">
      <c r="A143" s="4">
        <f t="shared" si="4"/>
        <v>5</v>
      </c>
      <c r="B143" s="30">
        <v>41408</v>
      </c>
      <c r="C143" s="16">
        <v>0</v>
      </c>
      <c r="D143" s="16">
        <v>0</v>
      </c>
      <c r="E143" s="16">
        <v>4.8559999999999999</v>
      </c>
      <c r="F143" s="16">
        <v>8.1560000000000006</v>
      </c>
      <c r="G143" s="16">
        <v>11.292</v>
      </c>
      <c r="H143" s="16">
        <v>16.672999999999998</v>
      </c>
      <c r="I143" s="53">
        <f t="shared" si="5"/>
        <v>40.977000000000004</v>
      </c>
      <c r="K143" s="85">
        <v>1.897</v>
      </c>
    </row>
    <row r="144" spans="1:11" x14ac:dyDescent="0.2">
      <c r="A144" s="4">
        <f t="shared" si="4"/>
        <v>5</v>
      </c>
      <c r="B144" s="30">
        <v>41409</v>
      </c>
      <c r="C144" s="16">
        <v>0</v>
      </c>
      <c r="D144" s="16">
        <v>0</v>
      </c>
      <c r="E144" s="16">
        <v>10.313000000000001</v>
      </c>
      <c r="F144" s="16">
        <v>3.9049999999999998</v>
      </c>
      <c r="G144" s="16">
        <v>10.291</v>
      </c>
      <c r="H144" s="16">
        <v>16.71</v>
      </c>
      <c r="I144" s="53">
        <f t="shared" si="5"/>
        <v>41.219000000000001</v>
      </c>
      <c r="K144" s="85">
        <v>2.0299999999999998</v>
      </c>
    </row>
    <row r="145" spans="1:11" x14ac:dyDescent="0.2">
      <c r="A145" s="4">
        <f t="shared" si="4"/>
        <v>5</v>
      </c>
      <c r="B145" s="30">
        <v>41410</v>
      </c>
      <c r="C145" s="16">
        <v>0</v>
      </c>
      <c r="D145" s="16">
        <v>0</v>
      </c>
      <c r="E145" s="16">
        <v>11.484</v>
      </c>
      <c r="F145" s="16">
        <v>2.0030000000000001</v>
      </c>
      <c r="G145" s="16">
        <v>11.506</v>
      </c>
      <c r="H145" s="16">
        <v>16.237749999999998</v>
      </c>
      <c r="I145" s="53">
        <f t="shared" si="5"/>
        <v>41.23075</v>
      </c>
      <c r="K145" s="85">
        <v>2.052</v>
      </c>
    </row>
    <row r="146" spans="1:11" x14ac:dyDescent="0.2">
      <c r="A146" s="4">
        <f t="shared" si="4"/>
        <v>5</v>
      </c>
      <c r="B146" s="30">
        <v>41411</v>
      </c>
      <c r="C146" s="16">
        <v>0</v>
      </c>
      <c r="D146" s="16">
        <v>0</v>
      </c>
      <c r="E146" s="16">
        <v>11.103</v>
      </c>
      <c r="F146" s="16">
        <v>3.7120000000000002</v>
      </c>
      <c r="G146" s="16">
        <v>11.115</v>
      </c>
      <c r="H146" s="16">
        <v>16.53275</v>
      </c>
      <c r="I146" s="53">
        <f t="shared" si="5"/>
        <v>42.46275</v>
      </c>
      <c r="K146" s="85">
        <v>2.0379999999999998</v>
      </c>
    </row>
    <row r="147" spans="1:11" x14ac:dyDescent="0.2">
      <c r="A147" s="4">
        <f t="shared" si="4"/>
        <v>5</v>
      </c>
      <c r="B147" s="30">
        <v>41412</v>
      </c>
      <c r="C147" s="16">
        <v>0</v>
      </c>
      <c r="D147" s="16">
        <v>0</v>
      </c>
      <c r="E147" s="16">
        <v>10.925000000000001</v>
      </c>
      <c r="F147" s="16">
        <v>2.6259999999999999</v>
      </c>
      <c r="G147" s="16">
        <v>9.4649999999999999</v>
      </c>
      <c r="H147" s="16">
        <v>15.4415</v>
      </c>
      <c r="I147" s="53">
        <f t="shared" si="5"/>
        <v>38.457499999999996</v>
      </c>
      <c r="K147" s="85">
        <v>1.8340000000000001</v>
      </c>
    </row>
    <row r="148" spans="1:11" x14ac:dyDescent="0.2">
      <c r="A148" s="4">
        <f t="shared" si="4"/>
        <v>5</v>
      </c>
      <c r="B148" s="30">
        <v>41413</v>
      </c>
      <c r="C148" s="16">
        <v>0</v>
      </c>
      <c r="D148" s="16">
        <v>0</v>
      </c>
      <c r="E148" s="16">
        <v>11.028</v>
      </c>
      <c r="F148" s="16">
        <v>0</v>
      </c>
      <c r="G148" s="16">
        <v>11.013999999999999</v>
      </c>
      <c r="H148" s="16">
        <v>15.022</v>
      </c>
      <c r="I148" s="53">
        <f t="shared" si="5"/>
        <v>37.064</v>
      </c>
      <c r="K148" s="85">
        <v>1.6379999999999999</v>
      </c>
    </row>
    <row r="149" spans="1:11" x14ac:dyDescent="0.2">
      <c r="A149" s="4">
        <f t="shared" si="4"/>
        <v>5</v>
      </c>
      <c r="B149" s="30">
        <v>41414</v>
      </c>
      <c r="C149" s="16">
        <v>0</v>
      </c>
      <c r="D149" s="16">
        <v>0</v>
      </c>
      <c r="E149" s="16">
        <v>11.073</v>
      </c>
      <c r="F149" s="16">
        <v>0</v>
      </c>
      <c r="G149" s="16">
        <v>11.082000000000001</v>
      </c>
      <c r="H149" s="16">
        <v>13.76975</v>
      </c>
      <c r="I149" s="53">
        <f t="shared" si="5"/>
        <v>35.924750000000003</v>
      </c>
      <c r="K149" s="85">
        <v>1.782</v>
      </c>
    </row>
    <row r="150" spans="1:11" x14ac:dyDescent="0.2">
      <c r="A150" s="4">
        <f t="shared" si="4"/>
        <v>5</v>
      </c>
      <c r="B150" s="30">
        <v>41415</v>
      </c>
      <c r="C150" s="16">
        <v>0</v>
      </c>
      <c r="D150" s="16">
        <v>0</v>
      </c>
      <c r="E150" s="16">
        <v>11.782</v>
      </c>
      <c r="F150" s="16">
        <v>0.497</v>
      </c>
      <c r="G150" s="16">
        <v>11.683999999999999</v>
      </c>
      <c r="H150" s="16">
        <v>14.86825</v>
      </c>
      <c r="I150" s="53">
        <f t="shared" si="5"/>
        <v>38.831249999999997</v>
      </c>
      <c r="K150" s="85">
        <v>1.972</v>
      </c>
    </row>
    <row r="151" spans="1:11" x14ac:dyDescent="0.2">
      <c r="A151" s="4">
        <f t="shared" si="4"/>
        <v>5</v>
      </c>
      <c r="B151" s="30">
        <v>41416</v>
      </c>
      <c r="C151" s="16">
        <v>0</v>
      </c>
      <c r="D151" s="16">
        <v>0</v>
      </c>
      <c r="E151" s="16">
        <v>11.04</v>
      </c>
      <c r="F151" s="16">
        <v>2.4460000000000002</v>
      </c>
      <c r="G151" s="16">
        <v>11.137</v>
      </c>
      <c r="H151" s="16">
        <v>15.019500000000001</v>
      </c>
      <c r="I151" s="53">
        <f t="shared" si="5"/>
        <v>39.642499999999998</v>
      </c>
      <c r="K151" s="85">
        <v>1.887</v>
      </c>
    </row>
    <row r="152" spans="1:11" x14ac:dyDescent="0.2">
      <c r="A152" s="4">
        <f t="shared" si="4"/>
        <v>5</v>
      </c>
      <c r="B152" s="30">
        <v>41417</v>
      </c>
      <c r="C152" s="16">
        <v>0</v>
      </c>
      <c r="D152" s="16">
        <v>0</v>
      </c>
      <c r="E152" s="16">
        <v>9.4610000000000003</v>
      </c>
      <c r="F152" s="16">
        <v>3.0750000000000002</v>
      </c>
      <c r="G152" s="16">
        <v>9.4570000000000007</v>
      </c>
      <c r="H152" s="16">
        <v>16.747250000000001</v>
      </c>
      <c r="I152" s="53">
        <f t="shared" si="5"/>
        <v>38.740250000000003</v>
      </c>
      <c r="K152" s="85">
        <v>1.998</v>
      </c>
    </row>
    <row r="153" spans="1:11" x14ac:dyDescent="0.2">
      <c r="A153" s="4">
        <f t="shared" si="4"/>
        <v>5</v>
      </c>
      <c r="B153" s="30">
        <v>41418</v>
      </c>
      <c r="C153" s="16">
        <v>0</v>
      </c>
      <c r="D153" s="16">
        <v>0</v>
      </c>
      <c r="E153" s="16">
        <v>10.561999999999999</v>
      </c>
      <c r="F153" s="16">
        <v>3.359</v>
      </c>
      <c r="G153" s="16">
        <v>10.568</v>
      </c>
      <c r="H153" s="16">
        <v>14.91925</v>
      </c>
      <c r="I153" s="53">
        <f t="shared" si="5"/>
        <v>39.408249999999995</v>
      </c>
      <c r="K153" s="85">
        <v>2.109</v>
      </c>
    </row>
    <row r="154" spans="1:11" x14ac:dyDescent="0.2">
      <c r="A154" s="4">
        <f t="shared" si="4"/>
        <v>5</v>
      </c>
      <c r="B154" s="30">
        <v>41419</v>
      </c>
      <c r="C154" s="16">
        <v>0</v>
      </c>
      <c r="D154" s="16">
        <v>0</v>
      </c>
      <c r="E154" s="16">
        <v>10.382</v>
      </c>
      <c r="F154" s="16">
        <v>4.4160000000000004</v>
      </c>
      <c r="G154" s="16">
        <v>10.382999999999999</v>
      </c>
      <c r="H154" s="16">
        <v>13.727499999999999</v>
      </c>
      <c r="I154" s="53">
        <f t="shared" si="5"/>
        <v>38.908499999999997</v>
      </c>
      <c r="K154" s="85">
        <v>1.984</v>
      </c>
    </row>
    <row r="155" spans="1:11" x14ac:dyDescent="0.2">
      <c r="A155" s="4">
        <f t="shared" si="4"/>
        <v>5</v>
      </c>
      <c r="B155" s="30">
        <v>41420</v>
      </c>
      <c r="C155" s="16">
        <v>0</v>
      </c>
      <c r="D155" s="16">
        <v>0</v>
      </c>
      <c r="E155" s="16">
        <v>9.8249999999999993</v>
      </c>
      <c r="F155" s="16">
        <v>0</v>
      </c>
      <c r="G155" s="16">
        <v>9.8360000000000003</v>
      </c>
      <c r="H155" s="16">
        <v>15.70025</v>
      </c>
      <c r="I155" s="53">
        <f t="shared" si="5"/>
        <v>35.361249999999998</v>
      </c>
      <c r="K155" s="85">
        <v>1.724</v>
      </c>
    </row>
    <row r="156" spans="1:11" x14ac:dyDescent="0.2">
      <c r="A156" s="4">
        <f t="shared" si="4"/>
        <v>5</v>
      </c>
      <c r="B156" s="30">
        <v>41421</v>
      </c>
      <c r="C156" s="16">
        <v>0</v>
      </c>
      <c r="D156" s="16">
        <v>0</v>
      </c>
      <c r="E156" s="16">
        <v>9.1959999999999997</v>
      </c>
      <c r="F156" s="16">
        <v>7.5380000000000003</v>
      </c>
      <c r="G156" s="16">
        <v>5.1740000000000004</v>
      </c>
      <c r="H156" s="16">
        <v>16.371500000000001</v>
      </c>
      <c r="I156" s="53">
        <f t="shared" si="5"/>
        <v>38.279499999999999</v>
      </c>
      <c r="K156" s="85">
        <v>1.8939999999999999</v>
      </c>
    </row>
    <row r="157" spans="1:11" x14ac:dyDescent="0.2">
      <c r="A157" s="4">
        <f t="shared" si="4"/>
        <v>5</v>
      </c>
      <c r="B157" s="30">
        <v>41422</v>
      </c>
      <c r="C157" s="16">
        <v>0</v>
      </c>
      <c r="D157" s="16">
        <v>0</v>
      </c>
      <c r="E157" s="16">
        <v>9.7959999999999994</v>
      </c>
      <c r="F157" s="16">
        <v>3.1110000000000002</v>
      </c>
      <c r="G157" s="16">
        <v>9.7949999999999999</v>
      </c>
      <c r="H157" s="16">
        <v>16.61975</v>
      </c>
      <c r="I157" s="53">
        <f t="shared" si="5"/>
        <v>39.321749999999994</v>
      </c>
      <c r="K157" s="85">
        <v>1.96</v>
      </c>
    </row>
    <row r="158" spans="1:11" x14ac:dyDescent="0.2">
      <c r="A158" s="4">
        <f t="shared" si="4"/>
        <v>5</v>
      </c>
      <c r="B158" s="30">
        <v>41423</v>
      </c>
      <c r="C158" s="16">
        <v>0</v>
      </c>
      <c r="D158" s="16">
        <v>0</v>
      </c>
      <c r="E158" s="16">
        <v>10.44</v>
      </c>
      <c r="F158" s="16">
        <v>2.806</v>
      </c>
      <c r="G158" s="16">
        <v>10.445</v>
      </c>
      <c r="H158" s="16">
        <v>16.132249999999999</v>
      </c>
      <c r="I158" s="53">
        <f t="shared" si="5"/>
        <v>39.823250000000002</v>
      </c>
      <c r="K158" s="85">
        <v>2.0059999999999998</v>
      </c>
    </row>
    <row r="159" spans="1:11" x14ac:dyDescent="0.2">
      <c r="A159" s="4">
        <f t="shared" si="4"/>
        <v>5</v>
      </c>
      <c r="B159" s="30">
        <v>41424</v>
      </c>
      <c r="C159" s="16">
        <v>0</v>
      </c>
      <c r="D159" s="16">
        <v>0</v>
      </c>
      <c r="E159" s="16">
        <v>9.3620000000000001</v>
      </c>
      <c r="F159" s="16">
        <v>4.6360000000000001</v>
      </c>
      <c r="G159" s="16">
        <v>10.081</v>
      </c>
      <c r="H159" s="16">
        <v>16.606249999999999</v>
      </c>
      <c r="I159" s="53">
        <f t="shared" si="5"/>
        <v>40.685249999999996</v>
      </c>
      <c r="K159" s="85">
        <v>2.0630000000000002</v>
      </c>
    </row>
    <row r="160" spans="1:11" x14ac:dyDescent="0.2">
      <c r="A160" s="4">
        <f t="shared" si="4"/>
        <v>5</v>
      </c>
      <c r="B160" s="30">
        <v>41425</v>
      </c>
      <c r="C160" s="16">
        <v>0</v>
      </c>
      <c r="D160" s="16">
        <v>0</v>
      </c>
      <c r="E160" s="16">
        <v>2.722</v>
      </c>
      <c r="F160" s="16">
        <v>9.4700000000000006</v>
      </c>
      <c r="G160" s="16">
        <v>9.9039999999999999</v>
      </c>
      <c r="H160" s="16">
        <v>16.969750000000001</v>
      </c>
      <c r="I160" s="53">
        <f t="shared" si="5"/>
        <v>39.065750000000001</v>
      </c>
      <c r="K160" s="85">
        <v>2.121</v>
      </c>
    </row>
    <row r="161" spans="1:11" x14ac:dyDescent="0.2">
      <c r="A161" s="4">
        <f t="shared" si="4"/>
        <v>6</v>
      </c>
      <c r="B161" s="30">
        <v>41426</v>
      </c>
      <c r="C161" s="16">
        <v>0</v>
      </c>
      <c r="D161" s="16">
        <v>0</v>
      </c>
      <c r="E161" s="16">
        <v>1.2050000000000001</v>
      </c>
      <c r="F161" s="16">
        <v>9.077</v>
      </c>
      <c r="G161" s="16">
        <v>9.0719999999999992</v>
      </c>
      <c r="H161" s="16">
        <v>15.203250000000001</v>
      </c>
      <c r="I161" s="53">
        <f t="shared" si="5"/>
        <v>34.557249999999996</v>
      </c>
      <c r="K161" s="85">
        <v>1.772</v>
      </c>
    </row>
    <row r="162" spans="1:11" x14ac:dyDescent="0.2">
      <c r="A162" s="4">
        <f t="shared" si="4"/>
        <v>6</v>
      </c>
      <c r="B162" s="30">
        <v>41427</v>
      </c>
      <c r="C162" s="16">
        <v>0</v>
      </c>
      <c r="D162" s="16">
        <v>0</v>
      </c>
      <c r="E162" s="16">
        <v>0</v>
      </c>
      <c r="F162" s="16">
        <v>9.5760000000000005</v>
      </c>
      <c r="G162" s="16">
        <v>9.5779999999999994</v>
      </c>
      <c r="H162" s="16">
        <v>14.0685</v>
      </c>
      <c r="I162" s="53">
        <f t="shared" si="5"/>
        <v>33.222499999999997</v>
      </c>
      <c r="K162" s="85">
        <v>1.569</v>
      </c>
    </row>
    <row r="163" spans="1:11" x14ac:dyDescent="0.2">
      <c r="A163" s="4">
        <f t="shared" si="4"/>
        <v>6</v>
      </c>
      <c r="B163" s="30">
        <v>41428</v>
      </c>
      <c r="C163" s="16">
        <v>0</v>
      </c>
      <c r="D163" s="16">
        <v>0</v>
      </c>
      <c r="E163" s="16">
        <v>3.6789999999999998</v>
      </c>
      <c r="F163" s="16">
        <v>9.3059999999999992</v>
      </c>
      <c r="G163" s="16">
        <v>9.3439999999999994</v>
      </c>
      <c r="H163" s="16">
        <v>15.6205</v>
      </c>
      <c r="I163" s="53">
        <f t="shared" si="5"/>
        <v>37.9495</v>
      </c>
      <c r="K163" s="85">
        <v>2.0510000000000002</v>
      </c>
    </row>
    <row r="164" spans="1:11" x14ac:dyDescent="0.2">
      <c r="A164" s="4">
        <f t="shared" si="4"/>
        <v>6</v>
      </c>
      <c r="B164" s="30">
        <v>41429</v>
      </c>
      <c r="C164" s="16">
        <v>0</v>
      </c>
      <c r="D164" s="16">
        <v>0</v>
      </c>
      <c r="E164" s="16">
        <v>13.061999999999999</v>
      </c>
      <c r="F164" s="16">
        <v>13.066000000000001</v>
      </c>
      <c r="G164" s="16">
        <v>9.8859999999999992</v>
      </c>
      <c r="H164" s="16">
        <v>1.4675</v>
      </c>
      <c r="I164" s="53">
        <f t="shared" si="5"/>
        <v>37.481499999999997</v>
      </c>
      <c r="K164" s="85">
        <v>2.0880000000000001</v>
      </c>
    </row>
    <row r="165" spans="1:11" x14ac:dyDescent="0.2">
      <c r="A165" s="4">
        <f t="shared" si="4"/>
        <v>6</v>
      </c>
      <c r="B165" s="30">
        <v>41430</v>
      </c>
      <c r="C165" s="16">
        <v>0</v>
      </c>
      <c r="D165" s="16">
        <v>0</v>
      </c>
      <c r="E165" s="16">
        <v>8.234</v>
      </c>
      <c r="F165" s="16">
        <v>10.999000000000001</v>
      </c>
      <c r="G165" s="16">
        <v>11.163</v>
      </c>
      <c r="H165" s="16">
        <v>6.66</v>
      </c>
      <c r="I165" s="53">
        <f t="shared" si="5"/>
        <v>37.055999999999997</v>
      </c>
      <c r="K165" s="85">
        <v>2.27</v>
      </c>
    </row>
    <row r="166" spans="1:11" x14ac:dyDescent="0.2">
      <c r="A166" s="4">
        <f t="shared" si="4"/>
        <v>6</v>
      </c>
      <c r="B166" s="30">
        <v>41431</v>
      </c>
      <c r="C166" s="16">
        <v>0</v>
      </c>
      <c r="D166" s="16">
        <v>0</v>
      </c>
      <c r="E166" s="16">
        <v>2.9780000000000002</v>
      </c>
      <c r="F166" s="16">
        <v>10.209</v>
      </c>
      <c r="G166" s="16">
        <v>10.209</v>
      </c>
      <c r="H166" s="16">
        <v>15.16</v>
      </c>
      <c r="I166" s="53">
        <f t="shared" si="5"/>
        <v>38.555999999999997</v>
      </c>
      <c r="K166" s="85">
        <v>2.056</v>
      </c>
    </row>
    <row r="167" spans="1:11" x14ac:dyDescent="0.2">
      <c r="A167" s="4">
        <f t="shared" si="4"/>
        <v>6</v>
      </c>
      <c r="B167" s="30">
        <v>41432</v>
      </c>
      <c r="C167" s="16">
        <v>0</v>
      </c>
      <c r="D167" s="16">
        <v>0</v>
      </c>
      <c r="E167" s="16">
        <v>1.0389999999999999</v>
      </c>
      <c r="F167" s="16">
        <v>10.686999999999999</v>
      </c>
      <c r="G167" s="16">
        <v>9.6690000000000005</v>
      </c>
      <c r="H167" s="16">
        <v>14.75525</v>
      </c>
      <c r="I167" s="53">
        <f t="shared" si="5"/>
        <v>36.15025</v>
      </c>
      <c r="K167" s="85">
        <v>1.726</v>
      </c>
    </row>
    <row r="168" spans="1:11" x14ac:dyDescent="0.2">
      <c r="A168" s="4">
        <f t="shared" si="4"/>
        <v>6</v>
      </c>
      <c r="B168" s="30">
        <v>41433</v>
      </c>
      <c r="C168" s="16">
        <v>0</v>
      </c>
      <c r="D168" s="16">
        <v>0</v>
      </c>
      <c r="E168" s="16">
        <v>6.3719999999999999</v>
      </c>
      <c r="F168" s="16">
        <v>9.423</v>
      </c>
      <c r="G168" s="16">
        <v>4.51</v>
      </c>
      <c r="H168" s="16">
        <v>14.2385</v>
      </c>
      <c r="I168" s="53">
        <f t="shared" si="5"/>
        <v>34.543500000000002</v>
      </c>
      <c r="K168" s="85">
        <v>1.6910000000000001</v>
      </c>
    </row>
    <row r="169" spans="1:11" x14ac:dyDescent="0.2">
      <c r="A169" s="4">
        <f t="shared" si="4"/>
        <v>6</v>
      </c>
      <c r="B169" s="30">
        <v>41434</v>
      </c>
      <c r="C169" s="16">
        <v>0</v>
      </c>
      <c r="D169" s="16">
        <v>0</v>
      </c>
      <c r="E169" s="16">
        <v>9.5269999999999992</v>
      </c>
      <c r="F169" s="16">
        <v>9.5150000000000006</v>
      </c>
      <c r="G169" s="16">
        <v>0</v>
      </c>
      <c r="H169" s="16">
        <v>12.5625</v>
      </c>
      <c r="I169" s="53">
        <f t="shared" si="5"/>
        <v>31.604500000000002</v>
      </c>
      <c r="K169" s="85">
        <v>1.49</v>
      </c>
    </row>
    <row r="170" spans="1:11" x14ac:dyDescent="0.2">
      <c r="A170" s="4">
        <f t="shared" si="4"/>
        <v>6</v>
      </c>
      <c r="B170" s="30">
        <v>41435</v>
      </c>
      <c r="C170" s="16">
        <v>0</v>
      </c>
      <c r="D170" s="16">
        <v>0</v>
      </c>
      <c r="E170" s="16">
        <v>10.654</v>
      </c>
      <c r="F170" s="16">
        <v>10.654</v>
      </c>
      <c r="G170" s="16">
        <v>1.0920000000000001</v>
      </c>
      <c r="H170" s="16">
        <v>12.281750000000001</v>
      </c>
      <c r="I170" s="53">
        <f t="shared" si="5"/>
        <v>34.681750000000001</v>
      </c>
      <c r="K170" s="85">
        <v>1.5489999999999999</v>
      </c>
    </row>
    <row r="171" spans="1:11" x14ac:dyDescent="0.2">
      <c r="A171" s="4">
        <f t="shared" si="4"/>
        <v>6</v>
      </c>
      <c r="B171" s="30">
        <v>41436</v>
      </c>
      <c r="C171" s="16">
        <v>0</v>
      </c>
      <c r="D171" s="16">
        <v>2.8220000000000001</v>
      </c>
      <c r="E171" s="16">
        <v>5.3739999999999997</v>
      </c>
      <c r="F171" s="16">
        <v>9.2100000000000009</v>
      </c>
      <c r="G171" s="16">
        <v>3.8439999999999999</v>
      </c>
      <c r="H171" s="16">
        <v>14.5205</v>
      </c>
      <c r="I171" s="53">
        <f t="shared" si="5"/>
        <v>35.770499999999998</v>
      </c>
      <c r="K171" s="85">
        <v>1.7450000000000001</v>
      </c>
    </row>
    <row r="172" spans="1:11" x14ac:dyDescent="0.2">
      <c r="A172" s="4">
        <f t="shared" si="4"/>
        <v>6</v>
      </c>
      <c r="B172" s="30">
        <v>41437</v>
      </c>
      <c r="C172" s="16">
        <v>0</v>
      </c>
      <c r="D172" s="16">
        <v>2.004</v>
      </c>
      <c r="E172" s="16">
        <v>10.394</v>
      </c>
      <c r="F172" s="16">
        <v>10.367000000000001</v>
      </c>
      <c r="G172" s="16">
        <v>1.456</v>
      </c>
      <c r="H172" s="16">
        <v>14.186999999999999</v>
      </c>
      <c r="I172" s="53">
        <f t="shared" si="5"/>
        <v>38.408000000000001</v>
      </c>
      <c r="K172" s="85">
        <v>1.893</v>
      </c>
    </row>
    <row r="173" spans="1:11" x14ac:dyDescent="0.2">
      <c r="A173" s="4">
        <f t="shared" si="4"/>
        <v>6</v>
      </c>
      <c r="B173" s="30">
        <v>41438</v>
      </c>
      <c r="C173" s="16">
        <v>0</v>
      </c>
      <c r="D173" s="16">
        <v>0</v>
      </c>
      <c r="E173" s="16">
        <v>10.688000000000001</v>
      </c>
      <c r="F173" s="16">
        <v>10.683999999999999</v>
      </c>
      <c r="G173" s="16">
        <v>0.82299999999999995</v>
      </c>
      <c r="H173" s="16">
        <v>14.651999999999999</v>
      </c>
      <c r="I173" s="53">
        <f t="shared" si="5"/>
        <v>36.847000000000001</v>
      </c>
      <c r="K173" s="85">
        <v>1.8440000000000001</v>
      </c>
    </row>
    <row r="174" spans="1:11" x14ac:dyDescent="0.2">
      <c r="A174" s="4">
        <f t="shared" si="4"/>
        <v>6</v>
      </c>
      <c r="B174" s="30">
        <v>41439</v>
      </c>
      <c r="C174" s="16">
        <v>0</v>
      </c>
      <c r="D174" s="16">
        <v>0</v>
      </c>
      <c r="E174" s="16">
        <v>11.372</v>
      </c>
      <c r="F174" s="16">
        <v>8.7720000000000002</v>
      </c>
      <c r="G174" s="16">
        <v>2.1779999999999999</v>
      </c>
      <c r="H174" s="16">
        <v>14.185499999999999</v>
      </c>
      <c r="I174" s="53">
        <f t="shared" si="5"/>
        <v>36.5075</v>
      </c>
      <c r="K174" s="85">
        <v>1.9</v>
      </c>
    </row>
    <row r="175" spans="1:11" x14ac:dyDescent="0.2">
      <c r="A175" s="4">
        <f t="shared" si="4"/>
        <v>6</v>
      </c>
      <c r="B175" s="30">
        <v>41440</v>
      </c>
      <c r="C175" s="16">
        <v>0</v>
      </c>
      <c r="D175" s="16">
        <v>0</v>
      </c>
      <c r="E175" s="16">
        <v>10.523999999999999</v>
      </c>
      <c r="F175" s="16">
        <v>10.52</v>
      </c>
      <c r="G175" s="16">
        <v>8.8999999999999996E-2</v>
      </c>
      <c r="H175" s="16">
        <v>12.948</v>
      </c>
      <c r="I175" s="53">
        <f t="shared" si="5"/>
        <v>34.080999999999996</v>
      </c>
      <c r="K175" s="85">
        <v>1.8939999999999999</v>
      </c>
    </row>
    <row r="176" spans="1:11" x14ac:dyDescent="0.2">
      <c r="A176" s="4">
        <f t="shared" si="4"/>
        <v>6</v>
      </c>
      <c r="B176" s="30">
        <v>41441</v>
      </c>
      <c r="C176" s="16">
        <v>0</v>
      </c>
      <c r="D176" s="16">
        <v>0</v>
      </c>
      <c r="E176" s="16">
        <v>9.9369999999999994</v>
      </c>
      <c r="F176" s="16">
        <v>3.9980000000000002</v>
      </c>
      <c r="G176" s="16">
        <v>6.2460000000000004</v>
      </c>
      <c r="H176" s="16">
        <v>11.494</v>
      </c>
      <c r="I176" s="53">
        <f t="shared" si="5"/>
        <v>31.674999999999997</v>
      </c>
      <c r="K176" s="85">
        <v>2.056</v>
      </c>
    </row>
    <row r="177" spans="1:11" x14ac:dyDescent="0.2">
      <c r="A177" s="4">
        <f t="shared" si="4"/>
        <v>6</v>
      </c>
      <c r="B177" s="30">
        <v>41442</v>
      </c>
      <c r="C177" s="16">
        <v>0</v>
      </c>
      <c r="D177" s="16">
        <v>0</v>
      </c>
      <c r="E177" s="16">
        <v>9.3460000000000001</v>
      </c>
      <c r="F177" s="16">
        <v>1.992</v>
      </c>
      <c r="G177" s="16">
        <v>9.35</v>
      </c>
      <c r="H177" s="16">
        <v>14.874000000000001</v>
      </c>
      <c r="I177" s="53">
        <f t="shared" si="5"/>
        <v>35.562000000000005</v>
      </c>
      <c r="K177" s="85">
        <v>1.881</v>
      </c>
    </row>
    <row r="178" spans="1:11" x14ac:dyDescent="0.2">
      <c r="A178" s="4">
        <f t="shared" si="4"/>
        <v>6</v>
      </c>
      <c r="B178" s="30">
        <v>41443</v>
      </c>
      <c r="C178" s="16">
        <v>0</v>
      </c>
      <c r="D178" s="16">
        <v>0</v>
      </c>
      <c r="E178" s="16">
        <v>10.167</v>
      </c>
      <c r="F178" s="16">
        <v>1.859</v>
      </c>
      <c r="G178" s="16">
        <v>10.170999999999999</v>
      </c>
      <c r="H178" s="16">
        <v>14.432499999999999</v>
      </c>
      <c r="I178" s="53">
        <f t="shared" si="5"/>
        <v>36.6295</v>
      </c>
      <c r="K178" s="85">
        <v>1.954</v>
      </c>
    </row>
    <row r="179" spans="1:11" x14ac:dyDescent="0.2">
      <c r="A179" s="4">
        <f t="shared" si="4"/>
        <v>6</v>
      </c>
      <c r="B179" s="30">
        <v>41444</v>
      </c>
      <c r="C179" s="16">
        <v>0</v>
      </c>
      <c r="D179" s="16">
        <v>0</v>
      </c>
      <c r="E179" s="16">
        <v>11.789</v>
      </c>
      <c r="F179" s="16">
        <v>0.502</v>
      </c>
      <c r="G179" s="16">
        <v>11.468</v>
      </c>
      <c r="H179" s="16">
        <v>14.84375</v>
      </c>
      <c r="I179" s="53">
        <f t="shared" si="5"/>
        <v>38.60275</v>
      </c>
      <c r="K179" s="85">
        <v>1.8540000000000001</v>
      </c>
    </row>
    <row r="180" spans="1:11" x14ac:dyDescent="0.2">
      <c r="A180" s="4">
        <f t="shared" si="4"/>
        <v>6</v>
      </c>
      <c r="B180" s="30">
        <v>41445</v>
      </c>
      <c r="C180" s="16">
        <v>0</v>
      </c>
      <c r="D180" s="16">
        <v>0</v>
      </c>
      <c r="E180" s="16">
        <v>11.042999999999999</v>
      </c>
      <c r="F180" s="16">
        <v>0.97299999999999998</v>
      </c>
      <c r="G180" s="16">
        <v>10.77</v>
      </c>
      <c r="H180" s="16">
        <v>15.406750000000001</v>
      </c>
      <c r="I180" s="53">
        <f t="shared" si="5"/>
        <v>38.192750000000004</v>
      </c>
      <c r="K180" s="85">
        <v>1.9119999999999999</v>
      </c>
    </row>
    <row r="181" spans="1:11" x14ac:dyDescent="0.2">
      <c r="A181" s="4">
        <f t="shared" si="4"/>
        <v>6</v>
      </c>
      <c r="B181" s="30">
        <v>41446</v>
      </c>
      <c r="C181" s="16">
        <v>0</v>
      </c>
      <c r="D181" s="16">
        <v>0</v>
      </c>
      <c r="E181" s="16">
        <v>11.427</v>
      </c>
      <c r="F181" s="16">
        <v>0.78500000000000003</v>
      </c>
      <c r="G181" s="16">
        <v>9.7989999999999995</v>
      </c>
      <c r="H181" s="16">
        <v>15.97325</v>
      </c>
      <c r="I181" s="53">
        <f t="shared" si="5"/>
        <v>37.984250000000003</v>
      </c>
      <c r="K181" s="85">
        <v>2.0830000000000002</v>
      </c>
    </row>
    <row r="182" spans="1:11" x14ac:dyDescent="0.2">
      <c r="A182" s="4">
        <f t="shared" si="4"/>
        <v>6</v>
      </c>
      <c r="B182" s="30">
        <v>41447</v>
      </c>
      <c r="C182" s="16">
        <v>0</v>
      </c>
      <c r="D182" s="16">
        <v>0</v>
      </c>
      <c r="E182" s="16">
        <v>10.302</v>
      </c>
      <c r="F182" s="16">
        <v>1.0660000000000001</v>
      </c>
      <c r="G182" s="16">
        <v>8.9459999999999997</v>
      </c>
      <c r="H182" s="16">
        <v>15.502750000000001</v>
      </c>
      <c r="I182" s="53">
        <f t="shared" si="5"/>
        <v>35.816749999999999</v>
      </c>
      <c r="K182" s="85">
        <v>1.835</v>
      </c>
    </row>
    <row r="183" spans="1:11" x14ac:dyDescent="0.2">
      <c r="A183" s="4">
        <f t="shared" si="4"/>
        <v>6</v>
      </c>
      <c r="B183" s="30">
        <v>41448</v>
      </c>
      <c r="C183" s="16">
        <v>0</v>
      </c>
      <c r="D183" s="16">
        <v>0</v>
      </c>
      <c r="E183" s="16">
        <v>10.308</v>
      </c>
      <c r="F183" s="16">
        <v>0</v>
      </c>
      <c r="G183" s="16">
        <v>9.3119999999999994</v>
      </c>
      <c r="H183" s="16">
        <v>12.20975</v>
      </c>
      <c r="I183" s="53">
        <f t="shared" si="5"/>
        <v>31.829749999999997</v>
      </c>
      <c r="K183" s="85">
        <v>1.4590000000000001</v>
      </c>
    </row>
    <row r="184" spans="1:11" x14ac:dyDescent="0.2">
      <c r="A184" s="4">
        <f t="shared" si="4"/>
        <v>6</v>
      </c>
      <c r="B184" s="30">
        <v>41449</v>
      </c>
      <c r="C184" s="16">
        <v>0</v>
      </c>
      <c r="D184" s="16">
        <v>0</v>
      </c>
      <c r="E184" s="16">
        <v>9.33</v>
      </c>
      <c r="F184" s="16">
        <v>1.968</v>
      </c>
      <c r="G184" s="16">
        <v>9.3339999999999996</v>
      </c>
      <c r="H184" s="16">
        <v>15.46275</v>
      </c>
      <c r="I184" s="53">
        <f t="shared" si="5"/>
        <v>36.094749999999998</v>
      </c>
      <c r="K184" s="85">
        <v>1.9790000000000001</v>
      </c>
    </row>
    <row r="185" spans="1:11" x14ac:dyDescent="0.2">
      <c r="A185" s="4">
        <f t="shared" si="4"/>
        <v>6</v>
      </c>
      <c r="B185" s="30">
        <v>41450</v>
      </c>
      <c r="C185" s="16">
        <v>0</v>
      </c>
      <c r="D185" s="16">
        <v>0</v>
      </c>
      <c r="E185" s="16">
        <v>10.475</v>
      </c>
      <c r="F185" s="16">
        <v>0</v>
      </c>
      <c r="G185" s="16">
        <v>10.47</v>
      </c>
      <c r="H185" s="16">
        <v>16.751999999999999</v>
      </c>
      <c r="I185" s="53">
        <f t="shared" si="5"/>
        <v>37.697000000000003</v>
      </c>
      <c r="K185" s="85">
        <v>1.86</v>
      </c>
    </row>
    <row r="186" spans="1:11" x14ac:dyDescent="0.2">
      <c r="A186" s="4">
        <f t="shared" si="4"/>
        <v>6</v>
      </c>
      <c r="B186" s="30">
        <v>41451</v>
      </c>
      <c r="C186" s="16">
        <v>0</v>
      </c>
      <c r="D186" s="16">
        <v>0</v>
      </c>
      <c r="E186" s="16">
        <v>9.7769999999999992</v>
      </c>
      <c r="F186" s="16">
        <v>2.8140000000000001</v>
      </c>
      <c r="G186" s="16">
        <v>9.6010000000000009</v>
      </c>
      <c r="H186" s="16">
        <v>17.25225</v>
      </c>
      <c r="I186" s="53">
        <f t="shared" si="5"/>
        <v>39.444249999999997</v>
      </c>
      <c r="K186" s="85">
        <v>2.0310000000000001</v>
      </c>
    </row>
    <row r="187" spans="1:11" x14ac:dyDescent="0.2">
      <c r="A187" s="4">
        <f t="shared" si="4"/>
        <v>6</v>
      </c>
      <c r="B187" s="30">
        <v>41452</v>
      </c>
      <c r="C187" s="16">
        <v>0</v>
      </c>
      <c r="D187" s="16">
        <v>0</v>
      </c>
      <c r="E187" s="16">
        <v>9.3040000000000003</v>
      </c>
      <c r="F187" s="16">
        <v>4.085</v>
      </c>
      <c r="G187" s="16">
        <v>8.7690000000000001</v>
      </c>
      <c r="H187" s="16">
        <v>17.836500000000001</v>
      </c>
      <c r="I187" s="53">
        <f t="shared" si="5"/>
        <v>39.994500000000002</v>
      </c>
      <c r="K187" s="85">
        <v>2.1389999999999998</v>
      </c>
    </row>
    <row r="188" spans="1:11" x14ac:dyDescent="0.2">
      <c r="A188" s="4">
        <f t="shared" si="4"/>
        <v>6</v>
      </c>
      <c r="B188" s="30">
        <v>41453</v>
      </c>
      <c r="C188" s="16">
        <v>0</v>
      </c>
      <c r="D188" s="16">
        <v>0</v>
      </c>
      <c r="E188" s="16">
        <v>9.8469999999999995</v>
      </c>
      <c r="F188" s="16">
        <v>1.9750000000000001</v>
      </c>
      <c r="G188" s="16">
        <v>9.6080000000000005</v>
      </c>
      <c r="H188" s="16">
        <v>16.713249999999999</v>
      </c>
      <c r="I188" s="53">
        <f t="shared" si="5"/>
        <v>38.143249999999995</v>
      </c>
      <c r="K188" s="85">
        <v>1.964</v>
      </c>
    </row>
    <row r="189" spans="1:11" x14ac:dyDescent="0.2">
      <c r="A189" s="4">
        <f t="shared" si="4"/>
        <v>6</v>
      </c>
      <c r="B189" s="30">
        <v>41454</v>
      </c>
      <c r="C189" s="16">
        <v>0</v>
      </c>
      <c r="D189" s="16">
        <v>0</v>
      </c>
      <c r="E189" s="16">
        <v>9.5210000000000008</v>
      </c>
      <c r="F189" s="16">
        <v>0</v>
      </c>
      <c r="G189" s="16">
        <v>9.5169999999999995</v>
      </c>
      <c r="H189" s="16">
        <v>17.032250000000001</v>
      </c>
      <c r="I189" s="53">
        <f t="shared" si="5"/>
        <v>36.070250000000001</v>
      </c>
      <c r="K189" s="85">
        <v>1.7190000000000001</v>
      </c>
    </row>
    <row r="190" spans="1:11" x14ac:dyDescent="0.2">
      <c r="A190" s="4">
        <f t="shared" si="4"/>
        <v>6</v>
      </c>
      <c r="B190" s="30">
        <v>41455</v>
      </c>
      <c r="C190" s="16">
        <v>0</v>
      </c>
      <c r="D190" s="16">
        <v>0</v>
      </c>
      <c r="E190" s="16">
        <v>8.7149999999999999</v>
      </c>
      <c r="F190" s="16">
        <v>0</v>
      </c>
      <c r="G190" s="16">
        <v>8.7249999999999996</v>
      </c>
      <c r="H190" s="16">
        <v>15.856999999999999</v>
      </c>
      <c r="I190" s="53">
        <f t="shared" si="5"/>
        <v>33.296999999999997</v>
      </c>
      <c r="K190" s="85">
        <v>1.4570000000000001</v>
      </c>
    </row>
    <row r="191" spans="1:11" x14ac:dyDescent="0.2">
      <c r="A191" s="4">
        <f t="shared" si="4"/>
        <v>7</v>
      </c>
      <c r="B191" s="30">
        <v>41456</v>
      </c>
      <c r="C191" s="16">
        <v>0</v>
      </c>
      <c r="D191" s="16">
        <v>0</v>
      </c>
      <c r="E191" s="16">
        <v>11.079000000000001</v>
      </c>
      <c r="F191" s="16">
        <v>4.9530000000000003</v>
      </c>
      <c r="G191" s="16">
        <v>11.15</v>
      </c>
      <c r="H191" s="16">
        <v>5.2729999999999997</v>
      </c>
      <c r="I191" s="53">
        <f t="shared" si="5"/>
        <v>32.454999999999998</v>
      </c>
      <c r="K191" s="85">
        <v>1.974</v>
      </c>
    </row>
    <row r="192" spans="1:11" x14ac:dyDescent="0.2">
      <c r="A192" s="4">
        <f t="shared" si="4"/>
        <v>7</v>
      </c>
      <c r="B192" s="30">
        <v>41457</v>
      </c>
      <c r="C192" s="16">
        <v>0</v>
      </c>
      <c r="D192" s="16">
        <v>0</v>
      </c>
      <c r="E192" s="16">
        <v>13.362</v>
      </c>
      <c r="F192" s="16">
        <v>10.936</v>
      </c>
      <c r="G192" s="16">
        <v>13.401999999999999</v>
      </c>
      <c r="H192" s="16">
        <v>5.0000000000000001E-4</v>
      </c>
      <c r="I192" s="53">
        <f t="shared" si="5"/>
        <v>37.700500000000005</v>
      </c>
      <c r="K192" s="85">
        <v>1.6819999999999999</v>
      </c>
    </row>
    <row r="193" spans="1:11" x14ac:dyDescent="0.2">
      <c r="A193" s="4">
        <f t="shared" si="4"/>
        <v>7</v>
      </c>
      <c r="B193" s="30">
        <v>41458</v>
      </c>
      <c r="C193" s="16">
        <v>0</v>
      </c>
      <c r="D193" s="16">
        <v>0.14599999999999999</v>
      </c>
      <c r="E193" s="16">
        <v>12.722</v>
      </c>
      <c r="F193" s="16">
        <v>9.4710000000000001</v>
      </c>
      <c r="G193" s="16">
        <v>12.521000000000001</v>
      </c>
      <c r="H193" s="16">
        <v>1.2155</v>
      </c>
      <c r="I193" s="53">
        <f t="shared" si="5"/>
        <v>36.075499999999998</v>
      </c>
      <c r="K193" s="85">
        <v>2.0289999999999999</v>
      </c>
    </row>
    <row r="194" spans="1:11" x14ac:dyDescent="0.2">
      <c r="A194" s="4">
        <f t="shared" si="4"/>
        <v>7</v>
      </c>
      <c r="B194" s="30">
        <v>41459</v>
      </c>
      <c r="C194" s="16">
        <v>0</v>
      </c>
      <c r="D194" s="16">
        <v>0</v>
      </c>
      <c r="E194" s="16">
        <v>10.068</v>
      </c>
      <c r="F194" s="16">
        <v>3.7290000000000001</v>
      </c>
      <c r="G194" s="16">
        <v>10.068</v>
      </c>
      <c r="H194" s="16">
        <v>12.071</v>
      </c>
      <c r="I194" s="53">
        <f t="shared" si="5"/>
        <v>35.936</v>
      </c>
      <c r="K194" s="85">
        <v>1.835</v>
      </c>
    </row>
    <row r="195" spans="1:11" x14ac:dyDescent="0.2">
      <c r="A195" s="4">
        <f t="shared" si="4"/>
        <v>7</v>
      </c>
      <c r="B195" s="30">
        <v>41460</v>
      </c>
      <c r="C195" s="16">
        <v>0</v>
      </c>
      <c r="D195" s="16">
        <v>0</v>
      </c>
      <c r="E195" s="16">
        <v>9.4550000000000001</v>
      </c>
      <c r="F195" s="16">
        <v>2.2160000000000002</v>
      </c>
      <c r="G195" s="16">
        <v>9.1</v>
      </c>
      <c r="H195" s="16">
        <v>15.64875</v>
      </c>
      <c r="I195" s="53">
        <f t="shared" si="5"/>
        <v>36.419750000000001</v>
      </c>
      <c r="K195" s="85">
        <v>1.843</v>
      </c>
    </row>
    <row r="196" spans="1:11" x14ac:dyDescent="0.2">
      <c r="A196" s="4">
        <f t="shared" si="4"/>
        <v>7</v>
      </c>
      <c r="B196" s="30">
        <v>41461</v>
      </c>
      <c r="C196" s="16">
        <v>0</v>
      </c>
      <c r="D196" s="16">
        <v>0</v>
      </c>
      <c r="E196" s="16">
        <v>9.7810000000000006</v>
      </c>
      <c r="F196" s="16">
        <v>4.976</v>
      </c>
      <c r="G196" s="16">
        <v>5.202</v>
      </c>
      <c r="H196" s="16">
        <v>15.3855</v>
      </c>
      <c r="I196" s="53">
        <f t="shared" si="5"/>
        <v>35.344500000000004</v>
      </c>
      <c r="K196" s="85">
        <v>1.714</v>
      </c>
    </row>
    <row r="197" spans="1:11" x14ac:dyDescent="0.2">
      <c r="A197" s="4">
        <f t="shared" si="4"/>
        <v>7</v>
      </c>
      <c r="B197" s="30">
        <v>41462</v>
      </c>
      <c r="C197" s="16">
        <v>0</v>
      </c>
      <c r="D197" s="16">
        <v>0</v>
      </c>
      <c r="E197" s="16">
        <v>8.9090000000000007</v>
      </c>
      <c r="F197" s="16">
        <v>8.6219999999999999</v>
      </c>
      <c r="G197" s="16">
        <v>1.2150000000000001</v>
      </c>
      <c r="H197" s="16">
        <v>12.74775</v>
      </c>
      <c r="I197" s="53">
        <f t="shared" si="5"/>
        <v>31.493749999999999</v>
      </c>
      <c r="K197" s="85">
        <v>1.5169999999999999</v>
      </c>
    </row>
    <row r="198" spans="1:11" x14ac:dyDescent="0.2">
      <c r="A198" s="4">
        <f t="shared" si="4"/>
        <v>7</v>
      </c>
      <c r="B198" s="30">
        <v>41463</v>
      </c>
      <c r="C198" s="16">
        <v>0</v>
      </c>
      <c r="D198" s="16">
        <v>0</v>
      </c>
      <c r="E198" s="16">
        <v>9.5299999999999994</v>
      </c>
      <c r="F198" s="16">
        <v>7.9029999999999996</v>
      </c>
      <c r="G198" s="16">
        <v>0</v>
      </c>
      <c r="H198" s="16">
        <v>15.474500000000001</v>
      </c>
      <c r="I198" s="53">
        <f t="shared" si="5"/>
        <v>32.907499999999999</v>
      </c>
      <c r="K198" s="85">
        <v>1.7010000000000001</v>
      </c>
    </row>
    <row r="199" spans="1:11" x14ac:dyDescent="0.2">
      <c r="A199" s="4">
        <f t="shared" si="4"/>
        <v>7</v>
      </c>
      <c r="B199" s="30">
        <v>41464</v>
      </c>
      <c r="C199" s="16">
        <v>0</v>
      </c>
      <c r="D199" s="16">
        <v>0</v>
      </c>
      <c r="E199" s="16">
        <v>10.754</v>
      </c>
      <c r="F199" s="16">
        <v>10.644</v>
      </c>
      <c r="G199" s="16">
        <v>0</v>
      </c>
      <c r="H199" s="16">
        <v>16.531500000000001</v>
      </c>
      <c r="I199" s="53">
        <f t="shared" si="5"/>
        <v>37.929500000000004</v>
      </c>
      <c r="K199" s="85">
        <v>1.8480000000000001</v>
      </c>
    </row>
    <row r="200" spans="1:11" x14ac:dyDescent="0.2">
      <c r="A200" s="4">
        <f t="shared" si="4"/>
        <v>7</v>
      </c>
      <c r="B200" s="30">
        <v>41465</v>
      </c>
      <c r="C200" s="16">
        <v>0</v>
      </c>
      <c r="D200" s="16">
        <v>0</v>
      </c>
      <c r="E200" s="16">
        <v>10.353</v>
      </c>
      <c r="F200" s="16">
        <v>10.007</v>
      </c>
      <c r="G200" s="16">
        <v>0.52600000000000002</v>
      </c>
      <c r="H200" s="16">
        <v>15.438000000000001</v>
      </c>
      <c r="I200" s="53">
        <f t="shared" si="5"/>
        <v>36.323999999999998</v>
      </c>
      <c r="K200" s="85">
        <v>2.0139999999999998</v>
      </c>
    </row>
    <row r="201" spans="1:11" x14ac:dyDescent="0.2">
      <c r="A201" s="4">
        <f t="shared" si="4"/>
        <v>7</v>
      </c>
      <c r="B201" s="30">
        <v>41466</v>
      </c>
      <c r="C201" s="16">
        <v>0</v>
      </c>
      <c r="D201" s="16">
        <v>0</v>
      </c>
      <c r="E201" s="16">
        <v>9.0310000000000006</v>
      </c>
      <c r="F201" s="16">
        <v>9.02</v>
      </c>
      <c r="G201" s="16">
        <v>2.25</v>
      </c>
      <c r="H201" s="16">
        <v>15.52675</v>
      </c>
      <c r="I201" s="53">
        <f t="shared" si="5"/>
        <v>35.827750000000002</v>
      </c>
      <c r="K201" s="85">
        <v>1.8120000000000001</v>
      </c>
    </row>
    <row r="202" spans="1:11" x14ac:dyDescent="0.2">
      <c r="A202" s="4">
        <f t="shared" ref="A202:A265" si="6">+IF(ISBLANK($B202),"",MONTH($B202))</f>
        <v>7</v>
      </c>
      <c r="B202" s="30">
        <v>41467</v>
      </c>
      <c r="C202" s="16">
        <v>0</v>
      </c>
      <c r="D202" s="16">
        <v>0</v>
      </c>
      <c r="E202" s="16">
        <v>9.298</v>
      </c>
      <c r="F202" s="16">
        <v>9.3260000000000005</v>
      </c>
      <c r="G202" s="16">
        <v>1.6279999999999999</v>
      </c>
      <c r="H202" s="16">
        <v>15.54975</v>
      </c>
      <c r="I202" s="53">
        <f t="shared" ref="I202:I265" si="7">+SUM(C202:H202)</f>
        <v>35.801749999999998</v>
      </c>
      <c r="K202" s="85">
        <v>2.0089999999999999</v>
      </c>
    </row>
    <row r="203" spans="1:11" x14ac:dyDescent="0.2">
      <c r="A203" s="4">
        <f t="shared" si="6"/>
        <v>7</v>
      </c>
      <c r="B203" s="30">
        <v>41468</v>
      </c>
      <c r="C203" s="16">
        <v>0</v>
      </c>
      <c r="D203" s="16">
        <v>0</v>
      </c>
      <c r="E203" s="16">
        <v>10.271000000000001</v>
      </c>
      <c r="F203" s="16">
        <v>9.65</v>
      </c>
      <c r="G203" s="16">
        <v>0</v>
      </c>
      <c r="H203" s="16">
        <v>14.849500000000001</v>
      </c>
      <c r="I203" s="53">
        <f t="shared" si="7"/>
        <v>34.770499999999998</v>
      </c>
      <c r="K203" s="85">
        <v>1.7190000000000001</v>
      </c>
    </row>
    <row r="204" spans="1:11" x14ac:dyDescent="0.2">
      <c r="A204" s="4">
        <f t="shared" si="6"/>
        <v>7</v>
      </c>
      <c r="B204" s="30">
        <v>41469</v>
      </c>
      <c r="C204" s="16">
        <v>0</v>
      </c>
      <c r="D204" s="16">
        <v>0</v>
      </c>
      <c r="E204" s="16">
        <v>8.6539999999999999</v>
      </c>
      <c r="F204" s="16">
        <v>8.6509999999999998</v>
      </c>
      <c r="G204" s="16">
        <v>0</v>
      </c>
      <c r="H204" s="16">
        <v>15.399749999999999</v>
      </c>
      <c r="I204" s="53">
        <f t="shared" si="7"/>
        <v>32.704749999999997</v>
      </c>
      <c r="K204" s="85">
        <v>1.536</v>
      </c>
    </row>
    <row r="205" spans="1:11" x14ac:dyDescent="0.2">
      <c r="A205" s="4">
        <f t="shared" si="6"/>
        <v>7</v>
      </c>
      <c r="B205" s="30">
        <v>41470</v>
      </c>
      <c r="C205" s="16">
        <v>0</v>
      </c>
      <c r="D205" s="16">
        <v>0</v>
      </c>
      <c r="E205" s="16">
        <v>9.8800000000000008</v>
      </c>
      <c r="F205" s="16">
        <v>9.4689999999999994</v>
      </c>
      <c r="G205" s="16">
        <v>0</v>
      </c>
      <c r="H205" s="16">
        <v>16</v>
      </c>
      <c r="I205" s="53">
        <f t="shared" si="7"/>
        <v>35.349000000000004</v>
      </c>
      <c r="K205" s="85">
        <v>1.772</v>
      </c>
    </row>
    <row r="206" spans="1:11" x14ac:dyDescent="0.2">
      <c r="A206" s="4">
        <f t="shared" si="6"/>
        <v>7</v>
      </c>
      <c r="B206" s="30">
        <v>41471</v>
      </c>
      <c r="C206" s="16">
        <v>0</v>
      </c>
      <c r="D206" s="16">
        <v>0</v>
      </c>
      <c r="E206" s="16">
        <v>11.1</v>
      </c>
      <c r="F206" s="16">
        <v>9.2940000000000005</v>
      </c>
      <c r="G206" s="16">
        <v>0</v>
      </c>
      <c r="H206" s="16">
        <v>15.048500000000001</v>
      </c>
      <c r="I206" s="53">
        <f t="shared" si="7"/>
        <v>35.442499999999995</v>
      </c>
      <c r="K206" s="85">
        <v>1.659</v>
      </c>
    </row>
    <row r="207" spans="1:11" x14ac:dyDescent="0.2">
      <c r="A207" s="4">
        <f t="shared" si="6"/>
        <v>7</v>
      </c>
      <c r="B207" s="30">
        <v>41472</v>
      </c>
      <c r="C207" s="16">
        <v>0</v>
      </c>
      <c r="D207" s="16">
        <v>0</v>
      </c>
      <c r="E207" s="16">
        <v>6.4989999999999997</v>
      </c>
      <c r="F207" s="16">
        <v>10.170999999999999</v>
      </c>
      <c r="G207" s="16">
        <v>1.8779999999999999</v>
      </c>
      <c r="H207" s="16">
        <v>15.89925</v>
      </c>
      <c r="I207" s="53">
        <f t="shared" si="7"/>
        <v>34.447249999999997</v>
      </c>
      <c r="K207" s="85">
        <v>1.8029999999999999</v>
      </c>
    </row>
    <row r="208" spans="1:11" x14ac:dyDescent="0.2">
      <c r="A208" s="4">
        <f t="shared" si="6"/>
        <v>7</v>
      </c>
      <c r="B208" s="30">
        <v>41473</v>
      </c>
      <c r="C208" s="16">
        <v>0</v>
      </c>
      <c r="D208" s="16">
        <v>0</v>
      </c>
      <c r="E208" s="16">
        <v>0</v>
      </c>
      <c r="F208" s="16">
        <v>10.055</v>
      </c>
      <c r="G208" s="16">
        <v>10.055</v>
      </c>
      <c r="H208" s="16">
        <v>15.923</v>
      </c>
      <c r="I208" s="53">
        <f t="shared" si="7"/>
        <v>36.033000000000001</v>
      </c>
      <c r="K208" s="85">
        <v>1.744</v>
      </c>
    </row>
    <row r="209" spans="1:11" x14ac:dyDescent="0.2">
      <c r="A209" s="4">
        <f t="shared" si="6"/>
        <v>7</v>
      </c>
      <c r="B209" s="30">
        <v>41474</v>
      </c>
      <c r="C209" s="16">
        <v>0</v>
      </c>
      <c r="D209" s="16">
        <v>0</v>
      </c>
      <c r="E209" s="16">
        <v>2.8660000000000001</v>
      </c>
      <c r="F209" s="16">
        <v>7.3689999999999998</v>
      </c>
      <c r="G209" s="16">
        <v>8.3569999999999993</v>
      </c>
      <c r="H209" s="16">
        <v>15.7735</v>
      </c>
      <c r="I209" s="53">
        <f t="shared" si="7"/>
        <v>34.365499999999997</v>
      </c>
      <c r="K209" s="85">
        <v>1.6479999999999999</v>
      </c>
    </row>
    <row r="210" spans="1:11" x14ac:dyDescent="0.2">
      <c r="A210" s="4">
        <f t="shared" si="6"/>
        <v>7</v>
      </c>
      <c r="B210" s="30">
        <v>41475</v>
      </c>
      <c r="C210" s="16">
        <v>0</v>
      </c>
      <c r="D210" s="16">
        <v>0</v>
      </c>
      <c r="E210" s="16">
        <v>9.8840000000000003</v>
      </c>
      <c r="F210" s="16">
        <v>0</v>
      </c>
      <c r="G210" s="16">
        <v>9.3789999999999996</v>
      </c>
      <c r="H210" s="16">
        <v>15.163500000000001</v>
      </c>
      <c r="I210" s="53">
        <f t="shared" si="7"/>
        <v>34.426499999999997</v>
      </c>
      <c r="K210" s="85">
        <v>1.728</v>
      </c>
    </row>
    <row r="211" spans="1:11" x14ac:dyDescent="0.2">
      <c r="A211" s="4">
        <f t="shared" si="6"/>
        <v>7</v>
      </c>
      <c r="B211" s="30">
        <v>41476</v>
      </c>
      <c r="C211" s="16">
        <v>0</v>
      </c>
      <c r="D211" s="16">
        <v>0</v>
      </c>
      <c r="E211" s="16">
        <v>8.76</v>
      </c>
      <c r="F211" s="16">
        <v>0</v>
      </c>
      <c r="G211" s="16">
        <v>8.7579999999999991</v>
      </c>
      <c r="H211" s="16">
        <v>13.7315</v>
      </c>
      <c r="I211" s="53">
        <f t="shared" si="7"/>
        <v>31.249500000000001</v>
      </c>
      <c r="K211" s="85">
        <v>1.8740000000000001</v>
      </c>
    </row>
    <row r="212" spans="1:11" x14ac:dyDescent="0.2">
      <c r="A212" s="4">
        <f t="shared" si="6"/>
        <v>7</v>
      </c>
      <c r="B212" s="30">
        <v>41477</v>
      </c>
      <c r="C212" s="16">
        <v>0</v>
      </c>
      <c r="D212" s="16">
        <v>0</v>
      </c>
      <c r="E212" s="16">
        <v>9.3970000000000002</v>
      </c>
      <c r="F212" s="16">
        <v>0</v>
      </c>
      <c r="G212" s="16">
        <v>9.24</v>
      </c>
      <c r="H212" s="16">
        <v>14.560750000000001</v>
      </c>
      <c r="I212" s="53">
        <f t="shared" si="7"/>
        <v>33.197749999999999</v>
      </c>
      <c r="K212" s="85">
        <v>1.6779999999999999</v>
      </c>
    </row>
    <row r="213" spans="1:11" x14ac:dyDescent="0.2">
      <c r="A213" s="4">
        <f t="shared" si="6"/>
        <v>7</v>
      </c>
      <c r="B213" s="30">
        <v>41478</v>
      </c>
      <c r="C213" s="16">
        <v>0</v>
      </c>
      <c r="D213" s="16">
        <v>0</v>
      </c>
      <c r="E213" s="16">
        <v>9.2279999999999998</v>
      </c>
      <c r="F213" s="16">
        <v>0</v>
      </c>
      <c r="G213" s="16">
        <v>9.3770000000000007</v>
      </c>
      <c r="H213" s="16">
        <v>16.731999999999999</v>
      </c>
      <c r="I213" s="53">
        <f t="shared" si="7"/>
        <v>35.337000000000003</v>
      </c>
      <c r="K213" s="85">
        <v>1.675</v>
      </c>
    </row>
    <row r="214" spans="1:11" x14ac:dyDescent="0.2">
      <c r="A214" s="4">
        <f t="shared" si="6"/>
        <v>7</v>
      </c>
      <c r="B214" s="30">
        <v>41479</v>
      </c>
      <c r="C214" s="16">
        <v>0</v>
      </c>
      <c r="D214" s="16">
        <v>0</v>
      </c>
      <c r="E214" s="16">
        <v>9.4540000000000006</v>
      </c>
      <c r="F214" s="16">
        <v>0</v>
      </c>
      <c r="G214" s="16">
        <v>9.4600000000000009</v>
      </c>
      <c r="H214" s="16">
        <v>16.22625</v>
      </c>
      <c r="I214" s="53">
        <f t="shared" si="7"/>
        <v>35.140250000000002</v>
      </c>
      <c r="K214" s="85">
        <v>1.6439999999999999</v>
      </c>
    </row>
    <row r="215" spans="1:11" x14ac:dyDescent="0.2">
      <c r="A215" s="4">
        <f t="shared" si="6"/>
        <v>7</v>
      </c>
      <c r="B215" s="30">
        <v>41480</v>
      </c>
      <c r="C215" s="16">
        <v>0</v>
      </c>
      <c r="D215" s="16">
        <v>0</v>
      </c>
      <c r="E215" s="16">
        <v>10.262</v>
      </c>
      <c r="F215" s="16">
        <v>1.4890000000000001</v>
      </c>
      <c r="G215" s="16">
        <v>10.121</v>
      </c>
      <c r="H215" s="16">
        <v>16.744499999999999</v>
      </c>
      <c r="I215" s="53">
        <f t="shared" si="7"/>
        <v>38.616500000000002</v>
      </c>
      <c r="K215" s="85">
        <v>1.9370000000000001</v>
      </c>
    </row>
    <row r="216" spans="1:11" x14ac:dyDescent="0.2">
      <c r="A216" s="4">
        <f t="shared" si="6"/>
        <v>7</v>
      </c>
      <c r="B216" s="30">
        <v>41481</v>
      </c>
      <c r="C216" s="16">
        <v>0</v>
      </c>
      <c r="D216" s="16">
        <v>0</v>
      </c>
      <c r="E216" s="16">
        <v>10.01</v>
      </c>
      <c r="F216" s="16">
        <v>1.637</v>
      </c>
      <c r="G216" s="16">
        <v>8.4139999999999997</v>
      </c>
      <c r="H216" s="16">
        <v>17.186499999999999</v>
      </c>
      <c r="I216" s="53">
        <f t="shared" si="7"/>
        <v>37.247500000000002</v>
      </c>
      <c r="K216" s="85">
        <v>1.774</v>
      </c>
    </row>
    <row r="217" spans="1:11" x14ac:dyDescent="0.2">
      <c r="A217" s="4">
        <f t="shared" si="6"/>
        <v>7</v>
      </c>
      <c r="B217" s="30">
        <v>41482</v>
      </c>
      <c r="C217" s="16">
        <v>0</v>
      </c>
      <c r="D217" s="16">
        <v>0</v>
      </c>
      <c r="E217" s="16">
        <v>10.131</v>
      </c>
      <c r="F217" s="16">
        <v>0</v>
      </c>
      <c r="G217" s="16">
        <v>10.236000000000001</v>
      </c>
      <c r="H217" s="16">
        <v>16.703749999999999</v>
      </c>
      <c r="I217" s="53">
        <f t="shared" si="7"/>
        <v>37.070750000000004</v>
      </c>
      <c r="K217" s="85">
        <v>1.746</v>
      </c>
    </row>
    <row r="218" spans="1:11" x14ac:dyDescent="0.2">
      <c r="A218" s="4">
        <f t="shared" si="6"/>
        <v>7</v>
      </c>
      <c r="B218" s="30">
        <v>41483</v>
      </c>
      <c r="C218" s="16">
        <v>0</v>
      </c>
      <c r="D218" s="16">
        <v>0</v>
      </c>
      <c r="E218" s="16">
        <v>9.9329999999999998</v>
      </c>
      <c r="F218" s="16">
        <v>0.31900000000000001</v>
      </c>
      <c r="G218" s="16">
        <v>10.119</v>
      </c>
      <c r="H218" s="16">
        <v>15.065250000000001</v>
      </c>
      <c r="I218" s="53">
        <f t="shared" si="7"/>
        <v>35.436250000000001</v>
      </c>
      <c r="K218" s="85">
        <v>1.6910000000000001</v>
      </c>
    </row>
    <row r="219" spans="1:11" x14ac:dyDescent="0.2">
      <c r="A219" s="4">
        <f t="shared" si="6"/>
        <v>7</v>
      </c>
      <c r="B219" s="30">
        <v>41484</v>
      </c>
      <c r="C219" s="16">
        <v>0</v>
      </c>
      <c r="D219" s="16">
        <v>0</v>
      </c>
      <c r="E219" s="16">
        <v>9.9749999999999996</v>
      </c>
      <c r="F219" s="16">
        <v>0</v>
      </c>
      <c r="G219" s="16">
        <v>9.98</v>
      </c>
      <c r="H219" s="16">
        <v>16.811499999999999</v>
      </c>
      <c r="I219" s="53">
        <f t="shared" si="7"/>
        <v>36.766499999999994</v>
      </c>
      <c r="K219" s="85">
        <v>1.7290000000000001</v>
      </c>
    </row>
    <row r="220" spans="1:11" x14ac:dyDescent="0.2">
      <c r="A220" s="4">
        <f t="shared" si="6"/>
        <v>7</v>
      </c>
      <c r="B220" s="30">
        <v>41485</v>
      </c>
      <c r="C220" s="16">
        <v>0</v>
      </c>
      <c r="D220" s="16">
        <v>0</v>
      </c>
      <c r="E220" s="16">
        <v>11.019</v>
      </c>
      <c r="F220" s="16">
        <v>0.436</v>
      </c>
      <c r="G220" s="16">
        <v>9.8699999999999992</v>
      </c>
      <c r="H220" s="16">
        <v>18.03</v>
      </c>
      <c r="I220" s="53">
        <f t="shared" si="7"/>
        <v>39.355000000000004</v>
      </c>
      <c r="K220" s="85">
        <v>1.7989999999999999</v>
      </c>
    </row>
    <row r="221" spans="1:11" x14ac:dyDescent="0.2">
      <c r="A221" s="4">
        <f t="shared" si="6"/>
        <v>7</v>
      </c>
      <c r="B221" s="30">
        <v>41486</v>
      </c>
      <c r="C221" s="16">
        <v>0</v>
      </c>
      <c r="D221" s="16">
        <v>0</v>
      </c>
      <c r="E221" s="16">
        <v>9.1709999999999994</v>
      </c>
      <c r="F221" s="16">
        <v>5.8090000000000002</v>
      </c>
      <c r="G221" s="16">
        <v>7.1210000000000004</v>
      </c>
      <c r="H221" s="16">
        <v>18.258500000000002</v>
      </c>
      <c r="I221" s="53">
        <f t="shared" si="7"/>
        <v>40.359499999999997</v>
      </c>
      <c r="K221" s="85">
        <v>1.913</v>
      </c>
    </row>
    <row r="222" spans="1:11" x14ac:dyDescent="0.2">
      <c r="A222" s="4">
        <f t="shared" si="6"/>
        <v>8</v>
      </c>
      <c r="B222" s="30">
        <v>41487</v>
      </c>
      <c r="C222" s="16">
        <v>0</v>
      </c>
      <c r="D222" s="16">
        <v>0</v>
      </c>
      <c r="E222" s="16">
        <v>5.1479999999999997</v>
      </c>
      <c r="F222" s="16">
        <v>6.5110000000000001</v>
      </c>
      <c r="G222" s="16">
        <v>11.673999999999999</v>
      </c>
      <c r="H222" s="16">
        <v>18.078250000000001</v>
      </c>
      <c r="I222" s="53">
        <f t="shared" si="7"/>
        <v>41.411249999999995</v>
      </c>
      <c r="K222" s="85">
        <v>1.956</v>
      </c>
    </row>
    <row r="223" spans="1:11" x14ac:dyDescent="0.2">
      <c r="A223" s="4">
        <f t="shared" si="6"/>
        <v>8</v>
      </c>
      <c r="B223" s="30">
        <v>41488</v>
      </c>
      <c r="C223" s="16">
        <v>0</v>
      </c>
      <c r="D223" s="16">
        <v>0</v>
      </c>
      <c r="E223" s="16">
        <v>6.077</v>
      </c>
      <c r="F223" s="16">
        <v>6.6849999999999996</v>
      </c>
      <c r="G223" s="16">
        <v>11.565</v>
      </c>
      <c r="H223" s="16">
        <v>17.091000000000001</v>
      </c>
      <c r="I223" s="53">
        <f t="shared" si="7"/>
        <v>41.417999999999999</v>
      </c>
      <c r="K223" s="85">
        <v>1.8879999999999999</v>
      </c>
    </row>
    <row r="224" spans="1:11" x14ac:dyDescent="0.2">
      <c r="A224" s="4">
        <f t="shared" si="6"/>
        <v>8</v>
      </c>
      <c r="B224" s="30">
        <v>41489</v>
      </c>
      <c r="C224" s="16">
        <v>0</v>
      </c>
      <c r="D224" s="16">
        <v>0</v>
      </c>
      <c r="E224" s="16">
        <v>7.5659999999999998</v>
      </c>
      <c r="F224" s="16">
        <v>3.59</v>
      </c>
      <c r="G224" s="16">
        <v>11.134</v>
      </c>
      <c r="H224" s="16">
        <v>17.263249999999999</v>
      </c>
      <c r="I224" s="53">
        <f t="shared" si="7"/>
        <v>39.553249999999998</v>
      </c>
      <c r="K224" s="85">
        <v>1.923</v>
      </c>
    </row>
    <row r="225" spans="1:20" x14ac:dyDescent="0.2">
      <c r="A225" s="4">
        <f t="shared" si="6"/>
        <v>8</v>
      </c>
      <c r="B225" s="30">
        <v>41490</v>
      </c>
      <c r="C225" s="16">
        <v>0</v>
      </c>
      <c r="D225" s="16">
        <v>0</v>
      </c>
      <c r="E225" s="16">
        <v>4.4630000000000001</v>
      </c>
      <c r="F225" s="16">
        <v>6.6909999999999998</v>
      </c>
      <c r="G225" s="16">
        <v>9.1760000000000002</v>
      </c>
      <c r="H225" s="16">
        <v>15.095000000000001</v>
      </c>
      <c r="I225" s="53">
        <f t="shared" si="7"/>
        <v>35.424999999999997</v>
      </c>
      <c r="J225" s="7"/>
      <c r="K225" s="86">
        <v>1.744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0">
        <v>41491</v>
      </c>
      <c r="C226" s="16">
        <v>0</v>
      </c>
      <c r="D226" s="16">
        <v>0</v>
      </c>
      <c r="E226" s="16">
        <v>9.0950000000000006</v>
      </c>
      <c r="F226" s="16">
        <v>1.792</v>
      </c>
      <c r="G226" s="16">
        <v>10.862</v>
      </c>
      <c r="H226" s="16">
        <v>17.056000000000001</v>
      </c>
      <c r="I226" s="53">
        <f t="shared" si="7"/>
        <v>38.805000000000007</v>
      </c>
      <c r="J226" s="7"/>
      <c r="K226" s="86">
        <v>1.927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0">
        <v>41492</v>
      </c>
      <c r="C227" s="16">
        <v>0</v>
      </c>
      <c r="D227" s="16">
        <v>0.28399999999999997</v>
      </c>
      <c r="E227" s="16">
        <v>9.8149999999999995</v>
      </c>
      <c r="F227" s="16">
        <v>3.992</v>
      </c>
      <c r="G227" s="16">
        <v>11.472</v>
      </c>
      <c r="H227" s="16">
        <v>18.326000000000001</v>
      </c>
      <c r="I227" s="53">
        <f t="shared" si="7"/>
        <v>43.889000000000003</v>
      </c>
      <c r="J227" s="7"/>
      <c r="K227" s="86">
        <v>2.1379999999999999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0">
        <v>41493</v>
      </c>
      <c r="C228" s="16">
        <v>0</v>
      </c>
      <c r="D228" s="16">
        <v>0</v>
      </c>
      <c r="E228" s="16">
        <v>10.901</v>
      </c>
      <c r="F228" s="16">
        <v>1.9279999999999999</v>
      </c>
      <c r="G228" s="16">
        <v>12.691000000000001</v>
      </c>
      <c r="H228" s="16">
        <v>17.708500000000001</v>
      </c>
      <c r="I228" s="53">
        <f t="shared" si="7"/>
        <v>43.228500000000004</v>
      </c>
      <c r="J228" s="7"/>
      <c r="K228" s="86">
        <v>1.978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0">
        <v>41494</v>
      </c>
      <c r="C229" s="16">
        <v>0</v>
      </c>
      <c r="D229" s="16">
        <v>0</v>
      </c>
      <c r="E229" s="16">
        <v>11.394</v>
      </c>
      <c r="F229" s="16">
        <v>3.7429999999999999</v>
      </c>
      <c r="G229" s="16">
        <v>12.827999999999999</v>
      </c>
      <c r="H229" s="16">
        <v>17.265250000000002</v>
      </c>
      <c r="I229" s="53">
        <f t="shared" si="7"/>
        <v>45.230249999999998</v>
      </c>
      <c r="J229" s="7"/>
      <c r="K229" s="86">
        <v>1.917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0">
        <v>41495</v>
      </c>
      <c r="C230" s="16">
        <v>0</v>
      </c>
      <c r="D230" s="16">
        <v>0</v>
      </c>
      <c r="E230" s="16">
        <v>11.52</v>
      </c>
      <c r="F230" s="16">
        <v>0</v>
      </c>
      <c r="G230" s="16">
        <v>11.974</v>
      </c>
      <c r="H230" s="16">
        <v>17.115500000000001</v>
      </c>
      <c r="I230" s="53">
        <f t="shared" si="7"/>
        <v>40.609499999999997</v>
      </c>
      <c r="J230" s="7"/>
      <c r="K230" s="86">
        <v>1.899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0">
        <v>41496</v>
      </c>
      <c r="C231" s="16">
        <v>0</v>
      </c>
      <c r="D231" s="16">
        <v>1.58</v>
      </c>
      <c r="E231" s="16">
        <v>9.8670000000000009</v>
      </c>
      <c r="F231" s="16">
        <v>4.2409999999999997</v>
      </c>
      <c r="G231" s="16">
        <v>5.7140000000000004</v>
      </c>
      <c r="H231" s="16">
        <v>15.8735</v>
      </c>
      <c r="I231" s="53">
        <f t="shared" si="7"/>
        <v>37.275500000000001</v>
      </c>
      <c r="J231" s="7"/>
      <c r="K231" s="86">
        <v>1.8140000000000001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0">
        <v>41497</v>
      </c>
      <c r="C232" s="16">
        <v>0</v>
      </c>
      <c r="D232" s="16">
        <v>0.55500000000000005</v>
      </c>
      <c r="E232" s="16">
        <v>10.611000000000001</v>
      </c>
      <c r="F232" s="16">
        <v>10.609</v>
      </c>
      <c r="G232" s="16">
        <v>0</v>
      </c>
      <c r="H232" s="16">
        <v>14.02725</v>
      </c>
      <c r="I232" s="53">
        <f t="shared" si="7"/>
        <v>35.802250000000001</v>
      </c>
      <c r="J232" s="7"/>
      <c r="K232" s="86">
        <v>1.706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0">
        <v>41498</v>
      </c>
      <c r="C233" s="16">
        <v>0</v>
      </c>
      <c r="D233" s="16">
        <v>4.7910000000000004</v>
      </c>
      <c r="E233" s="16">
        <v>10.348000000000001</v>
      </c>
      <c r="F233" s="16">
        <v>8.2650000000000006</v>
      </c>
      <c r="G233" s="16">
        <v>0</v>
      </c>
      <c r="H233" s="16">
        <v>15.01</v>
      </c>
      <c r="I233" s="53">
        <f t="shared" si="7"/>
        <v>38.414000000000001</v>
      </c>
      <c r="J233" s="7"/>
      <c r="K233" s="86">
        <v>1.8759999999999999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0">
        <v>41499</v>
      </c>
      <c r="C234" s="16">
        <v>0</v>
      </c>
      <c r="D234" s="16">
        <v>8.7089999999999996</v>
      </c>
      <c r="E234" s="16">
        <v>12.2</v>
      </c>
      <c r="F234" s="16">
        <v>0</v>
      </c>
      <c r="G234" s="16">
        <v>5.0090000000000003</v>
      </c>
      <c r="H234" s="16">
        <v>17.581250000000001</v>
      </c>
      <c r="I234" s="53">
        <f t="shared" si="7"/>
        <v>43.499250000000004</v>
      </c>
      <c r="J234" s="7"/>
      <c r="K234" s="86">
        <v>1.9970000000000001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0">
        <v>41500</v>
      </c>
      <c r="C235" s="16">
        <v>0</v>
      </c>
      <c r="D235" s="16">
        <v>3.9</v>
      </c>
      <c r="E235" s="16">
        <v>10.163</v>
      </c>
      <c r="F235" s="16">
        <v>0</v>
      </c>
      <c r="G235" s="16">
        <v>10.188000000000001</v>
      </c>
      <c r="H235" s="16">
        <v>17.851500000000001</v>
      </c>
      <c r="I235" s="53">
        <f t="shared" si="7"/>
        <v>42.102500000000006</v>
      </c>
      <c r="J235" s="7"/>
      <c r="K235" s="86">
        <v>2.1869999999999998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0">
        <v>41501</v>
      </c>
      <c r="C236" s="16">
        <v>0</v>
      </c>
      <c r="D236" s="16">
        <v>0.91400000000000003</v>
      </c>
      <c r="E236" s="16">
        <v>10.425000000000001</v>
      </c>
      <c r="F236" s="16">
        <v>0</v>
      </c>
      <c r="G236" s="16">
        <v>10.426</v>
      </c>
      <c r="H236" s="16">
        <v>16.545999999999999</v>
      </c>
      <c r="I236" s="53">
        <f t="shared" si="7"/>
        <v>38.311</v>
      </c>
      <c r="J236" s="7"/>
      <c r="K236" s="86">
        <v>1.9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0">
        <v>41502</v>
      </c>
      <c r="C237" s="16">
        <v>0</v>
      </c>
      <c r="D237" s="16">
        <v>0</v>
      </c>
      <c r="E237" s="16">
        <v>9.7789999999999999</v>
      </c>
      <c r="F237" s="16">
        <v>1.8680000000000001</v>
      </c>
      <c r="G237" s="16">
        <v>10.19</v>
      </c>
      <c r="H237" s="16">
        <v>15.8775</v>
      </c>
      <c r="I237" s="53">
        <f t="shared" si="7"/>
        <v>37.714500000000001</v>
      </c>
      <c r="J237" s="7"/>
      <c r="K237" s="86">
        <v>1.84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0">
        <v>41503</v>
      </c>
      <c r="C238" s="16">
        <v>0</v>
      </c>
      <c r="D238" s="16">
        <v>0</v>
      </c>
      <c r="E238" s="16">
        <v>3.677</v>
      </c>
      <c r="F238" s="16">
        <v>8.6129999999999995</v>
      </c>
      <c r="G238" s="16">
        <v>11.864000000000001</v>
      </c>
      <c r="H238" s="16">
        <v>16.543749999999999</v>
      </c>
      <c r="I238" s="53">
        <f t="shared" si="7"/>
        <v>40.697749999999999</v>
      </c>
      <c r="J238" s="7"/>
      <c r="K238" s="86">
        <v>1.7929999999999999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0">
        <v>41504</v>
      </c>
      <c r="C239" s="16">
        <v>0</v>
      </c>
      <c r="D239" s="16">
        <v>0</v>
      </c>
      <c r="E239" s="16">
        <v>1.2709999999999999</v>
      </c>
      <c r="F239" s="16">
        <v>10.446</v>
      </c>
      <c r="G239" s="16">
        <v>10.084</v>
      </c>
      <c r="H239" s="16">
        <v>15.358750000000001</v>
      </c>
      <c r="I239" s="53">
        <f t="shared" si="7"/>
        <v>37.159750000000003</v>
      </c>
      <c r="J239" s="7"/>
      <c r="K239" s="86">
        <v>1.74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0">
        <v>41505</v>
      </c>
      <c r="C240" s="16">
        <v>0</v>
      </c>
      <c r="D240" s="16">
        <v>0</v>
      </c>
      <c r="E240" s="16">
        <v>4.0869999999999997</v>
      </c>
      <c r="F240" s="16">
        <v>9.6859999999999999</v>
      </c>
      <c r="G240" s="16">
        <v>8.6829999999999998</v>
      </c>
      <c r="H240" s="16">
        <v>15.58175</v>
      </c>
      <c r="I240" s="53">
        <f t="shared" si="7"/>
        <v>38.037750000000003</v>
      </c>
      <c r="J240" s="7"/>
      <c r="K240" s="86">
        <v>1.972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0">
        <v>41506</v>
      </c>
      <c r="C241" s="16">
        <v>0</v>
      </c>
      <c r="D241" s="16">
        <v>0</v>
      </c>
      <c r="E241" s="16">
        <v>7.141</v>
      </c>
      <c r="F241" s="16">
        <v>10.585000000000001</v>
      </c>
      <c r="G241" s="16">
        <v>10.079000000000001</v>
      </c>
      <c r="H241" s="16">
        <v>10.96425</v>
      </c>
      <c r="I241" s="53">
        <f t="shared" si="7"/>
        <v>38.76925</v>
      </c>
      <c r="J241" s="7"/>
      <c r="K241" s="86">
        <v>2.02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0">
        <v>41507</v>
      </c>
      <c r="C242" s="16">
        <v>0</v>
      </c>
      <c r="D242" s="16">
        <v>0.2</v>
      </c>
      <c r="E242" s="16">
        <v>5.3280000000000003</v>
      </c>
      <c r="F242" s="16">
        <v>11.44</v>
      </c>
      <c r="G242" s="16">
        <v>10.205</v>
      </c>
      <c r="H242" s="16">
        <v>17.204750000000001</v>
      </c>
      <c r="I242" s="53">
        <f t="shared" si="7"/>
        <v>44.377750000000006</v>
      </c>
      <c r="J242" s="7"/>
      <c r="K242" s="86">
        <v>2.1150000000000002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0">
        <v>41508</v>
      </c>
      <c r="C243" s="16">
        <v>0</v>
      </c>
      <c r="D243" s="16">
        <v>5.17</v>
      </c>
      <c r="E243" s="16">
        <v>0</v>
      </c>
      <c r="F243" s="16">
        <v>10.834</v>
      </c>
      <c r="G243" s="16">
        <v>10.852</v>
      </c>
      <c r="H243" s="16">
        <v>17.294499999999999</v>
      </c>
      <c r="I243" s="53">
        <f t="shared" si="7"/>
        <v>44.150499999999994</v>
      </c>
      <c r="J243" s="7"/>
      <c r="K243" s="86">
        <v>2.0179999999999998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0">
        <v>41509</v>
      </c>
      <c r="C244" s="16">
        <v>0</v>
      </c>
      <c r="D244" s="16">
        <v>3.4470000000000001</v>
      </c>
      <c r="E244" s="16">
        <v>6.3259999999999996</v>
      </c>
      <c r="F244" s="16">
        <v>4.6769999999999996</v>
      </c>
      <c r="G244" s="16">
        <v>10.96</v>
      </c>
      <c r="H244" s="16">
        <v>17.24325</v>
      </c>
      <c r="I244" s="53">
        <f t="shared" si="7"/>
        <v>42.65325</v>
      </c>
      <c r="J244" s="7"/>
      <c r="K244" s="86">
        <v>1.998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0">
        <v>41510</v>
      </c>
      <c r="C245" s="16">
        <v>0</v>
      </c>
      <c r="D245" s="16">
        <v>0</v>
      </c>
      <c r="E245" s="16">
        <v>10.442</v>
      </c>
      <c r="F245" s="16">
        <v>4.2809999999999997</v>
      </c>
      <c r="G245" s="16">
        <v>6.3949999999999996</v>
      </c>
      <c r="H245" s="16">
        <v>17.167999999999999</v>
      </c>
      <c r="I245" s="53">
        <f t="shared" si="7"/>
        <v>38.286000000000001</v>
      </c>
      <c r="J245" s="7"/>
      <c r="K245" s="86">
        <v>1.7490000000000001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0">
        <v>41511</v>
      </c>
      <c r="C246" s="16">
        <v>0</v>
      </c>
      <c r="D246" s="16">
        <v>0</v>
      </c>
      <c r="E246" s="16">
        <v>9.6709999999999994</v>
      </c>
      <c r="F246" s="16">
        <v>0</v>
      </c>
      <c r="G246" s="16">
        <v>9.6790000000000003</v>
      </c>
      <c r="H246" s="16">
        <v>16.673749999999998</v>
      </c>
      <c r="I246" s="53">
        <f t="shared" si="7"/>
        <v>36.02375</v>
      </c>
      <c r="K246" s="85">
        <v>1.7050000000000001</v>
      </c>
    </row>
    <row r="247" spans="1:20" x14ac:dyDescent="0.2">
      <c r="A247" s="4">
        <f t="shared" si="6"/>
        <v>8</v>
      </c>
      <c r="B247" s="30">
        <v>41512</v>
      </c>
      <c r="C247" s="16">
        <v>0</v>
      </c>
      <c r="D247" s="16">
        <v>0</v>
      </c>
      <c r="E247" s="16">
        <v>11.154999999999999</v>
      </c>
      <c r="F247" s="16">
        <v>0</v>
      </c>
      <c r="G247" s="16">
        <v>11.16</v>
      </c>
      <c r="H247" s="16">
        <v>16.844000000000001</v>
      </c>
      <c r="I247" s="53">
        <f t="shared" si="7"/>
        <v>39.158999999999999</v>
      </c>
      <c r="K247" s="85">
        <v>1.827</v>
      </c>
    </row>
    <row r="248" spans="1:20" x14ac:dyDescent="0.2">
      <c r="A248" s="4">
        <f t="shared" si="6"/>
        <v>8</v>
      </c>
      <c r="B248" s="30">
        <v>41513</v>
      </c>
      <c r="C248" s="16">
        <v>0</v>
      </c>
      <c r="D248" s="16">
        <v>0</v>
      </c>
      <c r="E248" s="16">
        <v>11.86</v>
      </c>
      <c r="F248" s="16">
        <v>2.548</v>
      </c>
      <c r="G248" s="16">
        <v>11.853</v>
      </c>
      <c r="H248" s="16">
        <v>18.007999999999999</v>
      </c>
      <c r="I248" s="53">
        <f t="shared" si="7"/>
        <v>44.268999999999998</v>
      </c>
      <c r="K248" s="85">
        <v>2.133</v>
      </c>
    </row>
    <row r="249" spans="1:20" x14ac:dyDescent="0.2">
      <c r="A249" s="4">
        <f t="shared" si="6"/>
        <v>8</v>
      </c>
      <c r="B249" s="30">
        <v>41514</v>
      </c>
      <c r="C249" s="16">
        <v>0</v>
      </c>
      <c r="D249" s="16">
        <v>0</v>
      </c>
      <c r="E249" s="16">
        <v>12.548</v>
      </c>
      <c r="F249" s="16">
        <v>2.4180000000000001</v>
      </c>
      <c r="G249" s="16">
        <v>12.548999999999999</v>
      </c>
      <c r="H249" s="16">
        <v>16.63625</v>
      </c>
      <c r="I249" s="53">
        <f t="shared" si="7"/>
        <v>44.151250000000005</v>
      </c>
      <c r="K249" s="85">
        <v>2.0910000000000002</v>
      </c>
    </row>
    <row r="250" spans="1:20" x14ac:dyDescent="0.2">
      <c r="A250" s="4">
        <f t="shared" si="6"/>
        <v>8</v>
      </c>
      <c r="B250" s="30">
        <v>41515</v>
      </c>
      <c r="C250" s="16">
        <v>0</v>
      </c>
      <c r="D250" s="16">
        <v>0</v>
      </c>
      <c r="E250" s="16">
        <v>10.099</v>
      </c>
      <c r="F250" s="16">
        <v>5.9359999999999999</v>
      </c>
      <c r="G250" s="16">
        <v>7.1829999999999998</v>
      </c>
      <c r="H250" s="16">
        <v>17.336500000000001</v>
      </c>
      <c r="I250" s="53">
        <f t="shared" si="7"/>
        <v>40.554500000000004</v>
      </c>
      <c r="K250" s="85">
        <v>1.9750000000000001</v>
      </c>
    </row>
    <row r="251" spans="1:20" x14ac:dyDescent="0.2">
      <c r="A251" s="4">
        <f t="shared" si="6"/>
        <v>8</v>
      </c>
      <c r="B251" s="30">
        <v>41516</v>
      </c>
      <c r="C251" s="16">
        <v>0</v>
      </c>
      <c r="D251" s="16">
        <v>0</v>
      </c>
      <c r="E251" s="16">
        <v>6.5460000000000003</v>
      </c>
      <c r="F251" s="16">
        <v>9.8849999999999998</v>
      </c>
      <c r="G251" s="16">
        <v>5.609</v>
      </c>
      <c r="H251" s="16">
        <v>17.5825</v>
      </c>
      <c r="I251" s="53">
        <f t="shared" si="7"/>
        <v>39.622500000000002</v>
      </c>
      <c r="K251" s="85">
        <v>1.9870000000000001</v>
      </c>
    </row>
    <row r="252" spans="1:20" x14ac:dyDescent="0.2">
      <c r="A252" s="4">
        <f t="shared" si="6"/>
        <v>8</v>
      </c>
      <c r="B252" s="30">
        <v>41517</v>
      </c>
      <c r="C252" s="16">
        <v>0</v>
      </c>
      <c r="D252" s="16">
        <v>1.6919999999999999</v>
      </c>
      <c r="E252" s="16">
        <v>10.707000000000001</v>
      </c>
      <c r="F252" s="16">
        <v>10.715999999999999</v>
      </c>
      <c r="G252" s="16">
        <v>0.626</v>
      </c>
      <c r="H252" s="16">
        <v>17.885249999999999</v>
      </c>
      <c r="I252" s="53">
        <f t="shared" si="7"/>
        <v>41.626249999999999</v>
      </c>
      <c r="K252" s="85">
        <v>1.78</v>
      </c>
    </row>
    <row r="253" spans="1:20" x14ac:dyDescent="0.2">
      <c r="A253" s="4">
        <f t="shared" si="6"/>
        <v>9</v>
      </c>
      <c r="B253" s="30">
        <v>41518</v>
      </c>
      <c r="C253" s="16">
        <v>0</v>
      </c>
      <c r="D253" s="16">
        <v>0</v>
      </c>
      <c r="E253" s="16">
        <v>10.702999999999999</v>
      </c>
      <c r="F253" s="16">
        <v>10.702999999999999</v>
      </c>
      <c r="G253" s="16">
        <v>0</v>
      </c>
      <c r="H253" s="16">
        <v>15.622999999999999</v>
      </c>
      <c r="I253" s="53">
        <f t="shared" si="7"/>
        <v>37.028999999999996</v>
      </c>
      <c r="K253" s="85">
        <v>1.702</v>
      </c>
    </row>
    <row r="254" spans="1:20" x14ac:dyDescent="0.2">
      <c r="A254" s="4">
        <f t="shared" si="6"/>
        <v>9</v>
      </c>
      <c r="B254" s="30">
        <v>41519</v>
      </c>
      <c r="C254" s="16">
        <v>0</v>
      </c>
      <c r="D254" s="16">
        <v>0</v>
      </c>
      <c r="E254" s="16">
        <v>10.71</v>
      </c>
      <c r="F254" s="16">
        <v>10.717000000000001</v>
      </c>
      <c r="G254" s="16">
        <v>0.71899999999999997</v>
      </c>
      <c r="H254" s="16">
        <v>16.56475</v>
      </c>
      <c r="I254" s="53">
        <f t="shared" si="7"/>
        <v>38.710750000000004</v>
      </c>
      <c r="K254" s="85">
        <v>1.931</v>
      </c>
    </row>
    <row r="255" spans="1:20" x14ac:dyDescent="0.2">
      <c r="A255" s="4">
        <f t="shared" si="6"/>
        <v>9</v>
      </c>
      <c r="B255" s="30">
        <v>41520</v>
      </c>
      <c r="C255" s="16">
        <v>0</v>
      </c>
      <c r="D255" s="16">
        <v>0</v>
      </c>
      <c r="E255" s="16">
        <v>10.336</v>
      </c>
      <c r="F255" s="16">
        <v>10.302</v>
      </c>
      <c r="G255" s="16">
        <v>3.7189999999999999</v>
      </c>
      <c r="H255" s="16">
        <v>17.499749999999999</v>
      </c>
      <c r="I255" s="53">
        <f t="shared" si="7"/>
        <v>41.856749999999998</v>
      </c>
      <c r="K255" s="85">
        <v>2.0430000000000001</v>
      </c>
    </row>
    <row r="256" spans="1:20" x14ac:dyDescent="0.2">
      <c r="A256" s="4">
        <f t="shared" si="6"/>
        <v>9</v>
      </c>
      <c r="B256" s="30">
        <v>41521</v>
      </c>
      <c r="C256" s="16">
        <v>0</v>
      </c>
      <c r="D256" s="16">
        <v>0</v>
      </c>
      <c r="E256" s="16">
        <v>8.8010000000000002</v>
      </c>
      <c r="F256" s="16">
        <v>11.009</v>
      </c>
      <c r="G256" s="16">
        <v>5.3639999999999999</v>
      </c>
      <c r="H256" s="16">
        <v>17.521750000000001</v>
      </c>
      <c r="I256" s="53">
        <f t="shared" si="7"/>
        <v>42.695750000000004</v>
      </c>
      <c r="K256" s="85">
        <v>2.0720000000000001</v>
      </c>
    </row>
    <row r="257" spans="1:11" x14ac:dyDescent="0.2">
      <c r="A257" s="4">
        <f t="shared" si="6"/>
        <v>9</v>
      </c>
      <c r="B257" s="30">
        <v>41522</v>
      </c>
      <c r="C257" s="16">
        <v>0</v>
      </c>
      <c r="D257" s="16">
        <v>0</v>
      </c>
      <c r="E257" s="16">
        <v>11.047000000000001</v>
      </c>
      <c r="F257" s="16">
        <v>11.411</v>
      </c>
      <c r="G257" s="16">
        <v>3.3889999999999998</v>
      </c>
      <c r="H257" s="16">
        <v>17.665500000000002</v>
      </c>
      <c r="I257" s="53">
        <f t="shared" si="7"/>
        <v>43.512500000000003</v>
      </c>
      <c r="K257" s="85">
        <v>2.0830000000000002</v>
      </c>
    </row>
    <row r="258" spans="1:11" x14ac:dyDescent="0.2">
      <c r="A258" s="4">
        <f t="shared" si="6"/>
        <v>9</v>
      </c>
      <c r="B258" s="30">
        <v>41523</v>
      </c>
      <c r="C258" s="16">
        <v>0</v>
      </c>
      <c r="D258" s="16">
        <v>0</v>
      </c>
      <c r="E258" s="16">
        <v>11.077</v>
      </c>
      <c r="F258" s="16">
        <v>11.076000000000001</v>
      </c>
      <c r="G258" s="16">
        <v>3.3410000000000002</v>
      </c>
      <c r="H258" s="16">
        <v>18.177250000000001</v>
      </c>
      <c r="I258" s="53">
        <f t="shared" si="7"/>
        <v>43.671250000000001</v>
      </c>
      <c r="K258" s="85">
        <v>2.069</v>
      </c>
    </row>
    <row r="259" spans="1:11" x14ac:dyDescent="0.2">
      <c r="A259" s="4">
        <f t="shared" si="6"/>
        <v>9</v>
      </c>
      <c r="B259" s="30">
        <v>41524</v>
      </c>
      <c r="C259" s="16">
        <v>0</v>
      </c>
      <c r="D259" s="16">
        <v>0</v>
      </c>
      <c r="E259" s="16">
        <v>10.263</v>
      </c>
      <c r="F259" s="16">
        <v>10.263</v>
      </c>
      <c r="G259" s="16">
        <v>3.4279999999999999</v>
      </c>
      <c r="H259" s="16">
        <v>17.720749999999999</v>
      </c>
      <c r="I259" s="53">
        <f t="shared" si="7"/>
        <v>41.674750000000003</v>
      </c>
      <c r="K259" s="85">
        <v>2.0409999999999999</v>
      </c>
    </row>
    <row r="260" spans="1:11" x14ac:dyDescent="0.2">
      <c r="A260" s="4">
        <f t="shared" si="6"/>
        <v>9</v>
      </c>
      <c r="B260" s="30">
        <v>41525</v>
      </c>
      <c r="C260" s="16">
        <v>0</v>
      </c>
      <c r="D260" s="16">
        <v>0</v>
      </c>
      <c r="E260" s="16">
        <v>10.481</v>
      </c>
      <c r="F260" s="16">
        <v>10.423999999999999</v>
      </c>
      <c r="G260" s="16">
        <v>0.92</v>
      </c>
      <c r="H260" s="16">
        <v>17.604500000000002</v>
      </c>
      <c r="I260" s="53">
        <f t="shared" si="7"/>
        <v>39.429500000000004</v>
      </c>
      <c r="K260" s="85">
        <v>1.9770000000000001</v>
      </c>
    </row>
    <row r="261" spans="1:11" x14ac:dyDescent="0.2">
      <c r="A261" s="4">
        <f t="shared" si="6"/>
        <v>9</v>
      </c>
      <c r="B261" s="30">
        <v>41526</v>
      </c>
      <c r="C261" s="16">
        <v>0</v>
      </c>
      <c r="D261" s="16">
        <v>0</v>
      </c>
      <c r="E261" s="16">
        <v>9.2929999999999993</v>
      </c>
      <c r="F261" s="16">
        <v>8.4570000000000007</v>
      </c>
      <c r="G261" s="16">
        <v>5.1879999999999997</v>
      </c>
      <c r="H261" s="16">
        <v>13.204499999999999</v>
      </c>
      <c r="I261" s="53">
        <f t="shared" si="7"/>
        <v>36.142499999999998</v>
      </c>
      <c r="K261" s="85">
        <v>1.944</v>
      </c>
    </row>
    <row r="262" spans="1:11" x14ac:dyDescent="0.2">
      <c r="A262" s="4">
        <f t="shared" si="6"/>
        <v>9</v>
      </c>
      <c r="B262" s="30">
        <v>41527</v>
      </c>
      <c r="C262" s="16">
        <v>0</v>
      </c>
      <c r="D262" s="16">
        <v>5.3220000000000001</v>
      </c>
      <c r="E262" s="16">
        <v>1.0229999999999999</v>
      </c>
      <c r="F262" s="16">
        <v>10.144</v>
      </c>
      <c r="G262" s="16">
        <v>10.007</v>
      </c>
      <c r="H262" s="16">
        <v>16.1005</v>
      </c>
      <c r="I262" s="53">
        <f t="shared" si="7"/>
        <v>42.596500000000006</v>
      </c>
      <c r="K262" s="85">
        <v>2.0390000000000001</v>
      </c>
    </row>
    <row r="263" spans="1:11" x14ac:dyDescent="0.2">
      <c r="A263" s="4">
        <f t="shared" si="6"/>
        <v>9</v>
      </c>
      <c r="B263" s="30">
        <v>41528</v>
      </c>
      <c r="C263" s="16">
        <v>0</v>
      </c>
      <c r="D263" s="16">
        <v>4.6820000000000004</v>
      </c>
      <c r="E263" s="16">
        <v>0</v>
      </c>
      <c r="F263" s="16">
        <v>10.272</v>
      </c>
      <c r="G263" s="16">
        <v>10.268000000000001</v>
      </c>
      <c r="H263" s="16">
        <v>17.391749999999998</v>
      </c>
      <c r="I263" s="53">
        <f t="shared" si="7"/>
        <v>42.613749999999996</v>
      </c>
      <c r="K263" s="85">
        <v>2.1120000000000001</v>
      </c>
    </row>
    <row r="264" spans="1:11" x14ac:dyDescent="0.2">
      <c r="A264" s="4">
        <f t="shared" si="6"/>
        <v>9</v>
      </c>
      <c r="B264" s="30">
        <v>41529</v>
      </c>
      <c r="C264" s="16">
        <v>0</v>
      </c>
      <c r="D264" s="16">
        <v>1.329</v>
      </c>
      <c r="E264" s="16">
        <v>5.452</v>
      </c>
      <c r="F264" s="16">
        <v>10.212</v>
      </c>
      <c r="G264" s="16">
        <v>6.4690000000000003</v>
      </c>
      <c r="H264" s="16">
        <v>17.178000000000001</v>
      </c>
      <c r="I264" s="53">
        <f t="shared" si="7"/>
        <v>40.64</v>
      </c>
      <c r="K264" s="85">
        <v>1.81</v>
      </c>
    </row>
    <row r="265" spans="1:11" x14ac:dyDescent="0.2">
      <c r="A265" s="4">
        <f t="shared" si="6"/>
        <v>9</v>
      </c>
      <c r="B265" s="30">
        <v>41530</v>
      </c>
      <c r="C265" s="16">
        <v>0</v>
      </c>
      <c r="D265" s="16">
        <v>0</v>
      </c>
      <c r="E265" s="16">
        <v>10.691000000000001</v>
      </c>
      <c r="F265" s="16">
        <v>11.561999999999999</v>
      </c>
      <c r="G265" s="16">
        <v>0</v>
      </c>
      <c r="H265" s="16">
        <v>16.808499999999999</v>
      </c>
      <c r="I265" s="53">
        <f t="shared" si="7"/>
        <v>39.061499999999995</v>
      </c>
      <c r="K265" s="85">
        <v>1.7270000000000001</v>
      </c>
    </row>
    <row r="266" spans="1:11" x14ac:dyDescent="0.2">
      <c r="A266" s="4">
        <f t="shared" ref="A266:A329" si="8">+IF(ISBLANK($B266),"",MONTH($B266))</f>
        <v>9</v>
      </c>
      <c r="B266" s="30">
        <v>41531</v>
      </c>
      <c r="C266" s="16">
        <v>0</v>
      </c>
      <c r="D266" s="16">
        <v>0</v>
      </c>
      <c r="E266" s="16">
        <v>10.464</v>
      </c>
      <c r="F266" s="16">
        <v>10.462999999999999</v>
      </c>
      <c r="G266" s="16">
        <v>0</v>
      </c>
      <c r="H266" s="16">
        <v>14.427250000000001</v>
      </c>
      <c r="I266" s="53">
        <f t="shared" ref="I266:I329" si="9">+SUM(C266:H266)</f>
        <v>35.35425</v>
      </c>
      <c r="K266" s="85">
        <v>1.716</v>
      </c>
    </row>
    <row r="267" spans="1:11" x14ac:dyDescent="0.2">
      <c r="A267" s="4">
        <f t="shared" si="8"/>
        <v>9</v>
      </c>
      <c r="B267" s="30">
        <v>41532</v>
      </c>
      <c r="C267" s="16">
        <v>0</v>
      </c>
      <c r="D267" s="16">
        <v>0</v>
      </c>
      <c r="E267" s="16">
        <v>10.327</v>
      </c>
      <c r="F267" s="16">
        <v>10.316000000000001</v>
      </c>
      <c r="G267" s="16">
        <v>0</v>
      </c>
      <c r="H267" s="16">
        <v>13.239000000000001</v>
      </c>
      <c r="I267" s="53">
        <f t="shared" si="9"/>
        <v>33.882000000000005</v>
      </c>
      <c r="K267" s="85">
        <v>1.7450000000000001</v>
      </c>
    </row>
    <row r="268" spans="1:11" x14ac:dyDescent="0.2">
      <c r="A268" s="4">
        <f t="shared" si="8"/>
        <v>9</v>
      </c>
      <c r="B268" s="30">
        <v>41533</v>
      </c>
      <c r="C268" s="16">
        <v>0</v>
      </c>
      <c r="D268" s="16">
        <v>0</v>
      </c>
      <c r="E268" s="16">
        <v>9.8650000000000002</v>
      </c>
      <c r="F268" s="16">
        <v>9.8729999999999993</v>
      </c>
      <c r="G268" s="16">
        <v>0</v>
      </c>
      <c r="H268" s="16">
        <v>13.198499999999999</v>
      </c>
      <c r="I268" s="53">
        <f t="shared" si="9"/>
        <v>32.936499999999995</v>
      </c>
      <c r="K268" s="85">
        <v>1.5469999999999999</v>
      </c>
    </row>
    <row r="269" spans="1:11" x14ac:dyDescent="0.2">
      <c r="A269" s="4">
        <f t="shared" si="8"/>
        <v>9</v>
      </c>
      <c r="B269" s="30">
        <v>41534</v>
      </c>
      <c r="C269" s="16">
        <v>0</v>
      </c>
      <c r="D269" s="16">
        <v>0</v>
      </c>
      <c r="E269" s="16">
        <v>10.127000000000001</v>
      </c>
      <c r="F269" s="16">
        <v>10.125999999999999</v>
      </c>
      <c r="G269" s="16">
        <v>0</v>
      </c>
      <c r="H269" s="16">
        <v>13.186</v>
      </c>
      <c r="I269" s="53">
        <f t="shared" si="9"/>
        <v>33.439</v>
      </c>
      <c r="K269" s="85">
        <v>1.54</v>
      </c>
    </row>
    <row r="270" spans="1:11" x14ac:dyDescent="0.2">
      <c r="A270" s="4">
        <f t="shared" si="8"/>
        <v>9</v>
      </c>
      <c r="B270" s="30">
        <v>41535</v>
      </c>
      <c r="C270" s="16">
        <v>0</v>
      </c>
      <c r="D270" s="16">
        <v>0</v>
      </c>
      <c r="E270" s="16">
        <v>9.3949999999999996</v>
      </c>
      <c r="F270" s="16">
        <v>9.2439999999999998</v>
      </c>
      <c r="G270" s="16">
        <v>1.08</v>
      </c>
      <c r="H270" s="16">
        <v>13.316000000000001</v>
      </c>
      <c r="I270" s="53">
        <f t="shared" si="9"/>
        <v>33.035000000000004</v>
      </c>
      <c r="K270" s="85">
        <v>1.83</v>
      </c>
    </row>
    <row r="271" spans="1:11" x14ac:dyDescent="0.2">
      <c r="A271" s="4">
        <f t="shared" si="8"/>
        <v>9</v>
      </c>
      <c r="B271" s="30">
        <v>41536</v>
      </c>
      <c r="C271" s="16">
        <v>0</v>
      </c>
      <c r="D271" s="16">
        <v>0</v>
      </c>
      <c r="E271" s="16">
        <v>10.739000000000001</v>
      </c>
      <c r="F271" s="16">
        <v>10.737</v>
      </c>
      <c r="G271" s="16">
        <v>0</v>
      </c>
      <c r="H271" s="16">
        <v>11.737</v>
      </c>
      <c r="I271" s="53">
        <f t="shared" si="9"/>
        <v>33.213000000000001</v>
      </c>
      <c r="K271" s="85">
        <v>1.641</v>
      </c>
    </row>
    <row r="272" spans="1:11" x14ac:dyDescent="0.2">
      <c r="A272" s="4">
        <f t="shared" si="8"/>
        <v>9</v>
      </c>
      <c r="B272" s="30">
        <v>41537</v>
      </c>
      <c r="C272" s="16">
        <v>0</v>
      </c>
      <c r="D272" s="16">
        <v>0</v>
      </c>
      <c r="E272" s="16">
        <v>10.755000000000001</v>
      </c>
      <c r="F272" s="16">
        <v>10.759</v>
      </c>
      <c r="G272" s="16">
        <v>0</v>
      </c>
      <c r="H272" s="16">
        <v>12.7575</v>
      </c>
      <c r="I272" s="53">
        <f t="shared" si="9"/>
        <v>34.271500000000003</v>
      </c>
      <c r="K272" s="85">
        <v>1.635</v>
      </c>
    </row>
    <row r="273" spans="1:11" x14ac:dyDescent="0.2">
      <c r="A273" s="4">
        <f t="shared" si="8"/>
        <v>9</v>
      </c>
      <c r="B273" s="30">
        <v>41538</v>
      </c>
      <c r="C273" s="16">
        <v>0</v>
      </c>
      <c r="D273" s="16">
        <v>0</v>
      </c>
      <c r="E273" s="16">
        <v>9.5709999999999997</v>
      </c>
      <c r="F273" s="16">
        <v>9.5760000000000005</v>
      </c>
      <c r="G273" s="16">
        <v>0</v>
      </c>
      <c r="H273" s="16">
        <v>13.010999999999999</v>
      </c>
      <c r="I273" s="53">
        <f t="shared" si="9"/>
        <v>32.158000000000001</v>
      </c>
      <c r="K273" s="85">
        <v>1.6579999999999999</v>
      </c>
    </row>
    <row r="274" spans="1:11" x14ac:dyDescent="0.2">
      <c r="A274" s="4">
        <f t="shared" si="8"/>
        <v>9</v>
      </c>
      <c r="B274" s="30">
        <v>41539</v>
      </c>
      <c r="C274" s="16">
        <v>0</v>
      </c>
      <c r="D274" s="16">
        <v>0</v>
      </c>
      <c r="E274" s="16">
        <v>9.8810000000000002</v>
      </c>
      <c r="F274" s="16">
        <v>9.8940000000000001</v>
      </c>
      <c r="G274" s="16">
        <v>0</v>
      </c>
      <c r="H274" s="16">
        <v>13.521750000000001</v>
      </c>
      <c r="I274" s="53">
        <f t="shared" si="9"/>
        <v>33.296750000000003</v>
      </c>
      <c r="K274" s="85">
        <v>1.6559999999999999</v>
      </c>
    </row>
    <row r="275" spans="1:11" x14ac:dyDescent="0.2">
      <c r="A275" s="4">
        <f t="shared" si="8"/>
        <v>9</v>
      </c>
      <c r="B275" s="30">
        <v>41540</v>
      </c>
      <c r="C275" s="16">
        <v>0</v>
      </c>
      <c r="D275" s="16">
        <v>0</v>
      </c>
      <c r="E275" s="16">
        <v>7.78</v>
      </c>
      <c r="F275" s="16">
        <v>3.3940000000000001</v>
      </c>
      <c r="G275" s="16">
        <v>8.2029999999999994</v>
      </c>
      <c r="H275" s="16">
        <v>16.047499999999999</v>
      </c>
      <c r="I275" s="53">
        <f t="shared" si="9"/>
        <v>35.424499999999995</v>
      </c>
      <c r="K275" s="85">
        <v>1.758</v>
      </c>
    </row>
    <row r="276" spans="1:11" x14ac:dyDescent="0.2">
      <c r="A276" s="4">
        <f t="shared" si="8"/>
        <v>9</v>
      </c>
      <c r="B276" s="30">
        <v>41541</v>
      </c>
      <c r="C276" s="16">
        <v>0</v>
      </c>
      <c r="D276" s="16">
        <v>0</v>
      </c>
      <c r="E276" s="16">
        <v>9.8620000000000001</v>
      </c>
      <c r="F276" s="16">
        <v>0</v>
      </c>
      <c r="G276" s="16">
        <v>9.8699999999999992</v>
      </c>
      <c r="H276" s="16">
        <v>16.151499999999999</v>
      </c>
      <c r="I276" s="53">
        <f t="shared" si="9"/>
        <v>35.883499999999998</v>
      </c>
      <c r="K276" s="85">
        <v>1.6970000000000001</v>
      </c>
    </row>
    <row r="277" spans="1:11" x14ac:dyDescent="0.2">
      <c r="A277" s="4">
        <f t="shared" si="8"/>
        <v>9</v>
      </c>
      <c r="B277" s="30">
        <v>41542</v>
      </c>
      <c r="C277" s="16">
        <v>0</v>
      </c>
      <c r="D277" s="16">
        <v>0</v>
      </c>
      <c r="E277" s="16">
        <v>10.858000000000001</v>
      </c>
      <c r="F277" s="16">
        <v>6.9269999999999996</v>
      </c>
      <c r="G277" s="16">
        <v>3.9670000000000001</v>
      </c>
      <c r="H277" s="16">
        <v>16.585999999999999</v>
      </c>
      <c r="I277" s="53">
        <f t="shared" si="9"/>
        <v>38.337999999999994</v>
      </c>
      <c r="K277" s="85">
        <v>1.7809999999999999</v>
      </c>
    </row>
    <row r="278" spans="1:11" x14ac:dyDescent="0.2">
      <c r="A278" s="4">
        <f t="shared" si="8"/>
        <v>9</v>
      </c>
      <c r="B278" s="30">
        <v>41543</v>
      </c>
      <c r="C278" s="16">
        <v>0</v>
      </c>
      <c r="D278" s="16">
        <v>0</v>
      </c>
      <c r="E278" s="16">
        <v>10.34</v>
      </c>
      <c r="F278" s="16">
        <v>10.346</v>
      </c>
      <c r="G278" s="16">
        <v>2.3519999999999999</v>
      </c>
      <c r="H278" s="16">
        <v>16.717500000000001</v>
      </c>
      <c r="I278" s="53">
        <f t="shared" si="9"/>
        <v>39.755499999999998</v>
      </c>
      <c r="K278" s="85">
        <v>1.9750000000000001</v>
      </c>
    </row>
    <row r="279" spans="1:11" x14ac:dyDescent="0.2">
      <c r="A279" s="4">
        <f t="shared" si="8"/>
        <v>9</v>
      </c>
      <c r="B279" s="30">
        <v>41544</v>
      </c>
      <c r="C279" s="16">
        <v>0</v>
      </c>
      <c r="D279" s="16">
        <v>0</v>
      </c>
      <c r="E279" s="16">
        <v>9.81</v>
      </c>
      <c r="F279" s="16">
        <v>10.683999999999999</v>
      </c>
      <c r="G279" s="16">
        <v>3.1139999999999999</v>
      </c>
      <c r="H279" s="16">
        <v>16.065750000000001</v>
      </c>
      <c r="I279" s="53">
        <f t="shared" si="9"/>
        <v>39.673749999999998</v>
      </c>
      <c r="K279" s="85">
        <v>2.2040000000000002</v>
      </c>
    </row>
    <row r="280" spans="1:11" x14ac:dyDescent="0.2">
      <c r="A280" s="4">
        <f t="shared" si="8"/>
        <v>9</v>
      </c>
      <c r="B280" s="30">
        <v>41545</v>
      </c>
      <c r="C280" s="16">
        <v>0</v>
      </c>
      <c r="D280" s="16">
        <v>0</v>
      </c>
      <c r="E280" s="16">
        <v>11.201000000000001</v>
      </c>
      <c r="F280" s="16">
        <v>11.201000000000001</v>
      </c>
      <c r="G280" s="16">
        <v>0</v>
      </c>
      <c r="H280" s="16">
        <v>14.925000000000001</v>
      </c>
      <c r="I280" s="53">
        <f t="shared" si="9"/>
        <v>37.326999999999998</v>
      </c>
      <c r="K280" s="85">
        <v>1.629</v>
      </c>
    </row>
    <row r="281" spans="1:11" x14ac:dyDescent="0.2">
      <c r="A281" s="4">
        <f t="shared" si="8"/>
        <v>9</v>
      </c>
      <c r="B281" s="30">
        <v>41546</v>
      </c>
      <c r="C281" s="16">
        <v>0</v>
      </c>
      <c r="D281" s="16">
        <v>0</v>
      </c>
      <c r="E281" s="16">
        <v>10.061</v>
      </c>
      <c r="F281" s="16">
        <v>10.058999999999999</v>
      </c>
      <c r="G281" s="16">
        <v>0</v>
      </c>
      <c r="H281" s="16">
        <v>14.893750000000001</v>
      </c>
      <c r="I281" s="53">
        <f t="shared" si="9"/>
        <v>35.013750000000002</v>
      </c>
      <c r="K281" s="85">
        <v>1.67</v>
      </c>
    </row>
    <row r="282" spans="1:11" x14ac:dyDescent="0.2">
      <c r="A282" s="4">
        <f t="shared" si="8"/>
        <v>9</v>
      </c>
      <c r="B282" s="30">
        <v>41547</v>
      </c>
      <c r="C282" s="16">
        <v>0</v>
      </c>
      <c r="D282" s="16">
        <v>0</v>
      </c>
      <c r="E282" s="16">
        <v>9.7769999999999992</v>
      </c>
      <c r="F282" s="16">
        <v>9.7810000000000006</v>
      </c>
      <c r="G282" s="16">
        <v>0</v>
      </c>
      <c r="H282" s="16">
        <v>17.2165</v>
      </c>
      <c r="I282" s="53">
        <f t="shared" si="9"/>
        <v>36.774500000000003</v>
      </c>
      <c r="K282" s="85">
        <v>1.7949999999999999</v>
      </c>
    </row>
    <row r="283" spans="1:11" x14ac:dyDescent="0.2">
      <c r="A283" s="4">
        <f t="shared" si="8"/>
        <v>10</v>
      </c>
      <c r="B283" s="30">
        <v>41548</v>
      </c>
      <c r="C283" s="16">
        <v>0</v>
      </c>
      <c r="D283" s="16">
        <v>0</v>
      </c>
      <c r="E283" s="16">
        <v>11.138</v>
      </c>
      <c r="F283" s="16">
        <v>11.141</v>
      </c>
      <c r="G283" s="16">
        <v>1.661</v>
      </c>
      <c r="H283" s="16">
        <v>17.48</v>
      </c>
      <c r="I283" s="53">
        <f t="shared" si="9"/>
        <v>41.42</v>
      </c>
      <c r="K283" s="85">
        <v>2.0430000000000001</v>
      </c>
    </row>
    <row r="284" spans="1:11" x14ac:dyDescent="0.2">
      <c r="A284" s="4">
        <f t="shared" si="8"/>
        <v>10</v>
      </c>
      <c r="B284" s="30">
        <v>41549</v>
      </c>
      <c r="C284" s="16">
        <v>0</v>
      </c>
      <c r="D284" s="16">
        <v>0</v>
      </c>
      <c r="E284" s="16">
        <v>11.156000000000001</v>
      </c>
      <c r="F284" s="16">
        <v>11.151</v>
      </c>
      <c r="G284" s="16">
        <v>2.157</v>
      </c>
      <c r="H284" s="16">
        <v>16.495750000000001</v>
      </c>
      <c r="I284" s="53">
        <f t="shared" si="9"/>
        <v>40.95975</v>
      </c>
      <c r="K284" s="85">
        <v>2.0939999999999999</v>
      </c>
    </row>
    <row r="285" spans="1:11" x14ac:dyDescent="0.2">
      <c r="A285" s="4">
        <f t="shared" si="8"/>
        <v>10</v>
      </c>
      <c r="B285" s="30">
        <v>41550</v>
      </c>
      <c r="C285" s="16">
        <v>0</v>
      </c>
      <c r="D285" s="16">
        <v>0</v>
      </c>
      <c r="E285" s="16">
        <v>11.180999999999999</v>
      </c>
      <c r="F285" s="16">
        <v>11.183999999999999</v>
      </c>
      <c r="G285" s="16">
        <v>3.5230000000000001</v>
      </c>
      <c r="H285" s="16">
        <v>17.579000000000001</v>
      </c>
      <c r="I285" s="53">
        <f t="shared" si="9"/>
        <v>43.466999999999999</v>
      </c>
      <c r="K285" s="85">
        <v>2.1440000000000001</v>
      </c>
    </row>
    <row r="286" spans="1:11" x14ac:dyDescent="0.2">
      <c r="A286" s="4">
        <f t="shared" si="8"/>
        <v>10</v>
      </c>
      <c r="B286" s="30">
        <v>41551</v>
      </c>
      <c r="C286" s="16">
        <v>0</v>
      </c>
      <c r="D286" s="16">
        <v>0</v>
      </c>
      <c r="E286" s="16">
        <v>11.548999999999999</v>
      </c>
      <c r="F286" s="16">
        <v>11.555999999999999</v>
      </c>
      <c r="G286" s="16">
        <v>3.0840000000000001</v>
      </c>
      <c r="H286" s="16">
        <v>17.725999999999999</v>
      </c>
      <c r="I286" s="53">
        <f t="shared" si="9"/>
        <v>43.914999999999992</v>
      </c>
      <c r="K286" s="85">
        <v>2.137</v>
      </c>
    </row>
    <row r="287" spans="1:11" x14ac:dyDescent="0.2">
      <c r="A287" s="4">
        <f t="shared" si="8"/>
        <v>10</v>
      </c>
      <c r="B287" s="30">
        <v>41552</v>
      </c>
      <c r="C287" s="16">
        <v>0</v>
      </c>
      <c r="D287" s="16">
        <v>0</v>
      </c>
      <c r="E287" s="16">
        <v>11.076000000000001</v>
      </c>
      <c r="F287" s="16">
        <v>11.058999999999999</v>
      </c>
      <c r="G287" s="16">
        <v>0</v>
      </c>
      <c r="H287" s="16">
        <v>15.782999999999999</v>
      </c>
      <c r="I287" s="53">
        <f t="shared" si="9"/>
        <v>37.917999999999999</v>
      </c>
      <c r="K287" s="85">
        <v>1.663</v>
      </c>
    </row>
    <row r="288" spans="1:11" x14ac:dyDescent="0.2">
      <c r="A288" s="4">
        <f t="shared" si="8"/>
        <v>10</v>
      </c>
      <c r="B288" s="30">
        <v>41553</v>
      </c>
      <c r="C288" s="16">
        <v>0</v>
      </c>
      <c r="D288" s="16">
        <v>0</v>
      </c>
      <c r="E288" s="16">
        <v>9.5120000000000005</v>
      </c>
      <c r="F288" s="16">
        <v>9.5129999999999999</v>
      </c>
      <c r="G288" s="16">
        <v>0</v>
      </c>
      <c r="H288" s="16">
        <v>14.358499999999999</v>
      </c>
      <c r="I288" s="53">
        <f t="shared" si="9"/>
        <v>33.383499999999998</v>
      </c>
      <c r="K288" s="85">
        <v>1.7350000000000001</v>
      </c>
    </row>
    <row r="289" spans="1:11" x14ac:dyDescent="0.2">
      <c r="A289" s="4">
        <f t="shared" si="8"/>
        <v>10</v>
      </c>
      <c r="B289" s="30">
        <v>41554</v>
      </c>
      <c r="C289" s="16">
        <v>0</v>
      </c>
      <c r="D289" s="16">
        <v>0</v>
      </c>
      <c r="E289" s="16">
        <v>10.035</v>
      </c>
      <c r="F289" s="16">
        <v>10.042</v>
      </c>
      <c r="G289" s="16">
        <v>0.94799999999999995</v>
      </c>
      <c r="H289" s="16">
        <v>15.80175</v>
      </c>
      <c r="I289" s="53">
        <f t="shared" si="9"/>
        <v>36.826749999999997</v>
      </c>
      <c r="K289" s="85">
        <v>2.0510000000000002</v>
      </c>
    </row>
    <row r="290" spans="1:11" x14ac:dyDescent="0.2">
      <c r="A290" s="4">
        <f t="shared" si="8"/>
        <v>10</v>
      </c>
      <c r="B290" s="30">
        <v>41555</v>
      </c>
      <c r="C290" s="16">
        <v>0</v>
      </c>
      <c r="D290" s="16">
        <v>0</v>
      </c>
      <c r="E290" s="16">
        <v>11.64</v>
      </c>
      <c r="F290" s="16">
        <v>11.641999999999999</v>
      </c>
      <c r="G290" s="16">
        <v>1.32</v>
      </c>
      <c r="H290" s="16">
        <v>16.665749999999999</v>
      </c>
      <c r="I290" s="53">
        <f t="shared" si="9"/>
        <v>41.267749999999999</v>
      </c>
      <c r="K290" s="85">
        <v>2.1160000000000001</v>
      </c>
    </row>
    <row r="291" spans="1:11" x14ac:dyDescent="0.2">
      <c r="A291" s="4">
        <f t="shared" si="8"/>
        <v>10</v>
      </c>
      <c r="B291" s="30">
        <v>41556</v>
      </c>
      <c r="C291" s="16">
        <v>0</v>
      </c>
      <c r="D291" s="16">
        <v>0</v>
      </c>
      <c r="E291" s="16">
        <v>9.7230000000000008</v>
      </c>
      <c r="F291" s="16">
        <v>12.211</v>
      </c>
      <c r="G291" s="16">
        <v>4.3959999999999999</v>
      </c>
      <c r="H291" s="16">
        <v>17.14</v>
      </c>
      <c r="I291" s="53">
        <f t="shared" si="9"/>
        <v>43.47</v>
      </c>
      <c r="K291" s="85">
        <v>2.1640000000000001</v>
      </c>
    </row>
    <row r="292" spans="1:11" x14ac:dyDescent="0.2">
      <c r="A292" s="4">
        <f t="shared" si="8"/>
        <v>10</v>
      </c>
      <c r="B292" s="30">
        <v>41557</v>
      </c>
      <c r="C292" s="16">
        <v>0</v>
      </c>
      <c r="D292" s="16">
        <v>0</v>
      </c>
      <c r="E292" s="16">
        <v>10.019</v>
      </c>
      <c r="F292" s="16">
        <v>9.9410000000000007</v>
      </c>
      <c r="G292" s="16">
        <v>4.1660000000000004</v>
      </c>
      <c r="H292" s="16">
        <v>17.108750000000001</v>
      </c>
      <c r="I292" s="53">
        <f t="shared" si="9"/>
        <v>41.234750000000005</v>
      </c>
      <c r="K292" s="85">
        <v>2.028</v>
      </c>
    </row>
    <row r="293" spans="1:11" x14ac:dyDescent="0.2">
      <c r="A293" s="4">
        <f t="shared" si="8"/>
        <v>10</v>
      </c>
      <c r="B293" s="30">
        <v>41558</v>
      </c>
      <c r="C293" s="16">
        <v>0</v>
      </c>
      <c r="D293" s="16">
        <v>0</v>
      </c>
      <c r="E293" s="16">
        <v>2.7080000000000002</v>
      </c>
      <c r="F293" s="16">
        <v>9.984</v>
      </c>
      <c r="G293" s="16">
        <v>10.929</v>
      </c>
      <c r="H293" s="16">
        <v>16.4725</v>
      </c>
      <c r="I293" s="53">
        <f t="shared" si="9"/>
        <v>40.093500000000006</v>
      </c>
      <c r="K293" s="85">
        <v>2.0950000000000002</v>
      </c>
    </row>
    <row r="294" spans="1:11" x14ac:dyDescent="0.2">
      <c r="A294" s="4">
        <f t="shared" si="8"/>
        <v>10</v>
      </c>
      <c r="B294" s="30">
        <v>41559</v>
      </c>
      <c r="C294" s="16">
        <v>0</v>
      </c>
      <c r="D294" s="16">
        <v>0</v>
      </c>
      <c r="E294" s="16">
        <v>1.847</v>
      </c>
      <c r="F294" s="16">
        <v>9.2550000000000008</v>
      </c>
      <c r="G294" s="16">
        <v>9.968</v>
      </c>
      <c r="H294" s="16">
        <v>15.637499999999999</v>
      </c>
      <c r="I294" s="53">
        <f t="shared" si="9"/>
        <v>36.707499999999996</v>
      </c>
      <c r="K294" s="85">
        <v>1.8089999999999999</v>
      </c>
    </row>
    <row r="295" spans="1:11" x14ac:dyDescent="0.2">
      <c r="A295" s="4">
        <f t="shared" si="8"/>
        <v>10</v>
      </c>
      <c r="B295" s="30">
        <v>41560</v>
      </c>
      <c r="C295" s="16">
        <v>0</v>
      </c>
      <c r="D295" s="16">
        <v>0</v>
      </c>
      <c r="E295" s="16">
        <v>3.9929999999999999</v>
      </c>
      <c r="F295" s="16">
        <v>10.063000000000001</v>
      </c>
      <c r="G295" s="16">
        <v>6.7709999999999999</v>
      </c>
      <c r="H295" s="16">
        <v>13.77575</v>
      </c>
      <c r="I295" s="53">
        <f t="shared" si="9"/>
        <v>34.60275</v>
      </c>
      <c r="K295" s="85">
        <v>1.869</v>
      </c>
    </row>
    <row r="296" spans="1:11" x14ac:dyDescent="0.2">
      <c r="A296" s="4">
        <f t="shared" si="8"/>
        <v>10</v>
      </c>
      <c r="B296" s="30">
        <v>41561</v>
      </c>
      <c r="C296" s="16">
        <v>0</v>
      </c>
      <c r="D296" s="16">
        <v>0</v>
      </c>
      <c r="E296" s="16">
        <v>8.3960000000000008</v>
      </c>
      <c r="F296" s="16">
        <v>11.260999999999999</v>
      </c>
      <c r="G296" s="16">
        <v>3.048</v>
      </c>
      <c r="H296" s="16">
        <v>15.107250000000001</v>
      </c>
      <c r="I296" s="53">
        <f t="shared" si="9"/>
        <v>37.812249999999999</v>
      </c>
      <c r="K296" s="85">
        <v>1.752</v>
      </c>
    </row>
    <row r="297" spans="1:11" x14ac:dyDescent="0.2">
      <c r="A297" s="4">
        <f t="shared" si="8"/>
        <v>10</v>
      </c>
      <c r="B297" s="30">
        <v>41562</v>
      </c>
      <c r="C297" s="16">
        <v>0</v>
      </c>
      <c r="D297" s="16">
        <v>0.41199999999999998</v>
      </c>
      <c r="E297" s="16">
        <v>0</v>
      </c>
      <c r="F297" s="16">
        <v>10.852</v>
      </c>
      <c r="G297" s="16">
        <v>10.845000000000001</v>
      </c>
      <c r="H297" s="16">
        <v>16.428249999999998</v>
      </c>
      <c r="I297" s="53">
        <f t="shared" si="9"/>
        <v>38.53725</v>
      </c>
      <c r="K297" s="85">
        <v>1.9370000000000001</v>
      </c>
    </row>
    <row r="298" spans="1:11" x14ac:dyDescent="0.2">
      <c r="A298" s="4">
        <f t="shared" si="8"/>
        <v>10</v>
      </c>
      <c r="B298" s="30">
        <v>41563</v>
      </c>
      <c r="C298" s="16">
        <v>0</v>
      </c>
      <c r="D298" s="16">
        <v>1.419</v>
      </c>
      <c r="E298" s="16">
        <v>0</v>
      </c>
      <c r="F298" s="16">
        <v>10.145</v>
      </c>
      <c r="G298" s="16">
        <v>10.169</v>
      </c>
      <c r="H298" s="16">
        <v>16.179749999999999</v>
      </c>
      <c r="I298" s="53">
        <f t="shared" si="9"/>
        <v>37.912750000000003</v>
      </c>
      <c r="K298" s="85">
        <v>2.0089999999999999</v>
      </c>
    </row>
    <row r="299" spans="1:11" x14ac:dyDescent="0.2">
      <c r="A299" s="4">
        <f t="shared" si="8"/>
        <v>10</v>
      </c>
      <c r="B299" s="30">
        <v>41564</v>
      </c>
      <c r="C299" s="16">
        <v>0</v>
      </c>
      <c r="D299" s="16">
        <v>0.96499999999999997</v>
      </c>
      <c r="E299" s="16">
        <v>0</v>
      </c>
      <c r="F299" s="16">
        <v>11.353</v>
      </c>
      <c r="G299" s="16">
        <v>11.353999999999999</v>
      </c>
      <c r="H299" s="16">
        <v>15.671749999999999</v>
      </c>
      <c r="I299" s="53">
        <f t="shared" si="9"/>
        <v>39.34375</v>
      </c>
      <c r="K299" s="85">
        <v>2.04</v>
      </c>
    </row>
    <row r="300" spans="1:11" x14ac:dyDescent="0.2">
      <c r="A300" s="4">
        <f t="shared" si="8"/>
        <v>10</v>
      </c>
      <c r="B300" s="30">
        <v>41565</v>
      </c>
      <c r="C300" s="16">
        <v>0</v>
      </c>
      <c r="D300" s="16">
        <v>1.41</v>
      </c>
      <c r="E300" s="16">
        <v>0</v>
      </c>
      <c r="F300" s="16">
        <v>11.083</v>
      </c>
      <c r="G300" s="16">
        <v>11.099</v>
      </c>
      <c r="H300" s="16">
        <v>16.076499999999999</v>
      </c>
      <c r="I300" s="53">
        <f t="shared" si="9"/>
        <v>39.668499999999995</v>
      </c>
      <c r="K300" s="85">
        <v>2.048</v>
      </c>
    </row>
    <row r="301" spans="1:11" x14ac:dyDescent="0.2">
      <c r="A301" s="4">
        <f t="shared" si="8"/>
        <v>10</v>
      </c>
      <c r="B301" s="30">
        <v>41566</v>
      </c>
      <c r="C301" s="16">
        <v>0</v>
      </c>
      <c r="D301" s="16">
        <v>0.60099999999999998</v>
      </c>
      <c r="E301" s="16">
        <v>0</v>
      </c>
      <c r="F301" s="16">
        <v>10.347</v>
      </c>
      <c r="G301" s="16">
        <v>10.35</v>
      </c>
      <c r="H301" s="16">
        <v>14.948499999999999</v>
      </c>
      <c r="I301" s="53">
        <f t="shared" si="9"/>
        <v>36.246499999999997</v>
      </c>
      <c r="K301" s="85">
        <v>2.1539999999999999</v>
      </c>
    </row>
    <row r="302" spans="1:11" x14ac:dyDescent="0.2">
      <c r="A302" s="4">
        <f t="shared" si="8"/>
        <v>10</v>
      </c>
      <c r="B302" s="30">
        <v>41567</v>
      </c>
      <c r="C302" s="16">
        <v>0</v>
      </c>
      <c r="D302" s="16">
        <v>0</v>
      </c>
      <c r="E302" s="16">
        <v>0</v>
      </c>
      <c r="F302" s="16">
        <v>9.1270000000000007</v>
      </c>
      <c r="G302" s="16">
        <v>9.1240000000000006</v>
      </c>
      <c r="H302" s="16">
        <v>14.5885</v>
      </c>
      <c r="I302" s="53">
        <f t="shared" si="9"/>
        <v>32.839500000000001</v>
      </c>
      <c r="K302" s="85">
        <v>1.671</v>
      </c>
    </row>
    <row r="303" spans="1:11" x14ac:dyDescent="0.2">
      <c r="A303" s="4">
        <f t="shared" si="8"/>
        <v>10</v>
      </c>
      <c r="B303" s="30">
        <v>41568</v>
      </c>
      <c r="C303" s="16">
        <v>0</v>
      </c>
      <c r="D303" s="16">
        <v>1.446</v>
      </c>
      <c r="E303" s="16">
        <v>0</v>
      </c>
      <c r="F303" s="16">
        <v>10.324</v>
      </c>
      <c r="G303" s="16">
        <v>10.33</v>
      </c>
      <c r="H303" s="16">
        <v>14.616250000000001</v>
      </c>
      <c r="I303" s="53">
        <f t="shared" si="9"/>
        <v>36.716250000000002</v>
      </c>
      <c r="K303" s="85">
        <v>2.0779999999999998</v>
      </c>
    </row>
    <row r="304" spans="1:11" x14ac:dyDescent="0.2">
      <c r="A304" s="4">
        <f t="shared" si="8"/>
        <v>10</v>
      </c>
      <c r="B304" s="30">
        <v>41569</v>
      </c>
      <c r="C304" s="16">
        <v>0</v>
      </c>
      <c r="D304" s="16">
        <v>2.7930000000000001</v>
      </c>
      <c r="E304" s="16">
        <v>0</v>
      </c>
      <c r="F304" s="16">
        <v>11.288</v>
      </c>
      <c r="G304" s="16">
        <v>11.303000000000001</v>
      </c>
      <c r="H304" s="16">
        <v>16.016749999999998</v>
      </c>
      <c r="I304" s="53">
        <f t="shared" si="9"/>
        <v>41.400750000000002</v>
      </c>
      <c r="K304" s="85">
        <v>2.1040000000000001</v>
      </c>
    </row>
    <row r="305" spans="1:11" x14ac:dyDescent="0.2">
      <c r="A305" s="4">
        <f t="shared" si="8"/>
        <v>10</v>
      </c>
      <c r="B305" s="30">
        <v>41570</v>
      </c>
      <c r="C305" s="16">
        <v>0</v>
      </c>
      <c r="D305" s="16">
        <v>0.88400000000000001</v>
      </c>
      <c r="E305" s="16">
        <v>0</v>
      </c>
      <c r="F305" s="16">
        <v>11.733000000000001</v>
      </c>
      <c r="G305" s="16">
        <v>11.723000000000001</v>
      </c>
      <c r="H305" s="16">
        <v>16.574999999999999</v>
      </c>
      <c r="I305" s="53">
        <f t="shared" si="9"/>
        <v>40.915000000000006</v>
      </c>
      <c r="K305" s="85">
        <v>1.7789999999999999</v>
      </c>
    </row>
    <row r="306" spans="1:11" x14ac:dyDescent="0.2">
      <c r="A306" s="4">
        <f t="shared" si="8"/>
        <v>10</v>
      </c>
      <c r="B306" s="30">
        <v>41571</v>
      </c>
      <c r="C306" s="16">
        <v>0</v>
      </c>
      <c r="D306" s="16">
        <v>1.3839999999999999</v>
      </c>
      <c r="E306" s="16">
        <v>0</v>
      </c>
      <c r="F306" s="16">
        <v>10.72</v>
      </c>
      <c r="G306" s="16">
        <v>10.757999999999999</v>
      </c>
      <c r="H306" s="16">
        <v>16.726500000000001</v>
      </c>
      <c r="I306" s="53">
        <f t="shared" si="9"/>
        <v>39.588500000000003</v>
      </c>
      <c r="K306" s="85">
        <v>1.9770000000000001</v>
      </c>
    </row>
    <row r="307" spans="1:11" x14ac:dyDescent="0.2">
      <c r="A307" s="4">
        <f t="shared" si="8"/>
        <v>10</v>
      </c>
      <c r="B307" s="30">
        <v>41572</v>
      </c>
      <c r="C307" s="16">
        <v>0</v>
      </c>
      <c r="D307" s="16">
        <v>0</v>
      </c>
      <c r="E307" s="16">
        <v>0</v>
      </c>
      <c r="F307" s="16">
        <v>11.988</v>
      </c>
      <c r="G307" s="16">
        <v>11.955</v>
      </c>
      <c r="H307" s="16">
        <v>16.252749999999999</v>
      </c>
      <c r="I307" s="53">
        <f t="shared" si="9"/>
        <v>40.195749999999997</v>
      </c>
      <c r="K307" s="85">
        <v>1.847</v>
      </c>
    </row>
    <row r="308" spans="1:11" x14ac:dyDescent="0.2">
      <c r="A308" s="4">
        <f t="shared" si="8"/>
        <v>10</v>
      </c>
      <c r="B308" s="30">
        <v>41573</v>
      </c>
      <c r="C308" s="16">
        <v>0</v>
      </c>
      <c r="D308" s="16">
        <v>1.2889999999999999</v>
      </c>
      <c r="E308" s="16">
        <v>0</v>
      </c>
      <c r="F308" s="16">
        <v>9.8919999999999995</v>
      </c>
      <c r="G308" s="16">
        <v>10.401999999999999</v>
      </c>
      <c r="H308" s="16">
        <v>16.237500000000001</v>
      </c>
      <c r="I308" s="53">
        <f t="shared" si="9"/>
        <v>37.820499999999996</v>
      </c>
      <c r="K308" s="85">
        <v>1.9690000000000001</v>
      </c>
    </row>
    <row r="309" spans="1:11" x14ac:dyDescent="0.2">
      <c r="A309" s="4">
        <f t="shared" si="8"/>
        <v>10</v>
      </c>
      <c r="B309" s="30">
        <v>41574</v>
      </c>
      <c r="C309" s="16">
        <v>0</v>
      </c>
      <c r="D309" s="16">
        <v>0</v>
      </c>
      <c r="E309" s="16">
        <v>0</v>
      </c>
      <c r="F309" s="16">
        <v>9.9380000000000006</v>
      </c>
      <c r="G309" s="16">
        <v>9.9420000000000002</v>
      </c>
      <c r="H309" s="16">
        <v>15.131500000000001</v>
      </c>
      <c r="I309" s="53">
        <f t="shared" si="9"/>
        <v>35.011500000000005</v>
      </c>
      <c r="K309" s="85">
        <v>1.647</v>
      </c>
    </row>
    <row r="310" spans="1:11" x14ac:dyDescent="0.2">
      <c r="A310" s="4">
        <f t="shared" si="8"/>
        <v>10</v>
      </c>
      <c r="B310" s="30">
        <v>41575</v>
      </c>
      <c r="C310" s="16">
        <v>0</v>
      </c>
      <c r="D310" s="16">
        <v>0.85899999999999999</v>
      </c>
      <c r="E310" s="16">
        <v>0</v>
      </c>
      <c r="F310" s="16">
        <v>10.63</v>
      </c>
      <c r="G310" s="16">
        <v>10.635999999999999</v>
      </c>
      <c r="H310" s="16">
        <v>14.960750000000001</v>
      </c>
      <c r="I310" s="53">
        <f t="shared" si="9"/>
        <v>37.085750000000004</v>
      </c>
      <c r="K310" s="85">
        <v>2.0409999999999999</v>
      </c>
    </row>
    <row r="311" spans="1:11" x14ac:dyDescent="0.2">
      <c r="A311" s="4">
        <f t="shared" si="8"/>
        <v>10</v>
      </c>
      <c r="B311" s="30">
        <v>41576</v>
      </c>
      <c r="C311" s="16">
        <v>0</v>
      </c>
      <c r="D311" s="16">
        <v>0.71299999999999997</v>
      </c>
      <c r="E311" s="16">
        <v>0</v>
      </c>
      <c r="F311" s="16">
        <v>12.167999999999999</v>
      </c>
      <c r="G311" s="16">
        <v>12.183</v>
      </c>
      <c r="H311" s="16">
        <v>15.696999999999999</v>
      </c>
      <c r="I311" s="53">
        <f t="shared" si="9"/>
        <v>40.760999999999996</v>
      </c>
      <c r="K311" s="85">
        <v>2.13</v>
      </c>
    </row>
    <row r="312" spans="1:11" x14ac:dyDescent="0.2">
      <c r="A312" s="4">
        <f t="shared" si="8"/>
        <v>10</v>
      </c>
      <c r="B312" s="30">
        <v>41577</v>
      </c>
      <c r="C312" s="16">
        <v>0</v>
      </c>
      <c r="D312" s="16">
        <v>0.84199999999999997</v>
      </c>
      <c r="E312" s="16">
        <v>0</v>
      </c>
      <c r="F312" s="16">
        <v>11.433999999999999</v>
      </c>
      <c r="G312" s="16">
        <v>11.441000000000001</v>
      </c>
      <c r="H312" s="16">
        <v>14.10675</v>
      </c>
      <c r="I312" s="53">
        <f t="shared" si="9"/>
        <v>37.823749999999997</v>
      </c>
      <c r="K312" s="85">
        <v>2.1419999999999999</v>
      </c>
    </row>
    <row r="313" spans="1:11" x14ac:dyDescent="0.2">
      <c r="A313" s="4">
        <f t="shared" si="8"/>
        <v>10</v>
      </c>
      <c r="B313" s="30">
        <v>41578</v>
      </c>
      <c r="C313" s="16">
        <v>0</v>
      </c>
      <c r="D313" s="16">
        <v>0</v>
      </c>
      <c r="E313" s="16">
        <v>0</v>
      </c>
      <c r="F313" s="16">
        <v>10.222</v>
      </c>
      <c r="G313" s="16">
        <v>10.223000000000001</v>
      </c>
      <c r="H313" s="16">
        <v>14.028499999999999</v>
      </c>
      <c r="I313" s="53">
        <f t="shared" si="9"/>
        <v>34.473500000000001</v>
      </c>
      <c r="K313" s="85">
        <v>1.5509999999999999</v>
      </c>
    </row>
    <row r="314" spans="1:11" x14ac:dyDescent="0.2">
      <c r="A314" s="4">
        <f t="shared" si="8"/>
        <v>11</v>
      </c>
      <c r="B314" s="30">
        <v>41579</v>
      </c>
      <c r="C314" s="16">
        <v>0</v>
      </c>
      <c r="D314" s="16">
        <v>0</v>
      </c>
      <c r="E314" s="16">
        <v>0</v>
      </c>
      <c r="F314" s="16">
        <v>9.8369999999999997</v>
      </c>
      <c r="G314" s="16">
        <v>9.8360000000000003</v>
      </c>
      <c r="H314" s="16">
        <v>12.86225</v>
      </c>
      <c r="I314" s="53">
        <f t="shared" si="9"/>
        <v>32.535250000000005</v>
      </c>
      <c r="K314" s="85">
        <v>1.597</v>
      </c>
    </row>
    <row r="315" spans="1:11" x14ac:dyDescent="0.2">
      <c r="A315" s="4">
        <f t="shared" si="8"/>
        <v>11</v>
      </c>
      <c r="B315" s="30">
        <v>41580</v>
      </c>
      <c r="C315" s="16">
        <v>0</v>
      </c>
      <c r="D315" s="16">
        <v>0.76400000000000001</v>
      </c>
      <c r="E315" s="16">
        <v>0</v>
      </c>
      <c r="F315" s="16">
        <v>9.8930000000000007</v>
      </c>
      <c r="G315" s="16">
        <v>9.7780000000000005</v>
      </c>
      <c r="H315" s="16">
        <v>13.369249999999999</v>
      </c>
      <c r="I315" s="53">
        <f t="shared" si="9"/>
        <v>33.804250000000003</v>
      </c>
      <c r="K315" s="85">
        <v>1.7549999999999999</v>
      </c>
    </row>
    <row r="316" spans="1:11" x14ac:dyDescent="0.2">
      <c r="A316" s="4">
        <f t="shared" si="8"/>
        <v>11</v>
      </c>
      <c r="B316" s="30">
        <v>41581</v>
      </c>
      <c r="C316" s="16">
        <v>0</v>
      </c>
      <c r="D316" s="16">
        <v>0.63300000000000001</v>
      </c>
      <c r="E316" s="16">
        <v>0</v>
      </c>
      <c r="F316" s="16">
        <v>9.5679999999999996</v>
      </c>
      <c r="G316" s="16">
        <v>9.5719999999999992</v>
      </c>
      <c r="H316" s="16">
        <v>12.82025</v>
      </c>
      <c r="I316" s="53">
        <f t="shared" si="9"/>
        <v>32.593249999999998</v>
      </c>
      <c r="K316" s="85">
        <v>1.9119999999999999</v>
      </c>
    </row>
    <row r="317" spans="1:11" x14ac:dyDescent="0.2">
      <c r="A317" s="4">
        <f t="shared" si="8"/>
        <v>11</v>
      </c>
      <c r="B317" s="30">
        <v>41582</v>
      </c>
      <c r="C317" s="16">
        <v>0</v>
      </c>
      <c r="D317" s="16">
        <v>3.1680000000000001</v>
      </c>
      <c r="E317" s="16">
        <v>0</v>
      </c>
      <c r="F317" s="16">
        <v>10.089</v>
      </c>
      <c r="G317" s="16">
        <v>10.098000000000001</v>
      </c>
      <c r="H317" s="16">
        <v>14.51225</v>
      </c>
      <c r="I317" s="53">
        <f t="shared" si="9"/>
        <v>37.867250000000006</v>
      </c>
      <c r="K317" s="85">
        <v>2.0470000000000002</v>
      </c>
    </row>
    <row r="318" spans="1:11" x14ac:dyDescent="0.2">
      <c r="A318" s="4">
        <f t="shared" si="8"/>
        <v>11</v>
      </c>
      <c r="B318" s="30">
        <v>41583</v>
      </c>
      <c r="C318" s="16">
        <v>0</v>
      </c>
      <c r="D318" s="16">
        <v>2.7170000000000001</v>
      </c>
      <c r="E318" s="16">
        <v>0</v>
      </c>
      <c r="F318" s="16">
        <v>11.287000000000001</v>
      </c>
      <c r="G318" s="16">
        <v>11.278</v>
      </c>
      <c r="H318" s="16">
        <v>14.796250000000001</v>
      </c>
      <c r="I318" s="53">
        <f t="shared" si="9"/>
        <v>40.078250000000004</v>
      </c>
      <c r="K318" s="85">
        <v>1.9359999999999999</v>
      </c>
    </row>
    <row r="319" spans="1:11" x14ac:dyDescent="0.2">
      <c r="A319" s="4">
        <f t="shared" si="8"/>
        <v>11</v>
      </c>
      <c r="B319" s="30">
        <v>41584</v>
      </c>
      <c r="C319" s="16">
        <v>0</v>
      </c>
      <c r="D319" s="16">
        <v>5.5129999999999999</v>
      </c>
      <c r="E319" s="16">
        <v>0</v>
      </c>
      <c r="F319" s="16">
        <v>10.489000000000001</v>
      </c>
      <c r="G319" s="16">
        <v>10.515000000000001</v>
      </c>
      <c r="H319" s="16">
        <v>15.172750000000001</v>
      </c>
      <c r="I319" s="53">
        <f t="shared" si="9"/>
        <v>41.689750000000004</v>
      </c>
      <c r="K319" s="85">
        <v>2.1440000000000001</v>
      </c>
    </row>
    <row r="320" spans="1:11" x14ac:dyDescent="0.2">
      <c r="A320" s="4">
        <f t="shared" si="8"/>
        <v>11</v>
      </c>
      <c r="B320" s="30">
        <v>41585</v>
      </c>
      <c r="C320" s="16">
        <v>0</v>
      </c>
      <c r="D320" s="16">
        <v>2.2330000000000001</v>
      </c>
      <c r="E320" s="16">
        <v>0</v>
      </c>
      <c r="F320" s="16">
        <v>11.037000000000001</v>
      </c>
      <c r="G320" s="16">
        <v>11.032</v>
      </c>
      <c r="H320" s="16">
        <v>16.420500000000001</v>
      </c>
      <c r="I320" s="53">
        <f t="shared" si="9"/>
        <v>40.722499999999997</v>
      </c>
      <c r="K320" s="85">
        <v>2.141</v>
      </c>
    </row>
    <row r="321" spans="1:11" x14ac:dyDescent="0.2">
      <c r="A321" s="4">
        <f t="shared" si="8"/>
        <v>11</v>
      </c>
      <c r="B321" s="30">
        <v>41586</v>
      </c>
      <c r="C321" s="16">
        <v>0</v>
      </c>
      <c r="D321" s="16">
        <v>1.4219999999999999</v>
      </c>
      <c r="E321" s="16">
        <v>0</v>
      </c>
      <c r="F321" s="16">
        <v>11.555999999999999</v>
      </c>
      <c r="G321" s="16">
        <v>11.548999999999999</v>
      </c>
      <c r="H321" s="16">
        <v>16.3325</v>
      </c>
      <c r="I321" s="53">
        <f t="shared" si="9"/>
        <v>40.859499999999997</v>
      </c>
      <c r="K321" s="85">
        <v>2.0099999999999998</v>
      </c>
    </row>
    <row r="322" spans="1:11" x14ac:dyDescent="0.2">
      <c r="A322" s="4">
        <f t="shared" si="8"/>
        <v>11</v>
      </c>
      <c r="B322" s="30">
        <v>41587</v>
      </c>
      <c r="C322" s="16">
        <v>0</v>
      </c>
      <c r="D322" s="16">
        <v>1.0549999999999999</v>
      </c>
      <c r="E322" s="16">
        <v>0</v>
      </c>
      <c r="F322" s="16">
        <v>11.074</v>
      </c>
      <c r="G322" s="16">
        <v>11.087999999999999</v>
      </c>
      <c r="H322" s="16">
        <v>15.176</v>
      </c>
      <c r="I322" s="53">
        <f t="shared" si="9"/>
        <v>38.393000000000001</v>
      </c>
      <c r="K322" s="85">
        <v>1.923</v>
      </c>
    </row>
    <row r="323" spans="1:11" x14ac:dyDescent="0.2">
      <c r="A323" s="4">
        <f t="shared" si="8"/>
        <v>11</v>
      </c>
      <c r="B323" s="30">
        <v>41588</v>
      </c>
      <c r="C323" s="16">
        <v>0</v>
      </c>
      <c r="D323" s="16">
        <v>1.0640000000000001</v>
      </c>
      <c r="E323" s="16">
        <v>0</v>
      </c>
      <c r="F323" s="16">
        <v>9.8350000000000009</v>
      </c>
      <c r="G323" s="16">
        <v>8.8529999999999998</v>
      </c>
      <c r="H323" s="16">
        <v>14.023999999999999</v>
      </c>
      <c r="I323" s="53">
        <f t="shared" si="9"/>
        <v>33.776000000000003</v>
      </c>
      <c r="K323" s="85">
        <v>1.8169999999999999</v>
      </c>
    </row>
    <row r="324" spans="1:11" x14ac:dyDescent="0.2">
      <c r="A324" s="4">
        <f t="shared" si="8"/>
        <v>11</v>
      </c>
      <c r="B324" s="30">
        <v>41589</v>
      </c>
      <c r="C324" s="16">
        <v>0</v>
      </c>
      <c r="D324" s="16">
        <v>2.0219999999999998</v>
      </c>
      <c r="E324" s="16">
        <v>0</v>
      </c>
      <c r="F324" s="16">
        <v>11.442</v>
      </c>
      <c r="G324" s="16">
        <v>11.445</v>
      </c>
      <c r="H324" s="16">
        <v>13.834250000000001</v>
      </c>
      <c r="I324" s="53">
        <f t="shared" si="9"/>
        <v>38.743250000000003</v>
      </c>
      <c r="K324" s="85">
        <v>2.073</v>
      </c>
    </row>
    <row r="325" spans="1:11" x14ac:dyDescent="0.2">
      <c r="A325" s="4">
        <f t="shared" si="8"/>
        <v>11</v>
      </c>
      <c r="B325" s="30">
        <v>41590</v>
      </c>
      <c r="C325" s="16">
        <v>0</v>
      </c>
      <c r="D325" s="16">
        <v>1.5209999999999999</v>
      </c>
      <c r="E325" s="16">
        <v>0</v>
      </c>
      <c r="F325" s="16">
        <v>11.679</v>
      </c>
      <c r="G325" s="16">
        <v>11.686</v>
      </c>
      <c r="H325" s="16">
        <v>15.214499999999999</v>
      </c>
      <c r="I325" s="53">
        <f t="shared" si="9"/>
        <v>40.100499999999997</v>
      </c>
      <c r="K325" s="85">
        <v>2.1659999999999999</v>
      </c>
    </row>
    <row r="326" spans="1:11" x14ac:dyDescent="0.2">
      <c r="A326" s="4">
        <f t="shared" si="8"/>
        <v>11</v>
      </c>
      <c r="B326" s="30">
        <v>41591</v>
      </c>
      <c r="C326" s="16">
        <v>0</v>
      </c>
      <c r="D326" s="16">
        <v>5.9770000000000003</v>
      </c>
      <c r="E326" s="16">
        <v>0</v>
      </c>
      <c r="F326" s="16">
        <v>10.78</v>
      </c>
      <c r="G326" s="16">
        <v>10.782999999999999</v>
      </c>
      <c r="H326" s="16">
        <v>14.7765</v>
      </c>
      <c r="I326" s="53">
        <f t="shared" si="9"/>
        <v>42.316499999999998</v>
      </c>
      <c r="K326" s="85">
        <v>2.2050000000000001</v>
      </c>
    </row>
    <row r="327" spans="1:11" x14ac:dyDescent="0.2">
      <c r="A327" s="4">
        <f t="shared" si="8"/>
        <v>11</v>
      </c>
      <c r="B327" s="30">
        <v>41592</v>
      </c>
      <c r="C327" s="16">
        <v>0</v>
      </c>
      <c r="D327" s="16">
        <v>6.1379999999999999</v>
      </c>
      <c r="E327" s="16">
        <v>0</v>
      </c>
      <c r="F327" s="16">
        <v>9.5630000000000006</v>
      </c>
      <c r="G327" s="16">
        <v>9.4849999999999994</v>
      </c>
      <c r="H327" s="16">
        <v>15.51925</v>
      </c>
      <c r="I327" s="53">
        <f t="shared" si="9"/>
        <v>40.705249999999999</v>
      </c>
      <c r="K327" s="85">
        <v>2.2509999999999999</v>
      </c>
    </row>
    <row r="328" spans="1:11" x14ac:dyDescent="0.2">
      <c r="A328" s="4">
        <f t="shared" si="8"/>
        <v>11</v>
      </c>
      <c r="B328" s="30">
        <v>41593</v>
      </c>
      <c r="C328" s="16">
        <v>0</v>
      </c>
      <c r="D328" s="16">
        <v>2.2610000000000001</v>
      </c>
      <c r="E328" s="16">
        <v>3.6440000000000001</v>
      </c>
      <c r="F328" s="16">
        <v>10.683</v>
      </c>
      <c r="G328" s="16">
        <v>8.6270000000000007</v>
      </c>
      <c r="H328" s="16">
        <v>15.1295</v>
      </c>
      <c r="I328" s="53">
        <f t="shared" si="9"/>
        <v>40.344500000000004</v>
      </c>
      <c r="K328" s="85">
        <v>1.8759999999999999</v>
      </c>
    </row>
    <row r="329" spans="1:11" x14ac:dyDescent="0.2">
      <c r="A329" s="4">
        <f t="shared" si="8"/>
        <v>11</v>
      </c>
      <c r="B329" s="30">
        <v>41594</v>
      </c>
      <c r="C329" s="16">
        <v>0</v>
      </c>
      <c r="D329" s="16">
        <v>0</v>
      </c>
      <c r="E329" s="16">
        <v>10.52</v>
      </c>
      <c r="F329" s="16">
        <v>10.528</v>
      </c>
      <c r="G329" s="16">
        <v>0.48</v>
      </c>
      <c r="H329" s="16">
        <v>14.206</v>
      </c>
      <c r="I329" s="53">
        <f t="shared" si="9"/>
        <v>35.734000000000002</v>
      </c>
      <c r="K329" s="85">
        <v>1.798</v>
      </c>
    </row>
    <row r="330" spans="1:11" x14ac:dyDescent="0.2">
      <c r="A330" s="4">
        <f t="shared" ref="A330:A374" si="10">+IF(ISBLANK($B330),"",MONTH($B330))</f>
        <v>11</v>
      </c>
      <c r="B330" s="30">
        <v>41595</v>
      </c>
      <c r="C330" s="16">
        <v>0</v>
      </c>
      <c r="D330" s="16">
        <v>0</v>
      </c>
      <c r="E330" s="16">
        <v>10.003</v>
      </c>
      <c r="F330" s="16">
        <v>10.007</v>
      </c>
      <c r="G330" s="16">
        <v>0</v>
      </c>
      <c r="H330" s="16">
        <v>12.715249999999999</v>
      </c>
      <c r="I330" s="53">
        <f t="shared" ref="I330:I375" si="11">+SUM(C330:H330)</f>
        <v>32.725249999999996</v>
      </c>
      <c r="K330" s="85">
        <v>1.6120000000000001</v>
      </c>
    </row>
    <row r="331" spans="1:11" x14ac:dyDescent="0.2">
      <c r="A331" s="4">
        <f t="shared" si="10"/>
        <v>11</v>
      </c>
      <c r="B331" s="30">
        <v>41596</v>
      </c>
      <c r="C331" s="16">
        <v>0</v>
      </c>
      <c r="D331" s="16">
        <v>0</v>
      </c>
      <c r="E331" s="16">
        <v>10.09</v>
      </c>
      <c r="F331" s="16">
        <v>7.3250000000000002</v>
      </c>
      <c r="G331" s="16">
        <v>3.75</v>
      </c>
      <c r="H331" s="16">
        <v>14.06725</v>
      </c>
      <c r="I331" s="53">
        <f t="shared" si="11"/>
        <v>35.232250000000001</v>
      </c>
      <c r="K331" s="85">
        <v>2.0099999999999998</v>
      </c>
    </row>
    <row r="332" spans="1:11" x14ac:dyDescent="0.2">
      <c r="A332" s="4">
        <f t="shared" si="10"/>
        <v>11</v>
      </c>
      <c r="B332" s="30">
        <v>41597</v>
      </c>
      <c r="C332" s="16">
        <v>0</v>
      </c>
      <c r="D332" s="16">
        <v>0</v>
      </c>
      <c r="E332" s="16">
        <v>10.99</v>
      </c>
      <c r="F332" s="16">
        <v>10.991</v>
      </c>
      <c r="G332" s="16">
        <v>1.117</v>
      </c>
      <c r="H332" s="16">
        <v>14.65775</v>
      </c>
      <c r="I332" s="53">
        <f t="shared" si="11"/>
        <v>37.755750000000006</v>
      </c>
      <c r="K332" s="85">
        <v>2.0670000000000002</v>
      </c>
    </row>
    <row r="333" spans="1:11" x14ac:dyDescent="0.2">
      <c r="A333" s="4">
        <f t="shared" si="10"/>
        <v>11</v>
      </c>
      <c r="B333" s="30">
        <v>41598</v>
      </c>
      <c r="C333" s="16">
        <v>0</v>
      </c>
      <c r="D333" s="16">
        <v>0</v>
      </c>
      <c r="E333" s="16">
        <v>11.523</v>
      </c>
      <c r="F333" s="16">
        <v>11.523</v>
      </c>
      <c r="G333" s="16">
        <v>0.80500000000000005</v>
      </c>
      <c r="H333" s="16">
        <v>14.952999999999999</v>
      </c>
      <c r="I333" s="53">
        <f t="shared" si="11"/>
        <v>38.804000000000002</v>
      </c>
      <c r="K333" s="85">
        <v>2.0289999999999999</v>
      </c>
    </row>
    <row r="334" spans="1:11" x14ac:dyDescent="0.2">
      <c r="A334" s="4">
        <f t="shared" si="10"/>
        <v>11</v>
      </c>
      <c r="B334" s="30">
        <v>41599</v>
      </c>
      <c r="C334" s="16">
        <v>0</v>
      </c>
      <c r="D334" s="16">
        <v>0</v>
      </c>
      <c r="E334" s="16">
        <v>9.7189999999999994</v>
      </c>
      <c r="F334" s="16">
        <v>9.7189999999999994</v>
      </c>
      <c r="G334" s="16">
        <v>3.2229999999999999</v>
      </c>
      <c r="H334" s="16">
        <v>14.98775</v>
      </c>
      <c r="I334" s="53">
        <f t="shared" si="11"/>
        <v>37.64875</v>
      </c>
      <c r="K334" s="85">
        <v>1.8939999999999999</v>
      </c>
    </row>
    <row r="335" spans="1:11" x14ac:dyDescent="0.2">
      <c r="A335" s="4">
        <f t="shared" si="10"/>
        <v>11</v>
      </c>
      <c r="B335" s="30">
        <v>41600</v>
      </c>
      <c r="C335" s="16">
        <v>0</v>
      </c>
      <c r="D335" s="16">
        <v>0</v>
      </c>
      <c r="E335" s="16">
        <v>10.045999999999999</v>
      </c>
      <c r="F335" s="16">
        <v>10.047000000000001</v>
      </c>
      <c r="G335" s="16">
        <v>2.6179999999999999</v>
      </c>
      <c r="H335" s="16">
        <v>14.923249999999999</v>
      </c>
      <c r="I335" s="53">
        <f t="shared" si="11"/>
        <v>37.634249999999994</v>
      </c>
      <c r="K335" s="85">
        <v>1.9330000000000001</v>
      </c>
    </row>
    <row r="336" spans="1:11" x14ac:dyDescent="0.2">
      <c r="A336" s="4">
        <f t="shared" si="10"/>
        <v>11</v>
      </c>
      <c r="B336" s="30">
        <v>41601</v>
      </c>
      <c r="C336" s="16">
        <v>0</v>
      </c>
      <c r="D336" s="16">
        <v>0</v>
      </c>
      <c r="E336" s="16">
        <v>10.848000000000001</v>
      </c>
      <c r="F336" s="16">
        <v>10.848000000000001</v>
      </c>
      <c r="G336" s="16">
        <v>0</v>
      </c>
      <c r="H336" s="16">
        <v>14.43075</v>
      </c>
      <c r="I336" s="53">
        <f t="shared" si="11"/>
        <v>36.126750000000001</v>
      </c>
      <c r="K336" s="85">
        <v>1.615</v>
      </c>
    </row>
    <row r="337" spans="1:11" x14ac:dyDescent="0.2">
      <c r="A337" s="4">
        <f t="shared" si="10"/>
        <v>11</v>
      </c>
      <c r="B337" s="30">
        <v>41602</v>
      </c>
      <c r="C337" s="16">
        <v>0</v>
      </c>
      <c r="D337" s="16">
        <v>0</v>
      </c>
      <c r="E337" s="16">
        <v>8.7189999999999994</v>
      </c>
      <c r="F337" s="16">
        <v>8.7100000000000009</v>
      </c>
      <c r="G337" s="16">
        <v>0.77100000000000002</v>
      </c>
      <c r="H337" s="16">
        <v>13.319000000000001</v>
      </c>
      <c r="I337" s="53">
        <f t="shared" si="11"/>
        <v>31.519000000000005</v>
      </c>
      <c r="K337" s="85">
        <v>1.6</v>
      </c>
    </row>
    <row r="338" spans="1:11" x14ac:dyDescent="0.2">
      <c r="A338" s="4">
        <f t="shared" si="10"/>
        <v>11</v>
      </c>
      <c r="B338" s="30">
        <v>41603</v>
      </c>
      <c r="C338" s="16">
        <v>0</v>
      </c>
      <c r="D338" s="16">
        <v>0</v>
      </c>
      <c r="E338" s="16">
        <v>7.9249999999999998</v>
      </c>
      <c r="F338" s="16">
        <v>10.301</v>
      </c>
      <c r="G338" s="16">
        <v>1.8160000000000001</v>
      </c>
      <c r="H338" s="16">
        <v>14.52225</v>
      </c>
      <c r="I338" s="53">
        <f t="shared" si="11"/>
        <v>34.564250000000001</v>
      </c>
      <c r="K338" s="85">
        <v>1.796</v>
      </c>
    </row>
    <row r="339" spans="1:11" x14ac:dyDescent="0.2">
      <c r="A339" s="4">
        <f t="shared" si="10"/>
        <v>11</v>
      </c>
      <c r="B339" s="30">
        <v>41604</v>
      </c>
      <c r="C339" s="16">
        <v>0</v>
      </c>
      <c r="D339" s="16">
        <v>0</v>
      </c>
      <c r="E339" s="16">
        <v>10.863</v>
      </c>
      <c r="F339" s="16">
        <v>10.303000000000001</v>
      </c>
      <c r="G339" s="16">
        <v>0.81699999999999995</v>
      </c>
      <c r="H339" s="16">
        <v>16.436250000000001</v>
      </c>
      <c r="I339" s="53">
        <f t="shared" si="11"/>
        <v>38.419250000000005</v>
      </c>
      <c r="K339" s="85">
        <v>2.077</v>
      </c>
    </row>
    <row r="340" spans="1:11" x14ac:dyDescent="0.2">
      <c r="A340" s="4">
        <f t="shared" si="10"/>
        <v>11</v>
      </c>
      <c r="B340" s="30">
        <v>41605</v>
      </c>
      <c r="C340" s="16">
        <v>0</v>
      </c>
      <c r="D340" s="16">
        <v>0</v>
      </c>
      <c r="E340" s="16">
        <v>11.000999999999999</v>
      </c>
      <c r="F340" s="16">
        <v>11.000999999999999</v>
      </c>
      <c r="G340" s="16">
        <v>1.724</v>
      </c>
      <c r="H340" s="16">
        <v>16.547750000000001</v>
      </c>
      <c r="I340" s="53">
        <f t="shared" si="11"/>
        <v>40.27375</v>
      </c>
      <c r="K340" s="85">
        <v>2</v>
      </c>
    </row>
    <row r="341" spans="1:11" x14ac:dyDescent="0.2">
      <c r="A341" s="4">
        <f t="shared" si="10"/>
        <v>11</v>
      </c>
      <c r="B341" s="30">
        <v>41606</v>
      </c>
      <c r="C341" s="16">
        <v>0</v>
      </c>
      <c r="D341" s="16">
        <v>0.46600000000000003</v>
      </c>
      <c r="E341" s="16">
        <v>10.648</v>
      </c>
      <c r="F341" s="16">
        <v>10.137</v>
      </c>
      <c r="G341" s="16">
        <v>2.758</v>
      </c>
      <c r="H341" s="16">
        <v>17.004000000000001</v>
      </c>
      <c r="I341" s="53">
        <f t="shared" si="11"/>
        <v>41.012999999999998</v>
      </c>
      <c r="K341" s="85">
        <v>2.0270000000000001</v>
      </c>
    </row>
    <row r="342" spans="1:11" x14ac:dyDescent="0.2">
      <c r="A342" s="4">
        <f t="shared" si="10"/>
        <v>11</v>
      </c>
      <c r="B342" s="30">
        <v>41607</v>
      </c>
      <c r="C342" s="16">
        <v>0</v>
      </c>
      <c r="D342" s="16">
        <v>0.77400000000000002</v>
      </c>
      <c r="E342" s="16">
        <v>10.221</v>
      </c>
      <c r="F342" s="16">
        <v>10.222</v>
      </c>
      <c r="G342" s="16">
        <v>2.1080000000000001</v>
      </c>
      <c r="H342" s="16">
        <v>16.559000000000001</v>
      </c>
      <c r="I342" s="53">
        <f t="shared" si="11"/>
        <v>39.884</v>
      </c>
      <c r="K342" s="85">
        <v>2.0470000000000002</v>
      </c>
    </row>
    <row r="343" spans="1:11" x14ac:dyDescent="0.2">
      <c r="A343" s="4">
        <f t="shared" si="10"/>
        <v>11</v>
      </c>
      <c r="B343" s="30">
        <v>41608</v>
      </c>
      <c r="C343" s="16">
        <v>0</v>
      </c>
      <c r="D343" s="16">
        <v>0</v>
      </c>
      <c r="E343" s="16">
        <v>10.467000000000001</v>
      </c>
      <c r="F343" s="16">
        <v>10.462999999999999</v>
      </c>
      <c r="G343" s="16">
        <v>0</v>
      </c>
      <c r="H343" s="16">
        <v>15.96325</v>
      </c>
      <c r="I343" s="53">
        <f t="shared" si="11"/>
        <v>36.893250000000002</v>
      </c>
      <c r="K343" s="85">
        <v>1.76</v>
      </c>
    </row>
    <row r="344" spans="1:11" x14ac:dyDescent="0.2">
      <c r="A344" s="4">
        <f t="shared" si="10"/>
        <v>12</v>
      </c>
      <c r="B344" s="30">
        <v>41609</v>
      </c>
      <c r="C344" s="16">
        <v>0</v>
      </c>
      <c r="D344" s="16">
        <v>0</v>
      </c>
      <c r="E344" s="16">
        <v>9.8089999999999993</v>
      </c>
      <c r="F344" s="16">
        <v>9.8160000000000007</v>
      </c>
      <c r="G344" s="16">
        <v>0</v>
      </c>
      <c r="H344" s="16">
        <v>13.016249999999999</v>
      </c>
      <c r="I344" s="53">
        <f t="shared" si="11"/>
        <v>32.641249999999999</v>
      </c>
      <c r="K344" s="85">
        <v>1.6919999999999999</v>
      </c>
    </row>
    <row r="345" spans="1:11" x14ac:dyDescent="0.2">
      <c r="A345" s="4">
        <f t="shared" si="10"/>
        <v>12</v>
      </c>
      <c r="B345" s="30">
        <v>41610</v>
      </c>
      <c r="C345" s="16">
        <v>0</v>
      </c>
      <c r="D345" s="16">
        <v>1.345</v>
      </c>
      <c r="E345" s="16">
        <v>9.5839999999999996</v>
      </c>
      <c r="F345" s="16">
        <v>8.26</v>
      </c>
      <c r="G345" s="16">
        <v>2.5259999999999998</v>
      </c>
      <c r="H345" s="16">
        <v>14.435</v>
      </c>
      <c r="I345" s="53">
        <f t="shared" si="11"/>
        <v>36.15</v>
      </c>
      <c r="K345" s="85">
        <v>2.0099999999999998</v>
      </c>
    </row>
    <row r="346" spans="1:11" x14ac:dyDescent="0.2">
      <c r="A346" s="4">
        <f t="shared" si="10"/>
        <v>12</v>
      </c>
      <c r="B346" s="30">
        <v>41611</v>
      </c>
      <c r="C346" s="16">
        <v>0</v>
      </c>
      <c r="D346" s="16">
        <v>3.7589999999999999</v>
      </c>
      <c r="E346" s="16">
        <v>9.7639999999999993</v>
      </c>
      <c r="F346" s="16">
        <v>6.9539999999999997</v>
      </c>
      <c r="G346" s="16">
        <v>5.4429999999999996</v>
      </c>
      <c r="H346" s="16">
        <v>15.5525</v>
      </c>
      <c r="I346" s="53">
        <f t="shared" si="11"/>
        <v>41.472500000000004</v>
      </c>
      <c r="K346" s="85">
        <v>2.1379999999999999</v>
      </c>
    </row>
    <row r="347" spans="1:11" x14ac:dyDescent="0.2">
      <c r="A347" s="4">
        <f t="shared" si="10"/>
        <v>12</v>
      </c>
      <c r="B347" s="30">
        <v>41612</v>
      </c>
      <c r="C347" s="16">
        <v>0</v>
      </c>
      <c r="D347" s="16">
        <v>0</v>
      </c>
      <c r="E347" s="16">
        <v>11.731999999999999</v>
      </c>
      <c r="F347" s="16">
        <v>11.74</v>
      </c>
      <c r="G347" s="16">
        <v>2.9449999999999998</v>
      </c>
      <c r="H347" s="16">
        <v>16.138500000000001</v>
      </c>
      <c r="I347" s="53">
        <f t="shared" si="11"/>
        <v>42.555500000000002</v>
      </c>
      <c r="K347" s="85">
        <v>2.0760000000000001</v>
      </c>
    </row>
    <row r="348" spans="1:11" x14ac:dyDescent="0.2">
      <c r="A348" s="4">
        <f t="shared" si="10"/>
        <v>12</v>
      </c>
      <c r="B348" s="30">
        <v>41613</v>
      </c>
      <c r="C348" s="16">
        <v>0</v>
      </c>
      <c r="D348" s="16">
        <v>0</v>
      </c>
      <c r="E348" s="16">
        <v>10.81</v>
      </c>
      <c r="F348" s="16">
        <v>10.81</v>
      </c>
      <c r="G348" s="16">
        <v>1.0049999999999999</v>
      </c>
      <c r="H348" s="16">
        <v>16.404250000000001</v>
      </c>
      <c r="I348" s="53">
        <f t="shared" si="11"/>
        <v>39.029250000000005</v>
      </c>
      <c r="K348" s="85">
        <v>2.1739999999999999</v>
      </c>
    </row>
    <row r="349" spans="1:11" x14ac:dyDescent="0.2">
      <c r="A349" s="4">
        <f t="shared" si="10"/>
        <v>12</v>
      </c>
      <c r="B349" s="30">
        <v>41614</v>
      </c>
      <c r="C349" s="16">
        <v>0</v>
      </c>
      <c r="D349" s="16">
        <v>0</v>
      </c>
      <c r="E349" s="16">
        <v>10.731</v>
      </c>
      <c r="F349" s="16">
        <v>7.8520000000000003</v>
      </c>
      <c r="G349" s="16">
        <v>4.2679999999999998</v>
      </c>
      <c r="H349" s="16">
        <v>15.6305</v>
      </c>
      <c r="I349" s="53">
        <f t="shared" si="11"/>
        <v>38.481499999999997</v>
      </c>
      <c r="K349" s="85">
        <v>1.9850000000000001</v>
      </c>
    </row>
    <row r="350" spans="1:11" x14ac:dyDescent="0.2">
      <c r="A350" s="4">
        <f t="shared" si="10"/>
        <v>12</v>
      </c>
      <c r="B350" s="30">
        <v>41615</v>
      </c>
      <c r="C350" s="16">
        <v>0</v>
      </c>
      <c r="D350" s="16">
        <v>0</v>
      </c>
      <c r="E350" s="16">
        <v>10.627000000000001</v>
      </c>
      <c r="F350" s="16">
        <v>4.8099999999999996</v>
      </c>
      <c r="G350" s="16">
        <v>8.9380000000000006</v>
      </c>
      <c r="H350" s="16">
        <v>15.96275</v>
      </c>
      <c r="I350" s="53">
        <f t="shared" si="11"/>
        <v>40.33775</v>
      </c>
      <c r="K350" s="85">
        <v>1.9990000000000001</v>
      </c>
    </row>
    <row r="351" spans="1:11" x14ac:dyDescent="0.2">
      <c r="A351" s="4">
        <f t="shared" si="10"/>
        <v>12</v>
      </c>
      <c r="B351" s="30">
        <v>41616</v>
      </c>
      <c r="C351" s="16">
        <v>0</v>
      </c>
      <c r="D351" s="16">
        <v>0</v>
      </c>
      <c r="E351" s="16">
        <v>9.4770000000000003</v>
      </c>
      <c r="F351" s="16">
        <v>4.4349999999999996</v>
      </c>
      <c r="G351" s="16">
        <v>7.02</v>
      </c>
      <c r="H351" s="16">
        <v>15.580500000000001</v>
      </c>
      <c r="I351" s="53">
        <f t="shared" si="11"/>
        <v>36.512500000000003</v>
      </c>
      <c r="K351" s="85">
        <v>1.966</v>
      </c>
    </row>
    <row r="352" spans="1:11" x14ac:dyDescent="0.2">
      <c r="A352" s="4">
        <f t="shared" si="10"/>
        <v>12</v>
      </c>
      <c r="B352" s="30">
        <v>41617</v>
      </c>
      <c r="C352" s="16">
        <v>0</v>
      </c>
      <c r="D352" s="16">
        <v>0</v>
      </c>
      <c r="E352" s="16">
        <v>10.962999999999999</v>
      </c>
      <c r="F352" s="16">
        <v>8.9670000000000005</v>
      </c>
      <c r="G352" s="16">
        <v>3.0539999999999998</v>
      </c>
      <c r="H352" s="16">
        <v>15.07475</v>
      </c>
      <c r="I352" s="53">
        <f t="shared" si="11"/>
        <v>38.058749999999996</v>
      </c>
      <c r="K352" s="85">
        <v>2.044</v>
      </c>
    </row>
    <row r="353" spans="1:11" x14ac:dyDescent="0.2">
      <c r="A353" s="4">
        <f t="shared" si="10"/>
        <v>12</v>
      </c>
      <c r="B353" s="30">
        <v>41618</v>
      </c>
      <c r="C353" s="16">
        <v>0</v>
      </c>
      <c r="D353" s="16">
        <v>0</v>
      </c>
      <c r="E353" s="16">
        <v>11.564</v>
      </c>
      <c r="F353" s="16">
        <v>2.2210000000000001</v>
      </c>
      <c r="G353" s="16">
        <v>11.563000000000001</v>
      </c>
      <c r="H353" s="16">
        <v>16.181750000000001</v>
      </c>
      <c r="I353" s="53">
        <f t="shared" si="11"/>
        <v>41.52975</v>
      </c>
      <c r="K353" s="85">
        <v>2.2200000000000002</v>
      </c>
    </row>
    <row r="354" spans="1:11" x14ac:dyDescent="0.2">
      <c r="A354" s="4">
        <f t="shared" si="10"/>
        <v>12</v>
      </c>
      <c r="B354" s="30">
        <v>41619</v>
      </c>
      <c r="C354" s="16">
        <v>0</v>
      </c>
      <c r="D354" s="16">
        <v>0</v>
      </c>
      <c r="E354" s="16">
        <v>11.1</v>
      </c>
      <c r="F354" s="16">
        <v>2.8119999999999998</v>
      </c>
      <c r="G354" s="16">
        <v>11.103999999999999</v>
      </c>
      <c r="H354" s="16">
        <v>16.638750000000002</v>
      </c>
      <c r="I354" s="53">
        <f t="shared" si="11"/>
        <v>41.65475</v>
      </c>
      <c r="K354" s="85">
        <v>2.1379999999999999</v>
      </c>
    </row>
    <row r="355" spans="1:11" x14ac:dyDescent="0.2">
      <c r="A355" s="4">
        <f t="shared" si="10"/>
        <v>12</v>
      </c>
      <c r="B355" s="30">
        <v>41620</v>
      </c>
      <c r="C355" s="16">
        <v>0</v>
      </c>
      <c r="D355" s="16">
        <v>0</v>
      </c>
      <c r="E355" s="16">
        <v>10.432</v>
      </c>
      <c r="F355" s="16">
        <v>10.433</v>
      </c>
      <c r="G355" s="16">
        <v>5.1589999999999998</v>
      </c>
      <c r="H355" s="16">
        <v>16.73725</v>
      </c>
      <c r="I355" s="53">
        <f t="shared" si="11"/>
        <v>42.761250000000004</v>
      </c>
      <c r="K355" s="85">
        <v>2.2050000000000001</v>
      </c>
    </row>
    <row r="356" spans="1:11" x14ac:dyDescent="0.2">
      <c r="A356" s="4">
        <f t="shared" si="10"/>
        <v>12</v>
      </c>
      <c r="B356" s="30">
        <v>41621</v>
      </c>
      <c r="C356" s="16">
        <v>0</v>
      </c>
      <c r="D356" s="16">
        <v>0</v>
      </c>
      <c r="E356" s="16">
        <v>11.028</v>
      </c>
      <c r="F356" s="16">
        <v>11.025</v>
      </c>
      <c r="G356" s="16">
        <v>3.8809999999999998</v>
      </c>
      <c r="H356" s="16">
        <v>16.691500000000001</v>
      </c>
      <c r="I356" s="53">
        <f t="shared" si="11"/>
        <v>42.625500000000002</v>
      </c>
      <c r="K356" s="85">
        <v>2.1709999999999998</v>
      </c>
    </row>
    <row r="357" spans="1:11" x14ac:dyDescent="0.2">
      <c r="A357" s="4">
        <f t="shared" si="10"/>
        <v>12</v>
      </c>
      <c r="B357" s="30">
        <v>41622</v>
      </c>
      <c r="C357" s="16">
        <v>0</v>
      </c>
      <c r="D357" s="16">
        <v>0</v>
      </c>
      <c r="E357" s="16">
        <v>6.0179999999999998</v>
      </c>
      <c r="F357" s="16">
        <v>10.984</v>
      </c>
      <c r="G357" s="16">
        <v>7.8540000000000001</v>
      </c>
      <c r="H357" s="16">
        <v>16.068000000000001</v>
      </c>
      <c r="I357" s="53">
        <f t="shared" si="11"/>
        <v>40.923999999999999</v>
      </c>
      <c r="K357" s="85">
        <v>2.0110000000000001</v>
      </c>
    </row>
    <row r="358" spans="1:11" x14ac:dyDescent="0.2">
      <c r="A358" s="4">
        <f t="shared" si="10"/>
        <v>12</v>
      </c>
      <c r="B358" s="30">
        <v>41623</v>
      </c>
      <c r="C358" s="16">
        <v>0</v>
      </c>
      <c r="D358" s="16">
        <v>0</v>
      </c>
      <c r="E358" s="16">
        <v>10.842000000000001</v>
      </c>
      <c r="F358" s="16">
        <v>10.837999999999999</v>
      </c>
      <c r="G358" s="16">
        <v>0.85299999999999998</v>
      </c>
      <c r="H358" s="16">
        <v>15.266249999999999</v>
      </c>
      <c r="I358" s="53">
        <f t="shared" si="11"/>
        <v>37.799250000000001</v>
      </c>
      <c r="K358" s="85">
        <v>2.0459999999999998</v>
      </c>
    </row>
    <row r="359" spans="1:11" x14ac:dyDescent="0.2">
      <c r="A359" s="4">
        <f t="shared" si="10"/>
        <v>12</v>
      </c>
      <c r="B359" s="30">
        <v>41624</v>
      </c>
      <c r="C359" s="16">
        <v>0</v>
      </c>
      <c r="D359" s="16">
        <v>0</v>
      </c>
      <c r="E359" s="16">
        <v>10.747999999999999</v>
      </c>
      <c r="F359" s="16">
        <v>2.6659999999999999</v>
      </c>
      <c r="G359" s="16">
        <v>10.265000000000001</v>
      </c>
      <c r="H359" s="16">
        <v>15.21325</v>
      </c>
      <c r="I359" s="53">
        <f t="shared" si="11"/>
        <v>38.892250000000004</v>
      </c>
      <c r="K359" s="85">
        <v>2.1629999999999998</v>
      </c>
    </row>
    <row r="360" spans="1:11" x14ac:dyDescent="0.2">
      <c r="A360" s="4">
        <f t="shared" si="10"/>
        <v>12</v>
      </c>
      <c r="B360" s="30">
        <v>41625</v>
      </c>
      <c r="C360" s="16">
        <v>0</v>
      </c>
      <c r="D360" s="16">
        <v>1.08</v>
      </c>
      <c r="E360" s="16">
        <v>10.826000000000001</v>
      </c>
      <c r="F360" s="16">
        <v>7.8680000000000003</v>
      </c>
      <c r="G360" s="16">
        <v>3.786</v>
      </c>
      <c r="H360" s="16">
        <v>15.94725</v>
      </c>
      <c r="I360" s="53">
        <f t="shared" si="11"/>
        <v>39.507249999999999</v>
      </c>
      <c r="K360" s="85">
        <v>2.23</v>
      </c>
    </row>
    <row r="361" spans="1:11" x14ac:dyDescent="0.2">
      <c r="A361" s="4">
        <f t="shared" si="10"/>
        <v>12</v>
      </c>
      <c r="B361" s="30">
        <v>41626</v>
      </c>
      <c r="C361" s="16">
        <v>0</v>
      </c>
      <c r="D361" s="16">
        <v>2.4630000000000001</v>
      </c>
      <c r="E361" s="16">
        <v>11.869</v>
      </c>
      <c r="F361" s="16">
        <v>0</v>
      </c>
      <c r="G361" s="16">
        <v>11.88</v>
      </c>
      <c r="H361" s="16">
        <v>16.036249999999999</v>
      </c>
      <c r="I361" s="53">
        <f t="shared" si="11"/>
        <v>42.248249999999999</v>
      </c>
      <c r="K361" s="85">
        <v>2.1760000000000002</v>
      </c>
    </row>
    <row r="362" spans="1:11" x14ac:dyDescent="0.2">
      <c r="A362" s="4">
        <f t="shared" si="10"/>
        <v>12</v>
      </c>
      <c r="B362" s="30">
        <v>41627</v>
      </c>
      <c r="C362" s="16">
        <v>0</v>
      </c>
      <c r="D362" s="16">
        <v>2.2189999999999999</v>
      </c>
      <c r="E362" s="16">
        <v>11.225</v>
      </c>
      <c r="F362" s="16">
        <v>0</v>
      </c>
      <c r="G362" s="16">
        <v>11.234</v>
      </c>
      <c r="H362" s="16">
        <v>16.30125</v>
      </c>
      <c r="I362" s="53">
        <f t="shared" si="11"/>
        <v>40.979249999999993</v>
      </c>
      <c r="K362" s="85">
        <v>2.2050000000000001</v>
      </c>
    </row>
    <row r="363" spans="1:11" x14ac:dyDescent="0.2">
      <c r="A363" s="4">
        <f t="shared" si="10"/>
        <v>12</v>
      </c>
      <c r="B363" s="30">
        <v>41628</v>
      </c>
      <c r="C363" s="16">
        <v>0</v>
      </c>
      <c r="D363" s="16">
        <v>2.169</v>
      </c>
      <c r="E363" s="16">
        <v>11.808999999999999</v>
      </c>
      <c r="F363" s="16">
        <v>0</v>
      </c>
      <c r="G363" s="16">
        <v>11.795999999999999</v>
      </c>
      <c r="H363" s="16">
        <v>16.46575</v>
      </c>
      <c r="I363" s="53">
        <f t="shared" si="11"/>
        <v>42.239750000000001</v>
      </c>
      <c r="K363" s="85">
        <v>2.016</v>
      </c>
    </row>
    <row r="364" spans="1:11" x14ac:dyDescent="0.2">
      <c r="A364" s="4">
        <f t="shared" si="10"/>
        <v>12</v>
      </c>
      <c r="B364" s="30">
        <v>41629</v>
      </c>
      <c r="C364" s="16">
        <v>0</v>
      </c>
      <c r="D364" s="16">
        <v>0</v>
      </c>
      <c r="E364" s="16">
        <v>10.436</v>
      </c>
      <c r="F364" s="16">
        <v>0</v>
      </c>
      <c r="G364" s="16">
        <v>10.451000000000001</v>
      </c>
      <c r="H364" s="16">
        <v>16.38775</v>
      </c>
      <c r="I364" s="53">
        <f t="shared" si="11"/>
        <v>37.274749999999997</v>
      </c>
      <c r="K364" s="85">
        <v>1.7450000000000001</v>
      </c>
    </row>
    <row r="365" spans="1:11" x14ac:dyDescent="0.2">
      <c r="A365" s="4">
        <f t="shared" si="10"/>
        <v>12</v>
      </c>
      <c r="B365" s="30">
        <v>41630</v>
      </c>
      <c r="C365" s="16">
        <v>0</v>
      </c>
      <c r="D365" s="16">
        <v>0.84499999999999997</v>
      </c>
      <c r="E365" s="16">
        <v>9.6460000000000008</v>
      </c>
      <c r="F365" s="16">
        <v>0</v>
      </c>
      <c r="G365" s="16">
        <v>8.8040000000000003</v>
      </c>
      <c r="H365" s="16">
        <v>15.95975</v>
      </c>
      <c r="I365" s="53">
        <f t="shared" si="11"/>
        <v>35.254750000000001</v>
      </c>
      <c r="K365" s="85">
        <v>1.7070000000000001</v>
      </c>
    </row>
    <row r="366" spans="1:11" x14ac:dyDescent="0.2">
      <c r="A366" s="4">
        <f t="shared" si="10"/>
        <v>12</v>
      </c>
      <c r="B366" s="30">
        <v>41631</v>
      </c>
      <c r="C366" s="16">
        <v>0</v>
      </c>
      <c r="D366" s="16">
        <v>1.2669999999999999</v>
      </c>
      <c r="E366" s="16">
        <v>10.066000000000001</v>
      </c>
      <c r="F366" s="16">
        <v>0</v>
      </c>
      <c r="G366" s="16">
        <v>10.082000000000001</v>
      </c>
      <c r="H366" s="16">
        <v>14.357250000000001</v>
      </c>
      <c r="I366" s="53">
        <f t="shared" si="11"/>
        <v>35.77225</v>
      </c>
      <c r="K366" s="85">
        <v>2.0019999999999998</v>
      </c>
    </row>
    <row r="367" spans="1:11" x14ac:dyDescent="0.2">
      <c r="A367" s="4">
        <f t="shared" si="10"/>
        <v>12</v>
      </c>
      <c r="B367" s="30">
        <v>41632</v>
      </c>
      <c r="C367" s="16">
        <v>0</v>
      </c>
      <c r="D367" s="16">
        <v>0</v>
      </c>
      <c r="E367" s="16">
        <v>10.763999999999999</v>
      </c>
      <c r="F367" s="16">
        <v>0</v>
      </c>
      <c r="G367" s="16">
        <v>10.762</v>
      </c>
      <c r="H367" s="16">
        <v>15.926</v>
      </c>
      <c r="I367" s="53">
        <f t="shared" si="11"/>
        <v>37.451999999999998</v>
      </c>
      <c r="K367" s="85">
        <v>1.7709999999999999</v>
      </c>
    </row>
    <row r="368" spans="1:11" x14ac:dyDescent="0.2">
      <c r="A368" s="4">
        <f t="shared" si="10"/>
        <v>12</v>
      </c>
      <c r="B368" s="30">
        <v>41633</v>
      </c>
      <c r="C368" s="16">
        <v>0</v>
      </c>
      <c r="D368" s="16">
        <v>0</v>
      </c>
      <c r="E368" s="16">
        <v>9.484</v>
      </c>
      <c r="F368" s="16">
        <v>0</v>
      </c>
      <c r="G368" s="16">
        <v>9.4320000000000004</v>
      </c>
      <c r="H368" s="16">
        <v>11.998250000000001</v>
      </c>
      <c r="I368" s="53">
        <f t="shared" si="11"/>
        <v>30.914250000000003</v>
      </c>
      <c r="K368" s="85">
        <v>1.5249999999999999</v>
      </c>
    </row>
    <row r="369" spans="1:15" x14ac:dyDescent="0.2">
      <c r="A369" s="4">
        <f t="shared" si="10"/>
        <v>12</v>
      </c>
      <c r="B369" s="30">
        <v>41634</v>
      </c>
      <c r="C369" s="16">
        <v>0</v>
      </c>
      <c r="D369" s="16">
        <v>1.2769999999999999</v>
      </c>
      <c r="E369" s="16">
        <v>11.534000000000001</v>
      </c>
      <c r="F369" s="16">
        <v>0</v>
      </c>
      <c r="G369" s="16">
        <v>11.516999999999999</v>
      </c>
      <c r="H369" s="16">
        <v>14.09075</v>
      </c>
      <c r="I369" s="53">
        <f t="shared" si="11"/>
        <v>38.418750000000003</v>
      </c>
      <c r="K369" s="85">
        <v>2.0960000000000001</v>
      </c>
    </row>
    <row r="370" spans="1:15" x14ac:dyDescent="0.2">
      <c r="A370" s="4">
        <f t="shared" si="10"/>
        <v>12</v>
      </c>
      <c r="B370" s="30">
        <v>41635</v>
      </c>
      <c r="C370" s="16">
        <v>0</v>
      </c>
      <c r="D370" s="16">
        <v>0.78</v>
      </c>
      <c r="E370" s="16">
        <v>11.939</v>
      </c>
      <c r="F370" s="16">
        <v>0</v>
      </c>
      <c r="G370" s="16">
        <v>11.961</v>
      </c>
      <c r="H370" s="16">
        <v>15.5625</v>
      </c>
      <c r="I370" s="53">
        <f t="shared" si="11"/>
        <v>40.2425</v>
      </c>
      <c r="K370" s="85">
        <v>2</v>
      </c>
    </row>
    <row r="371" spans="1:15" x14ac:dyDescent="0.2">
      <c r="A371" s="4">
        <f t="shared" si="10"/>
        <v>12</v>
      </c>
      <c r="B371" s="30">
        <v>41636</v>
      </c>
      <c r="C371" s="16">
        <v>0</v>
      </c>
      <c r="D371" s="16">
        <v>0</v>
      </c>
      <c r="E371" s="16">
        <v>10.951000000000001</v>
      </c>
      <c r="F371" s="16">
        <v>0</v>
      </c>
      <c r="G371" s="16">
        <v>10.962</v>
      </c>
      <c r="H371" s="16">
        <v>15.648999999999999</v>
      </c>
      <c r="I371" s="53">
        <f t="shared" si="11"/>
        <v>37.561999999999998</v>
      </c>
      <c r="K371" s="85">
        <v>1.7110000000000001</v>
      </c>
    </row>
    <row r="372" spans="1:15" x14ac:dyDescent="0.2">
      <c r="A372" s="4">
        <f t="shared" si="10"/>
        <v>12</v>
      </c>
      <c r="B372" s="30">
        <v>41637</v>
      </c>
      <c r="C372" s="16">
        <v>0</v>
      </c>
      <c r="D372" s="16">
        <v>0</v>
      </c>
      <c r="E372" s="16">
        <v>10.5</v>
      </c>
      <c r="F372" s="16">
        <v>0</v>
      </c>
      <c r="G372" s="16">
        <v>10.509</v>
      </c>
      <c r="H372" s="16">
        <v>12.423</v>
      </c>
      <c r="I372" s="53">
        <f t="shared" si="11"/>
        <v>33.432000000000002</v>
      </c>
      <c r="K372" s="85">
        <v>1.7450000000000001</v>
      </c>
    </row>
    <row r="373" spans="1:15" x14ac:dyDescent="0.2">
      <c r="A373" s="4">
        <f t="shared" si="10"/>
        <v>12</v>
      </c>
      <c r="B373" s="30">
        <v>41638</v>
      </c>
      <c r="C373" s="16">
        <v>0</v>
      </c>
      <c r="D373" s="16">
        <v>1.36</v>
      </c>
      <c r="E373" s="16">
        <v>10.48</v>
      </c>
      <c r="F373" s="16">
        <v>0</v>
      </c>
      <c r="G373" s="16">
        <v>9.9269999999999996</v>
      </c>
      <c r="H373" s="16">
        <v>14.694750000000001</v>
      </c>
      <c r="I373" s="53">
        <f t="shared" si="11"/>
        <v>36.461750000000002</v>
      </c>
      <c r="K373" s="85">
        <v>2.0609999999999999</v>
      </c>
    </row>
    <row r="374" spans="1:15" ht="13.5" thickBot="1" x14ac:dyDescent="0.25">
      <c r="A374" s="4">
        <f t="shared" si="10"/>
        <v>12</v>
      </c>
      <c r="B374" s="30">
        <v>41639</v>
      </c>
      <c r="C374" s="16">
        <v>0</v>
      </c>
      <c r="D374" s="16">
        <v>0.38500000000000001</v>
      </c>
      <c r="E374" s="16">
        <v>10.513</v>
      </c>
      <c r="F374" s="16">
        <v>0</v>
      </c>
      <c r="G374" s="16">
        <v>11.057</v>
      </c>
      <c r="H374" s="16">
        <v>15.030749999999999</v>
      </c>
      <c r="I374" s="53">
        <f t="shared" si="11"/>
        <v>36.985749999999996</v>
      </c>
      <c r="K374" s="85">
        <v>1.7290000000000001</v>
      </c>
    </row>
    <row r="375" spans="1:15" s="4" customFormat="1" ht="13.5" thickBot="1" x14ac:dyDescent="0.25">
      <c r="B375" s="54" t="s">
        <v>4</v>
      </c>
      <c r="C375" s="55">
        <f t="shared" ref="C375:H375" si="12">+SUM(C10:C374)</f>
        <v>72.253</v>
      </c>
      <c r="D375" s="55">
        <f t="shared" si="12"/>
        <v>418.6049999999999</v>
      </c>
      <c r="E375" s="55">
        <f t="shared" si="12"/>
        <v>3119.9800000000014</v>
      </c>
      <c r="F375" s="55">
        <f t="shared" si="12"/>
        <v>2909.0030000000011</v>
      </c>
      <c r="G375" s="55">
        <f t="shared" si="12"/>
        <v>1760.2010000000009</v>
      </c>
      <c r="H375" s="55">
        <f t="shared" si="12"/>
        <v>5574.0747499999998</v>
      </c>
      <c r="I375" s="57">
        <f t="shared" si="11"/>
        <v>13854.116750000003</v>
      </c>
      <c r="K375" s="87">
        <f>+MAX(K10:K374)</f>
        <v>2.367</v>
      </c>
    </row>
    <row r="376" spans="1:15" x14ac:dyDescent="0.2">
      <c r="A376" s="4"/>
    </row>
    <row r="377" spans="1:15" x14ac:dyDescent="0.2">
      <c r="A377" s="4"/>
    </row>
    <row r="378" spans="1:15" x14ac:dyDescent="0.2">
      <c r="A378" s="4"/>
      <c r="M378" s="4"/>
      <c r="N378" s="4"/>
      <c r="O378" s="4"/>
    </row>
    <row r="379" spans="1:15" x14ac:dyDescent="0.2">
      <c r="A379" s="4"/>
      <c r="M379" s="4"/>
      <c r="N379" s="4"/>
      <c r="O379" s="4"/>
    </row>
    <row r="380" spans="1:15" x14ac:dyDescent="0.2">
      <c r="A380" s="4"/>
      <c r="M380" s="4"/>
      <c r="N380" s="4"/>
      <c r="O380" s="4"/>
    </row>
    <row r="381" spans="1:15" x14ac:dyDescent="0.2">
      <c r="A381" s="4"/>
      <c r="M381" s="4"/>
      <c r="N381" s="4"/>
      <c r="O381" s="4"/>
    </row>
    <row r="382" spans="1:15" x14ac:dyDescent="0.2">
      <c r="A382" s="4" t="str">
        <f t="shared" ref="A382:A411" si="13">+IF(ISBLANK($B382),"",MONTH($B382))</f>
        <v/>
      </c>
      <c r="M382" s="4"/>
      <c r="N382" s="4"/>
      <c r="O382" s="4"/>
    </row>
    <row r="383" spans="1:15" x14ac:dyDescent="0.2">
      <c r="A383" s="4" t="str">
        <f t="shared" si="13"/>
        <v/>
      </c>
      <c r="M383" s="4"/>
      <c r="N383" s="4"/>
      <c r="O383" s="4"/>
    </row>
    <row r="384" spans="1:15" x14ac:dyDescent="0.2">
      <c r="A384" s="4" t="str">
        <f t="shared" si="13"/>
        <v/>
      </c>
      <c r="M384" s="4"/>
      <c r="N384" s="4"/>
      <c r="O384" s="4"/>
    </row>
    <row r="385" spans="1:15" x14ac:dyDescent="0.2">
      <c r="A385" s="4" t="str">
        <f t="shared" si="13"/>
        <v/>
      </c>
      <c r="M385" s="4"/>
      <c r="N385" s="4"/>
      <c r="O385" s="4"/>
    </row>
    <row r="386" spans="1:15" x14ac:dyDescent="0.2">
      <c r="A386" s="4" t="str">
        <f t="shared" si="13"/>
        <v/>
      </c>
      <c r="M386" s="4"/>
      <c r="N386" s="4"/>
      <c r="O386" s="4"/>
    </row>
    <row r="387" spans="1:15" x14ac:dyDescent="0.2">
      <c r="A387" s="4" t="str">
        <f t="shared" si="13"/>
        <v/>
      </c>
      <c r="M387" s="4"/>
      <c r="N387" s="4"/>
      <c r="O387" s="4"/>
    </row>
    <row r="388" spans="1:15" x14ac:dyDescent="0.2">
      <c r="A388" s="4" t="str">
        <f t="shared" si="13"/>
        <v/>
      </c>
      <c r="M388" s="4"/>
      <c r="N388" s="4"/>
      <c r="O388" s="4"/>
    </row>
    <row r="389" spans="1:15" x14ac:dyDescent="0.2">
      <c r="A389" s="4" t="str">
        <f t="shared" si="13"/>
        <v/>
      </c>
    </row>
    <row r="390" spans="1:15" x14ac:dyDescent="0.2">
      <c r="A390" s="4" t="str">
        <f t="shared" si="13"/>
        <v/>
      </c>
    </row>
    <row r="391" spans="1:15" x14ac:dyDescent="0.2">
      <c r="A391" s="4" t="str">
        <f t="shared" si="13"/>
        <v/>
      </c>
    </row>
    <row r="392" spans="1:15" x14ac:dyDescent="0.2">
      <c r="A392" s="4" t="str">
        <f t="shared" si="13"/>
        <v/>
      </c>
    </row>
    <row r="393" spans="1:15" x14ac:dyDescent="0.2">
      <c r="A393" s="4" t="str">
        <f t="shared" si="13"/>
        <v/>
      </c>
    </row>
    <row r="394" spans="1:15" x14ac:dyDescent="0.2">
      <c r="A394" s="4" t="str">
        <f t="shared" si="13"/>
        <v/>
      </c>
    </row>
    <row r="395" spans="1:15" x14ac:dyDescent="0.2">
      <c r="A395" s="4" t="str">
        <f t="shared" si="13"/>
        <v/>
      </c>
    </row>
    <row r="396" spans="1:15" x14ac:dyDescent="0.2">
      <c r="A396" s="4" t="str">
        <f t="shared" si="13"/>
        <v/>
      </c>
    </row>
    <row r="397" spans="1:15" x14ac:dyDescent="0.2">
      <c r="A397" s="4" t="str">
        <f t="shared" si="13"/>
        <v/>
      </c>
    </row>
    <row r="398" spans="1:15" x14ac:dyDescent="0.2">
      <c r="A398" s="4" t="str">
        <f t="shared" si="13"/>
        <v/>
      </c>
    </row>
    <row r="399" spans="1:15" x14ac:dyDescent="0.2">
      <c r="A399" s="4" t="str">
        <f t="shared" si="13"/>
        <v/>
      </c>
    </row>
    <row r="400" spans="1:15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/>
    </row>
    <row r="413" spans="1:1" x14ac:dyDescent="0.2">
      <c r="A413" s="4"/>
    </row>
    <row r="414" spans="1:1" x14ac:dyDescent="0.2">
      <c r="A414" s="4" t="str">
        <f t="shared" ref="A414:A422" si="14">+IF(ISBLANK($B414),"",MONTH($B414))</f>
        <v/>
      </c>
    </row>
    <row r="415" spans="1:1" x14ac:dyDescent="0.2">
      <c r="A415" s="4" t="str">
        <f t="shared" si="14"/>
        <v/>
      </c>
    </row>
    <row r="416" spans="1:1" x14ac:dyDescent="0.2">
      <c r="A416" s="4" t="str">
        <f t="shared" si="14"/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U422"/>
  <sheetViews>
    <sheetView showGridLines="0" topLeftCell="B1" zoomScale="75" zoomScaleNormal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7.42578125" hidden="1" customWidth="1"/>
    <col min="2" max="2" width="43.7109375" bestFit="1" customWidth="1"/>
    <col min="3" max="3" width="25.28515625" bestFit="1" customWidth="1"/>
    <col min="4" max="4" width="26.42578125" bestFit="1" customWidth="1"/>
    <col min="5" max="5" width="25.28515625" bestFit="1" customWidth="1"/>
    <col min="6" max="9" width="25.28515625" customWidth="1"/>
    <col min="10" max="10" width="33.85546875" bestFit="1" customWidth="1"/>
    <col min="11" max="11" width="28.85546875" bestFit="1" customWidth="1"/>
    <col min="12" max="12" width="25.28515625" bestFit="1" customWidth="1"/>
    <col min="13" max="13" width="28" bestFit="1" customWidth="1"/>
    <col min="14" max="14" width="31.140625" bestFit="1" customWidth="1"/>
    <col min="15" max="16" width="31.140625" customWidth="1"/>
    <col min="17" max="17" width="12.140625" customWidth="1"/>
  </cols>
  <sheetData>
    <row r="1" spans="1:12" ht="15.75" x14ac:dyDescent="0.25">
      <c r="A1" s="4"/>
      <c r="B1" s="58" t="s">
        <v>13</v>
      </c>
    </row>
    <row r="2" spans="1:12" ht="15.75" x14ac:dyDescent="0.25">
      <c r="A2" s="4"/>
      <c r="B2" s="59" t="s">
        <v>36</v>
      </c>
    </row>
    <row r="3" spans="1:12" ht="15.75" x14ac:dyDescent="0.25">
      <c r="A3" s="4"/>
      <c r="B3" s="59" t="s">
        <v>70</v>
      </c>
    </row>
    <row r="4" spans="1:12" ht="13.5" thickBot="1" x14ac:dyDescent="0.25">
      <c r="A4" s="4"/>
      <c r="B4" s="23" t="s">
        <v>20</v>
      </c>
    </row>
    <row r="5" spans="1:12" ht="16.5" thickBot="1" x14ac:dyDescent="0.3">
      <c r="A5" s="4"/>
      <c r="B5" s="3"/>
      <c r="C5" s="3"/>
    </row>
    <row r="6" spans="1:12" ht="4.5" customHeight="1" thickBot="1" x14ac:dyDescent="0.3">
      <c r="A6" s="4"/>
      <c r="B6" s="41"/>
      <c r="C6" s="42"/>
      <c r="D6" s="43"/>
      <c r="E6" s="43"/>
      <c r="F6" s="43"/>
      <c r="G6" s="43"/>
      <c r="H6" s="43"/>
      <c r="I6" s="43"/>
      <c r="J6" s="44"/>
      <c r="L6" s="73"/>
    </row>
    <row r="7" spans="1:12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38" t="s">
        <v>37</v>
      </c>
      <c r="G7" s="38" t="s">
        <v>37</v>
      </c>
      <c r="H7" s="38" t="s">
        <v>37</v>
      </c>
      <c r="I7" s="49" t="str">
        <f>VLOOKUP(I$9,'Información Unidades'!$F$5:$H$19,2,0)</f>
        <v>CUHILDEO SpA</v>
      </c>
      <c r="J7" s="52" t="s">
        <v>1</v>
      </c>
      <c r="L7" s="52" t="s">
        <v>54</v>
      </c>
    </row>
    <row r="8" spans="1:12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37" t="s">
        <v>6</v>
      </c>
      <c r="G8" s="37" t="s">
        <v>6</v>
      </c>
      <c r="H8" s="37" t="s">
        <v>6</v>
      </c>
      <c r="I8" s="50" t="str">
        <f>VLOOKUP(I$9,'Información Unidades'!$F$5:$H$19,3,0)</f>
        <v>HIDRO PASADA</v>
      </c>
      <c r="J8" s="21" t="s">
        <v>3</v>
      </c>
      <c r="L8" s="21" t="s">
        <v>55</v>
      </c>
    </row>
    <row r="9" spans="1:12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52</v>
      </c>
      <c r="F9" s="39" t="s">
        <v>53</v>
      </c>
      <c r="G9" s="39" t="s">
        <v>69</v>
      </c>
      <c r="H9" s="39" t="s">
        <v>74</v>
      </c>
      <c r="I9" s="51" t="s">
        <v>38</v>
      </c>
      <c r="J9" s="23"/>
      <c r="L9" s="23" t="s">
        <v>56</v>
      </c>
    </row>
    <row r="10" spans="1:12" x14ac:dyDescent="0.2">
      <c r="A10" s="4">
        <f t="shared" ref="A10:A73" si="0">+IF(ISBLANK($B10),"",MONTH($B10))</f>
        <v>1</v>
      </c>
      <c r="B10" s="29">
        <v>41640</v>
      </c>
      <c r="C10" s="27">
        <v>0</v>
      </c>
      <c r="D10" s="28">
        <v>0</v>
      </c>
      <c r="E10" s="28">
        <v>8.9429999999999996</v>
      </c>
      <c r="F10" s="28">
        <v>0</v>
      </c>
      <c r="G10" s="28">
        <v>8.9629999999999992</v>
      </c>
      <c r="H10" s="28"/>
      <c r="I10" s="27">
        <v>12.31875</v>
      </c>
      <c r="J10" s="63">
        <f>+SUM(C10:I10)</f>
        <v>30.22475</v>
      </c>
      <c r="L10" s="84">
        <v>1.6120000000000001</v>
      </c>
    </row>
    <row r="11" spans="1:12" x14ac:dyDescent="0.2">
      <c r="A11" s="4">
        <f t="shared" si="0"/>
        <v>1</v>
      </c>
      <c r="B11" s="30">
        <v>41641</v>
      </c>
      <c r="C11" s="16">
        <v>0</v>
      </c>
      <c r="D11" s="17">
        <v>0</v>
      </c>
      <c r="E11" s="17">
        <v>8.6880000000000006</v>
      </c>
      <c r="F11" s="17">
        <v>0</v>
      </c>
      <c r="G11" s="17">
        <v>8.6929999999999996</v>
      </c>
      <c r="H11" s="17"/>
      <c r="I11" s="16">
        <v>13.95975</v>
      </c>
      <c r="J11" s="53">
        <f t="shared" ref="J11:J74" si="1">+SUM(C11:I11)</f>
        <v>31.34075</v>
      </c>
      <c r="L11" s="85">
        <v>1.7330000000000001</v>
      </c>
    </row>
    <row r="12" spans="1:12" x14ac:dyDescent="0.2">
      <c r="A12" s="4">
        <f t="shared" si="0"/>
        <v>1</v>
      </c>
      <c r="B12" s="30">
        <v>41642</v>
      </c>
      <c r="C12" s="16">
        <v>0</v>
      </c>
      <c r="D12" s="17">
        <v>0.11</v>
      </c>
      <c r="E12" s="17">
        <v>9.2579999999999991</v>
      </c>
      <c r="F12" s="17">
        <v>0</v>
      </c>
      <c r="G12" s="17">
        <v>9.2460000000000004</v>
      </c>
      <c r="H12" s="17"/>
      <c r="I12" s="16">
        <v>14.702</v>
      </c>
      <c r="J12" s="53">
        <f t="shared" si="1"/>
        <v>33.315999999999995</v>
      </c>
      <c r="L12" s="85">
        <v>1.6950000000000001</v>
      </c>
    </row>
    <row r="13" spans="1:12" x14ac:dyDescent="0.2">
      <c r="A13" s="4">
        <f t="shared" si="0"/>
        <v>1</v>
      </c>
      <c r="B13" s="30">
        <v>41643</v>
      </c>
      <c r="C13" s="16">
        <v>0</v>
      </c>
      <c r="D13" s="17">
        <v>0</v>
      </c>
      <c r="E13" s="17">
        <v>9.6609999999999996</v>
      </c>
      <c r="F13" s="17">
        <v>0</v>
      </c>
      <c r="G13" s="17">
        <v>9.6649999999999991</v>
      </c>
      <c r="H13" s="17"/>
      <c r="I13" s="16">
        <v>14.23</v>
      </c>
      <c r="J13" s="53">
        <f t="shared" si="1"/>
        <v>33.555999999999997</v>
      </c>
      <c r="L13" s="85">
        <v>1.6719999999999999</v>
      </c>
    </row>
    <row r="14" spans="1:12" x14ac:dyDescent="0.2">
      <c r="A14" s="4">
        <f t="shared" si="0"/>
        <v>1</v>
      </c>
      <c r="B14" s="30">
        <v>41644</v>
      </c>
      <c r="C14" s="16">
        <v>0</v>
      </c>
      <c r="D14" s="17">
        <v>0.81599999999999995</v>
      </c>
      <c r="E14" s="17">
        <v>8.86</v>
      </c>
      <c r="F14" s="17">
        <v>0</v>
      </c>
      <c r="G14" s="17">
        <v>9.2349999999999994</v>
      </c>
      <c r="H14" s="17"/>
      <c r="I14" s="16">
        <v>12.42075</v>
      </c>
      <c r="J14" s="53">
        <f t="shared" si="1"/>
        <v>31.33175</v>
      </c>
      <c r="L14" s="85">
        <v>1.597</v>
      </c>
    </row>
    <row r="15" spans="1:12" x14ac:dyDescent="0.2">
      <c r="A15" s="4">
        <f t="shared" si="0"/>
        <v>1</v>
      </c>
      <c r="B15" s="30">
        <v>41645</v>
      </c>
      <c r="C15" s="16">
        <v>0</v>
      </c>
      <c r="D15" s="17">
        <v>0.94499999999999995</v>
      </c>
      <c r="E15" s="17">
        <v>11.228</v>
      </c>
      <c r="F15" s="17">
        <v>0</v>
      </c>
      <c r="G15" s="17">
        <v>11.231</v>
      </c>
      <c r="H15" s="17"/>
      <c r="I15" s="16">
        <v>13.8965</v>
      </c>
      <c r="J15" s="53">
        <f t="shared" si="1"/>
        <v>37.3005</v>
      </c>
      <c r="L15" s="85">
        <v>2.008</v>
      </c>
    </row>
    <row r="16" spans="1:12" x14ac:dyDescent="0.2">
      <c r="A16" s="4">
        <f t="shared" si="0"/>
        <v>1</v>
      </c>
      <c r="B16" s="30">
        <v>41646</v>
      </c>
      <c r="C16" s="16">
        <v>0</v>
      </c>
      <c r="D16" s="17">
        <v>2.2229999999999999</v>
      </c>
      <c r="E16" s="17">
        <v>11.358000000000001</v>
      </c>
      <c r="F16" s="17">
        <v>0</v>
      </c>
      <c r="G16" s="17">
        <v>11.365</v>
      </c>
      <c r="H16" s="17"/>
      <c r="I16" s="16">
        <v>15.14925</v>
      </c>
      <c r="J16" s="53">
        <f t="shared" si="1"/>
        <v>40.09525</v>
      </c>
      <c r="L16" s="85">
        <v>2.1139999999999999</v>
      </c>
    </row>
    <row r="17" spans="1:12" x14ac:dyDescent="0.2">
      <c r="A17" s="4">
        <f t="shared" si="0"/>
        <v>1</v>
      </c>
      <c r="B17" s="30">
        <v>41647</v>
      </c>
      <c r="C17" s="16">
        <v>0</v>
      </c>
      <c r="D17" s="17">
        <v>1.93</v>
      </c>
      <c r="E17" s="17">
        <v>12.259</v>
      </c>
      <c r="F17" s="17">
        <v>0</v>
      </c>
      <c r="G17" s="17">
        <v>12.250999999999999</v>
      </c>
      <c r="H17" s="17"/>
      <c r="I17" s="16">
        <v>14.814500000000001</v>
      </c>
      <c r="J17" s="53">
        <f t="shared" si="1"/>
        <v>41.2545</v>
      </c>
      <c r="L17" s="85">
        <v>2.2090000000000001</v>
      </c>
    </row>
    <row r="18" spans="1:12" x14ac:dyDescent="0.2">
      <c r="A18" s="4">
        <f t="shared" si="0"/>
        <v>1</v>
      </c>
      <c r="B18" s="30">
        <v>41648</v>
      </c>
      <c r="C18" s="16">
        <v>0</v>
      </c>
      <c r="D18" s="17">
        <v>1.266</v>
      </c>
      <c r="E18" s="17">
        <v>12.186999999999999</v>
      </c>
      <c r="F18" s="17">
        <v>0</v>
      </c>
      <c r="G18" s="17">
        <v>12.198</v>
      </c>
      <c r="H18" s="17"/>
      <c r="I18" s="16">
        <v>15.047750000000001</v>
      </c>
      <c r="J18" s="53">
        <f t="shared" si="1"/>
        <v>40.698750000000004</v>
      </c>
      <c r="L18" s="85">
        <v>1.9750000000000001</v>
      </c>
    </row>
    <row r="19" spans="1:12" x14ac:dyDescent="0.2">
      <c r="A19" s="4">
        <f t="shared" si="0"/>
        <v>1</v>
      </c>
      <c r="B19" s="30">
        <v>41649</v>
      </c>
      <c r="C19" s="16">
        <v>0</v>
      </c>
      <c r="D19" s="17">
        <v>2.0609999999999999</v>
      </c>
      <c r="E19" s="17">
        <v>11.683999999999999</v>
      </c>
      <c r="F19" s="17">
        <v>0</v>
      </c>
      <c r="G19" s="17">
        <v>11.686999999999999</v>
      </c>
      <c r="H19" s="17"/>
      <c r="I19" s="16">
        <v>14.4595</v>
      </c>
      <c r="J19" s="53">
        <f t="shared" si="1"/>
        <v>39.891500000000001</v>
      </c>
      <c r="L19" s="85">
        <v>2.1520000000000001</v>
      </c>
    </row>
    <row r="20" spans="1:12" x14ac:dyDescent="0.2">
      <c r="A20" s="4">
        <f t="shared" si="0"/>
        <v>1</v>
      </c>
      <c r="B20" s="30">
        <v>41650</v>
      </c>
      <c r="C20" s="16">
        <v>0</v>
      </c>
      <c r="D20" s="17">
        <v>0.13900000000000001</v>
      </c>
      <c r="E20" s="17">
        <v>11.021000000000001</v>
      </c>
      <c r="F20" s="17">
        <v>0</v>
      </c>
      <c r="G20" s="17">
        <v>11.028</v>
      </c>
      <c r="H20" s="17"/>
      <c r="I20" s="16">
        <v>14.766500000000001</v>
      </c>
      <c r="J20" s="53">
        <f t="shared" si="1"/>
        <v>36.954500000000003</v>
      </c>
      <c r="L20" s="85">
        <v>1.6839999999999999</v>
      </c>
    </row>
    <row r="21" spans="1:12" x14ac:dyDescent="0.2">
      <c r="A21" s="4">
        <f t="shared" si="0"/>
        <v>1</v>
      </c>
      <c r="B21" s="30">
        <v>41651</v>
      </c>
      <c r="C21" s="16">
        <v>0</v>
      </c>
      <c r="D21" s="17">
        <v>0.25800000000000001</v>
      </c>
      <c r="E21" s="17">
        <v>9.8659999999999997</v>
      </c>
      <c r="F21" s="17">
        <v>0</v>
      </c>
      <c r="G21" s="17">
        <v>9.8819999999999997</v>
      </c>
      <c r="H21" s="17"/>
      <c r="I21" s="16">
        <v>13.660500000000001</v>
      </c>
      <c r="J21" s="53">
        <f t="shared" si="1"/>
        <v>33.666499999999999</v>
      </c>
      <c r="L21" s="85">
        <v>1.66</v>
      </c>
    </row>
    <row r="22" spans="1:12" x14ac:dyDescent="0.2">
      <c r="A22" s="4">
        <f t="shared" si="0"/>
        <v>1</v>
      </c>
      <c r="B22" s="30">
        <v>41652</v>
      </c>
      <c r="C22" s="16">
        <v>0</v>
      </c>
      <c r="D22" s="17">
        <v>1.6080000000000001</v>
      </c>
      <c r="E22" s="17">
        <v>10.85</v>
      </c>
      <c r="F22" s="17">
        <v>0</v>
      </c>
      <c r="G22" s="17">
        <v>10.843999999999999</v>
      </c>
      <c r="H22" s="17"/>
      <c r="I22" s="16">
        <v>14.38025</v>
      </c>
      <c r="J22" s="53">
        <f t="shared" si="1"/>
        <v>37.682249999999996</v>
      </c>
      <c r="L22" s="85">
        <v>2.02</v>
      </c>
    </row>
    <row r="23" spans="1:12" x14ac:dyDescent="0.2">
      <c r="A23" s="4">
        <f t="shared" si="0"/>
        <v>1</v>
      </c>
      <c r="B23" s="30">
        <v>41653</v>
      </c>
      <c r="C23" s="16">
        <v>0</v>
      </c>
      <c r="D23" s="17">
        <v>3.3340000000000001</v>
      </c>
      <c r="E23" s="17">
        <v>11.968999999999999</v>
      </c>
      <c r="F23" s="17">
        <v>0</v>
      </c>
      <c r="G23" s="17">
        <v>11.976000000000001</v>
      </c>
      <c r="H23" s="17"/>
      <c r="I23" s="16">
        <v>14.747999999999999</v>
      </c>
      <c r="J23" s="53">
        <f t="shared" si="1"/>
        <v>42.027000000000001</v>
      </c>
      <c r="L23" s="85">
        <v>2.1120000000000001</v>
      </c>
    </row>
    <row r="24" spans="1:12" x14ac:dyDescent="0.2">
      <c r="A24" s="4">
        <f t="shared" si="0"/>
        <v>1</v>
      </c>
      <c r="B24" s="30">
        <v>41654</v>
      </c>
      <c r="C24" s="16">
        <v>0</v>
      </c>
      <c r="D24" s="17">
        <v>1.4419999999999999</v>
      </c>
      <c r="E24" s="17">
        <v>12.506</v>
      </c>
      <c r="F24" s="17">
        <v>0</v>
      </c>
      <c r="G24" s="17">
        <v>12.507999999999999</v>
      </c>
      <c r="H24" s="17"/>
      <c r="I24" s="16">
        <v>14.97275</v>
      </c>
      <c r="J24" s="53">
        <f t="shared" si="1"/>
        <v>41.428750000000001</v>
      </c>
      <c r="L24" s="85">
        <v>2.1120000000000001</v>
      </c>
    </row>
    <row r="25" spans="1:12" x14ac:dyDescent="0.2">
      <c r="A25" s="4">
        <f t="shared" si="0"/>
        <v>1</v>
      </c>
      <c r="B25" s="30">
        <v>41655</v>
      </c>
      <c r="C25" s="16">
        <v>0</v>
      </c>
      <c r="D25" s="17">
        <v>1.879</v>
      </c>
      <c r="E25" s="17">
        <v>11.641999999999999</v>
      </c>
      <c r="F25" s="17">
        <v>0</v>
      </c>
      <c r="G25" s="17">
        <v>11.641999999999999</v>
      </c>
      <c r="H25" s="17"/>
      <c r="I25" s="16">
        <v>14.959</v>
      </c>
      <c r="J25" s="53">
        <f t="shared" si="1"/>
        <v>40.122</v>
      </c>
      <c r="L25" s="85">
        <v>2.302</v>
      </c>
    </row>
    <row r="26" spans="1:12" x14ac:dyDescent="0.2">
      <c r="A26" s="4">
        <f t="shared" si="0"/>
        <v>1</v>
      </c>
      <c r="B26" s="30">
        <v>41656</v>
      </c>
      <c r="C26" s="16">
        <v>0</v>
      </c>
      <c r="D26" s="17">
        <v>2.1080000000000001</v>
      </c>
      <c r="E26" s="17">
        <v>11.554</v>
      </c>
      <c r="F26" s="17">
        <v>0</v>
      </c>
      <c r="G26" s="17">
        <v>11.569000000000001</v>
      </c>
      <c r="H26" s="17"/>
      <c r="I26" s="16">
        <v>14.74375</v>
      </c>
      <c r="J26" s="53">
        <f t="shared" si="1"/>
        <v>39.97475</v>
      </c>
      <c r="L26" s="85">
        <v>2.0550000000000002</v>
      </c>
    </row>
    <row r="27" spans="1:12" x14ac:dyDescent="0.2">
      <c r="A27" s="4">
        <f t="shared" si="0"/>
        <v>1</v>
      </c>
      <c r="B27" s="30">
        <v>41657</v>
      </c>
      <c r="C27" s="16">
        <v>0</v>
      </c>
      <c r="D27" s="17">
        <v>1.1779999999999999</v>
      </c>
      <c r="E27" s="17">
        <v>11.404</v>
      </c>
      <c r="F27" s="17">
        <v>0</v>
      </c>
      <c r="G27" s="17">
        <v>11.403</v>
      </c>
      <c r="H27" s="17"/>
      <c r="I27" s="16">
        <v>14.70025</v>
      </c>
      <c r="J27" s="53">
        <f t="shared" si="1"/>
        <v>38.685249999999996</v>
      </c>
      <c r="L27" s="85">
        <v>2.048</v>
      </c>
    </row>
    <row r="28" spans="1:12" x14ac:dyDescent="0.2">
      <c r="A28" s="4">
        <f t="shared" si="0"/>
        <v>1</v>
      </c>
      <c r="B28" s="30">
        <v>41658</v>
      </c>
      <c r="C28" s="16">
        <v>0</v>
      </c>
      <c r="D28" s="17">
        <v>0</v>
      </c>
      <c r="E28" s="17">
        <v>10.065</v>
      </c>
      <c r="F28" s="17">
        <v>0</v>
      </c>
      <c r="G28" s="17">
        <v>10.069000000000001</v>
      </c>
      <c r="H28" s="17"/>
      <c r="I28" s="16">
        <v>13.712999999999999</v>
      </c>
      <c r="J28" s="53">
        <f t="shared" si="1"/>
        <v>33.847000000000001</v>
      </c>
      <c r="L28" s="85">
        <v>1.599</v>
      </c>
    </row>
    <row r="29" spans="1:12" x14ac:dyDescent="0.2">
      <c r="A29" s="4">
        <f t="shared" si="0"/>
        <v>1</v>
      </c>
      <c r="B29" s="30">
        <v>41659</v>
      </c>
      <c r="C29" s="16">
        <v>0</v>
      </c>
      <c r="D29" s="17">
        <v>0.54800000000000004</v>
      </c>
      <c r="E29" s="17">
        <v>10.443</v>
      </c>
      <c r="F29" s="17">
        <v>2.8410000000000002</v>
      </c>
      <c r="G29" s="17">
        <v>9.3079999999999998</v>
      </c>
      <c r="H29" s="17"/>
      <c r="I29" s="16">
        <v>13.89575</v>
      </c>
      <c r="J29" s="53">
        <f t="shared" si="1"/>
        <v>37.03575</v>
      </c>
      <c r="L29" s="85">
        <v>1.9650000000000001</v>
      </c>
    </row>
    <row r="30" spans="1:12" x14ac:dyDescent="0.2">
      <c r="A30" s="4">
        <f t="shared" si="0"/>
        <v>1</v>
      </c>
      <c r="B30" s="30">
        <v>41660</v>
      </c>
      <c r="C30" s="16">
        <v>0</v>
      </c>
      <c r="D30" s="17">
        <v>4.9960000000000004</v>
      </c>
      <c r="E30" s="17">
        <v>10.497</v>
      </c>
      <c r="F30" s="17">
        <v>10.496</v>
      </c>
      <c r="G30" s="17">
        <v>0</v>
      </c>
      <c r="H30" s="17"/>
      <c r="I30" s="16">
        <v>16.114249999999998</v>
      </c>
      <c r="J30" s="53">
        <f t="shared" si="1"/>
        <v>42.103250000000003</v>
      </c>
      <c r="L30" s="85">
        <v>2.0299999999999998</v>
      </c>
    </row>
    <row r="31" spans="1:12" x14ac:dyDescent="0.2">
      <c r="A31" s="4">
        <f t="shared" si="0"/>
        <v>1</v>
      </c>
      <c r="B31" s="30">
        <v>41661</v>
      </c>
      <c r="C31" s="16">
        <v>0</v>
      </c>
      <c r="D31" s="17">
        <v>0.95399999999999996</v>
      </c>
      <c r="E31" s="17">
        <v>11.791</v>
      </c>
      <c r="F31" s="17">
        <v>11.789</v>
      </c>
      <c r="G31" s="17">
        <v>1.5469999999999999</v>
      </c>
      <c r="H31" s="17"/>
      <c r="I31" s="16">
        <v>15.331250000000001</v>
      </c>
      <c r="J31" s="53">
        <f t="shared" si="1"/>
        <v>41.41225</v>
      </c>
      <c r="L31" s="85">
        <v>2.0649999999999999</v>
      </c>
    </row>
    <row r="32" spans="1:12" x14ac:dyDescent="0.2">
      <c r="A32" s="4">
        <f t="shared" si="0"/>
        <v>1</v>
      </c>
      <c r="B32" s="30">
        <v>41662</v>
      </c>
      <c r="C32" s="16">
        <v>0</v>
      </c>
      <c r="D32" s="17">
        <v>3.455690128800001</v>
      </c>
      <c r="E32" s="17">
        <v>4.6898651748000004</v>
      </c>
      <c r="F32" s="17">
        <v>10.3670703864</v>
      </c>
      <c r="G32" s="17">
        <v>6.1708752300000009</v>
      </c>
      <c r="H32" s="17"/>
      <c r="I32" s="16">
        <v>14.321</v>
      </c>
      <c r="J32" s="53">
        <f t="shared" si="1"/>
        <v>39.004500919999998</v>
      </c>
      <c r="L32" s="85">
        <v>2.1669999999999998</v>
      </c>
    </row>
    <row r="33" spans="1:12" x14ac:dyDescent="0.2">
      <c r="A33" s="4">
        <f t="shared" si="0"/>
        <v>1</v>
      </c>
      <c r="B33" s="30">
        <v>41663</v>
      </c>
      <c r="C33" s="16">
        <v>0</v>
      </c>
      <c r="D33" s="17">
        <v>2.2329628991999999</v>
      </c>
      <c r="E33" s="17">
        <v>0</v>
      </c>
      <c r="F33" s="17">
        <v>11.164814496000002</v>
      </c>
      <c r="G33" s="17">
        <v>11.412921484800002</v>
      </c>
      <c r="H33" s="17"/>
      <c r="I33" s="16">
        <v>15.753</v>
      </c>
      <c r="J33" s="53">
        <f t="shared" si="1"/>
        <v>40.563698880000004</v>
      </c>
      <c r="L33" s="85">
        <v>2.0299999999999998</v>
      </c>
    </row>
    <row r="34" spans="1:12" x14ac:dyDescent="0.2">
      <c r="A34" s="4">
        <f t="shared" si="0"/>
        <v>1</v>
      </c>
      <c r="B34" s="30">
        <v>41664</v>
      </c>
      <c r="C34" s="16">
        <v>0</v>
      </c>
      <c r="D34" s="17">
        <v>0</v>
      </c>
      <c r="E34" s="17">
        <v>0</v>
      </c>
      <c r="F34" s="17">
        <v>11.851027200000001</v>
      </c>
      <c r="G34" s="17">
        <v>11.851027200000001</v>
      </c>
      <c r="H34" s="17"/>
      <c r="I34" s="16">
        <v>14.691000000000001</v>
      </c>
      <c r="J34" s="53">
        <f t="shared" si="1"/>
        <v>38.393054400000004</v>
      </c>
      <c r="L34" s="85">
        <v>1.728</v>
      </c>
    </row>
    <row r="35" spans="1:12" x14ac:dyDescent="0.2">
      <c r="A35" s="4">
        <f t="shared" si="0"/>
        <v>1</v>
      </c>
      <c r="B35" s="30">
        <v>41665</v>
      </c>
      <c r="C35" s="16">
        <v>0</v>
      </c>
      <c r="D35" s="17">
        <v>0</v>
      </c>
      <c r="E35" s="17">
        <v>0</v>
      </c>
      <c r="F35" s="17">
        <v>11.2138752</v>
      </c>
      <c r="G35" s="17">
        <v>11.2138752</v>
      </c>
      <c r="H35" s="17"/>
      <c r="I35" s="16">
        <v>13.40025</v>
      </c>
      <c r="J35" s="53">
        <f t="shared" si="1"/>
        <v>35.828000400000001</v>
      </c>
      <c r="L35" s="85">
        <v>1.696</v>
      </c>
    </row>
    <row r="36" spans="1:12" x14ac:dyDescent="0.2">
      <c r="A36" s="4">
        <f t="shared" si="0"/>
        <v>1</v>
      </c>
      <c r="B36" s="30">
        <v>41666</v>
      </c>
      <c r="C36" s="16">
        <v>0</v>
      </c>
      <c r="D36" s="17">
        <v>1.4672336255999998</v>
      </c>
      <c r="E36" s="17">
        <v>0</v>
      </c>
      <c r="F36" s="17">
        <v>11.493330067199999</v>
      </c>
      <c r="G36" s="17">
        <v>11.493330067199999</v>
      </c>
      <c r="H36" s="17"/>
      <c r="I36" s="16">
        <v>13.31625</v>
      </c>
      <c r="J36" s="53">
        <f t="shared" si="1"/>
        <v>37.770143759999996</v>
      </c>
      <c r="L36" s="85">
        <v>2.3250000000000002</v>
      </c>
    </row>
    <row r="37" spans="1:12" x14ac:dyDescent="0.2">
      <c r="A37" s="4">
        <f t="shared" si="0"/>
        <v>1</v>
      </c>
      <c r="B37" s="30">
        <v>41667</v>
      </c>
      <c r="C37" s="16">
        <v>0</v>
      </c>
      <c r="D37" s="17">
        <v>7.4268985727999999</v>
      </c>
      <c r="E37" s="17">
        <v>0</v>
      </c>
      <c r="F37" s="17">
        <v>12.2705280768</v>
      </c>
      <c r="G37" s="17">
        <v>12.593436710399999</v>
      </c>
      <c r="H37" s="17"/>
      <c r="I37" s="16">
        <v>8.9512499999999999</v>
      </c>
      <c r="J37" s="53">
        <f t="shared" si="1"/>
        <v>41.242113360000005</v>
      </c>
      <c r="L37" s="85">
        <v>2.1760000000000002</v>
      </c>
    </row>
    <row r="38" spans="1:12" x14ac:dyDescent="0.2">
      <c r="A38" s="4">
        <f t="shared" si="0"/>
        <v>1</v>
      </c>
      <c r="B38" s="30">
        <v>41668</v>
      </c>
      <c r="C38" s="16">
        <v>0</v>
      </c>
      <c r="D38" s="17">
        <v>5.9140448639999992</v>
      </c>
      <c r="E38" s="17">
        <v>0</v>
      </c>
      <c r="F38" s="17">
        <v>11.264847359999999</v>
      </c>
      <c r="G38" s="17">
        <v>10.983226176000001</v>
      </c>
      <c r="H38" s="17"/>
      <c r="I38" s="16">
        <v>14.2735</v>
      </c>
      <c r="J38" s="53">
        <f t="shared" si="1"/>
        <v>42.435618399999996</v>
      </c>
      <c r="L38" s="85">
        <v>2</v>
      </c>
    </row>
    <row r="39" spans="1:12" x14ac:dyDescent="0.2">
      <c r="A39" s="4">
        <f t="shared" si="0"/>
        <v>1</v>
      </c>
      <c r="B39" s="30">
        <v>41669</v>
      </c>
      <c r="C39" s="16">
        <v>0</v>
      </c>
      <c r="D39" s="17">
        <v>4.1593282560000002</v>
      </c>
      <c r="E39" s="17">
        <v>0</v>
      </c>
      <c r="F39" s="17">
        <v>11.646119116799998</v>
      </c>
      <c r="G39" s="17">
        <v>11.923407667199999</v>
      </c>
      <c r="H39" s="17"/>
      <c r="I39" s="16">
        <v>14.695</v>
      </c>
      <c r="J39" s="53">
        <f t="shared" si="1"/>
        <v>42.423855039999999</v>
      </c>
      <c r="L39" s="85">
        <v>2.1920000000000002</v>
      </c>
    </row>
    <row r="40" spans="1:12" x14ac:dyDescent="0.2">
      <c r="A40" s="4">
        <f t="shared" si="0"/>
        <v>1</v>
      </c>
      <c r="B40" s="30">
        <v>41670</v>
      </c>
      <c r="C40" s="16">
        <v>0</v>
      </c>
      <c r="D40" s="17">
        <v>2.6492780160000002</v>
      </c>
      <c r="E40" s="17">
        <v>1.3246390080000001</v>
      </c>
      <c r="F40" s="17">
        <v>11.126967667199999</v>
      </c>
      <c r="G40" s="17">
        <v>11.3918954688</v>
      </c>
      <c r="H40" s="17"/>
      <c r="I40" s="16">
        <v>14.563000000000001</v>
      </c>
      <c r="J40" s="53">
        <f t="shared" si="1"/>
        <v>41.055780159999998</v>
      </c>
      <c r="L40" s="85">
        <v>1.948</v>
      </c>
    </row>
    <row r="41" spans="1:12" x14ac:dyDescent="0.2">
      <c r="A41" s="4">
        <f t="shared" si="0"/>
        <v>2</v>
      </c>
      <c r="B41" s="30">
        <v>41671</v>
      </c>
      <c r="C41" s="16">
        <v>0</v>
      </c>
      <c r="D41" s="17">
        <v>0.71799999999999997</v>
      </c>
      <c r="E41" s="17">
        <v>0</v>
      </c>
      <c r="F41" s="17">
        <v>17.529</v>
      </c>
      <c r="G41" s="17">
        <v>12.555</v>
      </c>
      <c r="H41" s="17"/>
      <c r="I41" s="16">
        <v>14.41675</v>
      </c>
      <c r="J41" s="53">
        <f t="shared" si="1"/>
        <v>45.21875</v>
      </c>
      <c r="L41" s="85">
        <v>1.992</v>
      </c>
    </row>
    <row r="42" spans="1:12" x14ac:dyDescent="0.2">
      <c r="A42" s="4">
        <f t="shared" si="0"/>
        <v>2</v>
      </c>
      <c r="B42" s="30">
        <v>41672</v>
      </c>
      <c r="C42" s="16">
        <v>0</v>
      </c>
      <c r="D42" s="17">
        <v>0</v>
      </c>
      <c r="E42" s="17">
        <v>0</v>
      </c>
      <c r="F42" s="17">
        <v>9.7539999999999996</v>
      </c>
      <c r="G42" s="17">
        <v>9.7739999999999991</v>
      </c>
      <c r="H42" s="17"/>
      <c r="I42" s="16">
        <v>12.623250000000001</v>
      </c>
      <c r="J42" s="53">
        <f t="shared" si="1"/>
        <v>32.151249999999997</v>
      </c>
      <c r="L42" s="85">
        <v>1.6519999999999999</v>
      </c>
    </row>
    <row r="43" spans="1:12" x14ac:dyDescent="0.2">
      <c r="A43" s="4">
        <f t="shared" si="0"/>
        <v>2</v>
      </c>
      <c r="B43" s="30">
        <v>41673</v>
      </c>
      <c r="C43" s="16">
        <v>0</v>
      </c>
      <c r="D43" s="17">
        <v>4.5389999999999997</v>
      </c>
      <c r="E43" s="17">
        <v>0</v>
      </c>
      <c r="F43" s="17">
        <v>9.3469999999999995</v>
      </c>
      <c r="G43" s="17">
        <v>9.3970000000000002</v>
      </c>
      <c r="H43" s="17"/>
      <c r="I43" s="16">
        <v>13.798999999999999</v>
      </c>
      <c r="J43" s="53">
        <f t="shared" si="1"/>
        <v>37.082000000000001</v>
      </c>
      <c r="L43" s="85">
        <v>1.9850000000000001</v>
      </c>
    </row>
    <row r="44" spans="1:12" x14ac:dyDescent="0.2">
      <c r="A44" s="4">
        <f t="shared" si="0"/>
        <v>2</v>
      </c>
      <c r="B44" s="30">
        <v>41674</v>
      </c>
      <c r="C44" s="16">
        <v>0</v>
      </c>
      <c r="D44" s="17">
        <v>4.5</v>
      </c>
      <c r="E44" s="17">
        <v>0</v>
      </c>
      <c r="F44" s="17">
        <v>9.5239999999999991</v>
      </c>
      <c r="G44" s="17">
        <v>9.5239999999999991</v>
      </c>
      <c r="H44" s="17"/>
      <c r="I44" s="16">
        <v>15.394500000000001</v>
      </c>
      <c r="J44" s="53">
        <f t="shared" si="1"/>
        <v>38.942499999999995</v>
      </c>
      <c r="L44" s="85">
        <v>2.1139999999999999</v>
      </c>
    </row>
    <row r="45" spans="1:12" x14ac:dyDescent="0.2">
      <c r="A45" s="4">
        <f t="shared" si="0"/>
        <v>2</v>
      </c>
      <c r="B45" s="30">
        <v>41675</v>
      </c>
      <c r="C45" s="16">
        <v>0</v>
      </c>
      <c r="D45" s="17">
        <v>3.3570000000000002</v>
      </c>
      <c r="E45" s="17">
        <v>0</v>
      </c>
      <c r="F45" s="17">
        <v>9.7240000000000002</v>
      </c>
      <c r="G45" s="17">
        <v>9.7249999999999996</v>
      </c>
      <c r="H45" s="17"/>
      <c r="I45" s="16">
        <v>15.6455</v>
      </c>
      <c r="J45" s="53">
        <f t="shared" si="1"/>
        <v>38.451499999999996</v>
      </c>
      <c r="L45" s="85">
        <v>2.0299999999999998</v>
      </c>
    </row>
    <row r="46" spans="1:12" x14ac:dyDescent="0.2">
      <c r="A46" s="4">
        <f t="shared" si="0"/>
        <v>2</v>
      </c>
      <c r="B46" s="30">
        <v>41676</v>
      </c>
      <c r="C46" s="16">
        <v>0</v>
      </c>
      <c r="D46" s="17">
        <v>3.802</v>
      </c>
      <c r="E46" s="17">
        <v>0</v>
      </c>
      <c r="F46" s="17">
        <v>10.492000000000001</v>
      </c>
      <c r="G46" s="17">
        <v>10.098000000000001</v>
      </c>
      <c r="H46" s="17"/>
      <c r="I46" s="16">
        <v>15.263999999999999</v>
      </c>
      <c r="J46" s="53">
        <f t="shared" si="1"/>
        <v>39.656000000000006</v>
      </c>
      <c r="L46" s="85">
        <v>1.968</v>
      </c>
    </row>
    <row r="47" spans="1:12" x14ac:dyDescent="0.2">
      <c r="A47" s="4">
        <f t="shared" si="0"/>
        <v>2</v>
      </c>
      <c r="B47" s="30">
        <v>41677</v>
      </c>
      <c r="C47" s="16">
        <v>0</v>
      </c>
      <c r="D47" s="17">
        <v>4.1449999999999996</v>
      </c>
      <c r="E47" s="17">
        <v>0</v>
      </c>
      <c r="F47" s="17">
        <v>9.7690000000000001</v>
      </c>
      <c r="G47" s="17">
        <v>9.7759999999999998</v>
      </c>
      <c r="H47" s="17"/>
      <c r="I47" s="16">
        <v>15.981</v>
      </c>
      <c r="J47" s="53">
        <f t="shared" si="1"/>
        <v>39.670999999999999</v>
      </c>
      <c r="L47" s="85">
        <v>2.09</v>
      </c>
    </row>
    <row r="48" spans="1:12" x14ac:dyDescent="0.2">
      <c r="A48" s="4">
        <f t="shared" si="0"/>
        <v>2</v>
      </c>
      <c r="B48" s="30">
        <v>41678</v>
      </c>
      <c r="C48" s="16">
        <v>0</v>
      </c>
      <c r="D48" s="17">
        <v>1.0589999999999999</v>
      </c>
      <c r="E48" s="17">
        <v>0</v>
      </c>
      <c r="F48" s="17">
        <v>9.8279999999999994</v>
      </c>
      <c r="G48" s="17">
        <v>9.82</v>
      </c>
      <c r="H48" s="17"/>
      <c r="I48" s="16">
        <v>15.43275</v>
      </c>
      <c r="J48" s="53">
        <f t="shared" si="1"/>
        <v>36.139749999999999</v>
      </c>
      <c r="L48" s="85">
        <v>1.96</v>
      </c>
    </row>
    <row r="49" spans="1:12" x14ac:dyDescent="0.2">
      <c r="A49" s="4">
        <f t="shared" si="0"/>
        <v>2</v>
      </c>
      <c r="B49" s="30">
        <v>41679</v>
      </c>
      <c r="C49" s="16">
        <v>0</v>
      </c>
      <c r="D49" s="17">
        <v>0</v>
      </c>
      <c r="E49" s="17">
        <v>0</v>
      </c>
      <c r="F49" s="17">
        <v>9.3480000000000008</v>
      </c>
      <c r="G49" s="17">
        <v>9.3970000000000002</v>
      </c>
      <c r="H49" s="17"/>
      <c r="I49" s="16">
        <v>12.626250000000001</v>
      </c>
      <c r="J49" s="53">
        <f t="shared" si="1"/>
        <v>31.371250000000003</v>
      </c>
      <c r="L49" s="85">
        <v>1.613</v>
      </c>
    </row>
    <row r="50" spans="1:12" x14ac:dyDescent="0.2">
      <c r="A50" s="4">
        <f t="shared" si="0"/>
        <v>2</v>
      </c>
      <c r="B50" s="30">
        <v>41680</v>
      </c>
      <c r="C50" s="16">
        <v>0</v>
      </c>
      <c r="D50" s="17">
        <v>1.0009999999999999</v>
      </c>
      <c r="E50" s="17">
        <v>0</v>
      </c>
      <c r="F50" s="17">
        <v>9.5299999999999994</v>
      </c>
      <c r="G50" s="17">
        <v>9.5440000000000005</v>
      </c>
      <c r="H50" s="17"/>
      <c r="I50" s="16">
        <v>14.1045</v>
      </c>
      <c r="J50" s="53">
        <f t="shared" si="1"/>
        <v>34.179499999999997</v>
      </c>
      <c r="L50" s="85">
        <v>1.9159999999999999</v>
      </c>
    </row>
    <row r="51" spans="1:12" x14ac:dyDescent="0.2">
      <c r="A51" s="4">
        <f t="shared" si="0"/>
        <v>2</v>
      </c>
      <c r="B51" s="30">
        <v>41681</v>
      </c>
      <c r="C51" s="16">
        <v>0</v>
      </c>
      <c r="D51" s="17">
        <v>3.5369999999999999</v>
      </c>
      <c r="E51" s="17">
        <v>0.16</v>
      </c>
      <c r="F51" s="17">
        <v>10.266999999999999</v>
      </c>
      <c r="G51" s="17">
        <v>9.8800000000000008</v>
      </c>
      <c r="H51" s="17"/>
      <c r="I51" s="16">
        <v>14.997249999999999</v>
      </c>
      <c r="J51" s="53">
        <f t="shared" si="1"/>
        <v>38.841250000000002</v>
      </c>
      <c r="L51" s="85">
        <v>2.0910000000000002</v>
      </c>
    </row>
    <row r="52" spans="1:12" x14ac:dyDescent="0.2">
      <c r="A52" s="4">
        <f t="shared" si="0"/>
        <v>2</v>
      </c>
      <c r="B52" s="30">
        <v>41682</v>
      </c>
      <c r="C52" s="16">
        <v>0</v>
      </c>
      <c r="D52" s="17">
        <v>1.349</v>
      </c>
      <c r="E52" s="17">
        <v>0</v>
      </c>
      <c r="F52" s="17">
        <v>11.035</v>
      </c>
      <c r="G52" s="17">
        <v>11.052</v>
      </c>
      <c r="H52" s="17"/>
      <c r="I52" s="16">
        <v>14.689500000000001</v>
      </c>
      <c r="J52" s="53">
        <f t="shared" si="1"/>
        <v>38.125500000000002</v>
      </c>
      <c r="L52" s="85">
        <v>2.093</v>
      </c>
    </row>
    <row r="53" spans="1:12" x14ac:dyDescent="0.2">
      <c r="A53" s="4">
        <f t="shared" si="0"/>
        <v>2</v>
      </c>
      <c r="B53" s="30">
        <v>41683</v>
      </c>
      <c r="C53" s="16">
        <v>0</v>
      </c>
      <c r="D53" s="17">
        <v>2.6930000000000001</v>
      </c>
      <c r="E53" s="17">
        <v>0</v>
      </c>
      <c r="F53" s="17">
        <v>11.162000000000001</v>
      </c>
      <c r="G53" s="17">
        <v>11.103999999999999</v>
      </c>
      <c r="H53" s="17"/>
      <c r="I53" s="16">
        <v>14.297499999999999</v>
      </c>
      <c r="J53" s="53">
        <f t="shared" si="1"/>
        <v>39.256500000000003</v>
      </c>
      <c r="L53" s="85">
        <v>2.0819999999999999</v>
      </c>
    </row>
    <row r="54" spans="1:12" x14ac:dyDescent="0.2">
      <c r="A54" s="4">
        <f t="shared" si="0"/>
        <v>2</v>
      </c>
      <c r="B54" s="30">
        <v>41684</v>
      </c>
      <c r="C54" s="16">
        <v>0</v>
      </c>
      <c r="D54" s="17">
        <v>3.3079999999999998</v>
      </c>
      <c r="E54" s="17">
        <v>0</v>
      </c>
      <c r="F54" s="17">
        <v>10.705</v>
      </c>
      <c r="G54" s="17">
        <v>10.787000000000001</v>
      </c>
      <c r="H54" s="17"/>
      <c r="I54" s="16">
        <v>14.069000000000001</v>
      </c>
      <c r="J54" s="53">
        <f t="shared" si="1"/>
        <v>38.869</v>
      </c>
      <c r="L54" s="85">
        <v>2.0030000000000001</v>
      </c>
    </row>
    <row r="55" spans="1:12" x14ac:dyDescent="0.2">
      <c r="A55" s="4">
        <f t="shared" si="0"/>
        <v>2</v>
      </c>
      <c r="B55" s="30">
        <v>41685</v>
      </c>
      <c r="C55" s="16">
        <v>0</v>
      </c>
      <c r="D55" s="17">
        <v>1.954</v>
      </c>
      <c r="E55" s="17">
        <v>0</v>
      </c>
      <c r="F55" s="17">
        <v>10.394</v>
      </c>
      <c r="G55" s="17">
        <v>9.6839999999999993</v>
      </c>
      <c r="H55" s="17"/>
      <c r="I55" s="16">
        <v>13.799250000000001</v>
      </c>
      <c r="J55" s="53">
        <f t="shared" si="1"/>
        <v>35.831249999999997</v>
      </c>
      <c r="L55" s="85">
        <v>1.052</v>
      </c>
    </row>
    <row r="56" spans="1:12" x14ac:dyDescent="0.2">
      <c r="A56" s="4">
        <f t="shared" si="0"/>
        <v>2</v>
      </c>
      <c r="B56" s="30">
        <v>41686</v>
      </c>
      <c r="C56" s="16">
        <v>0</v>
      </c>
      <c r="D56" s="17">
        <v>0.93200000000000005</v>
      </c>
      <c r="E56" s="17">
        <v>0</v>
      </c>
      <c r="F56" s="17">
        <v>8.1910000000000007</v>
      </c>
      <c r="G56" s="17">
        <v>8.8919999999999995</v>
      </c>
      <c r="H56" s="17"/>
      <c r="I56" s="16">
        <v>12.814500000000001</v>
      </c>
      <c r="J56" s="53">
        <f t="shared" si="1"/>
        <v>30.829500000000003</v>
      </c>
      <c r="L56" s="85">
        <v>1.6060000000000001</v>
      </c>
    </row>
    <row r="57" spans="1:12" x14ac:dyDescent="0.2">
      <c r="A57" s="4">
        <f t="shared" si="0"/>
        <v>2</v>
      </c>
      <c r="B57" s="30">
        <v>41687</v>
      </c>
      <c r="C57" s="16">
        <v>0</v>
      </c>
      <c r="D57" s="17">
        <v>0</v>
      </c>
      <c r="E57" s="17">
        <v>0</v>
      </c>
      <c r="F57" s="17">
        <v>8.9350000000000005</v>
      </c>
      <c r="G57" s="17">
        <v>7.6509999999999998</v>
      </c>
      <c r="H57" s="17"/>
      <c r="I57" s="16">
        <v>12.8935</v>
      </c>
      <c r="J57" s="53">
        <f t="shared" si="1"/>
        <v>29.479499999999998</v>
      </c>
      <c r="L57" s="85">
        <v>1.867</v>
      </c>
    </row>
    <row r="58" spans="1:12" x14ac:dyDescent="0.2">
      <c r="A58" s="4">
        <f t="shared" si="0"/>
        <v>2</v>
      </c>
      <c r="B58" s="30">
        <v>41688</v>
      </c>
      <c r="C58" s="16">
        <v>0</v>
      </c>
      <c r="D58" s="17">
        <v>0</v>
      </c>
      <c r="E58" s="17">
        <v>2.004</v>
      </c>
      <c r="F58" s="17">
        <v>10.472</v>
      </c>
      <c r="G58" s="17">
        <v>3.1440000000000001</v>
      </c>
      <c r="H58" s="17"/>
      <c r="I58" s="16">
        <v>13.436999999999999</v>
      </c>
      <c r="J58" s="53">
        <f t="shared" si="1"/>
        <v>29.056999999999999</v>
      </c>
      <c r="L58" s="85">
        <v>1.8759999999999999</v>
      </c>
    </row>
    <row r="59" spans="1:12" x14ac:dyDescent="0.2">
      <c r="A59" s="4">
        <f t="shared" si="0"/>
        <v>2</v>
      </c>
      <c r="B59" s="30">
        <v>41689</v>
      </c>
      <c r="C59" s="16">
        <v>0</v>
      </c>
      <c r="D59" s="17">
        <v>0</v>
      </c>
      <c r="E59" s="17">
        <v>11.284000000000001</v>
      </c>
      <c r="F59" s="17">
        <v>11.323</v>
      </c>
      <c r="G59" s="17">
        <v>3.4689999999999999</v>
      </c>
      <c r="H59" s="17"/>
      <c r="I59" s="16">
        <v>13.29325</v>
      </c>
      <c r="J59" s="53">
        <f t="shared" si="1"/>
        <v>39.369250000000001</v>
      </c>
      <c r="L59" s="85">
        <v>2.0870000000000002</v>
      </c>
    </row>
    <row r="60" spans="1:12" x14ac:dyDescent="0.2">
      <c r="A60" s="4">
        <f t="shared" si="0"/>
        <v>2</v>
      </c>
      <c r="B60" s="30">
        <v>41690</v>
      </c>
      <c r="C60" s="16">
        <v>0</v>
      </c>
      <c r="D60" s="17">
        <v>0</v>
      </c>
      <c r="E60" s="17">
        <v>11.638999999999999</v>
      </c>
      <c r="F60" s="17">
        <v>11.734</v>
      </c>
      <c r="G60" s="17">
        <v>1.9330000000000001</v>
      </c>
      <c r="H60" s="17"/>
      <c r="I60" s="16">
        <v>13.3085</v>
      </c>
      <c r="J60" s="53">
        <f t="shared" si="1"/>
        <v>38.6145</v>
      </c>
      <c r="L60" s="85">
        <v>2.04</v>
      </c>
    </row>
    <row r="61" spans="1:12" x14ac:dyDescent="0.2">
      <c r="A61" s="4">
        <f t="shared" si="0"/>
        <v>2</v>
      </c>
      <c r="B61" s="30">
        <v>41691</v>
      </c>
      <c r="C61" s="16">
        <v>0</v>
      </c>
      <c r="D61" s="17">
        <v>0</v>
      </c>
      <c r="E61" s="17">
        <v>10.307</v>
      </c>
      <c r="F61" s="17">
        <v>8.1999999999999993</v>
      </c>
      <c r="G61" s="17">
        <v>5.9429999999999996</v>
      </c>
      <c r="H61" s="17"/>
      <c r="I61" s="16">
        <v>13.18275</v>
      </c>
      <c r="J61" s="53">
        <f t="shared" si="1"/>
        <v>37.632749999999994</v>
      </c>
      <c r="L61" s="85">
        <v>1.93</v>
      </c>
    </row>
    <row r="62" spans="1:12" x14ac:dyDescent="0.2">
      <c r="A62" s="4">
        <f t="shared" si="0"/>
        <v>2</v>
      </c>
      <c r="B62" s="30">
        <v>41692</v>
      </c>
      <c r="C62" s="16">
        <v>0</v>
      </c>
      <c r="D62" s="17">
        <v>0</v>
      </c>
      <c r="E62" s="17">
        <v>10.893000000000001</v>
      </c>
      <c r="F62" s="17">
        <v>10.95</v>
      </c>
      <c r="G62" s="17">
        <v>0</v>
      </c>
      <c r="H62" s="17"/>
      <c r="I62" s="16">
        <v>13.02125</v>
      </c>
      <c r="J62" s="53">
        <f t="shared" si="1"/>
        <v>34.864249999999998</v>
      </c>
      <c r="L62" s="85">
        <v>1.5880000000000001</v>
      </c>
    </row>
    <row r="63" spans="1:12" x14ac:dyDescent="0.2">
      <c r="A63" s="4">
        <f t="shared" si="0"/>
        <v>2</v>
      </c>
      <c r="B63" s="30">
        <v>41693</v>
      </c>
      <c r="C63" s="16">
        <v>0</v>
      </c>
      <c r="D63" s="17">
        <v>0</v>
      </c>
      <c r="E63" s="17">
        <v>9.6959999999999997</v>
      </c>
      <c r="F63" s="17">
        <v>9.7539999999999996</v>
      </c>
      <c r="G63" s="17">
        <v>0</v>
      </c>
      <c r="H63" s="17"/>
      <c r="I63" s="16">
        <v>10.577</v>
      </c>
      <c r="J63" s="53">
        <f t="shared" si="1"/>
        <v>30.027000000000001</v>
      </c>
      <c r="L63" s="85">
        <v>1.575</v>
      </c>
    </row>
    <row r="64" spans="1:12" x14ac:dyDescent="0.2">
      <c r="A64" s="4">
        <f t="shared" si="0"/>
        <v>2</v>
      </c>
      <c r="B64" s="30">
        <v>41694</v>
      </c>
      <c r="C64" s="16">
        <v>0</v>
      </c>
      <c r="D64" s="17">
        <v>0</v>
      </c>
      <c r="E64" s="17">
        <v>9.7669999999999995</v>
      </c>
      <c r="F64" s="17">
        <v>7.5949999999999998</v>
      </c>
      <c r="G64" s="17">
        <v>5.532</v>
      </c>
      <c r="H64" s="17"/>
      <c r="I64" s="16">
        <v>12.972250000000001</v>
      </c>
      <c r="J64" s="53">
        <f t="shared" si="1"/>
        <v>35.866250000000001</v>
      </c>
      <c r="L64" s="85">
        <v>1.8939999999999999</v>
      </c>
    </row>
    <row r="65" spans="1:12" x14ac:dyDescent="0.2">
      <c r="A65" s="4">
        <f t="shared" si="0"/>
        <v>2</v>
      </c>
      <c r="B65" s="30">
        <v>41695</v>
      </c>
      <c r="C65" s="16">
        <v>0</v>
      </c>
      <c r="D65" s="17">
        <v>0</v>
      </c>
      <c r="E65" s="17">
        <v>11.454000000000001</v>
      </c>
      <c r="F65" s="17">
        <v>11.531000000000001</v>
      </c>
      <c r="G65" s="17">
        <v>1.5580000000000001</v>
      </c>
      <c r="H65" s="17"/>
      <c r="I65" s="16">
        <v>12.8725</v>
      </c>
      <c r="J65" s="53">
        <f t="shared" si="1"/>
        <v>37.415500000000002</v>
      </c>
      <c r="L65" s="85">
        <v>2.194</v>
      </c>
    </row>
    <row r="66" spans="1:12" x14ac:dyDescent="0.2">
      <c r="A66" s="4">
        <f t="shared" si="0"/>
        <v>2</v>
      </c>
      <c r="B66" s="30">
        <v>41696</v>
      </c>
      <c r="C66" s="16">
        <v>0</v>
      </c>
      <c r="D66" s="17">
        <v>0</v>
      </c>
      <c r="E66" s="17">
        <v>11.534000000000001</v>
      </c>
      <c r="F66" s="17">
        <v>8.9290000000000003</v>
      </c>
      <c r="G66" s="17">
        <v>4.9710000000000001</v>
      </c>
      <c r="H66" s="17"/>
      <c r="I66" s="16">
        <v>12.811</v>
      </c>
      <c r="J66" s="53">
        <f t="shared" si="1"/>
        <v>38.245000000000005</v>
      </c>
      <c r="L66" s="85">
        <v>2.0350000000000001</v>
      </c>
    </row>
    <row r="67" spans="1:12" x14ac:dyDescent="0.2">
      <c r="A67" s="4">
        <f t="shared" si="0"/>
        <v>2</v>
      </c>
      <c r="B67" s="30">
        <v>41697</v>
      </c>
      <c r="C67" s="16">
        <v>0</v>
      </c>
      <c r="D67" s="17">
        <v>0</v>
      </c>
      <c r="E67" s="17">
        <v>12.209</v>
      </c>
      <c r="F67" s="17">
        <v>12.263</v>
      </c>
      <c r="G67" s="17">
        <v>3.19</v>
      </c>
      <c r="H67" s="17"/>
      <c r="I67" s="16">
        <v>12.6675</v>
      </c>
      <c r="J67" s="53">
        <f t="shared" si="1"/>
        <v>40.329500000000003</v>
      </c>
      <c r="L67" s="85">
        <v>1.944</v>
      </c>
    </row>
    <row r="68" spans="1:12" x14ac:dyDescent="0.2">
      <c r="A68" s="4">
        <v>2</v>
      </c>
      <c r="B68" s="30">
        <v>41698</v>
      </c>
      <c r="C68" s="16">
        <v>0</v>
      </c>
      <c r="D68" s="17">
        <v>0</v>
      </c>
      <c r="E68" s="17">
        <v>11.617000000000001</v>
      </c>
      <c r="F68" s="17">
        <v>11.702999999999999</v>
      </c>
      <c r="G68" s="17">
        <v>2.9929999999999999</v>
      </c>
      <c r="H68" s="17"/>
      <c r="I68" s="16">
        <v>12.68525</v>
      </c>
      <c r="J68" s="53">
        <f t="shared" si="1"/>
        <v>38.998249999999999</v>
      </c>
      <c r="L68" s="85">
        <v>1.976</v>
      </c>
    </row>
    <row r="69" spans="1:12" ht="12" customHeight="1" x14ac:dyDescent="0.2">
      <c r="A69" s="4">
        <f t="shared" si="0"/>
        <v>3</v>
      </c>
      <c r="B69" s="30">
        <v>41699</v>
      </c>
      <c r="C69" s="16">
        <v>0</v>
      </c>
      <c r="D69" s="17">
        <v>0</v>
      </c>
      <c r="E69" s="17">
        <v>10.637</v>
      </c>
      <c r="F69" s="17">
        <v>7.2590000000000003</v>
      </c>
      <c r="G69" s="17">
        <v>4.306</v>
      </c>
      <c r="H69" s="17"/>
      <c r="I69" s="16">
        <v>12.6465</v>
      </c>
      <c r="J69" s="53">
        <f t="shared" si="1"/>
        <v>34.848500000000001</v>
      </c>
      <c r="L69" s="85">
        <v>1.5980000000000001</v>
      </c>
    </row>
    <row r="70" spans="1:12" x14ac:dyDescent="0.2">
      <c r="A70" s="4">
        <f t="shared" si="0"/>
        <v>3</v>
      </c>
      <c r="B70" s="30">
        <v>41700</v>
      </c>
      <c r="C70" s="16">
        <v>0</v>
      </c>
      <c r="D70" s="17">
        <v>0</v>
      </c>
      <c r="E70" s="17">
        <v>9.1199999999999992</v>
      </c>
      <c r="F70" s="17">
        <v>3.452</v>
      </c>
      <c r="G70" s="17">
        <v>5.1319999999999997</v>
      </c>
      <c r="H70" s="17"/>
      <c r="I70" s="16">
        <v>10.509</v>
      </c>
      <c r="J70" s="53">
        <f t="shared" si="1"/>
        <v>28.213000000000001</v>
      </c>
      <c r="L70" s="85">
        <v>1.522</v>
      </c>
    </row>
    <row r="71" spans="1:12" x14ac:dyDescent="0.2">
      <c r="A71" s="4">
        <f t="shared" si="0"/>
        <v>3</v>
      </c>
      <c r="B71" s="30">
        <v>41701</v>
      </c>
      <c r="C71" s="16">
        <v>0</v>
      </c>
      <c r="D71" s="17">
        <v>2.8260000000000001</v>
      </c>
      <c r="E71" s="17">
        <v>6.3780000000000001</v>
      </c>
      <c r="F71" s="17">
        <v>9.2620000000000005</v>
      </c>
      <c r="G71" s="17">
        <v>2.2160000000000002</v>
      </c>
      <c r="H71" s="17"/>
      <c r="I71" s="16">
        <v>11.3725</v>
      </c>
      <c r="J71" s="53">
        <f t="shared" si="1"/>
        <v>32.054500000000004</v>
      </c>
      <c r="L71" s="85">
        <v>1.9670000000000001</v>
      </c>
    </row>
    <row r="72" spans="1:12" x14ac:dyDescent="0.2">
      <c r="A72" s="4">
        <f t="shared" si="0"/>
        <v>3</v>
      </c>
      <c r="B72" s="30">
        <v>41702</v>
      </c>
      <c r="C72" s="16">
        <v>0</v>
      </c>
      <c r="D72" s="17">
        <v>5.4050000000000002</v>
      </c>
      <c r="E72" s="17">
        <v>0</v>
      </c>
      <c r="F72" s="17">
        <v>9.67</v>
      </c>
      <c r="G72" s="17">
        <v>9.6829999999999998</v>
      </c>
      <c r="H72" s="17"/>
      <c r="I72" s="16">
        <v>12.575749999999999</v>
      </c>
      <c r="J72" s="53">
        <f t="shared" si="1"/>
        <v>37.333749999999995</v>
      </c>
      <c r="L72" s="85">
        <v>2.1379999999999999</v>
      </c>
    </row>
    <row r="73" spans="1:12" x14ac:dyDescent="0.2">
      <c r="A73" s="4">
        <f t="shared" si="0"/>
        <v>3</v>
      </c>
      <c r="B73" s="30">
        <v>41703</v>
      </c>
      <c r="C73" s="16">
        <v>0</v>
      </c>
      <c r="D73" s="17">
        <v>3.5609999999999999</v>
      </c>
      <c r="E73" s="17">
        <v>0</v>
      </c>
      <c r="F73" s="17">
        <v>10.819000000000001</v>
      </c>
      <c r="G73" s="17">
        <v>10.836</v>
      </c>
      <c r="H73" s="17"/>
      <c r="I73" s="16">
        <v>12.419499999999999</v>
      </c>
      <c r="J73" s="53">
        <f t="shared" si="1"/>
        <v>37.6355</v>
      </c>
      <c r="L73" s="85">
        <v>1.7649999999999999</v>
      </c>
    </row>
    <row r="74" spans="1:12" x14ac:dyDescent="0.2">
      <c r="A74" s="4">
        <f t="shared" ref="A74:A137" si="2">+IF(ISBLANK($B74),"",MONTH($B74))</f>
        <v>3</v>
      </c>
      <c r="B74" s="30">
        <v>41704</v>
      </c>
      <c r="C74" s="16">
        <v>0</v>
      </c>
      <c r="D74" s="17">
        <v>1.1220000000000001</v>
      </c>
      <c r="E74" s="17">
        <v>6.633</v>
      </c>
      <c r="F74" s="17">
        <v>9.0760000000000005</v>
      </c>
      <c r="G74" s="17">
        <v>8.0879999999999992</v>
      </c>
      <c r="H74" s="17"/>
      <c r="I74" s="16">
        <v>12.265499999999999</v>
      </c>
      <c r="J74" s="53">
        <f t="shared" si="1"/>
        <v>37.1845</v>
      </c>
      <c r="L74" s="85">
        <v>2.0609999999999999</v>
      </c>
    </row>
    <row r="75" spans="1:12" x14ac:dyDescent="0.2">
      <c r="A75" s="4">
        <f t="shared" si="2"/>
        <v>3</v>
      </c>
      <c r="B75" s="30">
        <v>41705</v>
      </c>
      <c r="C75" s="16">
        <v>0</v>
      </c>
      <c r="D75" s="17">
        <v>0</v>
      </c>
      <c r="E75" s="17">
        <v>11.063000000000001</v>
      </c>
      <c r="F75" s="17">
        <v>7.327</v>
      </c>
      <c r="G75" s="17">
        <v>7.1630000000000003</v>
      </c>
      <c r="H75" s="17"/>
      <c r="I75" s="16">
        <v>12.08</v>
      </c>
      <c r="J75" s="53">
        <f t="shared" ref="J75:J138" si="3">+SUM(C75:I75)</f>
        <v>37.633000000000003</v>
      </c>
      <c r="L75" s="85">
        <v>2.06</v>
      </c>
    </row>
    <row r="76" spans="1:12" x14ac:dyDescent="0.2">
      <c r="A76" s="4">
        <f t="shared" si="2"/>
        <v>3</v>
      </c>
      <c r="B76" s="30">
        <v>41706</v>
      </c>
      <c r="C76" s="16">
        <v>0</v>
      </c>
      <c r="D76" s="17">
        <v>0</v>
      </c>
      <c r="E76" s="17">
        <v>10.863</v>
      </c>
      <c r="F76" s="17">
        <v>10.93</v>
      </c>
      <c r="G76" s="17">
        <v>1.9219999999999999</v>
      </c>
      <c r="H76" s="17"/>
      <c r="I76" s="16">
        <v>12.083500000000001</v>
      </c>
      <c r="J76" s="53">
        <f t="shared" si="3"/>
        <v>35.798500000000004</v>
      </c>
      <c r="L76" s="85">
        <v>1.5549999999999999</v>
      </c>
    </row>
    <row r="77" spans="1:12" x14ac:dyDescent="0.2">
      <c r="A77" s="4">
        <f t="shared" si="2"/>
        <v>3</v>
      </c>
      <c r="B77" s="30">
        <v>41707</v>
      </c>
      <c r="C77" s="16">
        <v>0</v>
      </c>
      <c r="D77" s="17">
        <v>0</v>
      </c>
      <c r="E77" s="17">
        <v>9.1449999999999996</v>
      </c>
      <c r="F77" s="17">
        <v>9.19</v>
      </c>
      <c r="G77" s="17">
        <v>0.99299999999999999</v>
      </c>
      <c r="H77" s="17"/>
      <c r="I77" s="16">
        <v>12.276</v>
      </c>
      <c r="J77" s="53">
        <f t="shared" si="3"/>
        <v>31.603999999999999</v>
      </c>
      <c r="L77" s="85">
        <v>1.7030000000000001</v>
      </c>
    </row>
    <row r="78" spans="1:12" x14ac:dyDescent="0.2">
      <c r="A78" s="4">
        <f t="shared" si="2"/>
        <v>3</v>
      </c>
      <c r="B78" s="30">
        <v>41708</v>
      </c>
      <c r="C78" s="16">
        <v>0</v>
      </c>
      <c r="D78" s="17">
        <v>0</v>
      </c>
      <c r="E78" s="17">
        <v>9.0370000000000008</v>
      </c>
      <c r="F78" s="17">
        <v>10.846</v>
      </c>
      <c r="G78" s="17">
        <v>7.0730000000000004</v>
      </c>
      <c r="H78" s="17"/>
      <c r="I78" s="16">
        <v>10.63125</v>
      </c>
      <c r="J78" s="53">
        <f t="shared" si="3"/>
        <v>37.587250000000004</v>
      </c>
      <c r="L78" s="85">
        <v>2.2149999999999999</v>
      </c>
    </row>
    <row r="79" spans="1:12" x14ac:dyDescent="0.2">
      <c r="A79" s="4">
        <f t="shared" si="2"/>
        <v>3</v>
      </c>
      <c r="B79" s="30">
        <v>41709</v>
      </c>
      <c r="C79" s="16">
        <v>0</v>
      </c>
      <c r="D79" s="17">
        <v>5.5010000000000003</v>
      </c>
      <c r="E79" s="17">
        <v>9.6259999999999994</v>
      </c>
      <c r="F79" s="17">
        <v>0</v>
      </c>
      <c r="G79" s="17">
        <v>6.45</v>
      </c>
      <c r="H79" s="17"/>
      <c r="I79" s="16">
        <v>10.2585</v>
      </c>
      <c r="J79" s="53">
        <f t="shared" si="3"/>
        <v>31.835499999999996</v>
      </c>
      <c r="L79" s="85">
        <v>2.169</v>
      </c>
    </row>
    <row r="80" spans="1:12" x14ac:dyDescent="0.2">
      <c r="A80" s="4">
        <f t="shared" si="2"/>
        <v>3</v>
      </c>
      <c r="B80" s="30">
        <v>41710</v>
      </c>
      <c r="C80" s="16">
        <v>0</v>
      </c>
      <c r="D80" s="17">
        <v>4.383</v>
      </c>
      <c r="E80" s="17">
        <v>0</v>
      </c>
      <c r="F80" s="17">
        <v>5.7089999999999996</v>
      </c>
      <c r="G80" s="17">
        <v>10.81</v>
      </c>
      <c r="H80" s="17"/>
      <c r="I80" s="16">
        <v>11.932</v>
      </c>
      <c r="J80" s="53">
        <f t="shared" si="3"/>
        <v>32.834000000000003</v>
      </c>
      <c r="L80" s="85">
        <v>2.0990000000000002</v>
      </c>
    </row>
    <row r="81" spans="1:12" x14ac:dyDescent="0.2">
      <c r="A81" s="4">
        <f t="shared" si="2"/>
        <v>3</v>
      </c>
      <c r="B81" s="30">
        <v>41711</v>
      </c>
      <c r="C81" s="16">
        <v>0</v>
      </c>
      <c r="D81" s="17">
        <v>7.3529999999999998</v>
      </c>
      <c r="E81" s="17">
        <v>0</v>
      </c>
      <c r="F81" s="17">
        <v>10.614000000000001</v>
      </c>
      <c r="G81" s="17">
        <v>10.624000000000001</v>
      </c>
      <c r="H81" s="17"/>
      <c r="I81" s="16">
        <v>11.80875</v>
      </c>
      <c r="J81" s="53">
        <f t="shared" si="3"/>
        <v>40.399749999999997</v>
      </c>
      <c r="L81" s="85">
        <v>2.3090000000000002</v>
      </c>
    </row>
    <row r="82" spans="1:12" x14ac:dyDescent="0.2">
      <c r="A82" s="4">
        <f t="shared" si="2"/>
        <v>3</v>
      </c>
      <c r="B82" s="30">
        <v>41712</v>
      </c>
      <c r="C82" s="16">
        <v>0</v>
      </c>
      <c r="D82" s="17">
        <v>8.016</v>
      </c>
      <c r="E82" s="17">
        <v>0</v>
      </c>
      <c r="F82" s="17">
        <v>10.63</v>
      </c>
      <c r="G82" s="17">
        <v>10.645</v>
      </c>
      <c r="H82" s="17"/>
      <c r="I82" s="16">
        <v>12.25925</v>
      </c>
      <c r="J82" s="53">
        <f t="shared" si="3"/>
        <v>41.550249999999998</v>
      </c>
      <c r="L82" s="85">
        <v>2.319</v>
      </c>
    </row>
    <row r="83" spans="1:12" x14ac:dyDescent="0.2">
      <c r="A83" s="4">
        <f t="shared" si="2"/>
        <v>3</v>
      </c>
      <c r="B83" s="30">
        <v>41713</v>
      </c>
      <c r="C83" s="16">
        <v>0</v>
      </c>
      <c r="D83" s="17">
        <v>2.5449999999999999</v>
      </c>
      <c r="E83" s="17">
        <v>12.635999999999999</v>
      </c>
      <c r="F83" s="17">
        <v>10.02</v>
      </c>
      <c r="G83" s="17">
        <v>10.018000000000001</v>
      </c>
      <c r="H83" s="17"/>
      <c r="I83" s="16">
        <v>12.877000000000001</v>
      </c>
      <c r="J83" s="53">
        <f t="shared" si="3"/>
        <v>48.096000000000004</v>
      </c>
      <c r="L83" s="85">
        <v>1.9770000000000001</v>
      </c>
    </row>
    <row r="84" spans="1:12" x14ac:dyDescent="0.2">
      <c r="A84" s="4">
        <f t="shared" si="2"/>
        <v>3</v>
      </c>
      <c r="B84" s="30">
        <v>41714</v>
      </c>
      <c r="C84" s="16">
        <v>0</v>
      </c>
      <c r="D84" s="17">
        <v>0</v>
      </c>
      <c r="E84" s="17">
        <v>8.8770000000000007</v>
      </c>
      <c r="F84" s="17">
        <v>8.9280000000000008</v>
      </c>
      <c r="G84" s="17">
        <v>1.258</v>
      </c>
      <c r="H84" s="17"/>
      <c r="I84" s="16">
        <v>14.631500000000001</v>
      </c>
      <c r="J84" s="53">
        <f t="shared" si="3"/>
        <v>33.694499999999998</v>
      </c>
      <c r="L84" s="85">
        <v>1.7929999999999999</v>
      </c>
    </row>
    <row r="85" spans="1:12" x14ac:dyDescent="0.2">
      <c r="A85" s="4">
        <f t="shared" si="2"/>
        <v>3</v>
      </c>
      <c r="B85" s="30">
        <v>41715</v>
      </c>
      <c r="C85" s="16">
        <v>0</v>
      </c>
      <c r="D85" s="17">
        <v>0</v>
      </c>
      <c r="E85" s="17">
        <v>9.9130000000000003</v>
      </c>
      <c r="F85" s="17">
        <v>6.7960000000000003</v>
      </c>
      <c r="G85" s="17">
        <v>6.0540000000000003</v>
      </c>
      <c r="H85" s="17"/>
      <c r="I85" s="16">
        <v>13.59675</v>
      </c>
      <c r="J85" s="53">
        <f t="shared" si="3"/>
        <v>36.359749999999998</v>
      </c>
      <c r="L85" s="85">
        <v>2.0449999999999999</v>
      </c>
    </row>
    <row r="86" spans="1:12" x14ac:dyDescent="0.2">
      <c r="A86" s="4">
        <f t="shared" si="2"/>
        <v>3</v>
      </c>
      <c r="B86" s="30">
        <v>41716</v>
      </c>
      <c r="C86" s="16">
        <v>0</v>
      </c>
      <c r="D86" s="17">
        <v>0</v>
      </c>
      <c r="E86" s="17">
        <v>9.7769999999999992</v>
      </c>
      <c r="F86" s="17">
        <v>6.1619999999999999</v>
      </c>
      <c r="G86" s="17">
        <v>9.8190000000000008</v>
      </c>
      <c r="H86" s="17"/>
      <c r="I86" s="16">
        <v>13.336499999999999</v>
      </c>
      <c r="J86" s="53">
        <f t="shared" si="3"/>
        <v>39.094500000000004</v>
      </c>
      <c r="L86" s="85">
        <v>2.085</v>
      </c>
    </row>
    <row r="87" spans="1:12" x14ac:dyDescent="0.2">
      <c r="A87" s="4">
        <f t="shared" si="2"/>
        <v>3</v>
      </c>
      <c r="B87" s="30">
        <v>41717</v>
      </c>
      <c r="C87" s="16">
        <v>0</v>
      </c>
      <c r="D87" s="17">
        <v>0.61899999999999999</v>
      </c>
      <c r="E87" s="17">
        <v>9.8859999999999992</v>
      </c>
      <c r="F87" s="17">
        <v>10.096</v>
      </c>
      <c r="G87" s="17">
        <v>7.8019999999999996</v>
      </c>
      <c r="H87" s="17"/>
      <c r="I87" s="16">
        <v>12.863</v>
      </c>
      <c r="J87" s="53">
        <f t="shared" si="3"/>
        <v>41.265999999999998</v>
      </c>
      <c r="L87" s="85">
        <v>2.1349999999999998</v>
      </c>
    </row>
    <row r="88" spans="1:12" x14ac:dyDescent="0.2">
      <c r="A88" s="4">
        <f t="shared" si="2"/>
        <v>3</v>
      </c>
      <c r="B88" s="30">
        <v>41718</v>
      </c>
      <c r="C88" s="16">
        <v>0</v>
      </c>
      <c r="D88" s="17">
        <v>1.851</v>
      </c>
      <c r="E88" s="17">
        <v>8.718</v>
      </c>
      <c r="F88" s="17">
        <v>10.71</v>
      </c>
      <c r="G88" s="17">
        <v>7.5469999999999997</v>
      </c>
      <c r="H88" s="17"/>
      <c r="I88" s="16">
        <v>13.213749999999999</v>
      </c>
      <c r="J88" s="53">
        <f t="shared" si="3"/>
        <v>42.039749999999998</v>
      </c>
      <c r="L88" s="85">
        <v>2.0990000000000002</v>
      </c>
    </row>
    <row r="89" spans="1:12" x14ac:dyDescent="0.2">
      <c r="A89" s="4">
        <f t="shared" si="2"/>
        <v>3</v>
      </c>
      <c r="B89" s="30">
        <v>41719</v>
      </c>
      <c r="C89" s="16">
        <v>0</v>
      </c>
      <c r="D89" s="17">
        <v>0.61699999999999999</v>
      </c>
      <c r="E89" s="17">
        <v>9.7650000000000006</v>
      </c>
      <c r="F89" s="17">
        <v>10.42</v>
      </c>
      <c r="G89" s="17">
        <v>7.2489999999999997</v>
      </c>
      <c r="H89" s="17"/>
      <c r="I89" s="16">
        <v>12.927250000000001</v>
      </c>
      <c r="J89" s="53">
        <f t="shared" si="3"/>
        <v>40.978250000000003</v>
      </c>
      <c r="L89" s="85">
        <v>2.1379999999999999</v>
      </c>
    </row>
    <row r="90" spans="1:12" x14ac:dyDescent="0.2">
      <c r="A90" s="4">
        <f t="shared" si="2"/>
        <v>3</v>
      </c>
      <c r="B90" s="30">
        <v>41720</v>
      </c>
      <c r="C90" s="16">
        <v>0</v>
      </c>
      <c r="D90" s="17">
        <v>2.56</v>
      </c>
      <c r="E90" s="17">
        <v>7.484</v>
      </c>
      <c r="F90" s="17">
        <v>4.6379999999999999</v>
      </c>
      <c r="G90" s="17">
        <v>11.481</v>
      </c>
      <c r="H90" s="17"/>
      <c r="I90" s="16">
        <v>12.80325</v>
      </c>
      <c r="J90" s="53">
        <f t="shared" si="3"/>
        <v>38.966250000000002</v>
      </c>
      <c r="L90" s="85">
        <v>1.835</v>
      </c>
    </row>
    <row r="91" spans="1:12" x14ac:dyDescent="0.2">
      <c r="A91" s="4">
        <f t="shared" si="2"/>
        <v>3</v>
      </c>
      <c r="B91" s="30">
        <v>41721</v>
      </c>
      <c r="C91" s="16">
        <v>0</v>
      </c>
      <c r="D91" s="17">
        <v>2.14</v>
      </c>
      <c r="E91" s="17">
        <v>0</v>
      </c>
      <c r="F91" s="17">
        <v>10.432</v>
      </c>
      <c r="G91" s="17">
        <v>10.788</v>
      </c>
      <c r="H91" s="17"/>
      <c r="I91" s="16">
        <v>11.472250000000001</v>
      </c>
      <c r="J91" s="53">
        <f t="shared" si="3"/>
        <v>34.832250000000002</v>
      </c>
      <c r="L91" s="85">
        <v>1.802</v>
      </c>
    </row>
    <row r="92" spans="1:12" x14ac:dyDescent="0.2">
      <c r="A92" s="4">
        <f t="shared" si="2"/>
        <v>3</v>
      </c>
      <c r="B92" s="30">
        <v>41722</v>
      </c>
      <c r="C92" s="16">
        <v>0</v>
      </c>
      <c r="D92" s="17">
        <v>5.8449999999999998</v>
      </c>
      <c r="E92" s="17">
        <v>0</v>
      </c>
      <c r="F92" s="17">
        <v>10.3</v>
      </c>
      <c r="G92" s="17">
        <v>10.315</v>
      </c>
      <c r="H92" s="17"/>
      <c r="I92" s="16">
        <v>12.4625</v>
      </c>
      <c r="J92" s="53">
        <f t="shared" si="3"/>
        <v>38.922499999999999</v>
      </c>
      <c r="L92" s="85">
        <v>2.242</v>
      </c>
    </row>
    <row r="93" spans="1:12" x14ac:dyDescent="0.2">
      <c r="A93" s="4">
        <f t="shared" si="2"/>
        <v>3</v>
      </c>
      <c r="B93" s="30">
        <v>41723</v>
      </c>
      <c r="C93" s="16">
        <v>0</v>
      </c>
      <c r="D93" s="17">
        <v>5.2930000000000001</v>
      </c>
      <c r="E93" s="17">
        <v>0</v>
      </c>
      <c r="F93" s="17">
        <v>11.917999999999999</v>
      </c>
      <c r="G93" s="17">
        <v>11.933</v>
      </c>
      <c r="H93" s="17"/>
      <c r="I93" s="16">
        <v>12.2735</v>
      </c>
      <c r="J93" s="53">
        <f t="shared" si="3"/>
        <v>41.417499999999997</v>
      </c>
      <c r="L93" s="85">
        <v>2.0830000000000002</v>
      </c>
    </row>
    <row r="94" spans="1:12" x14ac:dyDescent="0.2">
      <c r="A94" s="4">
        <f t="shared" si="2"/>
        <v>3</v>
      </c>
      <c r="B94" s="30">
        <v>41724</v>
      </c>
      <c r="C94" s="16">
        <v>0</v>
      </c>
      <c r="D94" s="17">
        <v>6.95</v>
      </c>
      <c r="E94" s="17">
        <v>0</v>
      </c>
      <c r="F94" s="17">
        <v>11.237</v>
      </c>
      <c r="G94" s="17">
        <v>11.250999999999999</v>
      </c>
      <c r="H94" s="17"/>
      <c r="I94" s="16">
        <v>12.190250000000001</v>
      </c>
      <c r="J94" s="53">
        <f t="shared" si="3"/>
        <v>41.628250000000001</v>
      </c>
      <c r="L94" s="85">
        <v>2.1800000000000002</v>
      </c>
    </row>
    <row r="95" spans="1:12" x14ac:dyDescent="0.2">
      <c r="A95" s="4">
        <f t="shared" si="2"/>
        <v>3</v>
      </c>
      <c r="B95" s="30">
        <v>41725</v>
      </c>
      <c r="C95" s="16">
        <v>0</v>
      </c>
      <c r="D95" s="17">
        <v>5.9480000000000004</v>
      </c>
      <c r="E95" s="17">
        <v>0</v>
      </c>
      <c r="F95" s="17">
        <v>11.598000000000001</v>
      </c>
      <c r="G95" s="17">
        <v>11.612</v>
      </c>
      <c r="H95" s="17"/>
      <c r="I95" s="16">
        <v>12.109249999999999</v>
      </c>
      <c r="J95" s="53">
        <f t="shared" si="3"/>
        <v>41.267250000000004</v>
      </c>
      <c r="L95" s="85">
        <v>2.2210000000000001</v>
      </c>
    </row>
    <row r="96" spans="1:12" x14ac:dyDescent="0.2">
      <c r="A96" s="4">
        <f t="shared" si="2"/>
        <v>3</v>
      </c>
      <c r="B96" s="30">
        <v>41726</v>
      </c>
      <c r="C96" s="16">
        <v>0</v>
      </c>
      <c r="D96" s="17">
        <v>6.77</v>
      </c>
      <c r="E96" s="17">
        <v>0</v>
      </c>
      <c r="F96" s="17">
        <v>10.981999999999999</v>
      </c>
      <c r="G96" s="17">
        <v>10.999000000000001</v>
      </c>
      <c r="H96" s="17"/>
      <c r="I96" s="16">
        <v>13.02725</v>
      </c>
      <c r="J96" s="53">
        <f t="shared" si="3"/>
        <v>41.77825</v>
      </c>
      <c r="L96" s="85">
        <v>2.1030000000000002</v>
      </c>
    </row>
    <row r="97" spans="1:12" x14ac:dyDescent="0.2">
      <c r="A97" s="4">
        <f t="shared" si="2"/>
        <v>3</v>
      </c>
      <c r="B97" s="30">
        <v>41727</v>
      </c>
      <c r="C97" s="16">
        <v>0</v>
      </c>
      <c r="D97" s="17">
        <v>5.31</v>
      </c>
      <c r="E97" s="17">
        <v>0</v>
      </c>
      <c r="F97" s="17">
        <v>10.335000000000001</v>
      </c>
      <c r="G97" s="17">
        <v>9.1950000000000003</v>
      </c>
      <c r="H97" s="17"/>
      <c r="I97" s="16">
        <v>14.488</v>
      </c>
      <c r="J97" s="53">
        <f t="shared" si="3"/>
        <v>39.328000000000003</v>
      </c>
      <c r="L97" s="85">
        <v>1.909</v>
      </c>
    </row>
    <row r="98" spans="1:12" x14ac:dyDescent="0.2">
      <c r="A98" s="4">
        <f t="shared" si="2"/>
        <v>3</v>
      </c>
      <c r="B98" s="30">
        <v>41728</v>
      </c>
      <c r="C98" s="16">
        <v>0</v>
      </c>
      <c r="D98" s="17">
        <v>0</v>
      </c>
      <c r="E98" s="17">
        <v>0</v>
      </c>
      <c r="F98" s="17">
        <v>9.375</v>
      </c>
      <c r="G98" s="17">
        <v>9.3840000000000003</v>
      </c>
      <c r="H98" s="17"/>
      <c r="I98" s="16">
        <v>15.38025</v>
      </c>
      <c r="J98" s="53">
        <f t="shared" si="3"/>
        <v>34.139250000000004</v>
      </c>
      <c r="L98" s="85">
        <v>1.7689999999999999</v>
      </c>
    </row>
    <row r="99" spans="1:12" x14ac:dyDescent="0.2">
      <c r="A99" s="4">
        <f t="shared" si="2"/>
        <v>3</v>
      </c>
      <c r="B99" s="30">
        <v>41729</v>
      </c>
      <c r="C99" s="16">
        <v>0</v>
      </c>
      <c r="D99" s="17">
        <v>0.67600000000000005</v>
      </c>
      <c r="E99" s="17">
        <v>0</v>
      </c>
      <c r="F99" s="17">
        <v>10.173</v>
      </c>
      <c r="G99" s="17">
        <v>9.7940000000000005</v>
      </c>
      <c r="H99" s="17"/>
      <c r="I99" s="16">
        <v>14.936999999999999</v>
      </c>
      <c r="J99" s="53">
        <f t="shared" si="3"/>
        <v>35.58</v>
      </c>
      <c r="L99" s="85">
        <v>1.708</v>
      </c>
    </row>
    <row r="100" spans="1:12" x14ac:dyDescent="0.2">
      <c r="A100" s="4">
        <f t="shared" si="2"/>
        <v>4</v>
      </c>
      <c r="B100" s="30">
        <v>41730</v>
      </c>
      <c r="C100" s="16">
        <v>0</v>
      </c>
      <c r="D100" s="17">
        <v>0.70899999999999996</v>
      </c>
      <c r="E100" s="17">
        <v>0</v>
      </c>
      <c r="F100" s="17">
        <v>10.731</v>
      </c>
      <c r="G100" s="17">
        <v>11.146000000000001</v>
      </c>
      <c r="H100" s="17"/>
      <c r="I100" s="16">
        <v>14.43075</v>
      </c>
      <c r="J100" s="53">
        <f t="shared" si="3"/>
        <v>37.016750000000002</v>
      </c>
      <c r="K100" s="5"/>
      <c r="L100" s="85">
        <v>1.776</v>
      </c>
    </row>
    <row r="101" spans="1:12" x14ac:dyDescent="0.2">
      <c r="A101" s="4">
        <f t="shared" si="2"/>
        <v>4</v>
      </c>
      <c r="B101" s="30">
        <v>41731</v>
      </c>
      <c r="C101" s="16">
        <v>0</v>
      </c>
      <c r="D101" s="17">
        <v>0</v>
      </c>
      <c r="E101" s="17">
        <v>0</v>
      </c>
      <c r="F101" s="17">
        <v>10.506</v>
      </c>
      <c r="G101" s="17">
        <v>10.526</v>
      </c>
      <c r="H101" s="17"/>
      <c r="I101" s="16">
        <v>13.22175</v>
      </c>
      <c r="J101" s="53">
        <f t="shared" si="3"/>
        <v>34.253749999999997</v>
      </c>
      <c r="L101" s="85">
        <v>1.7110000000000001</v>
      </c>
    </row>
    <row r="102" spans="1:12" x14ac:dyDescent="0.2">
      <c r="A102" s="4">
        <f t="shared" si="2"/>
        <v>4</v>
      </c>
      <c r="B102" s="30">
        <v>41732</v>
      </c>
      <c r="C102" s="16">
        <v>0</v>
      </c>
      <c r="D102" s="17">
        <v>0</v>
      </c>
      <c r="E102" s="17">
        <v>0</v>
      </c>
      <c r="F102" s="17">
        <v>11.651</v>
      </c>
      <c r="G102" s="17">
        <v>11.667999999999999</v>
      </c>
      <c r="H102" s="17"/>
      <c r="I102" s="16">
        <v>13.018750000000001</v>
      </c>
      <c r="J102" s="53">
        <f t="shared" si="3"/>
        <v>36.33775</v>
      </c>
      <c r="L102" s="85">
        <v>1.6419999999999999</v>
      </c>
    </row>
    <row r="103" spans="1:12" x14ac:dyDescent="0.2">
      <c r="A103" s="4">
        <f t="shared" si="2"/>
        <v>4</v>
      </c>
      <c r="B103" s="30">
        <v>41733</v>
      </c>
      <c r="C103" s="16">
        <v>0</v>
      </c>
      <c r="D103" s="17">
        <v>2.1389999999999998</v>
      </c>
      <c r="E103" s="17">
        <v>0</v>
      </c>
      <c r="F103" s="17">
        <v>10.394</v>
      </c>
      <c r="G103" s="17">
        <v>10.412000000000001</v>
      </c>
      <c r="H103" s="17"/>
      <c r="I103" s="16">
        <v>12.013999999999999</v>
      </c>
      <c r="J103" s="53">
        <f t="shared" si="3"/>
        <v>34.959000000000003</v>
      </c>
      <c r="L103" s="85">
        <v>1.7629999999999999</v>
      </c>
    </row>
    <row r="104" spans="1:12" x14ac:dyDescent="0.2">
      <c r="A104" s="4">
        <f t="shared" si="2"/>
        <v>4</v>
      </c>
      <c r="B104" s="30">
        <v>41734</v>
      </c>
      <c r="C104" s="16">
        <v>0</v>
      </c>
      <c r="D104" s="17">
        <v>1.204</v>
      </c>
      <c r="E104" s="17">
        <v>0</v>
      </c>
      <c r="F104" s="17">
        <v>10.976000000000001</v>
      </c>
      <c r="G104" s="17">
        <v>10.99</v>
      </c>
      <c r="H104" s="17"/>
      <c r="I104" s="16">
        <v>12.399749999999999</v>
      </c>
      <c r="J104" s="53">
        <f t="shared" si="3"/>
        <v>35.569749999999999</v>
      </c>
      <c r="L104" s="85">
        <v>1.7629999999999999</v>
      </c>
    </row>
    <row r="105" spans="1:12" x14ac:dyDescent="0.2">
      <c r="A105" s="4">
        <f t="shared" si="2"/>
        <v>4</v>
      </c>
      <c r="B105" s="30">
        <v>41735</v>
      </c>
      <c r="C105" s="16">
        <v>0</v>
      </c>
      <c r="D105" s="17">
        <v>3.2189999999999999</v>
      </c>
      <c r="E105" s="17">
        <v>0</v>
      </c>
      <c r="F105" s="17">
        <v>8.4149999999999991</v>
      </c>
      <c r="G105" s="17">
        <v>8.42</v>
      </c>
      <c r="H105" s="17"/>
      <c r="I105" s="16">
        <v>10.025</v>
      </c>
      <c r="J105" s="53">
        <f t="shared" si="3"/>
        <v>30.079000000000001</v>
      </c>
      <c r="L105" s="85">
        <v>1.46</v>
      </c>
    </row>
    <row r="106" spans="1:12" x14ac:dyDescent="0.2">
      <c r="A106" s="4">
        <f t="shared" si="2"/>
        <v>4</v>
      </c>
      <c r="B106" s="30">
        <v>41736</v>
      </c>
      <c r="C106" s="16">
        <v>0</v>
      </c>
      <c r="D106" s="17">
        <v>4.0540000000000003</v>
      </c>
      <c r="E106" s="17">
        <v>0</v>
      </c>
      <c r="F106" s="17">
        <v>9.1809999999999992</v>
      </c>
      <c r="G106" s="17">
        <v>9.1940000000000008</v>
      </c>
      <c r="H106" s="17"/>
      <c r="I106" s="16">
        <v>11.5815</v>
      </c>
      <c r="J106" s="53">
        <f t="shared" si="3"/>
        <v>34.0105</v>
      </c>
      <c r="L106" s="85">
        <v>1.69</v>
      </c>
    </row>
    <row r="107" spans="1:12" x14ac:dyDescent="0.2">
      <c r="A107" s="4">
        <f t="shared" si="2"/>
        <v>4</v>
      </c>
      <c r="B107" s="30">
        <v>41737</v>
      </c>
      <c r="C107" s="16">
        <v>0</v>
      </c>
      <c r="D107" s="17">
        <v>2.7</v>
      </c>
      <c r="E107" s="17">
        <v>0</v>
      </c>
      <c r="F107" s="17">
        <v>10.054</v>
      </c>
      <c r="G107" s="17">
        <v>9.4949999999999992</v>
      </c>
      <c r="H107" s="17"/>
      <c r="I107" s="16">
        <v>13.786250000000001</v>
      </c>
      <c r="J107" s="53">
        <f t="shared" si="3"/>
        <v>36.035250000000005</v>
      </c>
      <c r="L107" s="85">
        <v>1.907</v>
      </c>
    </row>
    <row r="108" spans="1:12" x14ac:dyDescent="0.2">
      <c r="A108" s="4">
        <f t="shared" si="2"/>
        <v>4</v>
      </c>
      <c r="B108" s="30">
        <v>41738</v>
      </c>
      <c r="C108" s="16">
        <v>0</v>
      </c>
      <c r="D108" s="17">
        <v>3.0379999999999998</v>
      </c>
      <c r="E108" s="17">
        <v>0</v>
      </c>
      <c r="F108" s="17">
        <v>10.558999999999999</v>
      </c>
      <c r="G108" s="17">
        <v>10.571</v>
      </c>
      <c r="H108" s="17"/>
      <c r="I108" s="16">
        <v>13.705249999999999</v>
      </c>
      <c r="J108" s="53">
        <f t="shared" si="3"/>
        <v>37.873249999999999</v>
      </c>
      <c r="L108" s="85">
        <v>1.792</v>
      </c>
    </row>
    <row r="109" spans="1:12" x14ac:dyDescent="0.2">
      <c r="A109" s="4">
        <f t="shared" si="2"/>
        <v>4</v>
      </c>
      <c r="B109" s="30">
        <v>41739</v>
      </c>
      <c r="C109" s="16">
        <v>0</v>
      </c>
      <c r="D109" s="17">
        <v>0</v>
      </c>
      <c r="E109" s="17">
        <v>0</v>
      </c>
      <c r="F109" s="17">
        <v>11.632</v>
      </c>
      <c r="G109" s="17">
        <v>11.659000000000001</v>
      </c>
      <c r="H109" s="17"/>
      <c r="I109" s="16">
        <v>15.2425</v>
      </c>
      <c r="J109" s="53">
        <f t="shared" si="3"/>
        <v>38.533500000000004</v>
      </c>
      <c r="L109" s="85">
        <v>1.871</v>
      </c>
    </row>
    <row r="110" spans="1:12" x14ac:dyDescent="0.2">
      <c r="A110" s="4">
        <f t="shared" si="2"/>
        <v>4</v>
      </c>
      <c r="B110" s="30">
        <v>41740</v>
      </c>
      <c r="C110" s="16">
        <v>0</v>
      </c>
      <c r="D110" s="17">
        <v>0.61899999999999999</v>
      </c>
      <c r="E110" s="17">
        <v>0</v>
      </c>
      <c r="F110" s="17">
        <v>11.430999999999999</v>
      </c>
      <c r="G110" s="17">
        <v>11.445</v>
      </c>
      <c r="H110" s="17"/>
      <c r="I110" s="16">
        <v>15.034750000000001</v>
      </c>
      <c r="J110" s="53">
        <f t="shared" si="3"/>
        <v>38.52975</v>
      </c>
      <c r="L110" s="85">
        <v>1.909</v>
      </c>
    </row>
    <row r="111" spans="1:12" x14ac:dyDescent="0.2">
      <c r="A111" s="4">
        <f t="shared" si="2"/>
        <v>4</v>
      </c>
      <c r="B111" s="30">
        <v>41741</v>
      </c>
      <c r="C111" s="16">
        <v>0</v>
      </c>
      <c r="D111" s="17">
        <v>0.26</v>
      </c>
      <c r="E111" s="17">
        <v>9.5229999999999997</v>
      </c>
      <c r="F111" s="17">
        <v>10.210000000000001</v>
      </c>
      <c r="G111" s="17">
        <v>0.98799999999999999</v>
      </c>
      <c r="H111" s="17"/>
      <c r="I111" s="16">
        <v>13.935</v>
      </c>
      <c r="J111" s="53">
        <f t="shared" si="3"/>
        <v>34.916000000000004</v>
      </c>
      <c r="L111" s="85">
        <v>1.647</v>
      </c>
    </row>
    <row r="112" spans="1:12" x14ac:dyDescent="0.2">
      <c r="A112" s="4">
        <f t="shared" si="2"/>
        <v>4</v>
      </c>
      <c r="B112" s="30">
        <v>41742</v>
      </c>
      <c r="C112" s="16">
        <v>0</v>
      </c>
      <c r="D112" s="17">
        <v>0</v>
      </c>
      <c r="E112" s="17">
        <v>10.085000000000001</v>
      </c>
      <c r="F112" s="17">
        <v>10.119999999999999</v>
      </c>
      <c r="G112" s="17">
        <v>0.79600000000000004</v>
      </c>
      <c r="H112" s="17"/>
      <c r="I112" s="16">
        <v>12.039249999999999</v>
      </c>
      <c r="J112" s="53">
        <f t="shared" si="3"/>
        <v>33.04025</v>
      </c>
      <c r="L112" s="85">
        <v>1.5329999999999999</v>
      </c>
    </row>
    <row r="113" spans="1:12" x14ac:dyDescent="0.2">
      <c r="A113" s="4">
        <f t="shared" si="2"/>
        <v>4</v>
      </c>
      <c r="B113" s="30">
        <v>41743</v>
      </c>
      <c r="C113" s="16">
        <v>0</v>
      </c>
      <c r="D113" s="17">
        <v>0</v>
      </c>
      <c r="E113" s="17">
        <v>9.8989999999999991</v>
      </c>
      <c r="F113" s="17">
        <v>9.952</v>
      </c>
      <c r="G113" s="17">
        <v>2.2450000000000001</v>
      </c>
      <c r="H113" s="17"/>
      <c r="I113" s="16">
        <v>13.2355</v>
      </c>
      <c r="J113" s="53">
        <f t="shared" si="3"/>
        <v>35.331499999999998</v>
      </c>
      <c r="L113" s="85">
        <v>1.7509999999999999</v>
      </c>
    </row>
    <row r="114" spans="1:12" x14ac:dyDescent="0.2">
      <c r="A114" s="4">
        <f t="shared" si="2"/>
        <v>4</v>
      </c>
      <c r="B114" s="30">
        <v>41744</v>
      </c>
      <c r="C114" s="16">
        <v>0</v>
      </c>
      <c r="D114" s="17">
        <v>0</v>
      </c>
      <c r="E114" s="17">
        <v>10.452</v>
      </c>
      <c r="F114" s="17">
        <v>10.494</v>
      </c>
      <c r="G114" s="17">
        <v>3.6389999999999998</v>
      </c>
      <c r="H114" s="17"/>
      <c r="I114" s="16">
        <v>14.21025</v>
      </c>
      <c r="J114" s="53">
        <f t="shared" si="3"/>
        <v>38.795249999999996</v>
      </c>
      <c r="L114" s="85">
        <v>1.8720000000000001</v>
      </c>
    </row>
    <row r="115" spans="1:12" x14ac:dyDescent="0.2">
      <c r="A115" s="4">
        <f t="shared" si="2"/>
        <v>4</v>
      </c>
      <c r="B115" s="30">
        <v>41745</v>
      </c>
      <c r="C115" s="16">
        <v>0</v>
      </c>
      <c r="D115" s="17">
        <v>0</v>
      </c>
      <c r="E115" s="17">
        <v>11.272</v>
      </c>
      <c r="F115" s="17">
        <v>11.340999999999999</v>
      </c>
      <c r="G115" s="17">
        <v>0.59699999999999998</v>
      </c>
      <c r="H115" s="17"/>
      <c r="I115" s="16">
        <v>14.646000000000001</v>
      </c>
      <c r="J115" s="53">
        <f t="shared" si="3"/>
        <v>37.856000000000002</v>
      </c>
      <c r="L115" s="85">
        <v>1.8080000000000001</v>
      </c>
    </row>
    <row r="116" spans="1:12" x14ac:dyDescent="0.2">
      <c r="A116" s="4">
        <f t="shared" si="2"/>
        <v>4</v>
      </c>
      <c r="B116" s="30">
        <v>41746</v>
      </c>
      <c r="C116" s="16">
        <v>0</v>
      </c>
      <c r="D116" s="17">
        <v>0</v>
      </c>
      <c r="E116" s="17">
        <v>11.108000000000001</v>
      </c>
      <c r="F116" s="17">
        <v>11.16</v>
      </c>
      <c r="G116" s="17">
        <v>1.962</v>
      </c>
      <c r="H116" s="17"/>
      <c r="I116" s="16">
        <v>15.186999999999999</v>
      </c>
      <c r="J116" s="53">
        <f t="shared" si="3"/>
        <v>39.417000000000002</v>
      </c>
      <c r="L116" s="85">
        <v>1.8620000000000001</v>
      </c>
    </row>
    <row r="117" spans="1:12" x14ac:dyDescent="0.2">
      <c r="A117" s="4">
        <f t="shared" si="2"/>
        <v>4</v>
      </c>
      <c r="B117" s="30">
        <v>41747</v>
      </c>
      <c r="C117" s="16">
        <v>0</v>
      </c>
      <c r="D117" s="17">
        <v>0</v>
      </c>
      <c r="E117" s="17">
        <v>11.275</v>
      </c>
      <c r="F117" s="17">
        <v>11.308999999999999</v>
      </c>
      <c r="G117" s="17">
        <v>0</v>
      </c>
      <c r="H117" s="17"/>
      <c r="I117" s="16">
        <v>12.375249999999999</v>
      </c>
      <c r="J117" s="53">
        <f t="shared" si="3"/>
        <v>34.959249999999997</v>
      </c>
      <c r="L117" s="85">
        <v>1.629</v>
      </c>
    </row>
    <row r="118" spans="1:12" x14ac:dyDescent="0.2">
      <c r="A118" s="4">
        <f t="shared" si="2"/>
        <v>4</v>
      </c>
      <c r="B118" s="30">
        <v>41748</v>
      </c>
      <c r="C118" s="16">
        <v>0</v>
      </c>
      <c r="D118" s="17">
        <v>0</v>
      </c>
      <c r="E118" s="17">
        <v>10.122999999999999</v>
      </c>
      <c r="F118" s="17">
        <v>10.183</v>
      </c>
      <c r="G118" s="17">
        <v>0</v>
      </c>
      <c r="H118" s="17"/>
      <c r="I118" s="16">
        <v>11.2865</v>
      </c>
      <c r="J118" s="53">
        <f t="shared" si="3"/>
        <v>31.592499999999998</v>
      </c>
      <c r="L118" s="85">
        <v>1.641</v>
      </c>
    </row>
    <row r="119" spans="1:12" x14ac:dyDescent="0.2">
      <c r="A119" s="4">
        <f t="shared" si="2"/>
        <v>4</v>
      </c>
      <c r="B119" s="30">
        <v>41749</v>
      </c>
      <c r="C119" s="16">
        <v>0</v>
      </c>
      <c r="D119" s="17">
        <v>0</v>
      </c>
      <c r="E119" s="17">
        <v>10.218999999999999</v>
      </c>
      <c r="F119" s="17">
        <v>10.266</v>
      </c>
      <c r="G119" s="17">
        <v>0</v>
      </c>
      <c r="H119" s="17"/>
      <c r="I119" s="16">
        <v>10.93375</v>
      </c>
      <c r="J119" s="53">
        <f t="shared" si="3"/>
        <v>31.418749999999999</v>
      </c>
      <c r="L119" s="85">
        <v>1.369</v>
      </c>
    </row>
    <row r="120" spans="1:12" x14ac:dyDescent="0.2">
      <c r="A120" s="4">
        <f t="shared" si="2"/>
        <v>4</v>
      </c>
      <c r="B120" s="30">
        <v>41750</v>
      </c>
      <c r="C120" s="16">
        <v>0</v>
      </c>
      <c r="D120" s="17">
        <v>0</v>
      </c>
      <c r="E120" s="17">
        <v>10.99</v>
      </c>
      <c r="F120" s="17">
        <v>4.2809999999999997</v>
      </c>
      <c r="G120" s="17">
        <v>6.7910000000000004</v>
      </c>
      <c r="H120" s="17"/>
      <c r="I120" s="16">
        <v>13.01375</v>
      </c>
      <c r="J120" s="53">
        <f t="shared" si="3"/>
        <v>35.075749999999999</v>
      </c>
      <c r="L120" s="85">
        <v>1.641</v>
      </c>
    </row>
    <row r="121" spans="1:12" x14ac:dyDescent="0.2">
      <c r="A121" s="4">
        <f t="shared" si="2"/>
        <v>4</v>
      </c>
      <c r="B121" s="30">
        <v>41751</v>
      </c>
      <c r="C121" s="16">
        <v>0</v>
      </c>
      <c r="D121" s="17">
        <v>0</v>
      </c>
      <c r="E121" s="17">
        <v>10.81</v>
      </c>
      <c r="F121" s="17">
        <v>4.0110000000000001</v>
      </c>
      <c r="G121" s="17">
        <v>10.885999999999999</v>
      </c>
      <c r="H121" s="17"/>
      <c r="I121" s="16">
        <v>13.3285</v>
      </c>
      <c r="J121" s="53">
        <f t="shared" si="3"/>
        <v>39.035499999999999</v>
      </c>
      <c r="L121" s="85">
        <v>1.88</v>
      </c>
    </row>
    <row r="122" spans="1:12" x14ac:dyDescent="0.2">
      <c r="A122" s="4">
        <f t="shared" si="2"/>
        <v>4</v>
      </c>
      <c r="B122" s="30">
        <v>41752</v>
      </c>
      <c r="C122" s="16">
        <v>0</v>
      </c>
      <c r="D122" s="17">
        <v>0</v>
      </c>
      <c r="E122" s="17">
        <v>10.407</v>
      </c>
      <c r="F122" s="17">
        <v>5.742</v>
      </c>
      <c r="G122" s="17">
        <v>9.7579999999999991</v>
      </c>
      <c r="H122" s="17"/>
      <c r="I122" s="16">
        <v>13.138</v>
      </c>
      <c r="J122" s="53">
        <f t="shared" si="3"/>
        <v>39.045000000000002</v>
      </c>
      <c r="L122" s="85">
        <v>1.833</v>
      </c>
    </row>
    <row r="123" spans="1:12" x14ac:dyDescent="0.2">
      <c r="A123" s="4">
        <f t="shared" si="2"/>
        <v>4</v>
      </c>
      <c r="B123" s="30">
        <v>41753</v>
      </c>
      <c r="C123" s="16">
        <v>0</v>
      </c>
      <c r="D123" s="17">
        <v>0</v>
      </c>
      <c r="E123" s="17">
        <v>12.478999999999999</v>
      </c>
      <c r="F123" s="17">
        <v>12.542</v>
      </c>
      <c r="G123" s="17">
        <v>0.97599999999999998</v>
      </c>
      <c r="H123" s="17"/>
      <c r="I123" s="16">
        <v>12.30575</v>
      </c>
      <c r="J123" s="53">
        <f t="shared" si="3"/>
        <v>38.302750000000003</v>
      </c>
      <c r="L123" s="85">
        <v>1.802</v>
      </c>
    </row>
    <row r="124" spans="1:12" x14ac:dyDescent="0.2">
      <c r="A124" s="4">
        <f t="shared" si="2"/>
        <v>4</v>
      </c>
      <c r="B124" s="30">
        <v>41754</v>
      </c>
      <c r="C124" s="16">
        <v>0</v>
      </c>
      <c r="D124" s="17">
        <v>0</v>
      </c>
      <c r="E124" s="17">
        <v>12.77</v>
      </c>
      <c r="F124" s="17">
        <v>12.833</v>
      </c>
      <c r="G124" s="17">
        <v>0.25900000000000001</v>
      </c>
      <c r="H124" s="17"/>
      <c r="I124" s="16">
        <v>12.278</v>
      </c>
      <c r="J124" s="53">
        <f t="shared" si="3"/>
        <v>38.14</v>
      </c>
      <c r="L124" s="85">
        <v>1.71</v>
      </c>
    </row>
    <row r="125" spans="1:12" x14ac:dyDescent="0.2">
      <c r="A125" s="4">
        <f t="shared" si="2"/>
        <v>4</v>
      </c>
      <c r="B125" s="30">
        <v>41755</v>
      </c>
      <c r="C125" s="16">
        <v>0</v>
      </c>
      <c r="D125" s="17">
        <v>0</v>
      </c>
      <c r="E125" s="17">
        <v>11.904999999999999</v>
      </c>
      <c r="F125" s="17">
        <v>11.961</v>
      </c>
      <c r="G125" s="17">
        <v>0</v>
      </c>
      <c r="H125" s="17"/>
      <c r="I125" s="16">
        <v>13.356249999999999</v>
      </c>
      <c r="J125" s="53">
        <f t="shared" si="3"/>
        <v>37.222250000000003</v>
      </c>
      <c r="L125" s="85">
        <v>1.655</v>
      </c>
    </row>
    <row r="126" spans="1:12" x14ac:dyDescent="0.2">
      <c r="A126" s="4">
        <f t="shared" si="2"/>
        <v>4</v>
      </c>
      <c r="B126" s="30">
        <v>41756</v>
      </c>
      <c r="C126" s="16">
        <v>0</v>
      </c>
      <c r="D126" s="17">
        <v>0</v>
      </c>
      <c r="E126" s="17">
        <v>10.693</v>
      </c>
      <c r="F126" s="17">
        <v>10.742000000000001</v>
      </c>
      <c r="G126" s="17">
        <v>0</v>
      </c>
      <c r="H126" s="17"/>
      <c r="I126" s="16">
        <v>11.69975</v>
      </c>
      <c r="J126" s="53">
        <f t="shared" si="3"/>
        <v>33.134750000000004</v>
      </c>
      <c r="L126" s="85">
        <v>1.669</v>
      </c>
    </row>
    <row r="127" spans="1:12" x14ac:dyDescent="0.2">
      <c r="A127" s="4">
        <f t="shared" si="2"/>
        <v>4</v>
      </c>
      <c r="B127" s="30">
        <v>41757</v>
      </c>
      <c r="C127" s="16">
        <v>0</v>
      </c>
      <c r="D127" s="17">
        <v>0</v>
      </c>
      <c r="E127" s="17">
        <v>10.582000000000001</v>
      </c>
      <c r="F127" s="17">
        <v>10.63</v>
      </c>
      <c r="G127" s="17">
        <v>0</v>
      </c>
      <c r="H127" s="17"/>
      <c r="I127" s="16">
        <v>12.99325</v>
      </c>
      <c r="J127" s="53">
        <f t="shared" si="3"/>
        <v>34.205250000000007</v>
      </c>
      <c r="L127" s="85">
        <v>1.6919999999999999</v>
      </c>
    </row>
    <row r="128" spans="1:12" x14ac:dyDescent="0.2">
      <c r="A128" s="4">
        <f t="shared" si="2"/>
        <v>4</v>
      </c>
      <c r="B128" s="30">
        <v>41758</v>
      </c>
      <c r="C128" s="16">
        <v>0</v>
      </c>
      <c r="D128" s="17">
        <v>0</v>
      </c>
      <c r="E128" s="17">
        <v>11.439</v>
      </c>
      <c r="F128" s="17">
        <v>10.738</v>
      </c>
      <c r="G128" s="17">
        <v>2.7309999999999999</v>
      </c>
      <c r="H128" s="17"/>
      <c r="I128" s="16">
        <v>12.96275</v>
      </c>
      <c r="J128" s="53">
        <f t="shared" si="3"/>
        <v>37.870750000000001</v>
      </c>
      <c r="L128" s="85">
        <v>1.921</v>
      </c>
    </row>
    <row r="129" spans="1:12" x14ac:dyDescent="0.2">
      <c r="A129" s="4">
        <f t="shared" si="2"/>
        <v>4</v>
      </c>
      <c r="B129" s="30">
        <v>41759</v>
      </c>
      <c r="C129" s="16">
        <v>0</v>
      </c>
      <c r="D129" s="17">
        <v>0</v>
      </c>
      <c r="E129" s="17">
        <v>11.731999999999999</v>
      </c>
      <c r="F129" s="17">
        <v>11.811999999999999</v>
      </c>
      <c r="G129" s="17">
        <v>0.59</v>
      </c>
      <c r="H129" s="17"/>
      <c r="I129" s="16">
        <v>14.6835</v>
      </c>
      <c r="J129" s="53">
        <f t="shared" si="3"/>
        <v>38.817499999999995</v>
      </c>
      <c r="L129" s="85">
        <v>1.8420000000000001</v>
      </c>
    </row>
    <row r="130" spans="1:12" x14ac:dyDescent="0.2">
      <c r="A130" s="4">
        <f t="shared" si="2"/>
        <v>5</v>
      </c>
      <c r="B130" s="30">
        <v>41760</v>
      </c>
      <c r="C130" s="16">
        <v>0</v>
      </c>
      <c r="D130" s="17">
        <v>0.79500000000000004</v>
      </c>
      <c r="E130" s="17">
        <v>10.138</v>
      </c>
      <c r="F130" s="17">
        <v>10.182</v>
      </c>
      <c r="G130" s="17">
        <v>0.69799999999999995</v>
      </c>
      <c r="H130" s="17"/>
      <c r="I130" s="16">
        <v>11.1875</v>
      </c>
      <c r="J130" s="53">
        <f t="shared" si="3"/>
        <v>33.000500000000002</v>
      </c>
      <c r="L130" s="85">
        <v>1.7050000000000001</v>
      </c>
    </row>
    <row r="131" spans="1:12" x14ac:dyDescent="0.2">
      <c r="A131" s="4">
        <f t="shared" si="2"/>
        <v>5</v>
      </c>
      <c r="B131" s="30">
        <v>41761</v>
      </c>
      <c r="C131" s="16">
        <v>0</v>
      </c>
      <c r="D131" s="17">
        <v>0</v>
      </c>
      <c r="E131" s="17">
        <v>3.56</v>
      </c>
      <c r="F131" s="17">
        <v>10.468</v>
      </c>
      <c r="G131" s="17">
        <v>7.524</v>
      </c>
      <c r="H131" s="17"/>
      <c r="I131" s="16">
        <v>12.92225</v>
      </c>
      <c r="J131" s="53">
        <f t="shared" si="3"/>
        <v>34.474249999999998</v>
      </c>
      <c r="L131" s="85">
        <v>1.6020000000000001</v>
      </c>
    </row>
    <row r="132" spans="1:12" x14ac:dyDescent="0.2">
      <c r="A132" s="4">
        <f t="shared" si="2"/>
        <v>5</v>
      </c>
      <c r="B132" s="30">
        <v>41762</v>
      </c>
      <c r="C132" s="16">
        <v>0</v>
      </c>
      <c r="D132" s="17">
        <v>0</v>
      </c>
      <c r="E132" s="17">
        <v>0</v>
      </c>
      <c r="F132" s="17">
        <v>9.5549999999999997</v>
      </c>
      <c r="G132" s="17">
        <v>9.5660000000000007</v>
      </c>
      <c r="H132" s="17"/>
      <c r="I132" s="16">
        <v>12.242749999999999</v>
      </c>
      <c r="J132" s="53">
        <f t="shared" si="3"/>
        <v>31.363750000000003</v>
      </c>
      <c r="L132" s="85">
        <v>1.589</v>
      </c>
    </row>
    <row r="133" spans="1:12" x14ac:dyDescent="0.2">
      <c r="A133" s="4">
        <f t="shared" si="2"/>
        <v>5</v>
      </c>
      <c r="B133" s="30">
        <v>41763</v>
      </c>
      <c r="C133" s="16">
        <v>0</v>
      </c>
      <c r="D133" s="17">
        <v>0</v>
      </c>
      <c r="E133" s="17">
        <v>3.4380000000000002</v>
      </c>
      <c r="F133" s="17">
        <v>8.9480000000000004</v>
      </c>
      <c r="G133" s="17">
        <v>5.66</v>
      </c>
      <c r="H133" s="17"/>
      <c r="I133" s="16">
        <v>8.5277499999999993</v>
      </c>
      <c r="J133" s="53">
        <f t="shared" si="3"/>
        <v>26.573749999999997</v>
      </c>
      <c r="L133" s="85">
        <v>1.5669999999999999</v>
      </c>
    </row>
    <row r="134" spans="1:12" x14ac:dyDescent="0.2">
      <c r="A134" s="4">
        <f t="shared" si="2"/>
        <v>5</v>
      </c>
      <c r="B134" s="30">
        <v>41764</v>
      </c>
      <c r="C134" s="16">
        <v>0</v>
      </c>
      <c r="D134" s="17">
        <v>0</v>
      </c>
      <c r="E134" s="17">
        <v>10.045</v>
      </c>
      <c r="F134" s="17">
        <v>10.087</v>
      </c>
      <c r="G134" s="17">
        <v>0</v>
      </c>
      <c r="H134" s="17"/>
      <c r="I134" s="16">
        <v>13.7575</v>
      </c>
      <c r="J134" s="53">
        <f t="shared" si="3"/>
        <v>33.889499999999998</v>
      </c>
      <c r="L134" s="85">
        <v>1.698</v>
      </c>
    </row>
    <row r="135" spans="1:12" x14ac:dyDescent="0.2">
      <c r="A135" s="4">
        <f t="shared" si="2"/>
        <v>5</v>
      </c>
      <c r="B135" s="30">
        <v>41765</v>
      </c>
      <c r="C135" s="16">
        <v>0</v>
      </c>
      <c r="D135" s="17">
        <v>0</v>
      </c>
      <c r="E135" s="17">
        <v>10.215</v>
      </c>
      <c r="F135" s="17">
        <v>10.269</v>
      </c>
      <c r="G135" s="17">
        <v>2.9359999999999999</v>
      </c>
      <c r="H135" s="17"/>
      <c r="I135" s="16">
        <v>14.935</v>
      </c>
      <c r="J135" s="53">
        <f t="shared" si="3"/>
        <v>38.355000000000004</v>
      </c>
      <c r="L135" s="85">
        <v>1.861</v>
      </c>
    </row>
    <row r="136" spans="1:12" x14ac:dyDescent="0.2">
      <c r="A136" s="4">
        <f t="shared" si="2"/>
        <v>5</v>
      </c>
      <c r="B136" s="30">
        <v>41766</v>
      </c>
      <c r="C136" s="16">
        <v>0</v>
      </c>
      <c r="D136" s="17">
        <v>0</v>
      </c>
      <c r="E136" s="17">
        <v>11.018000000000001</v>
      </c>
      <c r="F136" s="17">
        <v>11.074</v>
      </c>
      <c r="G136" s="17">
        <v>1.3029999999999999</v>
      </c>
      <c r="H136" s="17"/>
      <c r="I136" s="16">
        <v>14.9405</v>
      </c>
      <c r="J136" s="53">
        <f t="shared" si="3"/>
        <v>38.335499999999996</v>
      </c>
      <c r="L136" s="85">
        <v>1.905</v>
      </c>
    </row>
    <row r="137" spans="1:12" x14ac:dyDescent="0.2">
      <c r="A137" s="4">
        <f t="shared" si="2"/>
        <v>5</v>
      </c>
      <c r="B137" s="30">
        <v>41767</v>
      </c>
      <c r="C137" s="16">
        <v>0</v>
      </c>
      <c r="D137" s="17">
        <v>0</v>
      </c>
      <c r="E137" s="17">
        <v>10.646000000000001</v>
      </c>
      <c r="F137" s="17">
        <v>10.702</v>
      </c>
      <c r="G137" s="17">
        <v>0.91900000000000004</v>
      </c>
      <c r="H137" s="17"/>
      <c r="I137" s="16">
        <v>14.708500000000001</v>
      </c>
      <c r="J137" s="53">
        <f t="shared" si="3"/>
        <v>36.975499999999997</v>
      </c>
      <c r="L137" s="85">
        <v>1.0880000000000001</v>
      </c>
    </row>
    <row r="138" spans="1:12" x14ac:dyDescent="0.2">
      <c r="A138" s="4">
        <f t="shared" ref="A138:A201" si="4">+IF(ISBLANK($B138),"",MONTH($B138))</f>
        <v>5</v>
      </c>
      <c r="B138" s="30">
        <v>41768</v>
      </c>
      <c r="C138" s="16">
        <v>0</v>
      </c>
      <c r="D138" s="17">
        <v>0</v>
      </c>
      <c r="E138" s="17">
        <v>11.13</v>
      </c>
      <c r="F138" s="17">
        <v>11.19</v>
      </c>
      <c r="G138" s="17">
        <v>0.85199999999999998</v>
      </c>
      <c r="H138" s="17"/>
      <c r="I138" s="16">
        <v>14.90775</v>
      </c>
      <c r="J138" s="53">
        <f t="shared" si="3"/>
        <v>38.079750000000004</v>
      </c>
      <c r="L138" s="85">
        <v>1.8160000000000001</v>
      </c>
    </row>
    <row r="139" spans="1:12" x14ac:dyDescent="0.2">
      <c r="A139" s="4">
        <f t="shared" si="4"/>
        <v>5</v>
      </c>
      <c r="B139" s="30">
        <v>41769</v>
      </c>
      <c r="C139" s="16">
        <v>0</v>
      </c>
      <c r="D139" s="17">
        <v>0</v>
      </c>
      <c r="E139" s="17">
        <v>10.148999999999999</v>
      </c>
      <c r="F139" s="17">
        <v>10.188000000000001</v>
      </c>
      <c r="G139" s="17">
        <v>0</v>
      </c>
      <c r="H139" s="17"/>
      <c r="I139" s="16">
        <v>13.299250000000001</v>
      </c>
      <c r="J139" s="53">
        <f t="shared" ref="J139:J202" si="5">+SUM(C139:I139)</f>
        <v>33.636250000000004</v>
      </c>
      <c r="L139" s="85">
        <v>1.615</v>
      </c>
    </row>
    <row r="140" spans="1:12" x14ac:dyDescent="0.2">
      <c r="A140" s="4">
        <f t="shared" si="4"/>
        <v>5</v>
      </c>
      <c r="B140" s="30">
        <v>41770</v>
      </c>
      <c r="C140" s="16">
        <v>0</v>
      </c>
      <c r="D140" s="17">
        <v>0</v>
      </c>
      <c r="E140" s="17">
        <v>9.2859999999999996</v>
      </c>
      <c r="F140" s="17">
        <v>3.2759999999999998</v>
      </c>
      <c r="G140" s="17">
        <v>6.0650000000000004</v>
      </c>
      <c r="H140" s="17"/>
      <c r="I140" s="16">
        <v>11.37975</v>
      </c>
      <c r="J140" s="53">
        <f t="shared" si="5"/>
        <v>30.006749999999997</v>
      </c>
      <c r="L140" s="85">
        <v>1.5660000000000001</v>
      </c>
    </row>
    <row r="141" spans="1:12" x14ac:dyDescent="0.2">
      <c r="A141" s="4">
        <f t="shared" si="4"/>
        <v>5</v>
      </c>
      <c r="B141" s="30">
        <v>41771</v>
      </c>
      <c r="C141" s="16">
        <v>0</v>
      </c>
      <c r="D141" s="17">
        <v>0</v>
      </c>
      <c r="E141" s="17">
        <v>10.122999999999999</v>
      </c>
      <c r="F141" s="17">
        <v>0</v>
      </c>
      <c r="G141" s="17">
        <v>10.175000000000001</v>
      </c>
      <c r="H141" s="17"/>
      <c r="I141" s="16">
        <v>14.939</v>
      </c>
      <c r="J141" s="53">
        <f t="shared" si="5"/>
        <v>35.237000000000002</v>
      </c>
      <c r="L141" s="85">
        <v>1.7529999999999999</v>
      </c>
    </row>
    <row r="142" spans="1:12" x14ac:dyDescent="0.2">
      <c r="A142" s="4">
        <f t="shared" si="4"/>
        <v>5</v>
      </c>
      <c r="B142" s="30">
        <v>41772</v>
      </c>
      <c r="C142" s="16">
        <v>0</v>
      </c>
      <c r="D142" s="17">
        <v>0</v>
      </c>
      <c r="E142" s="17">
        <v>10.616</v>
      </c>
      <c r="F142" s="17">
        <v>2.1040000000000001</v>
      </c>
      <c r="G142" s="17">
        <v>10.694000000000001</v>
      </c>
      <c r="H142" s="17"/>
      <c r="I142" s="16">
        <v>13.272500000000001</v>
      </c>
      <c r="J142" s="53">
        <f t="shared" si="5"/>
        <v>36.686500000000002</v>
      </c>
      <c r="L142" s="85">
        <v>1.9379999999999999</v>
      </c>
    </row>
    <row r="143" spans="1:12" x14ac:dyDescent="0.2">
      <c r="A143" s="4">
        <f t="shared" si="4"/>
        <v>5</v>
      </c>
      <c r="B143" s="30">
        <v>41773</v>
      </c>
      <c r="C143" s="16">
        <v>0</v>
      </c>
      <c r="D143" s="17">
        <v>0</v>
      </c>
      <c r="E143" s="17">
        <v>11.73</v>
      </c>
      <c r="F143" s="17">
        <v>1.3169999999999999</v>
      </c>
      <c r="G143" s="17">
        <v>11.807</v>
      </c>
      <c r="H143" s="17"/>
      <c r="I143" s="16">
        <v>15.092000000000001</v>
      </c>
      <c r="J143" s="53">
        <f t="shared" si="5"/>
        <v>39.945999999999998</v>
      </c>
      <c r="L143" s="85">
        <v>1.93</v>
      </c>
    </row>
    <row r="144" spans="1:12" x14ac:dyDescent="0.2">
      <c r="A144" s="4">
        <f t="shared" si="4"/>
        <v>5</v>
      </c>
      <c r="B144" s="30">
        <v>41774</v>
      </c>
      <c r="C144" s="16">
        <v>0</v>
      </c>
      <c r="D144" s="17">
        <v>0</v>
      </c>
      <c r="E144" s="17">
        <v>11.536</v>
      </c>
      <c r="F144" s="17">
        <v>1.89</v>
      </c>
      <c r="G144" s="17">
        <v>11.6</v>
      </c>
      <c r="H144" s="17"/>
      <c r="I144" s="16">
        <v>14.799250000000001</v>
      </c>
      <c r="J144" s="53">
        <f t="shared" si="5"/>
        <v>39.825249999999997</v>
      </c>
      <c r="L144" s="85">
        <v>1.8779999999999999</v>
      </c>
    </row>
    <row r="145" spans="1:12" x14ac:dyDescent="0.2">
      <c r="A145" s="4">
        <f t="shared" si="4"/>
        <v>5</v>
      </c>
      <c r="B145" s="30">
        <v>41775</v>
      </c>
      <c r="C145" s="16">
        <v>0</v>
      </c>
      <c r="D145" s="17">
        <v>0</v>
      </c>
      <c r="E145" s="17">
        <v>11.747</v>
      </c>
      <c r="F145" s="17">
        <v>1.216</v>
      </c>
      <c r="G145" s="17">
        <v>11.839</v>
      </c>
      <c r="H145" s="17"/>
      <c r="I145" s="16">
        <v>15.40625</v>
      </c>
      <c r="J145" s="53">
        <f t="shared" si="5"/>
        <v>40.20825</v>
      </c>
      <c r="L145" s="85">
        <v>1.849</v>
      </c>
    </row>
    <row r="146" spans="1:12" x14ac:dyDescent="0.2">
      <c r="A146" s="4">
        <f t="shared" si="4"/>
        <v>5</v>
      </c>
      <c r="B146" s="30">
        <v>41776</v>
      </c>
      <c r="C146" s="16">
        <v>0</v>
      </c>
      <c r="D146" s="17">
        <v>0</v>
      </c>
      <c r="E146" s="17">
        <v>11.79</v>
      </c>
      <c r="F146" s="17">
        <v>0</v>
      </c>
      <c r="G146" s="17">
        <v>11.864000000000001</v>
      </c>
      <c r="H146" s="17"/>
      <c r="I146" s="16">
        <v>15.10225</v>
      </c>
      <c r="J146" s="53">
        <f t="shared" si="5"/>
        <v>38.756250000000001</v>
      </c>
      <c r="L146" s="85">
        <v>1.6120000000000001</v>
      </c>
    </row>
    <row r="147" spans="1:12" x14ac:dyDescent="0.2">
      <c r="A147" s="4">
        <f t="shared" si="4"/>
        <v>5</v>
      </c>
      <c r="B147" s="30">
        <v>41777</v>
      </c>
      <c r="C147" s="16">
        <v>0</v>
      </c>
      <c r="D147" s="17">
        <v>0</v>
      </c>
      <c r="E147" s="17">
        <v>10.855</v>
      </c>
      <c r="F147" s="17">
        <v>0</v>
      </c>
      <c r="G147" s="17">
        <v>10.909000000000001</v>
      </c>
      <c r="H147" s="17"/>
      <c r="I147" s="16">
        <v>13.3065</v>
      </c>
      <c r="J147" s="53">
        <f t="shared" si="5"/>
        <v>35.070500000000003</v>
      </c>
      <c r="L147" s="85">
        <v>1.6579999999999999</v>
      </c>
    </row>
    <row r="148" spans="1:12" x14ac:dyDescent="0.2">
      <c r="A148" s="4">
        <f t="shared" si="4"/>
        <v>5</v>
      </c>
      <c r="B148" s="30">
        <v>41778</v>
      </c>
      <c r="C148" s="16">
        <v>0</v>
      </c>
      <c r="D148" s="17">
        <v>0</v>
      </c>
      <c r="E148" s="17">
        <v>9.6479999999999997</v>
      </c>
      <c r="F148" s="17">
        <v>1.9990000000000001</v>
      </c>
      <c r="G148" s="17">
        <v>10.122</v>
      </c>
      <c r="H148" s="17"/>
      <c r="I148" s="16">
        <v>14.225</v>
      </c>
      <c r="J148" s="53">
        <f t="shared" si="5"/>
        <v>35.994</v>
      </c>
      <c r="L148" s="85">
        <v>1.8480000000000001</v>
      </c>
    </row>
    <row r="149" spans="1:12" x14ac:dyDescent="0.2">
      <c r="A149" s="4">
        <f t="shared" si="4"/>
        <v>5</v>
      </c>
      <c r="B149" s="30">
        <v>41779</v>
      </c>
      <c r="C149" s="16">
        <v>0</v>
      </c>
      <c r="D149" s="17">
        <v>0</v>
      </c>
      <c r="E149" s="17">
        <v>9.7850000000000001</v>
      </c>
      <c r="F149" s="17">
        <v>6.1950000000000003</v>
      </c>
      <c r="G149" s="17">
        <v>9</v>
      </c>
      <c r="H149" s="17"/>
      <c r="I149" s="16">
        <v>15.192</v>
      </c>
      <c r="J149" s="53">
        <f t="shared" si="5"/>
        <v>40.171999999999997</v>
      </c>
      <c r="L149" s="85">
        <v>1.9019999999999999</v>
      </c>
    </row>
    <row r="150" spans="1:12" x14ac:dyDescent="0.2">
      <c r="A150" s="4">
        <f t="shared" si="4"/>
        <v>5</v>
      </c>
      <c r="B150" s="30">
        <v>41780</v>
      </c>
      <c r="C150" s="16">
        <v>0</v>
      </c>
      <c r="D150" s="17">
        <v>0</v>
      </c>
      <c r="E150" s="17">
        <v>11.109</v>
      </c>
      <c r="F150" s="17">
        <v>1.8029999999999999</v>
      </c>
      <c r="G150" s="17">
        <v>11.177</v>
      </c>
      <c r="H150" s="17"/>
      <c r="I150" s="16">
        <v>14.6325</v>
      </c>
      <c r="J150" s="53">
        <f t="shared" si="5"/>
        <v>38.721499999999999</v>
      </c>
      <c r="L150" s="85">
        <v>1.895</v>
      </c>
    </row>
    <row r="151" spans="1:12" x14ac:dyDescent="0.2">
      <c r="A151" s="4">
        <f t="shared" si="4"/>
        <v>5</v>
      </c>
      <c r="B151" s="30">
        <v>41781</v>
      </c>
      <c r="C151" s="16">
        <v>0</v>
      </c>
      <c r="D151" s="17">
        <v>0</v>
      </c>
      <c r="E151" s="17">
        <v>11.275</v>
      </c>
      <c r="F151" s="17">
        <v>1.61</v>
      </c>
      <c r="G151" s="17">
        <v>11.343</v>
      </c>
      <c r="H151" s="17"/>
      <c r="I151" s="16">
        <v>14.440250000000001</v>
      </c>
      <c r="J151" s="53">
        <f t="shared" si="5"/>
        <v>38.66825</v>
      </c>
      <c r="L151" s="85">
        <v>1.903</v>
      </c>
    </row>
    <row r="152" spans="1:12" x14ac:dyDescent="0.2">
      <c r="A152" s="4">
        <f t="shared" si="4"/>
        <v>5</v>
      </c>
      <c r="B152" s="30">
        <v>41782</v>
      </c>
      <c r="C152" s="16">
        <v>0</v>
      </c>
      <c r="D152" s="17">
        <v>8.5180000000000007</v>
      </c>
      <c r="E152" s="17">
        <v>10.058</v>
      </c>
      <c r="F152" s="17">
        <v>1.7030000000000001</v>
      </c>
      <c r="G152" s="17">
        <v>6.1420000000000003</v>
      </c>
      <c r="H152" s="17"/>
      <c r="I152" s="16">
        <v>15.085000000000001</v>
      </c>
      <c r="J152" s="53">
        <f t="shared" si="5"/>
        <v>41.506</v>
      </c>
      <c r="L152" s="85">
        <v>1.653</v>
      </c>
    </row>
    <row r="153" spans="1:12" x14ac:dyDescent="0.2">
      <c r="A153" s="4">
        <f t="shared" si="4"/>
        <v>5</v>
      </c>
      <c r="B153" s="30">
        <v>41783</v>
      </c>
      <c r="C153" s="16">
        <v>0</v>
      </c>
      <c r="D153" s="17">
        <v>11.263</v>
      </c>
      <c r="E153" s="17">
        <v>11.228999999999999</v>
      </c>
      <c r="F153" s="17">
        <v>0</v>
      </c>
      <c r="G153" s="17">
        <v>0</v>
      </c>
      <c r="H153" s="17"/>
      <c r="I153" s="16">
        <v>15.032</v>
      </c>
      <c r="J153" s="53">
        <f t="shared" si="5"/>
        <v>37.524000000000001</v>
      </c>
      <c r="L153" s="85">
        <v>1.74</v>
      </c>
    </row>
    <row r="154" spans="1:12" x14ac:dyDescent="0.2">
      <c r="A154" s="4">
        <f t="shared" si="4"/>
        <v>5</v>
      </c>
      <c r="B154" s="30">
        <v>41784</v>
      </c>
      <c r="C154" s="16">
        <v>0</v>
      </c>
      <c r="D154" s="17">
        <v>0.97799999999999998</v>
      </c>
      <c r="E154" s="17">
        <v>3.2349999999999999</v>
      </c>
      <c r="F154" s="17">
        <v>8.8510000000000009</v>
      </c>
      <c r="G154" s="17">
        <v>7.0640000000000001</v>
      </c>
      <c r="H154" s="17"/>
      <c r="I154" s="16">
        <v>13.064500000000001</v>
      </c>
      <c r="J154" s="53">
        <f t="shared" si="5"/>
        <v>33.192500000000003</v>
      </c>
      <c r="L154" s="85">
        <v>1.7130000000000001</v>
      </c>
    </row>
    <row r="155" spans="1:12" x14ac:dyDescent="0.2">
      <c r="A155" s="4">
        <f t="shared" si="4"/>
        <v>5</v>
      </c>
      <c r="B155" s="30">
        <v>41785</v>
      </c>
      <c r="C155" s="16">
        <v>0</v>
      </c>
      <c r="D155" s="17">
        <v>0</v>
      </c>
      <c r="E155" s="17">
        <v>2.5089999999999999</v>
      </c>
      <c r="F155" s="17">
        <v>9.1880000000000006</v>
      </c>
      <c r="G155" s="17">
        <v>8.8580000000000005</v>
      </c>
      <c r="H155" s="17"/>
      <c r="I155" s="16">
        <v>13.40625</v>
      </c>
      <c r="J155" s="53">
        <f t="shared" si="5"/>
        <v>33.96125</v>
      </c>
      <c r="L155" s="85">
        <v>1.911</v>
      </c>
    </row>
    <row r="156" spans="1:12" x14ac:dyDescent="0.2">
      <c r="A156" s="4">
        <f t="shared" si="4"/>
        <v>5</v>
      </c>
      <c r="B156" s="30">
        <v>41786</v>
      </c>
      <c r="C156" s="16">
        <v>0</v>
      </c>
      <c r="D156" s="17">
        <v>0</v>
      </c>
      <c r="E156" s="17">
        <v>5.0330000000000004</v>
      </c>
      <c r="F156" s="17">
        <v>10.669</v>
      </c>
      <c r="G156" s="17">
        <v>10.695</v>
      </c>
      <c r="H156" s="17"/>
      <c r="I156" s="16">
        <v>14.65075</v>
      </c>
      <c r="J156" s="53">
        <f t="shared" si="5"/>
        <v>41.047750000000001</v>
      </c>
      <c r="L156" s="85">
        <v>1.897</v>
      </c>
    </row>
    <row r="157" spans="1:12" x14ac:dyDescent="0.2">
      <c r="A157" s="4">
        <f t="shared" si="4"/>
        <v>5</v>
      </c>
      <c r="B157" s="30">
        <v>41787</v>
      </c>
      <c r="C157" s="16">
        <v>0</v>
      </c>
      <c r="D157" s="17">
        <v>0</v>
      </c>
      <c r="E157" s="17">
        <v>5.8339999999999996</v>
      </c>
      <c r="F157" s="17">
        <v>10.401999999999999</v>
      </c>
      <c r="G157" s="17">
        <v>10.425000000000001</v>
      </c>
      <c r="H157" s="17"/>
      <c r="I157" s="16">
        <v>15.6195</v>
      </c>
      <c r="J157" s="53">
        <f t="shared" si="5"/>
        <v>42.280499999999996</v>
      </c>
      <c r="L157" s="85">
        <v>1.9890000000000001</v>
      </c>
    </row>
    <row r="158" spans="1:12" x14ac:dyDescent="0.2">
      <c r="A158" s="4">
        <f t="shared" si="4"/>
        <v>5</v>
      </c>
      <c r="B158" s="30">
        <v>41788</v>
      </c>
      <c r="C158" s="16">
        <v>0</v>
      </c>
      <c r="D158" s="17">
        <v>0</v>
      </c>
      <c r="E158" s="17">
        <v>5.7</v>
      </c>
      <c r="F158" s="17">
        <v>10.271000000000001</v>
      </c>
      <c r="G158" s="17">
        <v>10.278</v>
      </c>
      <c r="H158" s="17"/>
      <c r="I158" s="16">
        <v>15.294</v>
      </c>
      <c r="J158" s="53">
        <f t="shared" si="5"/>
        <v>41.543000000000006</v>
      </c>
      <c r="L158" s="85">
        <v>1.9259999999999999</v>
      </c>
    </row>
    <row r="159" spans="1:12" x14ac:dyDescent="0.2">
      <c r="A159" s="4">
        <f t="shared" si="4"/>
        <v>5</v>
      </c>
      <c r="B159" s="30">
        <v>41789</v>
      </c>
      <c r="C159" s="16">
        <v>0</v>
      </c>
      <c r="D159" s="17">
        <v>0</v>
      </c>
      <c r="E159" s="17">
        <v>7.5380000000000003</v>
      </c>
      <c r="F159" s="17">
        <v>11.432</v>
      </c>
      <c r="G159" s="17">
        <v>6.2830000000000004</v>
      </c>
      <c r="H159" s="17"/>
      <c r="I159" s="16">
        <v>15.87875</v>
      </c>
      <c r="J159" s="53">
        <f t="shared" si="5"/>
        <v>41.131749999999997</v>
      </c>
      <c r="L159" s="85">
        <v>1.9630000000000001</v>
      </c>
    </row>
    <row r="160" spans="1:12" x14ac:dyDescent="0.2">
      <c r="A160" s="4">
        <f t="shared" si="4"/>
        <v>5</v>
      </c>
      <c r="B160" s="30">
        <v>41790</v>
      </c>
      <c r="C160" s="16">
        <v>0</v>
      </c>
      <c r="D160" s="17">
        <v>0</v>
      </c>
      <c r="E160" s="17">
        <v>10.388</v>
      </c>
      <c r="F160" s="17">
        <v>10.484999999999999</v>
      </c>
      <c r="G160" s="17">
        <v>0</v>
      </c>
      <c r="H160" s="17"/>
      <c r="I160" s="16">
        <v>15.411</v>
      </c>
      <c r="J160" s="53">
        <f t="shared" si="5"/>
        <v>36.283999999999999</v>
      </c>
      <c r="L160" s="85">
        <v>1.6339999999999999</v>
      </c>
    </row>
    <row r="161" spans="1:12" x14ac:dyDescent="0.2">
      <c r="A161" s="4">
        <f t="shared" si="4"/>
        <v>6</v>
      </c>
      <c r="B161" s="30">
        <v>41791</v>
      </c>
      <c r="C161" s="16">
        <v>0</v>
      </c>
      <c r="D161" s="17">
        <v>0</v>
      </c>
      <c r="E161" s="17">
        <v>7.5460000000000003</v>
      </c>
      <c r="F161" s="17">
        <v>7.6609999999999996</v>
      </c>
      <c r="G161" s="17">
        <v>5.2549999999999999</v>
      </c>
      <c r="H161" s="17"/>
      <c r="I161" s="16">
        <v>9.5530000000000008</v>
      </c>
      <c r="J161" s="53">
        <f t="shared" si="5"/>
        <v>30.015000000000001</v>
      </c>
      <c r="L161" s="85">
        <v>1.8340000000000001</v>
      </c>
    </row>
    <row r="162" spans="1:12" x14ac:dyDescent="0.2">
      <c r="A162" s="4">
        <f t="shared" si="4"/>
        <v>6</v>
      </c>
      <c r="B162" s="30">
        <v>41792</v>
      </c>
      <c r="C162" s="16">
        <v>0</v>
      </c>
      <c r="D162" s="17">
        <v>0</v>
      </c>
      <c r="E162" s="17">
        <v>8.6790000000000003</v>
      </c>
      <c r="F162" s="17">
        <v>8.7219999999999995</v>
      </c>
      <c r="G162" s="17">
        <v>7.306</v>
      </c>
      <c r="H162" s="17"/>
      <c r="I162" s="16">
        <v>14.64775</v>
      </c>
      <c r="J162" s="53">
        <f t="shared" si="5"/>
        <v>39.354750000000003</v>
      </c>
      <c r="L162" s="85">
        <v>1.9570000000000001</v>
      </c>
    </row>
    <row r="163" spans="1:12" x14ac:dyDescent="0.2">
      <c r="A163" s="4">
        <f t="shared" si="4"/>
        <v>6</v>
      </c>
      <c r="B163" s="30">
        <v>41793</v>
      </c>
      <c r="C163" s="16">
        <v>0</v>
      </c>
      <c r="D163" s="17">
        <v>0</v>
      </c>
      <c r="E163" s="17">
        <v>11.564</v>
      </c>
      <c r="F163" s="17">
        <v>11.605</v>
      </c>
      <c r="G163" s="17">
        <v>2.4950000000000001</v>
      </c>
      <c r="H163" s="17"/>
      <c r="I163" s="16">
        <v>16.03</v>
      </c>
      <c r="J163" s="53">
        <f t="shared" si="5"/>
        <v>41.694000000000003</v>
      </c>
      <c r="L163" s="85">
        <v>1.9550000000000001</v>
      </c>
    </row>
    <row r="164" spans="1:12" x14ac:dyDescent="0.2">
      <c r="A164" s="4">
        <f t="shared" si="4"/>
        <v>6</v>
      </c>
      <c r="B164" s="30">
        <v>41794</v>
      </c>
      <c r="C164" s="16">
        <v>0</v>
      </c>
      <c r="D164" s="17">
        <v>0</v>
      </c>
      <c r="E164" s="17">
        <v>7.2489999999999997</v>
      </c>
      <c r="F164" s="17">
        <v>11.239000000000001</v>
      </c>
      <c r="G164" s="17">
        <v>6.8440000000000003</v>
      </c>
      <c r="H164" s="17"/>
      <c r="I164" s="16">
        <v>15.82525</v>
      </c>
      <c r="J164" s="53">
        <f t="shared" si="5"/>
        <v>41.157250000000005</v>
      </c>
      <c r="L164" s="85">
        <v>1.9770000000000001</v>
      </c>
    </row>
    <row r="165" spans="1:12" x14ac:dyDescent="0.2">
      <c r="A165" s="4">
        <f t="shared" si="4"/>
        <v>6</v>
      </c>
      <c r="B165" s="30">
        <v>41795</v>
      </c>
      <c r="C165" s="16">
        <v>0</v>
      </c>
      <c r="D165" s="17">
        <v>5.6459999999999999</v>
      </c>
      <c r="E165" s="17">
        <v>1.5429999999999999</v>
      </c>
      <c r="F165" s="17">
        <v>9.9009999999999998</v>
      </c>
      <c r="G165" s="17">
        <v>10.348000000000001</v>
      </c>
      <c r="H165" s="17"/>
      <c r="I165" s="16">
        <v>16.418749999999999</v>
      </c>
      <c r="J165" s="53">
        <f t="shared" si="5"/>
        <v>43.856750000000005</v>
      </c>
      <c r="L165" s="85">
        <v>2.0310000000000001</v>
      </c>
    </row>
    <row r="166" spans="1:12" x14ac:dyDescent="0.2">
      <c r="A166" s="4">
        <f t="shared" si="4"/>
        <v>6</v>
      </c>
      <c r="B166" s="30">
        <v>41796</v>
      </c>
      <c r="C166" s="16">
        <v>0</v>
      </c>
      <c r="D166" s="17">
        <v>10.933999999999999</v>
      </c>
      <c r="E166" s="17">
        <v>4</v>
      </c>
      <c r="F166" s="17">
        <v>0</v>
      </c>
      <c r="G166" s="17">
        <v>10.962999999999999</v>
      </c>
      <c r="H166" s="17"/>
      <c r="I166" s="16">
        <v>16.330500000000001</v>
      </c>
      <c r="J166" s="53">
        <f t="shared" si="5"/>
        <v>42.227499999999999</v>
      </c>
      <c r="L166" s="85">
        <v>1.992</v>
      </c>
    </row>
    <row r="167" spans="1:12" x14ac:dyDescent="0.2">
      <c r="A167" s="4">
        <f t="shared" si="4"/>
        <v>6</v>
      </c>
      <c r="B167" s="30">
        <v>41797</v>
      </c>
      <c r="C167" s="16">
        <v>0</v>
      </c>
      <c r="D167" s="17">
        <v>9.8930000000000007</v>
      </c>
      <c r="E167" s="17">
        <v>3.1070000000000002</v>
      </c>
      <c r="F167" s="17">
        <v>0</v>
      </c>
      <c r="G167" s="17">
        <v>9.9280000000000008</v>
      </c>
      <c r="H167" s="17"/>
      <c r="I167" s="16">
        <v>15.555</v>
      </c>
      <c r="J167" s="53">
        <f t="shared" si="5"/>
        <v>38.483000000000004</v>
      </c>
      <c r="L167" s="85">
        <v>1.7010000000000001</v>
      </c>
    </row>
    <row r="168" spans="1:12" x14ac:dyDescent="0.2">
      <c r="A168" s="4">
        <f t="shared" si="4"/>
        <v>6</v>
      </c>
      <c r="B168" s="30">
        <v>41798</v>
      </c>
      <c r="C168" s="16">
        <v>0</v>
      </c>
      <c r="D168" s="17">
        <v>9.9629999999999992</v>
      </c>
      <c r="E168" s="17">
        <v>1.5389999999999999</v>
      </c>
      <c r="F168" s="17">
        <v>0</v>
      </c>
      <c r="G168" s="17">
        <v>9.9909999999999997</v>
      </c>
      <c r="H168" s="17"/>
      <c r="I168" s="16">
        <v>13.96125</v>
      </c>
      <c r="J168" s="53">
        <f t="shared" si="5"/>
        <v>35.454250000000002</v>
      </c>
      <c r="L168" s="85">
        <v>1.849</v>
      </c>
    </row>
    <row r="169" spans="1:12" x14ac:dyDescent="0.2">
      <c r="A169" s="4">
        <f t="shared" si="4"/>
        <v>6</v>
      </c>
      <c r="B169" s="30">
        <v>41799</v>
      </c>
      <c r="C169" s="16">
        <v>0</v>
      </c>
      <c r="D169" s="17">
        <v>5.79</v>
      </c>
      <c r="E169" s="17">
        <v>6.4020000000000001</v>
      </c>
      <c r="F169" s="17">
        <v>0</v>
      </c>
      <c r="G169" s="17">
        <v>10.772</v>
      </c>
      <c r="H169" s="17"/>
      <c r="I169" s="16">
        <v>15.335000000000001</v>
      </c>
      <c r="J169" s="53">
        <f t="shared" si="5"/>
        <v>38.298999999999999</v>
      </c>
      <c r="L169" s="85">
        <v>1.9219999999999999</v>
      </c>
    </row>
    <row r="170" spans="1:12" x14ac:dyDescent="0.2">
      <c r="A170" s="4">
        <f t="shared" si="4"/>
        <v>6</v>
      </c>
      <c r="B170" s="30">
        <v>41800</v>
      </c>
      <c r="C170" s="16">
        <v>0</v>
      </c>
      <c r="D170" s="17">
        <v>7.8140000000000001</v>
      </c>
      <c r="E170" s="17">
        <v>6.1310000000000002</v>
      </c>
      <c r="F170" s="17">
        <v>1.4710000000000001</v>
      </c>
      <c r="G170" s="17">
        <v>9.7680000000000007</v>
      </c>
      <c r="H170" s="17"/>
      <c r="I170" s="16">
        <v>17.16825</v>
      </c>
      <c r="J170" s="53">
        <f t="shared" si="5"/>
        <v>42.352249999999998</v>
      </c>
      <c r="L170" s="85">
        <v>1.9730000000000001</v>
      </c>
    </row>
    <row r="171" spans="1:12" x14ac:dyDescent="0.2">
      <c r="A171" s="4">
        <f t="shared" si="4"/>
        <v>6</v>
      </c>
      <c r="B171" s="30">
        <v>41801</v>
      </c>
      <c r="C171" s="16">
        <v>0</v>
      </c>
      <c r="D171" s="17">
        <v>2.6110000000000002</v>
      </c>
      <c r="E171" s="17">
        <v>8.4510000000000005</v>
      </c>
      <c r="F171" s="17">
        <v>4.0220000000000002</v>
      </c>
      <c r="G171" s="17">
        <v>10.53</v>
      </c>
      <c r="H171" s="17"/>
      <c r="I171" s="16">
        <v>16.5715</v>
      </c>
      <c r="J171" s="53">
        <f t="shared" si="5"/>
        <v>42.185500000000005</v>
      </c>
      <c r="L171" s="85">
        <v>2.036</v>
      </c>
    </row>
    <row r="172" spans="1:12" x14ac:dyDescent="0.2">
      <c r="A172" s="4">
        <f t="shared" si="4"/>
        <v>6</v>
      </c>
      <c r="B172" s="30">
        <v>41802</v>
      </c>
      <c r="C172" s="16">
        <v>0</v>
      </c>
      <c r="D172" s="17">
        <v>10.541</v>
      </c>
      <c r="E172" s="17">
        <v>0</v>
      </c>
      <c r="F172" s="17">
        <v>5.8140000000000001</v>
      </c>
      <c r="G172" s="17">
        <v>10.554</v>
      </c>
      <c r="H172" s="17"/>
      <c r="I172" s="16">
        <v>15.7225</v>
      </c>
      <c r="J172" s="53">
        <f t="shared" si="5"/>
        <v>42.631500000000003</v>
      </c>
      <c r="L172" s="85">
        <v>1.9650000000000001</v>
      </c>
    </row>
    <row r="173" spans="1:12" x14ac:dyDescent="0.2">
      <c r="A173" s="4">
        <f t="shared" si="4"/>
        <v>6</v>
      </c>
      <c r="B173" s="30">
        <v>41803</v>
      </c>
      <c r="C173" s="16">
        <v>0</v>
      </c>
      <c r="D173" s="17">
        <v>10.37</v>
      </c>
      <c r="E173" s="17">
        <v>3.6429999999999998</v>
      </c>
      <c r="F173" s="17">
        <v>0</v>
      </c>
      <c r="G173" s="17">
        <v>10.417999999999999</v>
      </c>
      <c r="H173" s="17"/>
      <c r="I173" s="16">
        <v>16.412749999999999</v>
      </c>
      <c r="J173" s="53">
        <f t="shared" si="5"/>
        <v>40.84375</v>
      </c>
      <c r="L173" s="85">
        <v>1.913</v>
      </c>
    </row>
    <row r="174" spans="1:12" x14ac:dyDescent="0.2">
      <c r="A174" s="4">
        <f t="shared" si="4"/>
        <v>6</v>
      </c>
      <c r="B174" s="30">
        <v>41804</v>
      </c>
      <c r="C174" s="16">
        <v>0</v>
      </c>
      <c r="D174" s="17">
        <v>10.816000000000001</v>
      </c>
      <c r="E174" s="17">
        <v>0.42399999999999999</v>
      </c>
      <c r="F174" s="17">
        <v>1.986</v>
      </c>
      <c r="G174" s="17">
        <v>10.852</v>
      </c>
      <c r="H174" s="17"/>
      <c r="I174" s="16">
        <v>15.797750000000001</v>
      </c>
      <c r="J174" s="53">
        <f t="shared" si="5"/>
        <v>39.875750000000004</v>
      </c>
      <c r="L174" s="85">
        <v>1.8009999999999999</v>
      </c>
    </row>
    <row r="175" spans="1:12" x14ac:dyDescent="0.2">
      <c r="A175" s="4">
        <f t="shared" si="4"/>
        <v>6</v>
      </c>
      <c r="B175" s="30">
        <v>41805</v>
      </c>
      <c r="C175" s="16">
        <v>0</v>
      </c>
      <c r="D175" s="17">
        <v>5.7949999999999999</v>
      </c>
      <c r="E175" s="17">
        <v>4.306</v>
      </c>
      <c r="F175" s="17">
        <v>1.4770000000000001</v>
      </c>
      <c r="G175" s="17">
        <v>9.6820000000000004</v>
      </c>
      <c r="H175" s="17"/>
      <c r="I175" s="16">
        <v>14.40175</v>
      </c>
      <c r="J175" s="53">
        <f t="shared" si="5"/>
        <v>35.661749999999998</v>
      </c>
      <c r="L175" s="85">
        <v>1.84</v>
      </c>
    </row>
    <row r="176" spans="1:12" x14ac:dyDescent="0.2">
      <c r="A176" s="4">
        <f t="shared" si="4"/>
        <v>6</v>
      </c>
      <c r="B176" s="30">
        <v>41806</v>
      </c>
      <c r="C176" s="16">
        <v>0</v>
      </c>
      <c r="D176" s="17">
        <v>0</v>
      </c>
      <c r="E176" s="17">
        <v>10.24</v>
      </c>
      <c r="F176" s="17">
        <v>2.5499999999999998</v>
      </c>
      <c r="G176" s="17">
        <v>10.308999999999999</v>
      </c>
      <c r="H176" s="17"/>
      <c r="I176" s="16">
        <v>15.032</v>
      </c>
      <c r="J176" s="53">
        <f t="shared" si="5"/>
        <v>38.131</v>
      </c>
      <c r="L176" s="85">
        <v>1.9750000000000001</v>
      </c>
    </row>
    <row r="177" spans="1:14" x14ac:dyDescent="0.2">
      <c r="A177" s="4">
        <f t="shared" si="4"/>
        <v>6</v>
      </c>
      <c r="B177" s="30">
        <v>41807</v>
      </c>
      <c r="C177" s="16">
        <v>0</v>
      </c>
      <c r="D177" s="17">
        <v>2.2320000000000002</v>
      </c>
      <c r="E177" s="17">
        <v>11.202999999999999</v>
      </c>
      <c r="F177" s="17">
        <v>2.339</v>
      </c>
      <c r="G177" s="17">
        <v>10.868</v>
      </c>
      <c r="H177" s="17"/>
      <c r="I177" s="16">
        <v>15.904500000000001</v>
      </c>
      <c r="J177" s="53">
        <f t="shared" si="5"/>
        <v>42.546500000000002</v>
      </c>
      <c r="L177" s="85">
        <v>1.986</v>
      </c>
    </row>
    <row r="178" spans="1:14" x14ac:dyDescent="0.2">
      <c r="A178" s="4">
        <f t="shared" si="4"/>
        <v>6</v>
      </c>
      <c r="B178" s="30">
        <v>41808</v>
      </c>
      <c r="C178" s="16">
        <v>0</v>
      </c>
      <c r="D178" s="17">
        <v>2.698</v>
      </c>
      <c r="E178" s="17">
        <v>11.236000000000001</v>
      </c>
      <c r="F178" s="17">
        <v>0</v>
      </c>
      <c r="G178" s="17">
        <v>11.297000000000001</v>
      </c>
      <c r="H178" s="17"/>
      <c r="I178" s="16">
        <v>15.911</v>
      </c>
      <c r="J178" s="53">
        <f t="shared" si="5"/>
        <v>41.142000000000003</v>
      </c>
      <c r="L178" s="85">
        <v>1.865</v>
      </c>
    </row>
    <row r="179" spans="1:14" x14ac:dyDescent="0.2">
      <c r="A179" s="4">
        <f t="shared" si="4"/>
        <v>6</v>
      </c>
      <c r="B179" s="30">
        <v>41809</v>
      </c>
      <c r="C179" s="16">
        <v>0</v>
      </c>
      <c r="D179" s="17">
        <v>6.1379999999999999</v>
      </c>
      <c r="E179" s="17">
        <v>11.314</v>
      </c>
      <c r="F179" s="17">
        <v>0</v>
      </c>
      <c r="G179" s="17">
        <v>11.365</v>
      </c>
      <c r="H179" s="17"/>
      <c r="I179" s="16">
        <v>15.833</v>
      </c>
      <c r="J179" s="53">
        <f t="shared" si="5"/>
        <v>44.65</v>
      </c>
      <c r="L179" s="85">
        <v>2.04</v>
      </c>
    </row>
    <row r="180" spans="1:14" x14ac:dyDescent="0.2">
      <c r="A180" s="4">
        <f t="shared" si="4"/>
        <v>6</v>
      </c>
      <c r="B180" s="30">
        <v>41810</v>
      </c>
      <c r="C180" s="16">
        <v>0</v>
      </c>
      <c r="D180" s="17">
        <v>9.0879999999999992</v>
      </c>
      <c r="E180" s="17">
        <v>5.2569999999999997</v>
      </c>
      <c r="F180" s="17">
        <v>0</v>
      </c>
      <c r="G180" s="17">
        <v>10.08</v>
      </c>
      <c r="H180" s="17"/>
      <c r="I180" s="16">
        <v>15.761749999999999</v>
      </c>
      <c r="J180" s="53">
        <f t="shared" si="5"/>
        <v>40.186749999999996</v>
      </c>
      <c r="L180" s="85">
        <v>1.9830000000000001</v>
      </c>
    </row>
    <row r="181" spans="1:14" x14ac:dyDescent="0.2">
      <c r="A181" s="4">
        <f t="shared" si="4"/>
        <v>6</v>
      </c>
      <c r="B181" s="30">
        <v>41811</v>
      </c>
      <c r="C181" s="16">
        <v>0</v>
      </c>
      <c r="D181" s="17">
        <v>0.70299999999999996</v>
      </c>
      <c r="E181" s="17">
        <v>11.253</v>
      </c>
      <c r="F181" s="17">
        <v>1.349</v>
      </c>
      <c r="G181" s="17">
        <v>11.315</v>
      </c>
      <c r="H181" s="17"/>
      <c r="I181" s="16">
        <v>15.729749999999999</v>
      </c>
      <c r="J181" s="53">
        <f t="shared" si="5"/>
        <v>40.34975</v>
      </c>
      <c r="L181" s="85">
        <v>1.91</v>
      </c>
    </row>
    <row r="182" spans="1:14" x14ac:dyDescent="0.2">
      <c r="A182" s="4">
        <f t="shared" si="4"/>
        <v>6</v>
      </c>
      <c r="B182" s="30">
        <v>41812</v>
      </c>
      <c r="C182" s="16">
        <v>0</v>
      </c>
      <c r="D182" s="17">
        <v>0</v>
      </c>
      <c r="E182" s="17">
        <v>9.9589999999999996</v>
      </c>
      <c r="F182" s="17">
        <v>1.365</v>
      </c>
      <c r="G182" s="17">
        <v>10.013999999999999</v>
      </c>
      <c r="H182" s="17"/>
      <c r="I182" s="16">
        <v>14.785</v>
      </c>
      <c r="J182" s="53">
        <f t="shared" si="5"/>
        <v>36.123000000000005</v>
      </c>
      <c r="L182" s="85">
        <v>2.0019999999999998</v>
      </c>
    </row>
    <row r="183" spans="1:14" x14ac:dyDescent="0.2">
      <c r="A183" s="4">
        <f t="shared" si="4"/>
        <v>6</v>
      </c>
      <c r="B183" s="30">
        <v>41813</v>
      </c>
      <c r="C183" s="16">
        <v>0</v>
      </c>
      <c r="D183" s="17">
        <v>5.7549999999999999</v>
      </c>
      <c r="E183" s="17">
        <v>9.3000000000000007</v>
      </c>
      <c r="F183" s="17">
        <v>6.1829999999999998</v>
      </c>
      <c r="G183" s="17">
        <v>3.5950000000000002</v>
      </c>
      <c r="H183" s="17"/>
      <c r="I183" s="16">
        <v>14.904</v>
      </c>
      <c r="J183" s="53">
        <f t="shared" si="5"/>
        <v>39.736999999999995</v>
      </c>
      <c r="L183" s="85">
        <v>2.0289999999999999</v>
      </c>
    </row>
    <row r="184" spans="1:14" x14ac:dyDescent="0.2">
      <c r="A184" s="4">
        <f t="shared" si="4"/>
        <v>6</v>
      </c>
      <c r="B184" s="30">
        <v>41814</v>
      </c>
      <c r="C184" s="16">
        <v>0</v>
      </c>
      <c r="D184" s="17">
        <v>10.095000000000001</v>
      </c>
      <c r="E184" s="17">
        <v>10.052</v>
      </c>
      <c r="F184" s="17">
        <v>5.9240000000000004</v>
      </c>
      <c r="G184" s="17">
        <v>0</v>
      </c>
      <c r="H184" s="17"/>
      <c r="I184" s="16">
        <v>16.044250000000002</v>
      </c>
      <c r="J184" s="53">
        <f t="shared" si="5"/>
        <v>42.115250000000003</v>
      </c>
      <c r="L184" s="85">
        <v>2.069</v>
      </c>
    </row>
    <row r="185" spans="1:14" x14ac:dyDescent="0.2">
      <c r="A185" s="4">
        <f t="shared" si="4"/>
        <v>6</v>
      </c>
      <c r="B185" s="30">
        <v>41815</v>
      </c>
      <c r="C185" s="16">
        <v>0</v>
      </c>
      <c r="D185" s="17">
        <v>10.215999999999999</v>
      </c>
      <c r="E185" s="17">
        <v>10.188000000000001</v>
      </c>
      <c r="F185" s="17">
        <v>6.35</v>
      </c>
      <c r="G185" s="17">
        <v>0</v>
      </c>
      <c r="H185" s="17"/>
      <c r="I185" s="16">
        <v>16.001249999999999</v>
      </c>
      <c r="J185" s="53">
        <f t="shared" si="5"/>
        <v>42.755249999999997</v>
      </c>
      <c r="L185" s="85">
        <v>2.0499999999999998</v>
      </c>
    </row>
    <row r="186" spans="1:14" x14ac:dyDescent="0.2">
      <c r="A186" s="4">
        <f t="shared" si="4"/>
        <v>6</v>
      </c>
      <c r="B186" s="30">
        <v>41816</v>
      </c>
      <c r="C186" s="16">
        <v>0</v>
      </c>
      <c r="D186" s="17">
        <v>10.443</v>
      </c>
      <c r="E186" s="17">
        <v>7.2229999999999999</v>
      </c>
      <c r="F186" s="17">
        <v>10.526</v>
      </c>
      <c r="G186" s="17">
        <v>0</v>
      </c>
      <c r="H186" s="17"/>
      <c r="I186" s="16">
        <v>15.45425</v>
      </c>
      <c r="J186" s="53">
        <f t="shared" si="5"/>
        <v>43.646250000000002</v>
      </c>
      <c r="L186" s="85">
        <v>2.0299999999999998</v>
      </c>
    </row>
    <row r="187" spans="1:14" x14ac:dyDescent="0.2">
      <c r="A187" s="4">
        <f t="shared" si="4"/>
        <v>6</v>
      </c>
      <c r="B187" s="30">
        <v>41817</v>
      </c>
      <c r="C187" s="16">
        <v>0</v>
      </c>
      <c r="D187" s="17">
        <v>10.518000000000001</v>
      </c>
      <c r="E187" s="17">
        <v>6.26</v>
      </c>
      <c r="F187" s="17">
        <v>10.535</v>
      </c>
      <c r="G187" s="17">
        <v>0</v>
      </c>
      <c r="H187" s="17"/>
      <c r="I187" s="16">
        <v>15.55775</v>
      </c>
      <c r="J187" s="53">
        <f t="shared" si="5"/>
        <v>42.870750000000001</v>
      </c>
      <c r="L187" s="85">
        <v>1.944</v>
      </c>
    </row>
    <row r="188" spans="1:14" x14ac:dyDescent="0.2">
      <c r="A188" s="4">
        <f t="shared" si="4"/>
        <v>6</v>
      </c>
      <c r="B188" s="30">
        <v>41818</v>
      </c>
      <c r="C188" s="16">
        <v>0</v>
      </c>
      <c r="D188" s="17">
        <v>10.336</v>
      </c>
      <c r="E188" s="17">
        <v>8.9719999999999995</v>
      </c>
      <c r="F188" s="17">
        <v>4.1710000000000003</v>
      </c>
      <c r="G188" s="17">
        <v>0.33500000000000002</v>
      </c>
      <c r="H188" s="17"/>
      <c r="I188" s="16">
        <v>15.5215</v>
      </c>
      <c r="J188" s="53">
        <f t="shared" si="5"/>
        <v>39.335499999999996</v>
      </c>
      <c r="L188" s="85">
        <v>1.806</v>
      </c>
    </row>
    <row r="189" spans="1:14" x14ac:dyDescent="0.2">
      <c r="A189" s="4">
        <f t="shared" si="4"/>
        <v>6</v>
      </c>
      <c r="B189" s="30">
        <v>41819</v>
      </c>
      <c r="C189" s="16">
        <v>0</v>
      </c>
      <c r="D189" s="17">
        <v>9.7439999999999998</v>
      </c>
      <c r="E189" s="17">
        <v>9.6980000000000004</v>
      </c>
      <c r="F189" s="17">
        <v>1.784</v>
      </c>
      <c r="G189" s="17">
        <v>0</v>
      </c>
      <c r="H189" s="17"/>
      <c r="I189" s="16">
        <v>14.211499999999999</v>
      </c>
      <c r="J189" s="53">
        <f t="shared" si="5"/>
        <v>35.4375</v>
      </c>
      <c r="L189" s="85">
        <v>1.899</v>
      </c>
    </row>
    <row r="190" spans="1:14" x14ac:dyDescent="0.2">
      <c r="A190" s="4">
        <f t="shared" si="4"/>
        <v>6</v>
      </c>
      <c r="B190" s="30">
        <v>41820</v>
      </c>
      <c r="C190" s="16">
        <v>0</v>
      </c>
      <c r="D190" s="17">
        <v>9.43</v>
      </c>
      <c r="E190" s="17">
        <v>3.6920000000000002</v>
      </c>
      <c r="F190" s="17">
        <v>5.1180000000000003</v>
      </c>
      <c r="G190" s="17">
        <v>5.7590000000000003</v>
      </c>
      <c r="H190" s="17"/>
      <c r="I190" s="16">
        <v>15.17975</v>
      </c>
      <c r="J190" s="53">
        <f t="shared" si="5"/>
        <v>39.178750000000001</v>
      </c>
      <c r="L190" s="85">
        <v>1.927</v>
      </c>
    </row>
    <row r="191" spans="1:14" x14ac:dyDescent="0.2">
      <c r="A191" s="4">
        <f t="shared" si="4"/>
        <v>7</v>
      </c>
      <c r="B191" s="30">
        <v>41821</v>
      </c>
      <c r="C191" s="16">
        <v>0</v>
      </c>
      <c r="D191" s="17">
        <v>10.252000000000001</v>
      </c>
      <c r="E191" s="17">
        <v>0</v>
      </c>
      <c r="F191" s="17">
        <v>6.8390000000000004</v>
      </c>
      <c r="G191" s="17">
        <v>9.5909999999999993</v>
      </c>
      <c r="H191" s="17"/>
      <c r="I191" s="16">
        <v>16.03125</v>
      </c>
      <c r="J191" s="53">
        <f t="shared" si="5"/>
        <v>42.713250000000002</v>
      </c>
      <c r="L191" s="85">
        <v>2.0510000000000002</v>
      </c>
      <c r="N191" s="5"/>
    </row>
    <row r="192" spans="1:14" x14ac:dyDescent="0.2">
      <c r="A192" s="4">
        <f t="shared" si="4"/>
        <v>7</v>
      </c>
      <c r="B192" s="30">
        <v>41822</v>
      </c>
      <c r="C192" s="16">
        <v>0</v>
      </c>
      <c r="D192" s="17">
        <v>10.39</v>
      </c>
      <c r="E192" s="17">
        <v>8.0619999999999994</v>
      </c>
      <c r="F192" s="17">
        <v>1.37</v>
      </c>
      <c r="G192" s="17">
        <v>6.0039999999999996</v>
      </c>
      <c r="H192" s="17"/>
      <c r="I192" s="16">
        <v>15.893750000000001</v>
      </c>
      <c r="J192" s="53">
        <f t="shared" si="5"/>
        <v>41.719750000000005</v>
      </c>
      <c r="L192" s="85">
        <v>2.109</v>
      </c>
      <c r="N192" s="5"/>
    </row>
    <row r="193" spans="1:14" x14ac:dyDescent="0.2">
      <c r="A193" s="4">
        <f t="shared" si="4"/>
        <v>7</v>
      </c>
      <c r="B193" s="30">
        <v>41823</v>
      </c>
      <c r="C193" s="16">
        <v>0</v>
      </c>
      <c r="D193" s="17">
        <v>4.5599999999999996</v>
      </c>
      <c r="E193" s="17">
        <v>6.3540000000000001</v>
      </c>
      <c r="F193" s="17">
        <v>2.613</v>
      </c>
      <c r="G193" s="17">
        <v>9.6669999999999998</v>
      </c>
      <c r="H193" s="17"/>
      <c r="I193" s="16">
        <v>16.333749999999998</v>
      </c>
      <c r="J193" s="53">
        <f t="shared" si="5"/>
        <v>39.527749999999997</v>
      </c>
      <c r="L193" s="85">
        <v>2.246</v>
      </c>
      <c r="N193" s="5"/>
    </row>
    <row r="194" spans="1:14" x14ac:dyDescent="0.2">
      <c r="A194" s="4">
        <f t="shared" si="4"/>
        <v>7</v>
      </c>
      <c r="B194" s="30">
        <v>41824</v>
      </c>
      <c r="C194" s="16">
        <v>0</v>
      </c>
      <c r="D194" s="17">
        <v>0</v>
      </c>
      <c r="E194" s="17">
        <v>11.839</v>
      </c>
      <c r="F194" s="17">
        <v>1.234</v>
      </c>
      <c r="G194" s="17">
        <v>11.9</v>
      </c>
      <c r="H194" s="17"/>
      <c r="I194" s="16">
        <v>16.630749999999999</v>
      </c>
      <c r="J194" s="53">
        <f t="shared" si="5"/>
        <v>41.603749999999998</v>
      </c>
      <c r="L194" s="85">
        <v>2.0499999999999998</v>
      </c>
      <c r="N194" s="5"/>
    </row>
    <row r="195" spans="1:14" x14ac:dyDescent="0.2">
      <c r="A195" s="4">
        <f t="shared" si="4"/>
        <v>7</v>
      </c>
      <c r="B195" s="30">
        <v>41825</v>
      </c>
      <c r="C195" s="16">
        <v>0</v>
      </c>
      <c r="D195" s="17">
        <v>3.73</v>
      </c>
      <c r="E195" s="17">
        <v>10.909000000000001</v>
      </c>
      <c r="F195" s="17">
        <v>0</v>
      </c>
      <c r="G195" s="17">
        <v>7.24</v>
      </c>
      <c r="H195" s="17"/>
      <c r="I195" s="16">
        <v>16.0395</v>
      </c>
      <c r="J195" s="53">
        <f t="shared" si="5"/>
        <v>37.918500000000002</v>
      </c>
      <c r="L195" s="85">
        <v>1.716</v>
      </c>
      <c r="N195" s="5"/>
    </row>
    <row r="196" spans="1:14" x14ac:dyDescent="0.2">
      <c r="A196" s="4">
        <f t="shared" si="4"/>
        <v>7</v>
      </c>
      <c r="B196" s="30">
        <v>41826</v>
      </c>
      <c r="C196" s="16">
        <v>0</v>
      </c>
      <c r="D196" s="17">
        <v>9.7710000000000008</v>
      </c>
      <c r="E196" s="17">
        <v>8.4600000000000009</v>
      </c>
      <c r="F196" s="17">
        <v>1.214</v>
      </c>
      <c r="G196" s="17">
        <v>0</v>
      </c>
      <c r="H196" s="17"/>
      <c r="I196" s="16">
        <v>14.49525</v>
      </c>
      <c r="J196" s="53">
        <f t="shared" si="5"/>
        <v>33.940249999999999</v>
      </c>
      <c r="L196" s="85">
        <v>1.7050000000000001</v>
      </c>
      <c r="N196" s="5"/>
    </row>
    <row r="197" spans="1:14" x14ac:dyDescent="0.2">
      <c r="A197" s="4">
        <f t="shared" si="4"/>
        <v>7</v>
      </c>
      <c r="B197" s="30">
        <v>41827</v>
      </c>
      <c r="C197" s="16">
        <v>0</v>
      </c>
      <c r="D197" s="17">
        <v>9.5890000000000004</v>
      </c>
      <c r="E197" s="17">
        <v>1.0029999999999999</v>
      </c>
      <c r="F197" s="17">
        <v>9.7059999999999995</v>
      </c>
      <c r="G197" s="17">
        <v>0</v>
      </c>
      <c r="H197" s="17"/>
      <c r="I197" s="16">
        <v>15.72275</v>
      </c>
      <c r="J197" s="53">
        <f t="shared" si="5"/>
        <v>36.02075</v>
      </c>
      <c r="L197" s="85">
        <v>1.89</v>
      </c>
      <c r="N197" s="5"/>
    </row>
    <row r="198" spans="1:14" x14ac:dyDescent="0.2">
      <c r="A198" s="4">
        <f t="shared" si="4"/>
        <v>7</v>
      </c>
      <c r="B198" s="30">
        <v>41828</v>
      </c>
      <c r="C198" s="16">
        <v>0</v>
      </c>
      <c r="D198" s="17">
        <v>10.756</v>
      </c>
      <c r="E198" s="17">
        <v>9.5440000000000005</v>
      </c>
      <c r="F198" s="17">
        <v>0</v>
      </c>
      <c r="G198" s="17">
        <v>3.823</v>
      </c>
      <c r="H198" s="17"/>
      <c r="I198" s="16">
        <v>16.167000000000002</v>
      </c>
      <c r="J198" s="53">
        <f t="shared" si="5"/>
        <v>40.290000000000006</v>
      </c>
      <c r="L198" s="85">
        <v>1.9490000000000001</v>
      </c>
      <c r="N198" s="5"/>
    </row>
    <row r="199" spans="1:14" x14ac:dyDescent="0.2">
      <c r="A199" s="4">
        <f t="shared" si="4"/>
        <v>7</v>
      </c>
      <c r="B199" s="30">
        <v>41829</v>
      </c>
      <c r="C199" s="16">
        <v>0</v>
      </c>
      <c r="D199" s="17">
        <v>10.022</v>
      </c>
      <c r="E199" s="17">
        <v>4.2249999999999996</v>
      </c>
      <c r="F199" s="17">
        <v>0</v>
      </c>
      <c r="G199" s="17">
        <v>9.3030000000000008</v>
      </c>
      <c r="H199" s="17"/>
      <c r="I199" s="16">
        <v>16.2865</v>
      </c>
      <c r="J199" s="53">
        <f t="shared" si="5"/>
        <v>39.836500000000001</v>
      </c>
      <c r="L199" s="85">
        <v>1.9179999999999999</v>
      </c>
      <c r="N199" s="5"/>
    </row>
    <row r="200" spans="1:14" x14ac:dyDescent="0.2">
      <c r="A200" s="4">
        <f t="shared" si="4"/>
        <v>7</v>
      </c>
      <c r="B200" s="30">
        <v>41830</v>
      </c>
      <c r="C200" s="16">
        <v>0</v>
      </c>
      <c r="D200" s="17">
        <v>11.201000000000001</v>
      </c>
      <c r="E200" s="17">
        <v>11.18</v>
      </c>
      <c r="F200" s="17">
        <v>0</v>
      </c>
      <c r="G200" s="17">
        <v>0</v>
      </c>
      <c r="H200" s="17"/>
      <c r="I200" s="16">
        <v>15.80175</v>
      </c>
      <c r="J200" s="53">
        <f t="shared" si="5"/>
        <v>38.182749999999999</v>
      </c>
      <c r="L200" s="85">
        <v>1.7669999999999999</v>
      </c>
      <c r="N200" s="5"/>
    </row>
    <row r="201" spans="1:14" x14ac:dyDescent="0.2">
      <c r="A201" s="4">
        <f t="shared" si="4"/>
        <v>7</v>
      </c>
      <c r="B201" s="30">
        <v>41831</v>
      </c>
      <c r="C201" s="16">
        <v>0</v>
      </c>
      <c r="D201" s="17">
        <v>11.728</v>
      </c>
      <c r="E201" s="17">
        <v>11.693</v>
      </c>
      <c r="F201" s="17">
        <v>0</v>
      </c>
      <c r="G201" s="17">
        <v>0.86</v>
      </c>
      <c r="H201" s="17"/>
      <c r="I201" s="16">
        <v>15.667</v>
      </c>
      <c r="J201" s="53">
        <f t="shared" si="5"/>
        <v>39.948</v>
      </c>
      <c r="L201" s="85">
        <v>1.819</v>
      </c>
      <c r="N201" s="5"/>
    </row>
    <row r="202" spans="1:14" x14ac:dyDescent="0.2">
      <c r="A202" s="4">
        <f t="shared" ref="A202:A265" si="6">+IF(ISBLANK($B202),"",MONTH($B202))</f>
        <v>7</v>
      </c>
      <c r="B202" s="30">
        <v>41832</v>
      </c>
      <c r="C202" s="16">
        <v>0</v>
      </c>
      <c r="D202" s="17">
        <v>10.89</v>
      </c>
      <c r="E202" s="17">
        <v>10.855</v>
      </c>
      <c r="F202" s="17">
        <v>0</v>
      </c>
      <c r="G202" s="17">
        <v>0</v>
      </c>
      <c r="H202" s="17"/>
      <c r="I202" s="16">
        <v>14.52425</v>
      </c>
      <c r="J202" s="53">
        <f t="shared" si="5"/>
        <v>36.26925</v>
      </c>
      <c r="L202" s="85">
        <v>1.726</v>
      </c>
      <c r="N202" s="5"/>
    </row>
    <row r="203" spans="1:14" x14ac:dyDescent="0.2">
      <c r="A203" s="4">
        <f t="shared" si="6"/>
        <v>7</v>
      </c>
      <c r="B203" s="30">
        <v>41833</v>
      </c>
      <c r="C203" s="16">
        <v>0</v>
      </c>
      <c r="D203" s="17">
        <v>9.7490000000000006</v>
      </c>
      <c r="E203" s="17">
        <v>9.7200000000000006</v>
      </c>
      <c r="F203" s="17">
        <v>0</v>
      </c>
      <c r="G203" s="17">
        <v>0</v>
      </c>
      <c r="H203" s="17"/>
      <c r="I203" s="16">
        <v>13.2445</v>
      </c>
      <c r="J203" s="53">
        <f t="shared" ref="J203:J266" si="7">+SUM(C203:I203)</f>
        <v>32.713500000000003</v>
      </c>
      <c r="L203" s="85">
        <v>1.6439999999999999</v>
      </c>
      <c r="N203" s="5"/>
    </row>
    <row r="204" spans="1:14" x14ac:dyDescent="0.2">
      <c r="A204" s="4">
        <f t="shared" si="6"/>
        <v>7</v>
      </c>
      <c r="B204" s="30">
        <v>41834</v>
      </c>
      <c r="C204" s="16">
        <v>0</v>
      </c>
      <c r="D204" s="17">
        <v>9.9</v>
      </c>
      <c r="E204" s="17">
        <v>9.8650000000000002</v>
      </c>
      <c r="F204" s="17">
        <v>0</v>
      </c>
      <c r="G204" s="17">
        <v>1.96</v>
      </c>
      <c r="H204" s="17"/>
      <c r="I204" s="16">
        <v>13.943</v>
      </c>
      <c r="J204" s="53">
        <f t="shared" si="7"/>
        <v>35.667999999999999</v>
      </c>
      <c r="L204" s="85">
        <v>1.821</v>
      </c>
      <c r="N204" s="5"/>
    </row>
    <row r="205" spans="1:14" x14ac:dyDescent="0.2">
      <c r="A205" s="4">
        <f t="shared" si="6"/>
        <v>7</v>
      </c>
      <c r="B205" s="30">
        <v>41835</v>
      </c>
      <c r="C205" s="16">
        <v>0</v>
      </c>
      <c r="D205" s="17">
        <v>11.622</v>
      </c>
      <c r="E205" s="17">
        <v>11.587</v>
      </c>
      <c r="F205" s="17">
        <v>0</v>
      </c>
      <c r="G205" s="17">
        <v>0.61499999999999999</v>
      </c>
      <c r="H205" s="17"/>
      <c r="I205" s="16">
        <v>15.56925</v>
      </c>
      <c r="J205" s="53">
        <f t="shared" si="7"/>
        <v>39.393249999999995</v>
      </c>
      <c r="L205" s="85">
        <v>1.839</v>
      </c>
      <c r="N205" s="5"/>
    </row>
    <row r="206" spans="1:14" x14ac:dyDescent="0.2">
      <c r="A206" s="4">
        <f t="shared" si="6"/>
        <v>7</v>
      </c>
      <c r="B206" s="30">
        <v>41836</v>
      </c>
      <c r="C206" s="16">
        <v>0</v>
      </c>
      <c r="D206" s="17">
        <v>10.02</v>
      </c>
      <c r="E206" s="17">
        <v>9.5559999999999992</v>
      </c>
      <c r="F206" s="17">
        <v>0</v>
      </c>
      <c r="G206" s="17">
        <v>1.9139999999999999</v>
      </c>
      <c r="H206" s="17"/>
      <c r="I206" s="16">
        <v>15.095750000000001</v>
      </c>
      <c r="J206" s="53">
        <f t="shared" si="7"/>
        <v>36.585750000000004</v>
      </c>
      <c r="L206" s="85">
        <v>1.9019999999999999</v>
      </c>
      <c r="N206" s="5"/>
    </row>
    <row r="207" spans="1:14" x14ac:dyDescent="0.2">
      <c r="A207" s="4">
        <f t="shared" si="6"/>
        <v>7</v>
      </c>
      <c r="B207" s="30">
        <v>41837</v>
      </c>
      <c r="C207" s="16">
        <v>0</v>
      </c>
      <c r="D207" s="17">
        <v>4.0549999999999997</v>
      </c>
      <c r="E207" s="17">
        <v>5.2640000000000002</v>
      </c>
      <c r="F207" s="17">
        <v>2.8290000000000002</v>
      </c>
      <c r="G207" s="17">
        <v>10.005000000000001</v>
      </c>
      <c r="H207" s="17"/>
      <c r="I207" s="16">
        <v>15.965249999999999</v>
      </c>
      <c r="J207" s="53">
        <f t="shared" si="7"/>
        <v>38.118249999999996</v>
      </c>
      <c r="L207" s="85">
        <v>1.81</v>
      </c>
      <c r="N207" s="5"/>
    </row>
    <row r="208" spans="1:14" x14ac:dyDescent="0.2">
      <c r="A208" s="4">
        <f t="shared" si="6"/>
        <v>7</v>
      </c>
      <c r="B208" s="30">
        <v>41838</v>
      </c>
      <c r="C208" s="16">
        <v>0</v>
      </c>
      <c r="D208" s="17">
        <v>0</v>
      </c>
      <c r="E208" s="17">
        <v>10.8</v>
      </c>
      <c r="F208" s="17">
        <v>4.9189999999999996</v>
      </c>
      <c r="G208" s="17">
        <v>6.91</v>
      </c>
      <c r="H208" s="17"/>
      <c r="I208" s="16">
        <v>16.834</v>
      </c>
      <c r="J208" s="53">
        <f t="shared" si="7"/>
        <v>39.463000000000001</v>
      </c>
      <c r="L208" s="85">
        <v>1.8520000000000001</v>
      </c>
      <c r="N208" s="5"/>
    </row>
    <row r="209" spans="1:14" x14ac:dyDescent="0.2">
      <c r="A209" s="4">
        <f t="shared" si="6"/>
        <v>7</v>
      </c>
      <c r="B209" s="30">
        <v>41839</v>
      </c>
      <c r="C209" s="16">
        <v>0</v>
      </c>
      <c r="D209" s="17">
        <v>1.754</v>
      </c>
      <c r="E209" s="17">
        <v>4.2969999999999997</v>
      </c>
      <c r="F209" s="17">
        <v>9.3629999999999995</v>
      </c>
      <c r="G209" s="17">
        <v>3.964</v>
      </c>
      <c r="H209" s="17"/>
      <c r="I209" s="16">
        <v>15.327249999999999</v>
      </c>
      <c r="J209" s="53">
        <f t="shared" si="7"/>
        <v>34.705249999999999</v>
      </c>
      <c r="L209" s="85">
        <v>1.641</v>
      </c>
      <c r="N209" s="5"/>
    </row>
    <row r="210" spans="1:14" x14ac:dyDescent="0.2">
      <c r="A210" s="4">
        <f t="shared" si="6"/>
        <v>7</v>
      </c>
      <c r="B210" s="30">
        <v>41840</v>
      </c>
      <c r="C210" s="16">
        <v>0</v>
      </c>
      <c r="D210" s="17">
        <v>0</v>
      </c>
      <c r="E210" s="17">
        <v>0</v>
      </c>
      <c r="F210" s="17">
        <v>9.4410000000000007</v>
      </c>
      <c r="G210" s="17">
        <v>9.4740000000000002</v>
      </c>
      <c r="H210" s="17"/>
      <c r="I210" s="16">
        <v>12.98325</v>
      </c>
      <c r="J210" s="53">
        <f t="shared" si="7"/>
        <v>31.898249999999997</v>
      </c>
      <c r="L210" s="85">
        <v>1.657</v>
      </c>
      <c r="N210" s="5"/>
    </row>
    <row r="211" spans="1:14" x14ac:dyDescent="0.2">
      <c r="A211" s="4">
        <f t="shared" si="6"/>
        <v>7</v>
      </c>
      <c r="B211" s="30">
        <v>41841</v>
      </c>
      <c r="C211" s="16">
        <v>0</v>
      </c>
      <c r="D211" s="17">
        <v>0</v>
      </c>
      <c r="E211" s="17">
        <v>6.133</v>
      </c>
      <c r="F211" s="17">
        <v>9.56</v>
      </c>
      <c r="G211" s="17">
        <v>3.411</v>
      </c>
      <c r="H211" s="17"/>
      <c r="I211" s="16">
        <v>15.774749999999999</v>
      </c>
      <c r="J211" s="53">
        <f t="shared" si="7"/>
        <v>34.878750000000004</v>
      </c>
      <c r="L211" s="85">
        <v>1.663</v>
      </c>
      <c r="N211" s="5"/>
    </row>
    <row r="212" spans="1:14" x14ac:dyDescent="0.2">
      <c r="A212" s="4">
        <f t="shared" si="6"/>
        <v>7</v>
      </c>
      <c r="B212" s="30">
        <v>41842</v>
      </c>
      <c r="C212" s="16">
        <v>0</v>
      </c>
      <c r="D212" s="17">
        <v>0.14699999999999999</v>
      </c>
      <c r="E212" s="17">
        <v>0.747</v>
      </c>
      <c r="F212" s="17">
        <v>10.132999999999999</v>
      </c>
      <c r="G212" s="17">
        <v>10.151999999999999</v>
      </c>
      <c r="H212" s="17"/>
      <c r="I212" s="16">
        <v>17.181249999999999</v>
      </c>
      <c r="J212" s="53">
        <f t="shared" si="7"/>
        <v>38.360249999999994</v>
      </c>
      <c r="L212" s="85">
        <v>1.76</v>
      </c>
      <c r="N212" s="5"/>
    </row>
    <row r="213" spans="1:14" x14ac:dyDescent="0.2">
      <c r="A213" s="4">
        <f t="shared" si="6"/>
        <v>7</v>
      </c>
      <c r="B213" s="30">
        <v>41843</v>
      </c>
      <c r="C213" s="16">
        <v>0</v>
      </c>
      <c r="D213" s="17">
        <v>1.0820000000000001</v>
      </c>
      <c r="E213" s="17">
        <v>0</v>
      </c>
      <c r="F213" s="17">
        <v>10.244999999999999</v>
      </c>
      <c r="G213" s="17">
        <v>10.263999999999999</v>
      </c>
      <c r="H213" s="17"/>
      <c r="I213" s="16">
        <v>16.390499999999999</v>
      </c>
      <c r="J213" s="53">
        <f t="shared" si="7"/>
        <v>37.981499999999997</v>
      </c>
      <c r="L213" s="85">
        <v>1.774</v>
      </c>
      <c r="N213" s="5"/>
    </row>
    <row r="214" spans="1:14" x14ac:dyDescent="0.2">
      <c r="A214" s="4">
        <f t="shared" si="6"/>
        <v>7</v>
      </c>
      <c r="B214" s="30">
        <v>41844</v>
      </c>
      <c r="C214" s="16">
        <v>0</v>
      </c>
      <c r="D214" s="17">
        <v>2.6960000000000002</v>
      </c>
      <c r="E214" s="17">
        <v>0</v>
      </c>
      <c r="F214" s="17">
        <v>9.4369999999999994</v>
      </c>
      <c r="G214" s="17">
        <v>10.089</v>
      </c>
      <c r="H214" s="17"/>
      <c r="I214" s="16">
        <v>17.265000000000001</v>
      </c>
      <c r="J214" s="53">
        <f t="shared" si="7"/>
        <v>39.487000000000002</v>
      </c>
      <c r="L214" s="85">
        <v>1.869</v>
      </c>
      <c r="N214" s="5"/>
    </row>
    <row r="215" spans="1:14" x14ac:dyDescent="0.2">
      <c r="A215" s="4">
        <f t="shared" si="6"/>
        <v>7</v>
      </c>
      <c r="B215" s="30">
        <v>41845</v>
      </c>
      <c r="C215" s="16">
        <v>0</v>
      </c>
      <c r="D215" s="17">
        <v>1.333</v>
      </c>
      <c r="E215" s="17">
        <v>0</v>
      </c>
      <c r="F215" s="17">
        <v>9.5850000000000009</v>
      </c>
      <c r="G215" s="17">
        <v>9.6010000000000009</v>
      </c>
      <c r="H215" s="17"/>
      <c r="I215" s="16">
        <v>16.75825</v>
      </c>
      <c r="J215" s="53">
        <f t="shared" si="7"/>
        <v>37.277250000000002</v>
      </c>
      <c r="L215" s="85">
        <v>1.728</v>
      </c>
      <c r="N215" s="5"/>
    </row>
    <row r="216" spans="1:14" x14ac:dyDescent="0.2">
      <c r="A216" s="4">
        <f t="shared" si="6"/>
        <v>7</v>
      </c>
      <c r="B216" s="30">
        <v>41846</v>
      </c>
      <c r="C216" s="16">
        <v>0</v>
      </c>
      <c r="D216" s="17">
        <v>0.29599999999999999</v>
      </c>
      <c r="E216" s="17">
        <v>0</v>
      </c>
      <c r="F216" s="17">
        <v>9.984</v>
      </c>
      <c r="G216" s="17">
        <v>9.9969999999999999</v>
      </c>
      <c r="H216" s="17"/>
      <c r="I216" s="16">
        <v>15.002750000000001</v>
      </c>
      <c r="J216" s="53">
        <f t="shared" si="7"/>
        <v>35.27975</v>
      </c>
      <c r="L216" s="85">
        <v>1.6659999999999999</v>
      </c>
      <c r="N216" s="5"/>
    </row>
    <row r="217" spans="1:14" x14ac:dyDescent="0.2">
      <c r="A217" s="4">
        <f t="shared" si="6"/>
        <v>7</v>
      </c>
      <c r="B217" s="30">
        <v>41847</v>
      </c>
      <c r="C217" s="16">
        <v>0</v>
      </c>
      <c r="D217" s="17">
        <v>2.7869999999999999</v>
      </c>
      <c r="E217" s="17">
        <v>0</v>
      </c>
      <c r="F217" s="17">
        <v>8.07</v>
      </c>
      <c r="G217" s="17">
        <v>8.4689999999999994</v>
      </c>
      <c r="H217" s="17"/>
      <c r="I217" s="16">
        <v>14.15775</v>
      </c>
      <c r="J217" s="53">
        <f t="shared" si="7"/>
        <v>33.483750000000001</v>
      </c>
      <c r="L217" s="85">
        <v>1.758</v>
      </c>
      <c r="N217" s="5"/>
    </row>
    <row r="218" spans="1:14" x14ac:dyDescent="0.2">
      <c r="A218" s="4">
        <f t="shared" si="6"/>
        <v>7</v>
      </c>
      <c r="B218" s="30">
        <v>41848</v>
      </c>
      <c r="C218" s="16">
        <v>0</v>
      </c>
      <c r="D218" s="17">
        <v>9.6669999999999998</v>
      </c>
      <c r="E218" s="17">
        <v>0</v>
      </c>
      <c r="F218" s="17">
        <v>0.80600000000000005</v>
      </c>
      <c r="G218" s="17">
        <v>9.7070000000000007</v>
      </c>
      <c r="H218" s="17"/>
      <c r="I218" s="16">
        <v>15.366</v>
      </c>
      <c r="J218" s="53">
        <f t="shared" si="7"/>
        <v>35.545999999999999</v>
      </c>
      <c r="L218" s="85">
        <v>1.8759999999999999</v>
      </c>
      <c r="N218" s="5"/>
    </row>
    <row r="219" spans="1:14" x14ac:dyDescent="0.2">
      <c r="A219" s="4">
        <f t="shared" si="6"/>
        <v>7</v>
      </c>
      <c r="B219" s="30">
        <v>41849</v>
      </c>
      <c r="C219" s="16">
        <v>0</v>
      </c>
      <c r="D219" s="17">
        <v>8.9429999999999996</v>
      </c>
      <c r="E219" s="17">
        <v>0</v>
      </c>
      <c r="F219" s="17">
        <v>4.8440000000000003</v>
      </c>
      <c r="G219" s="17">
        <v>8.9740000000000002</v>
      </c>
      <c r="H219" s="17"/>
      <c r="I219" s="16">
        <v>17.922000000000001</v>
      </c>
      <c r="J219" s="53">
        <f t="shared" si="7"/>
        <v>40.683</v>
      </c>
      <c r="L219" s="85">
        <v>1.9770000000000001</v>
      </c>
      <c r="N219" s="5"/>
    </row>
    <row r="220" spans="1:14" x14ac:dyDescent="0.2">
      <c r="A220" s="4">
        <f t="shared" si="6"/>
        <v>7</v>
      </c>
      <c r="B220" s="30">
        <v>41850</v>
      </c>
      <c r="C220" s="16">
        <v>0</v>
      </c>
      <c r="D220" s="17">
        <v>9.3770000000000007</v>
      </c>
      <c r="E220" s="17">
        <v>0</v>
      </c>
      <c r="F220" s="17">
        <v>5.5780000000000003</v>
      </c>
      <c r="G220" s="17">
        <v>9.4039999999999999</v>
      </c>
      <c r="H220" s="17"/>
      <c r="I220" s="16">
        <v>17.21275</v>
      </c>
      <c r="J220" s="53">
        <f t="shared" si="7"/>
        <v>41.571750000000002</v>
      </c>
      <c r="L220" s="85">
        <v>2.0270000000000001</v>
      </c>
      <c r="N220" s="5"/>
    </row>
    <row r="221" spans="1:14" x14ac:dyDescent="0.2">
      <c r="A221" s="4">
        <f t="shared" si="6"/>
        <v>7</v>
      </c>
      <c r="B221" s="30">
        <v>41851</v>
      </c>
      <c r="C221" s="16">
        <v>0</v>
      </c>
      <c r="D221" s="17">
        <v>9.641</v>
      </c>
      <c r="E221" s="17">
        <v>0</v>
      </c>
      <c r="F221" s="17">
        <v>4.8959999999999999</v>
      </c>
      <c r="G221" s="17">
        <v>9.68</v>
      </c>
      <c r="H221" s="17"/>
      <c r="I221" s="16">
        <v>17.892499999999998</v>
      </c>
      <c r="J221" s="53">
        <f t="shared" si="7"/>
        <v>42.109499999999997</v>
      </c>
      <c r="L221" s="85">
        <v>2.0009999999999999</v>
      </c>
      <c r="N221" s="5"/>
    </row>
    <row r="222" spans="1:14" x14ac:dyDescent="0.2">
      <c r="A222" s="4">
        <f t="shared" si="6"/>
        <v>8</v>
      </c>
      <c r="B222" s="30">
        <v>41852</v>
      </c>
      <c r="C222" s="16">
        <v>0</v>
      </c>
      <c r="D222" s="17">
        <v>9.0790000000000006</v>
      </c>
      <c r="E222" s="17">
        <v>4.4260000000000002</v>
      </c>
      <c r="F222" s="17">
        <v>1.837</v>
      </c>
      <c r="G222" s="17">
        <v>9.1050000000000004</v>
      </c>
      <c r="H222" s="17"/>
      <c r="I222" s="16">
        <v>14.347250000000001</v>
      </c>
      <c r="J222" s="53">
        <f t="shared" si="7"/>
        <v>38.794250000000005</v>
      </c>
      <c r="L222" s="85">
        <v>1.9159999999999999</v>
      </c>
    </row>
    <row r="223" spans="1:14" x14ac:dyDescent="0.2">
      <c r="A223" s="4">
        <f t="shared" si="6"/>
        <v>8</v>
      </c>
      <c r="B223" s="30">
        <v>41853</v>
      </c>
      <c r="C223" s="16">
        <v>0</v>
      </c>
      <c r="D223" s="17">
        <v>0</v>
      </c>
      <c r="E223" s="17">
        <v>8.8829999999999991</v>
      </c>
      <c r="F223" s="17">
        <v>5.0549999999999997</v>
      </c>
      <c r="G223" s="17">
        <v>8.9510000000000005</v>
      </c>
      <c r="H223" s="17"/>
      <c r="I223" s="16">
        <v>14.398999999999999</v>
      </c>
      <c r="J223" s="53">
        <f t="shared" si="7"/>
        <v>37.287999999999997</v>
      </c>
      <c r="L223" s="85">
        <v>1.8089999999999999</v>
      </c>
    </row>
    <row r="224" spans="1:14" x14ac:dyDescent="0.2">
      <c r="A224" s="4">
        <f t="shared" si="6"/>
        <v>8</v>
      </c>
      <c r="B224" s="30">
        <v>41854</v>
      </c>
      <c r="C224" s="16">
        <v>0</v>
      </c>
      <c r="D224" s="17">
        <v>0.59299999999999997</v>
      </c>
      <c r="E224" s="17">
        <v>8.3819999999999997</v>
      </c>
      <c r="F224" s="17">
        <v>3.7709999999999999</v>
      </c>
      <c r="G224" s="17">
        <v>5.9420000000000002</v>
      </c>
      <c r="H224" s="17"/>
      <c r="I224" s="16">
        <v>15.259</v>
      </c>
      <c r="J224" s="53">
        <f t="shared" si="7"/>
        <v>33.947000000000003</v>
      </c>
      <c r="L224" s="85">
        <v>1.72</v>
      </c>
    </row>
    <row r="225" spans="1:21" x14ac:dyDescent="0.2">
      <c r="A225" s="4">
        <f t="shared" si="6"/>
        <v>8</v>
      </c>
      <c r="B225" s="30">
        <v>41855</v>
      </c>
      <c r="C225" s="16">
        <v>0</v>
      </c>
      <c r="D225" s="17">
        <v>0</v>
      </c>
      <c r="E225" s="17">
        <v>9.5709999999999997</v>
      </c>
      <c r="F225" s="17">
        <v>9.6270000000000007</v>
      </c>
      <c r="G225" s="17">
        <v>0</v>
      </c>
      <c r="H225" s="17"/>
      <c r="I225" s="16">
        <v>16.722249999999999</v>
      </c>
      <c r="J225" s="53">
        <f t="shared" si="7"/>
        <v>35.920249999999996</v>
      </c>
      <c r="K225" s="7"/>
      <c r="L225" s="86">
        <v>1.8069999999999999</v>
      </c>
      <c r="M225" s="7"/>
      <c r="N225" s="7"/>
      <c r="O225" s="7"/>
      <c r="P225" s="7"/>
      <c r="Q225" s="7"/>
      <c r="R225" s="7"/>
      <c r="S225" s="7"/>
      <c r="T225" s="7"/>
      <c r="U225" s="7"/>
    </row>
    <row r="226" spans="1:21" x14ac:dyDescent="0.2">
      <c r="A226" s="4">
        <f t="shared" si="6"/>
        <v>8</v>
      </c>
      <c r="B226" s="30">
        <v>41856</v>
      </c>
      <c r="C226" s="16">
        <v>0</v>
      </c>
      <c r="D226" s="17">
        <v>4.1079999999999997</v>
      </c>
      <c r="E226" s="17">
        <v>9.5399999999999991</v>
      </c>
      <c r="F226" s="17">
        <v>9.5890000000000004</v>
      </c>
      <c r="G226" s="17">
        <v>0</v>
      </c>
      <c r="H226" s="17"/>
      <c r="I226" s="16">
        <v>17.809249999999999</v>
      </c>
      <c r="J226" s="53">
        <f t="shared" si="7"/>
        <v>41.046250000000001</v>
      </c>
      <c r="K226" s="7"/>
      <c r="L226" s="86">
        <v>1.93</v>
      </c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2">
      <c r="A227" s="4">
        <f t="shared" si="6"/>
        <v>8</v>
      </c>
      <c r="B227" s="30">
        <v>41857</v>
      </c>
      <c r="C227" s="16">
        <v>0</v>
      </c>
      <c r="D227" s="17">
        <v>0</v>
      </c>
      <c r="E227" s="17">
        <v>10.766999999999999</v>
      </c>
      <c r="F227" s="17">
        <v>10.818</v>
      </c>
      <c r="G227" s="17">
        <v>1.1850000000000001</v>
      </c>
      <c r="H227" s="17"/>
      <c r="I227" s="16">
        <v>17.642250000000001</v>
      </c>
      <c r="J227" s="53">
        <f t="shared" si="7"/>
        <v>40.41225</v>
      </c>
      <c r="K227" s="7"/>
      <c r="L227" s="86">
        <v>1.885</v>
      </c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2">
      <c r="A228" s="4">
        <f t="shared" si="6"/>
        <v>8</v>
      </c>
      <c r="B228" s="30">
        <v>41858</v>
      </c>
      <c r="C228" s="16">
        <v>0</v>
      </c>
      <c r="D228" s="17">
        <v>3.0009999999999999</v>
      </c>
      <c r="E228" s="17">
        <v>10.391999999999999</v>
      </c>
      <c r="F228" s="17">
        <v>8.7370000000000001</v>
      </c>
      <c r="G228" s="17">
        <v>0.56000000000000005</v>
      </c>
      <c r="H228" s="17"/>
      <c r="I228" s="16">
        <v>17.460750000000001</v>
      </c>
      <c r="J228" s="53">
        <f t="shared" si="7"/>
        <v>40.150750000000002</v>
      </c>
      <c r="K228" s="7"/>
      <c r="L228" s="86">
        <v>1.806</v>
      </c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2">
      <c r="A229" s="4">
        <f t="shared" si="6"/>
        <v>8</v>
      </c>
      <c r="B229" s="30">
        <v>41859</v>
      </c>
      <c r="C229" s="16">
        <v>0</v>
      </c>
      <c r="D229" s="17">
        <v>5.6340000000000003</v>
      </c>
      <c r="E229" s="17">
        <v>9.1259999999999994</v>
      </c>
      <c r="F229" s="17">
        <v>3.0129999999999999</v>
      </c>
      <c r="G229" s="17">
        <v>3.1110000000000002</v>
      </c>
      <c r="H229" s="17"/>
      <c r="I229" s="16">
        <v>16.254750000000001</v>
      </c>
      <c r="J229" s="53">
        <f t="shared" si="7"/>
        <v>37.138750000000002</v>
      </c>
      <c r="K229" s="7"/>
      <c r="L229" s="86">
        <v>1.786</v>
      </c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2">
      <c r="A230" s="4">
        <f t="shared" si="6"/>
        <v>8</v>
      </c>
      <c r="B230" s="30">
        <v>41860</v>
      </c>
      <c r="C230" s="16">
        <v>0</v>
      </c>
      <c r="D230" s="17">
        <v>0</v>
      </c>
      <c r="E230" s="17">
        <v>8.7409999999999997</v>
      </c>
      <c r="F230" s="17">
        <v>8.3879999999999999</v>
      </c>
      <c r="G230" s="17">
        <v>2.52</v>
      </c>
      <c r="H230" s="17"/>
      <c r="I230" s="16">
        <v>16.215</v>
      </c>
      <c r="J230" s="53">
        <f t="shared" si="7"/>
        <v>35.863999999999997</v>
      </c>
      <c r="K230" s="7"/>
      <c r="L230" s="86">
        <v>1.766</v>
      </c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2">
      <c r="A231" s="4">
        <f t="shared" si="6"/>
        <v>8</v>
      </c>
      <c r="B231" s="30">
        <v>41861</v>
      </c>
      <c r="C231" s="16">
        <v>0</v>
      </c>
      <c r="D231" s="17">
        <v>0</v>
      </c>
      <c r="E231" s="17">
        <v>9.1029999999999998</v>
      </c>
      <c r="F231" s="17">
        <v>1.0940000000000001</v>
      </c>
      <c r="G231" s="17">
        <v>9.1349999999999998</v>
      </c>
      <c r="H231" s="17"/>
      <c r="I231" s="16">
        <v>14.3705</v>
      </c>
      <c r="J231" s="53">
        <f t="shared" si="7"/>
        <v>33.702500000000001</v>
      </c>
      <c r="K231" s="7"/>
      <c r="L231" s="86">
        <v>1.89</v>
      </c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2">
      <c r="A232" s="4">
        <f t="shared" si="6"/>
        <v>8</v>
      </c>
      <c r="B232" s="30">
        <v>41862</v>
      </c>
      <c r="C232" s="16">
        <v>0</v>
      </c>
      <c r="D232" s="17">
        <v>0.38300000000000001</v>
      </c>
      <c r="E232" s="17">
        <v>9.2260000000000009</v>
      </c>
      <c r="F232" s="17">
        <v>2.794</v>
      </c>
      <c r="G232" s="17">
        <v>8.26</v>
      </c>
      <c r="H232" s="17"/>
      <c r="I232" s="16">
        <v>16.140250000000002</v>
      </c>
      <c r="J232" s="53">
        <f t="shared" si="7"/>
        <v>36.803250000000006</v>
      </c>
      <c r="K232" s="7"/>
      <c r="L232" s="86">
        <v>1.8819999999999999</v>
      </c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2">
      <c r="A233" s="4">
        <f t="shared" si="6"/>
        <v>8</v>
      </c>
      <c r="B233" s="30">
        <v>41863</v>
      </c>
      <c r="C233" s="16">
        <v>0</v>
      </c>
      <c r="D233" s="17">
        <v>0</v>
      </c>
      <c r="E233" s="17">
        <v>9.5210000000000008</v>
      </c>
      <c r="F233" s="17">
        <v>9.5579999999999998</v>
      </c>
      <c r="G233" s="17">
        <v>4.2450000000000001</v>
      </c>
      <c r="H233" s="17"/>
      <c r="I233" s="16">
        <v>17.39425</v>
      </c>
      <c r="J233" s="53">
        <f t="shared" si="7"/>
        <v>40.718249999999998</v>
      </c>
      <c r="K233" s="7"/>
      <c r="L233" s="86">
        <v>1.982</v>
      </c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4">
        <f t="shared" si="6"/>
        <v>8</v>
      </c>
      <c r="B234" s="30">
        <v>41864</v>
      </c>
      <c r="C234" s="16">
        <v>0</v>
      </c>
      <c r="D234" s="17">
        <v>3.1509999999999998</v>
      </c>
      <c r="E234" s="17">
        <v>9.4949999999999992</v>
      </c>
      <c r="F234" s="17">
        <v>3.456</v>
      </c>
      <c r="G234" s="17">
        <v>7.0410000000000004</v>
      </c>
      <c r="H234" s="17"/>
      <c r="I234" s="16">
        <v>17.3325</v>
      </c>
      <c r="J234" s="53">
        <f t="shared" si="7"/>
        <v>40.475499999999997</v>
      </c>
      <c r="K234" s="7"/>
      <c r="L234" s="86">
        <v>1.8320000000000001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4">
        <f t="shared" si="6"/>
        <v>8</v>
      </c>
      <c r="B235" s="30">
        <v>41865</v>
      </c>
      <c r="C235" s="16">
        <v>0</v>
      </c>
      <c r="D235" s="17">
        <v>3.9689999999999999</v>
      </c>
      <c r="E235" s="17">
        <v>8.31</v>
      </c>
      <c r="F235" s="17">
        <v>0</v>
      </c>
      <c r="G235" s="17">
        <v>8.3490000000000002</v>
      </c>
      <c r="H235" s="17"/>
      <c r="I235" s="16">
        <v>17.978000000000002</v>
      </c>
      <c r="J235" s="53">
        <f t="shared" si="7"/>
        <v>38.606000000000002</v>
      </c>
      <c r="K235" s="7"/>
      <c r="L235" s="86">
        <v>1.8089999999999999</v>
      </c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2">
      <c r="A236" s="4">
        <f t="shared" si="6"/>
        <v>8</v>
      </c>
      <c r="B236" s="30">
        <v>41866</v>
      </c>
      <c r="C236" s="16">
        <v>0</v>
      </c>
      <c r="D236" s="17">
        <v>3.069</v>
      </c>
      <c r="E236" s="17">
        <v>9.0180000000000007</v>
      </c>
      <c r="F236" s="17">
        <v>0</v>
      </c>
      <c r="G236" s="17">
        <v>9.1329999999999991</v>
      </c>
      <c r="H236" s="17"/>
      <c r="I236" s="16">
        <v>16.076750000000001</v>
      </c>
      <c r="J236" s="53">
        <f t="shared" si="7"/>
        <v>37.296750000000003</v>
      </c>
      <c r="K236" s="7"/>
      <c r="L236" s="86">
        <v>1.8939999999999999</v>
      </c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2">
      <c r="A237" s="4">
        <f t="shared" si="6"/>
        <v>8</v>
      </c>
      <c r="B237" s="30">
        <v>41867</v>
      </c>
      <c r="C237" s="16">
        <v>0</v>
      </c>
      <c r="D237" s="17">
        <v>0.88100000000000001</v>
      </c>
      <c r="E237" s="17">
        <v>8.6329999999999991</v>
      </c>
      <c r="F237" s="17">
        <v>0</v>
      </c>
      <c r="G237" s="17">
        <v>8.6660000000000004</v>
      </c>
      <c r="H237" s="17"/>
      <c r="I237" s="16">
        <v>17.142499999999998</v>
      </c>
      <c r="J237" s="53">
        <f t="shared" si="7"/>
        <v>35.322499999999998</v>
      </c>
      <c r="K237" s="7"/>
      <c r="L237" s="86">
        <v>1.7070000000000001</v>
      </c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2">
      <c r="A238" s="4">
        <f t="shared" si="6"/>
        <v>8</v>
      </c>
      <c r="B238" s="30">
        <v>41868</v>
      </c>
      <c r="C238" s="16">
        <v>0</v>
      </c>
      <c r="D238" s="17">
        <v>1.089</v>
      </c>
      <c r="E238" s="17">
        <v>8.4610000000000003</v>
      </c>
      <c r="F238" s="17">
        <v>0</v>
      </c>
      <c r="G238" s="17">
        <v>8.5090000000000003</v>
      </c>
      <c r="H238" s="17"/>
      <c r="I238" s="16">
        <v>16.166499999999999</v>
      </c>
      <c r="J238" s="53">
        <f t="shared" si="7"/>
        <v>34.225499999999997</v>
      </c>
      <c r="K238" s="7"/>
      <c r="L238" s="86">
        <v>1.9119999999999999</v>
      </c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2">
      <c r="A239" s="4">
        <f t="shared" si="6"/>
        <v>8</v>
      </c>
      <c r="B239" s="30">
        <v>41869</v>
      </c>
      <c r="C239" s="16">
        <v>0</v>
      </c>
      <c r="D239" s="17">
        <v>0.89800000000000002</v>
      </c>
      <c r="E239" s="17">
        <v>8.3529999999999998</v>
      </c>
      <c r="F239" s="17">
        <v>0</v>
      </c>
      <c r="G239" s="17">
        <v>8.4469999999999992</v>
      </c>
      <c r="H239" s="17"/>
      <c r="I239" s="16">
        <v>17.123249999999999</v>
      </c>
      <c r="J239" s="53">
        <f t="shared" si="7"/>
        <v>34.821249999999999</v>
      </c>
      <c r="K239" s="7"/>
      <c r="L239" s="86">
        <v>1.7789999999999999</v>
      </c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2">
      <c r="A240" s="4">
        <f t="shared" si="6"/>
        <v>8</v>
      </c>
      <c r="B240" s="30">
        <v>41870</v>
      </c>
      <c r="C240" s="16">
        <v>0</v>
      </c>
      <c r="D240" s="17">
        <v>1.79</v>
      </c>
      <c r="E240" s="17">
        <v>9.59</v>
      </c>
      <c r="F240" s="17">
        <v>0</v>
      </c>
      <c r="G240" s="17">
        <v>9.7360000000000007</v>
      </c>
      <c r="H240" s="17"/>
      <c r="I240" s="16">
        <v>16.887499999999999</v>
      </c>
      <c r="J240" s="53">
        <f t="shared" si="7"/>
        <v>38.003500000000003</v>
      </c>
      <c r="K240" s="7"/>
      <c r="L240" s="86">
        <v>1.8879999999999999</v>
      </c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2">
      <c r="A241" s="4">
        <f t="shared" si="6"/>
        <v>8</v>
      </c>
      <c r="B241" s="30">
        <v>41871</v>
      </c>
      <c r="C241" s="16">
        <v>0</v>
      </c>
      <c r="D241" s="17">
        <v>2.6560000000000001</v>
      </c>
      <c r="E241" s="17">
        <v>6.2030000000000003</v>
      </c>
      <c r="F241" s="17">
        <v>4.6399999999999997</v>
      </c>
      <c r="G241" s="17">
        <v>8.26</v>
      </c>
      <c r="H241" s="17"/>
      <c r="I241" s="16">
        <v>17.802250000000001</v>
      </c>
      <c r="J241" s="53">
        <f t="shared" si="7"/>
        <v>39.561250000000001</v>
      </c>
      <c r="K241" s="7"/>
      <c r="L241" s="86">
        <v>1.804</v>
      </c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2">
      <c r="A242" s="4">
        <f t="shared" si="6"/>
        <v>8</v>
      </c>
      <c r="B242" s="30">
        <v>41872</v>
      </c>
      <c r="C242" s="16">
        <v>0</v>
      </c>
      <c r="D242" s="17">
        <v>1.923</v>
      </c>
      <c r="E242" s="17">
        <v>8.8390000000000004</v>
      </c>
      <c r="F242" s="17">
        <v>1.1299999999999999</v>
      </c>
      <c r="G242" s="17">
        <v>8.7170000000000005</v>
      </c>
      <c r="H242" s="17"/>
      <c r="I242" s="16">
        <v>17.510999999999999</v>
      </c>
      <c r="J242" s="53">
        <f t="shared" si="7"/>
        <v>38.120000000000005</v>
      </c>
      <c r="K242" s="7"/>
      <c r="L242" s="86">
        <v>1.8109999999999999</v>
      </c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2">
      <c r="A243" s="4">
        <f t="shared" si="6"/>
        <v>8</v>
      </c>
      <c r="B243" s="30">
        <v>41873</v>
      </c>
      <c r="C243" s="16">
        <v>0</v>
      </c>
      <c r="D243" s="17">
        <v>2.4180000000000001</v>
      </c>
      <c r="E243" s="17">
        <v>9.7010000000000005</v>
      </c>
      <c r="F243" s="17">
        <v>0</v>
      </c>
      <c r="G243" s="17">
        <v>9.7750000000000004</v>
      </c>
      <c r="H243" s="17"/>
      <c r="I243" s="16">
        <v>17.451250000000002</v>
      </c>
      <c r="J243" s="53">
        <f t="shared" si="7"/>
        <v>39.34525</v>
      </c>
      <c r="K243" s="7"/>
      <c r="L243" s="86">
        <v>1.901</v>
      </c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4">
        <f t="shared" si="6"/>
        <v>8</v>
      </c>
      <c r="B244" s="30">
        <v>41874</v>
      </c>
      <c r="C244" s="16">
        <v>0</v>
      </c>
      <c r="D244" s="17">
        <v>5.899</v>
      </c>
      <c r="E244" s="17">
        <v>4.2699999999999996</v>
      </c>
      <c r="F244" s="17">
        <v>0</v>
      </c>
      <c r="G244" s="17">
        <v>9.4749999999999996</v>
      </c>
      <c r="H244" s="17"/>
      <c r="I244" s="16">
        <v>16.87575</v>
      </c>
      <c r="J244" s="53">
        <f t="shared" si="7"/>
        <v>36.519750000000002</v>
      </c>
      <c r="K244" s="7"/>
      <c r="L244" s="86">
        <v>1.6819999999999999</v>
      </c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4">
        <f t="shared" si="6"/>
        <v>8</v>
      </c>
      <c r="B245" s="30">
        <v>41875</v>
      </c>
      <c r="C245" s="16">
        <v>0</v>
      </c>
      <c r="D245" s="17">
        <v>8.5530000000000008</v>
      </c>
      <c r="E245" s="17">
        <v>0.57599999999999996</v>
      </c>
      <c r="F245" s="17">
        <v>0</v>
      </c>
      <c r="G245" s="17">
        <v>8.0869999999999997</v>
      </c>
      <c r="H245" s="17"/>
      <c r="I245" s="16">
        <v>15.4375</v>
      </c>
      <c r="J245" s="53">
        <f t="shared" si="7"/>
        <v>32.653500000000001</v>
      </c>
      <c r="K245" s="7"/>
      <c r="L245" s="86">
        <v>1.6779999999999999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4">
        <f t="shared" si="6"/>
        <v>8</v>
      </c>
      <c r="B246" s="30">
        <v>41876</v>
      </c>
      <c r="C246" s="16">
        <v>0</v>
      </c>
      <c r="D246" s="17">
        <v>8.4450000000000003</v>
      </c>
      <c r="E246" s="17">
        <v>1.7889999999999999</v>
      </c>
      <c r="F246" s="17">
        <v>0</v>
      </c>
      <c r="G246" s="17">
        <v>8.4649999999999999</v>
      </c>
      <c r="H246" s="17"/>
      <c r="I246" s="16">
        <v>14.06575</v>
      </c>
      <c r="J246" s="53">
        <f t="shared" si="7"/>
        <v>32.764749999999999</v>
      </c>
      <c r="L246" s="85">
        <v>1.7490000000000001</v>
      </c>
    </row>
    <row r="247" spans="1:21" x14ac:dyDescent="0.2">
      <c r="A247" s="4">
        <f t="shared" si="6"/>
        <v>8</v>
      </c>
      <c r="B247" s="30">
        <v>41877</v>
      </c>
      <c r="C247" s="16">
        <v>0</v>
      </c>
      <c r="D247" s="17">
        <v>8.3610000000000007</v>
      </c>
      <c r="E247" s="17">
        <v>3.3220000000000001</v>
      </c>
      <c r="F247" s="17">
        <v>1.877</v>
      </c>
      <c r="G247" s="17">
        <v>8.391</v>
      </c>
      <c r="H247" s="17"/>
      <c r="I247" s="16">
        <v>17.774750000000001</v>
      </c>
      <c r="J247" s="53">
        <f t="shared" si="7"/>
        <v>39.725750000000005</v>
      </c>
      <c r="L247" s="85">
        <v>1.879</v>
      </c>
    </row>
    <row r="248" spans="1:21" x14ac:dyDescent="0.2">
      <c r="A248" s="4">
        <f t="shared" si="6"/>
        <v>8</v>
      </c>
      <c r="B248" s="30">
        <v>41878</v>
      </c>
      <c r="C248" s="16">
        <v>0</v>
      </c>
      <c r="D248" s="17">
        <v>9.3320000000000007</v>
      </c>
      <c r="E248" s="17">
        <v>0</v>
      </c>
      <c r="F248" s="17">
        <v>1.802</v>
      </c>
      <c r="G248" s="17">
        <v>9.4570000000000007</v>
      </c>
      <c r="H248" s="17"/>
      <c r="I248" s="16">
        <v>17.780750000000001</v>
      </c>
      <c r="J248" s="53">
        <f t="shared" si="7"/>
        <v>38.371750000000006</v>
      </c>
      <c r="L248" s="85">
        <v>1.7889999999999999</v>
      </c>
    </row>
    <row r="249" spans="1:21" x14ac:dyDescent="0.2">
      <c r="A249" s="4">
        <f t="shared" si="6"/>
        <v>8</v>
      </c>
      <c r="B249" s="30">
        <v>41879</v>
      </c>
      <c r="C249" s="16">
        <v>0</v>
      </c>
      <c r="D249" s="17">
        <v>9.2100000000000009</v>
      </c>
      <c r="E249" s="17">
        <v>0</v>
      </c>
      <c r="F249" s="17">
        <v>0.92800000000000005</v>
      </c>
      <c r="G249" s="17">
        <v>9.2430000000000003</v>
      </c>
      <c r="H249" s="17"/>
      <c r="I249" s="16">
        <v>17.549499999999998</v>
      </c>
      <c r="J249" s="53">
        <f t="shared" si="7"/>
        <v>36.930499999999995</v>
      </c>
      <c r="L249" s="85">
        <v>1.7390000000000001</v>
      </c>
    </row>
    <row r="250" spans="1:21" x14ac:dyDescent="0.2">
      <c r="A250" s="4">
        <f t="shared" si="6"/>
        <v>8</v>
      </c>
      <c r="B250" s="30">
        <v>41880</v>
      </c>
      <c r="C250" s="16">
        <v>0</v>
      </c>
      <c r="D250" s="17">
        <v>8.9640000000000004</v>
      </c>
      <c r="E250" s="17">
        <v>0</v>
      </c>
      <c r="F250" s="17">
        <v>2.1139999999999999</v>
      </c>
      <c r="G250" s="17">
        <v>9.077</v>
      </c>
      <c r="H250" s="17"/>
      <c r="I250" s="16">
        <v>17.020499999999998</v>
      </c>
      <c r="J250" s="53">
        <f t="shared" si="7"/>
        <v>37.1755</v>
      </c>
      <c r="L250" s="85">
        <v>1.698</v>
      </c>
    </row>
    <row r="251" spans="1:21" x14ac:dyDescent="0.2">
      <c r="A251" s="4">
        <f t="shared" si="6"/>
        <v>8</v>
      </c>
      <c r="B251" s="30">
        <v>41881</v>
      </c>
      <c r="C251" s="16">
        <v>0</v>
      </c>
      <c r="D251" s="17">
        <v>8.4280000000000008</v>
      </c>
      <c r="E251" s="17">
        <v>5.335</v>
      </c>
      <c r="F251" s="17">
        <v>0</v>
      </c>
      <c r="G251" s="17">
        <v>3.0750000000000002</v>
      </c>
      <c r="H251" s="17"/>
      <c r="I251" s="16">
        <v>16.920000000000002</v>
      </c>
      <c r="J251" s="53">
        <f t="shared" si="7"/>
        <v>33.758000000000003</v>
      </c>
      <c r="L251" s="85">
        <v>1.6060000000000001</v>
      </c>
    </row>
    <row r="252" spans="1:21" x14ac:dyDescent="0.2">
      <c r="A252" s="4">
        <f t="shared" si="6"/>
        <v>8</v>
      </c>
      <c r="B252" s="30">
        <v>41882</v>
      </c>
      <c r="C252" s="16">
        <v>0</v>
      </c>
      <c r="D252" s="17">
        <v>7.7679999999999998</v>
      </c>
      <c r="E252" s="17">
        <v>7.7510000000000003</v>
      </c>
      <c r="F252" s="17">
        <v>0</v>
      </c>
      <c r="G252" s="17">
        <v>0</v>
      </c>
      <c r="H252" s="17"/>
      <c r="I252" s="16">
        <v>14.500249999999999</v>
      </c>
      <c r="J252" s="53">
        <f t="shared" si="7"/>
        <v>30.01925</v>
      </c>
      <c r="L252" s="85">
        <v>1.6220000000000001</v>
      </c>
    </row>
    <row r="253" spans="1:21" x14ac:dyDescent="0.2">
      <c r="A253" s="4">
        <f t="shared" si="6"/>
        <v>9</v>
      </c>
      <c r="B253" s="30">
        <v>41883</v>
      </c>
      <c r="C253" s="16">
        <v>0</v>
      </c>
      <c r="D253" s="17">
        <v>4.1390000000000002</v>
      </c>
      <c r="E253" s="17">
        <v>8.5060000000000002</v>
      </c>
      <c r="F253" s="17">
        <v>4.7629999999999999</v>
      </c>
      <c r="G253" s="17">
        <v>0.99</v>
      </c>
      <c r="H253" s="17"/>
      <c r="I253" s="16">
        <v>16.319749999999999</v>
      </c>
      <c r="J253" s="53">
        <f t="shared" si="7"/>
        <v>34.717749999999995</v>
      </c>
      <c r="L253" s="85">
        <v>1.744</v>
      </c>
      <c r="N253" s="5"/>
    </row>
    <row r="254" spans="1:21" x14ac:dyDescent="0.2">
      <c r="A254" s="4">
        <f t="shared" si="6"/>
        <v>9</v>
      </c>
      <c r="B254" s="30">
        <v>41884</v>
      </c>
      <c r="C254" s="16">
        <v>0</v>
      </c>
      <c r="D254" s="17">
        <v>1.1759999999999999</v>
      </c>
      <c r="E254" s="17">
        <v>8.9499999999999993</v>
      </c>
      <c r="F254" s="17">
        <v>9.0079999999999991</v>
      </c>
      <c r="G254" s="17">
        <v>2.14</v>
      </c>
      <c r="H254" s="17"/>
      <c r="I254" s="16">
        <v>17.834250000000001</v>
      </c>
      <c r="J254" s="53">
        <f t="shared" si="7"/>
        <v>39.108249999999998</v>
      </c>
      <c r="L254" s="85">
        <v>1.8129999999999999</v>
      </c>
      <c r="N254" s="5"/>
    </row>
    <row r="255" spans="1:21" x14ac:dyDescent="0.2">
      <c r="A255" s="4">
        <f t="shared" si="6"/>
        <v>9</v>
      </c>
      <c r="B255" s="30">
        <v>41885</v>
      </c>
      <c r="C255" s="16">
        <v>0</v>
      </c>
      <c r="D255" s="17">
        <v>0</v>
      </c>
      <c r="E255" s="17">
        <v>8.6929999999999996</v>
      </c>
      <c r="F255" s="17">
        <v>8.7390000000000008</v>
      </c>
      <c r="G255" s="17">
        <v>3.18</v>
      </c>
      <c r="H255" s="17"/>
      <c r="I255" s="16">
        <v>17.697500000000002</v>
      </c>
      <c r="J255" s="53">
        <f t="shared" si="7"/>
        <v>38.3095</v>
      </c>
      <c r="L255" s="85">
        <v>1.79</v>
      </c>
      <c r="N255" s="5"/>
    </row>
    <row r="256" spans="1:21" x14ac:dyDescent="0.2">
      <c r="A256" s="4">
        <f t="shared" si="6"/>
        <v>9</v>
      </c>
      <c r="B256" s="30">
        <v>41886</v>
      </c>
      <c r="C256" s="16">
        <v>0</v>
      </c>
      <c r="D256" s="17">
        <v>0</v>
      </c>
      <c r="E256" s="17">
        <v>8.8249999999999993</v>
      </c>
      <c r="F256" s="17">
        <v>8.8800000000000008</v>
      </c>
      <c r="G256" s="17">
        <v>4.0339999999999998</v>
      </c>
      <c r="H256" s="17"/>
      <c r="I256" s="16">
        <v>17.689</v>
      </c>
      <c r="J256" s="53">
        <f t="shared" si="7"/>
        <v>39.427999999999997</v>
      </c>
      <c r="L256" s="85">
        <v>1.827</v>
      </c>
      <c r="N256" s="5"/>
    </row>
    <row r="257" spans="1:14" x14ac:dyDescent="0.2">
      <c r="A257" s="4">
        <f t="shared" si="6"/>
        <v>9</v>
      </c>
      <c r="B257" s="30">
        <v>41887</v>
      </c>
      <c r="C257" s="16">
        <v>0</v>
      </c>
      <c r="D257" s="17">
        <v>0</v>
      </c>
      <c r="E257" s="17">
        <v>5.8949999999999996</v>
      </c>
      <c r="F257" s="17">
        <v>9.1959999999999997</v>
      </c>
      <c r="G257" s="17">
        <v>5.4039999999999999</v>
      </c>
      <c r="H257" s="17"/>
      <c r="I257" s="16">
        <v>17.406749999999999</v>
      </c>
      <c r="J257" s="53">
        <f t="shared" si="7"/>
        <v>37.901749999999993</v>
      </c>
      <c r="L257" s="85">
        <v>1.8180000000000001</v>
      </c>
      <c r="N257" s="5"/>
    </row>
    <row r="258" spans="1:14" x14ac:dyDescent="0.2">
      <c r="A258" s="4">
        <f t="shared" si="6"/>
        <v>9</v>
      </c>
      <c r="B258" s="30">
        <v>41888</v>
      </c>
      <c r="C258" s="16">
        <v>0</v>
      </c>
      <c r="D258" s="17">
        <v>0</v>
      </c>
      <c r="E258" s="17">
        <v>1.018</v>
      </c>
      <c r="F258" s="17">
        <v>9.7260000000000009</v>
      </c>
      <c r="G258" s="17">
        <v>9.74</v>
      </c>
      <c r="H258" s="17"/>
      <c r="I258" s="16">
        <v>16.658750000000001</v>
      </c>
      <c r="J258" s="53">
        <f t="shared" si="7"/>
        <v>37.142750000000007</v>
      </c>
      <c r="L258" s="85">
        <v>1.768</v>
      </c>
      <c r="N258" s="5"/>
    </row>
    <row r="259" spans="1:14" x14ac:dyDescent="0.2">
      <c r="A259" s="4">
        <f t="shared" si="6"/>
        <v>9</v>
      </c>
      <c r="B259" s="30">
        <v>41889</v>
      </c>
      <c r="C259" s="16">
        <v>0</v>
      </c>
      <c r="D259" s="17">
        <v>0.443</v>
      </c>
      <c r="E259" s="17">
        <v>0.56599999999999995</v>
      </c>
      <c r="F259" s="17">
        <v>8.4870000000000001</v>
      </c>
      <c r="G259" s="17">
        <v>8.5030000000000001</v>
      </c>
      <c r="H259" s="17"/>
      <c r="I259" s="16">
        <v>16.003</v>
      </c>
      <c r="J259" s="53">
        <f t="shared" si="7"/>
        <v>34.002000000000002</v>
      </c>
      <c r="L259" s="85">
        <v>1.6120000000000001</v>
      </c>
      <c r="N259" s="5"/>
    </row>
    <row r="260" spans="1:14" x14ac:dyDescent="0.2">
      <c r="A260" s="4">
        <f t="shared" si="6"/>
        <v>9</v>
      </c>
      <c r="B260" s="30">
        <v>41890</v>
      </c>
      <c r="C260" s="16">
        <v>0</v>
      </c>
      <c r="D260" s="17">
        <v>0</v>
      </c>
      <c r="E260" s="17">
        <v>3.6360000000000001</v>
      </c>
      <c r="F260" s="17">
        <v>8.2910000000000004</v>
      </c>
      <c r="G260" s="17">
        <v>8.1809999999999992</v>
      </c>
      <c r="H260" s="17"/>
      <c r="I260" s="16">
        <v>16.292750000000002</v>
      </c>
      <c r="J260" s="53">
        <f t="shared" si="7"/>
        <v>36.400750000000002</v>
      </c>
      <c r="L260" s="85">
        <v>1.8220000000000001</v>
      </c>
      <c r="N260" s="5"/>
    </row>
    <row r="261" spans="1:14" x14ac:dyDescent="0.2">
      <c r="A261" s="4">
        <f t="shared" si="6"/>
        <v>9</v>
      </c>
      <c r="B261" s="30">
        <v>41891</v>
      </c>
      <c r="C261" s="16">
        <v>0</v>
      </c>
      <c r="D261" s="17">
        <v>0</v>
      </c>
      <c r="E261" s="17">
        <v>4.1399999999999997</v>
      </c>
      <c r="F261" s="17">
        <v>8.7149999999999999</v>
      </c>
      <c r="G261" s="17">
        <v>8.6829999999999998</v>
      </c>
      <c r="H261" s="17"/>
      <c r="I261" s="16">
        <v>17.164000000000001</v>
      </c>
      <c r="J261" s="53">
        <f t="shared" si="7"/>
        <v>38.701999999999998</v>
      </c>
      <c r="L261" s="85">
        <v>1.907</v>
      </c>
      <c r="N261" s="5"/>
    </row>
    <row r="262" spans="1:14" x14ac:dyDescent="0.2">
      <c r="A262" s="4">
        <f t="shared" si="6"/>
        <v>9</v>
      </c>
      <c r="B262" s="30">
        <v>41892</v>
      </c>
      <c r="C262" s="16">
        <v>0</v>
      </c>
      <c r="D262" s="17">
        <v>0</v>
      </c>
      <c r="E262" s="17">
        <v>2.69</v>
      </c>
      <c r="F262" s="17">
        <v>8.4600000000000009</v>
      </c>
      <c r="G262" s="17">
        <v>8.4930000000000003</v>
      </c>
      <c r="H262" s="17"/>
      <c r="I262" s="16">
        <v>17.292999999999999</v>
      </c>
      <c r="J262" s="53">
        <f t="shared" si="7"/>
        <v>36.936</v>
      </c>
      <c r="L262" s="85">
        <v>1.738</v>
      </c>
      <c r="N262" s="5"/>
    </row>
    <row r="263" spans="1:14" x14ac:dyDescent="0.2">
      <c r="A263" s="4">
        <f t="shared" si="6"/>
        <v>9</v>
      </c>
      <c r="B263" s="30">
        <v>41893</v>
      </c>
      <c r="C263" s="16">
        <v>0</v>
      </c>
      <c r="D263" s="17">
        <v>3.673</v>
      </c>
      <c r="E263" s="17">
        <v>7.7670000000000003</v>
      </c>
      <c r="F263" s="17">
        <v>1.637</v>
      </c>
      <c r="G263" s="17">
        <v>8.4580000000000002</v>
      </c>
      <c r="H263" s="17"/>
      <c r="I263" s="16">
        <v>16.982250000000001</v>
      </c>
      <c r="J263" s="53">
        <f t="shared" si="7"/>
        <v>38.517250000000004</v>
      </c>
      <c r="L263" s="85">
        <v>1.69</v>
      </c>
      <c r="N263" s="5"/>
    </row>
    <row r="264" spans="1:14" x14ac:dyDescent="0.2">
      <c r="A264" s="4">
        <f t="shared" si="6"/>
        <v>9</v>
      </c>
      <c r="B264" s="30">
        <v>41894</v>
      </c>
      <c r="C264" s="16">
        <v>0</v>
      </c>
      <c r="D264" s="17">
        <v>2.6080000000000001</v>
      </c>
      <c r="E264" s="17">
        <v>6.2990000000000004</v>
      </c>
      <c r="F264" s="17">
        <v>4.883</v>
      </c>
      <c r="G264" s="17">
        <v>8.7739999999999991</v>
      </c>
      <c r="H264" s="17"/>
      <c r="I264" s="16">
        <v>16.559750000000001</v>
      </c>
      <c r="J264" s="53">
        <f t="shared" si="7"/>
        <v>39.123750000000001</v>
      </c>
      <c r="L264" s="85">
        <v>1.7989999999999999</v>
      </c>
      <c r="N264" s="5"/>
    </row>
    <row r="265" spans="1:14" x14ac:dyDescent="0.2">
      <c r="A265" s="4">
        <f t="shared" si="6"/>
        <v>9</v>
      </c>
      <c r="B265" s="30">
        <v>41895</v>
      </c>
      <c r="C265" s="16">
        <v>0</v>
      </c>
      <c r="D265" s="17">
        <v>0</v>
      </c>
      <c r="E265" s="17">
        <v>0</v>
      </c>
      <c r="F265" s="17">
        <v>9.3190000000000008</v>
      </c>
      <c r="G265" s="17">
        <v>9.3550000000000004</v>
      </c>
      <c r="H265" s="17"/>
      <c r="I265" s="16">
        <v>16.918749999999999</v>
      </c>
      <c r="J265" s="53">
        <f t="shared" si="7"/>
        <v>35.592749999999995</v>
      </c>
      <c r="L265" s="85">
        <v>1.655</v>
      </c>
      <c r="N265" s="5"/>
    </row>
    <row r="266" spans="1:14" x14ac:dyDescent="0.2">
      <c r="A266" s="4">
        <f t="shared" ref="A266:A329" si="8">+IF(ISBLANK($B266),"",MONTH($B266))</f>
        <v>9</v>
      </c>
      <c r="B266" s="30">
        <v>41896</v>
      </c>
      <c r="C266" s="16">
        <v>0</v>
      </c>
      <c r="D266" s="17">
        <v>0</v>
      </c>
      <c r="E266" s="17">
        <v>0.81</v>
      </c>
      <c r="F266" s="17">
        <v>8.75</v>
      </c>
      <c r="G266" s="17">
        <v>9.234</v>
      </c>
      <c r="H266" s="17"/>
      <c r="I266" s="16">
        <v>15.27725</v>
      </c>
      <c r="J266" s="53">
        <f t="shared" si="7"/>
        <v>34.071249999999999</v>
      </c>
      <c r="L266" s="85">
        <v>1.66</v>
      </c>
      <c r="N266" s="5"/>
    </row>
    <row r="267" spans="1:14" x14ac:dyDescent="0.2">
      <c r="A267" s="4">
        <f t="shared" si="8"/>
        <v>9</v>
      </c>
      <c r="B267" s="30">
        <v>41897</v>
      </c>
      <c r="C267" s="16">
        <v>0</v>
      </c>
      <c r="D267" s="17">
        <v>0</v>
      </c>
      <c r="E267" s="17">
        <v>1.163</v>
      </c>
      <c r="F267" s="17">
        <v>8.6790000000000003</v>
      </c>
      <c r="G267" s="17">
        <v>8.6869999999999994</v>
      </c>
      <c r="H267" s="17"/>
      <c r="I267" s="16">
        <v>16.2605</v>
      </c>
      <c r="J267" s="53">
        <f t="shared" ref="J267:J330" si="9">+SUM(C267:I267)</f>
        <v>34.789500000000004</v>
      </c>
      <c r="L267" s="85">
        <v>1.7929999999999999</v>
      </c>
      <c r="N267" s="5"/>
    </row>
    <row r="268" spans="1:14" x14ac:dyDescent="0.2">
      <c r="A268" s="4">
        <f t="shared" si="8"/>
        <v>9</v>
      </c>
      <c r="B268" s="30">
        <v>41898</v>
      </c>
      <c r="C268" s="16">
        <v>0</v>
      </c>
      <c r="D268" s="17">
        <v>0</v>
      </c>
      <c r="E268" s="17">
        <v>3.5920000000000001</v>
      </c>
      <c r="F268" s="17">
        <v>9.0020000000000007</v>
      </c>
      <c r="G268" s="17">
        <v>9.0359999999999996</v>
      </c>
      <c r="H268" s="17"/>
      <c r="I268" s="16">
        <v>17.268249999999998</v>
      </c>
      <c r="J268" s="53">
        <f t="shared" si="9"/>
        <v>38.898250000000004</v>
      </c>
      <c r="L268" s="85">
        <v>1.855</v>
      </c>
      <c r="N268" s="5"/>
    </row>
    <row r="269" spans="1:14" x14ac:dyDescent="0.2">
      <c r="A269" s="4">
        <f t="shared" si="8"/>
        <v>9</v>
      </c>
      <c r="B269" s="30">
        <v>41899</v>
      </c>
      <c r="C269" s="16">
        <v>0</v>
      </c>
      <c r="D269" s="17">
        <v>0</v>
      </c>
      <c r="E269" s="17">
        <v>1.321</v>
      </c>
      <c r="F269" s="17">
        <v>9.3290000000000006</v>
      </c>
      <c r="G269" s="17">
        <v>10.007999999999999</v>
      </c>
      <c r="H269" s="17"/>
      <c r="I269" s="16">
        <v>16.611249999999998</v>
      </c>
      <c r="J269" s="53">
        <f t="shared" si="9"/>
        <v>37.26925</v>
      </c>
      <c r="L269" s="85">
        <v>1.772</v>
      </c>
      <c r="N269" s="5"/>
    </row>
    <row r="270" spans="1:14" x14ac:dyDescent="0.2">
      <c r="A270" s="4">
        <f t="shared" si="8"/>
        <v>9</v>
      </c>
      <c r="B270" s="30">
        <v>41900</v>
      </c>
      <c r="C270" s="16">
        <v>0</v>
      </c>
      <c r="D270" s="17">
        <v>0</v>
      </c>
      <c r="E270" s="17">
        <v>0.28399999999999997</v>
      </c>
      <c r="F270" s="17">
        <v>8.6739999999999995</v>
      </c>
      <c r="G270" s="17">
        <v>8.6910000000000007</v>
      </c>
      <c r="H270" s="17"/>
      <c r="I270" s="16">
        <v>15.5565</v>
      </c>
      <c r="J270" s="53">
        <f t="shared" si="9"/>
        <v>33.205500000000001</v>
      </c>
      <c r="L270" s="85">
        <v>1.5469999999999999</v>
      </c>
      <c r="N270" s="5"/>
    </row>
    <row r="271" spans="1:14" x14ac:dyDescent="0.2">
      <c r="A271" s="4">
        <f t="shared" si="8"/>
        <v>9</v>
      </c>
      <c r="B271" s="30">
        <v>41901</v>
      </c>
      <c r="C271" s="16">
        <v>0</v>
      </c>
      <c r="D271" s="17">
        <v>0</v>
      </c>
      <c r="E271" s="17">
        <v>0</v>
      </c>
      <c r="F271" s="17">
        <v>8.5570000000000004</v>
      </c>
      <c r="G271" s="17">
        <v>8.5649999999999995</v>
      </c>
      <c r="H271" s="17"/>
      <c r="I271" s="16">
        <v>13.292</v>
      </c>
      <c r="J271" s="53">
        <f t="shared" si="9"/>
        <v>30.414000000000001</v>
      </c>
      <c r="L271" s="85">
        <v>1.5740000000000001</v>
      </c>
      <c r="N271" s="5"/>
    </row>
    <row r="272" spans="1:14" x14ac:dyDescent="0.2">
      <c r="A272" s="4">
        <f t="shared" si="8"/>
        <v>9</v>
      </c>
      <c r="B272" s="30">
        <v>41902</v>
      </c>
      <c r="C272" s="16">
        <v>0</v>
      </c>
      <c r="D272" s="17">
        <v>0</v>
      </c>
      <c r="E272" s="17">
        <v>5.258</v>
      </c>
      <c r="F272" s="17">
        <v>8.44</v>
      </c>
      <c r="G272" s="17">
        <v>3.4889999999999999</v>
      </c>
      <c r="H272" s="17"/>
      <c r="I272" s="16">
        <v>13.795500000000001</v>
      </c>
      <c r="J272" s="53">
        <f t="shared" si="9"/>
        <v>30.982500000000002</v>
      </c>
      <c r="L272" s="85">
        <v>1.599</v>
      </c>
      <c r="N272" s="5"/>
    </row>
    <row r="273" spans="1:14" x14ac:dyDescent="0.2">
      <c r="A273" s="4">
        <f t="shared" si="8"/>
        <v>9</v>
      </c>
      <c r="B273" s="30">
        <v>41903</v>
      </c>
      <c r="C273" s="16">
        <v>0</v>
      </c>
      <c r="D273" s="17">
        <v>0</v>
      </c>
      <c r="E273" s="17">
        <v>8.0079999999999991</v>
      </c>
      <c r="F273" s="17">
        <v>8.6389999999999993</v>
      </c>
      <c r="G273" s="17">
        <v>0</v>
      </c>
      <c r="H273" s="17"/>
      <c r="I273" s="16">
        <v>14.83475</v>
      </c>
      <c r="J273" s="53">
        <f t="shared" si="9"/>
        <v>31.481749999999998</v>
      </c>
      <c r="L273" s="85">
        <v>1.68</v>
      </c>
      <c r="N273" s="5"/>
    </row>
    <row r="274" spans="1:14" x14ac:dyDescent="0.2">
      <c r="A274" s="4">
        <f t="shared" si="8"/>
        <v>9</v>
      </c>
      <c r="B274" s="30">
        <v>41904</v>
      </c>
      <c r="C274" s="16">
        <v>0</v>
      </c>
      <c r="D274" s="17">
        <v>0</v>
      </c>
      <c r="E274" s="17">
        <v>8.9329999999999998</v>
      </c>
      <c r="F274" s="17">
        <v>8.6850000000000005</v>
      </c>
      <c r="G274" s="17">
        <v>0.81799999999999995</v>
      </c>
      <c r="H274" s="17"/>
      <c r="I274" s="16">
        <v>15.704750000000001</v>
      </c>
      <c r="J274" s="53">
        <f t="shared" si="9"/>
        <v>34.140750000000004</v>
      </c>
      <c r="L274" s="85">
        <v>1.6970000000000001</v>
      </c>
      <c r="N274" s="5"/>
    </row>
    <row r="275" spans="1:14" x14ac:dyDescent="0.2">
      <c r="A275" s="4">
        <f t="shared" si="8"/>
        <v>9</v>
      </c>
      <c r="B275" s="30">
        <v>41905</v>
      </c>
      <c r="C275" s="16">
        <v>0</v>
      </c>
      <c r="D275" s="17">
        <v>4.657</v>
      </c>
      <c r="E275" s="17">
        <v>7.7519999999999998</v>
      </c>
      <c r="F275" s="17">
        <v>1.52</v>
      </c>
      <c r="G275" s="17">
        <v>7.806</v>
      </c>
      <c r="H275" s="17"/>
      <c r="I275" s="16">
        <v>17.379000000000001</v>
      </c>
      <c r="J275" s="53">
        <f t="shared" si="9"/>
        <v>39.114000000000004</v>
      </c>
      <c r="L275" s="85">
        <v>1.7829999999999999</v>
      </c>
      <c r="N275" s="5"/>
    </row>
    <row r="276" spans="1:14" x14ac:dyDescent="0.2">
      <c r="A276" s="4">
        <f t="shared" si="8"/>
        <v>9</v>
      </c>
      <c r="B276" s="30">
        <v>41906</v>
      </c>
      <c r="C276" s="16">
        <v>0</v>
      </c>
      <c r="D276" s="17">
        <v>4.1159999999999997</v>
      </c>
      <c r="E276" s="17">
        <v>8.1549999999999994</v>
      </c>
      <c r="F276" s="17">
        <v>3.4649999999999999</v>
      </c>
      <c r="G276" s="17">
        <v>7.2030000000000003</v>
      </c>
      <c r="H276" s="17"/>
      <c r="I276" s="16">
        <v>17.552250000000001</v>
      </c>
      <c r="J276" s="53">
        <f t="shared" si="9"/>
        <v>40.491250000000001</v>
      </c>
      <c r="L276" s="85">
        <v>1.744</v>
      </c>
      <c r="N276" s="5"/>
    </row>
    <row r="277" spans="1:14" x14ac:dyDescent="0.2">
      <c r="A277" s="4">
        <f t="shared" si="8"/>
        <v>9</v>
      </c>
      <c r="B277" s="30">
        <v>41907</v>
      </c>
      <c r="C277" s="16">
        <v>0</v>
      </c>
      <c r="D277" s="17">
        <v>1.716</v>
      </c>
      <c r="E277" s="17">
        <v>4.734</v>
      </c>
      <c r="F277" s="17">
        <v>8.3970000000000002</v>
      </c>
      <c r="G277" s="17">
        <v>6.3550000000000004</v>
      </c>
      <c r="H277" s="17"/>
      <c r="I277" s="16">
        <v>17.801500000000001</v>
      </c>
      <c r="J277" s="53">
        <f t="shared" si="9"/>
        <v>39.003500000000003</v>
      </c>
      <c r="L277" s="85">
        <v>1.8080000000000001</v>
      </c>
      <c r="N277" s="5"/>
    </row>
    <row r="278" spans="1:14" x14ac:dyDescent="0.2">
      <c r="A278" s="4">
        <f t="shared" si="8"/>
        <v>9</v>
      </c>
      <c r="B278" s="30">
        <v>41908</v>
      </c>
      <c r="C278" s="16">
        <v>0</v>
      </c>
      <c r="D278" s="17">
        <v>0</v>
      </c>
      <c r="E278" s="17">
        <v>1.776</v>
      </c>
      <c r="F278" s="17">
        <v>8.2539999999999996</v>
      </c>
      <c r="G278" s="17">
        <v>9.0749999999999993</v>
      </c>
      <c r="H278" s="17"/>
      <c r="I278" s="16">
        <v>17.826750000000001</v>
      </c>
      <c r="J278" s="53">
        <f t="shared" si="9"/>
        <v>36.931749999999994</v>
      </c>
      <c r="L278" s="85">
        <v>1.742</v>
      </c>
      <c r="N278" s="5"/>
    </row>
    <row r="279" spans="1:14" x14ac:dyDescent="0.2">
      <c r="A279" s="4">
        <f t="shared" si="8"/>
        <v>9</v>
      </c>
      <c r="B279" s="30">
        <v>41909</v>
      </c>
      <c r="C279" s="16">
        <v>0</v>
      </c>
      <c r="D279" s="17">
        <v>0</v>
      </c>
      <c r="E279" s="17">
        <v>5.7190000000000003</v>
      </c>
      <c r="F279" s="17">
        <v>9.1159999999999997</v>
      </c>
      <c r="G279" s="17">
        <v>3.3620000000000001</v>
      </c>
      <c r="H279" s="17"/>
      <c r="I279" s="16">
        <v>17.504000000000001</v>
      </c>
      <c r="J279" s="53">
        <f t="shared" si="9"/>
        <v>35.701000000000008</v>
      </c>
      <c r="L279" s="85">
        <v>1.635</v>
      </c>
      <c r="N279" s="5"/>
    </row>
    <row r="280" spans="1:14" x14ac:dyDescent="0.2">
      <c r="A280" s="4">
        <f t="shared" si="8"/>
        <v>9</v>
      </c>
      <c r="B280" s="30">
        <v>41910</v>
      </c>
      <c r="C280" s="16">
        <v>0</v>
      </c>
      <c r="D280" s="17">
        <v>0</v>
      </c>
      <c r="E280" s="17">
        <v>8.9689999999999994</v>
      </c>
      <c r="F280" s="17">
        <v>9.0139999999999993</v>
      </c>
      <c r="G280" s="17">
        <v>0</v>
      </c>
      <c r="H280" s="17"/>
      <c r="I280" s="16">
        <v>14.78675</v>
      </c>
      <c r="J280" s="53">
        <f t="shared" si="9"/>
        <v>32.769749999999995</v>
      </c>
      <c r="L280" s="85">
        <v>1.6950000000000001</v>
      </c>
      <c r="N280" s="5"/>
    </row>
    <row r="281" spans="1:14" x14ac:dyDescent="0.2">
      <c r="A281" s="4">
        <f t="shared" si="8"/>
        <v>9</v>
      </c>
      <c r="B281" s="30">
        <v>41911</v>
      </c>
      <c r="C281" s="16">
        <v>0</v>
      </c>
      <c r="D281" s="17">
        <v>0</v>
      </c>
      <c r="E281" s="17">
        <v>7.7089999999999996</v>
      </c>
      <c r="F281" s="17">
        <v>7.73</v>
      </c>
      <c r="G281" s="17">
        <v>2.2130000000000001</v>
      </c>
      <c r="H281" s="17"/>
      <c r="I281" s="16">
        <v>17.053000000000001</v>
      </c>
      <c r="J281" s="53">
        <f t="shared" si="9"/>
        <v>34.704999999999998</v>
      </c>
      <c r="L281" s="85">
        <v>1.8120000000000001</v>
      </c>
      <c r="N281" s="5"/>
    </row>
    <row r="282" spans="1:14" x14ac:dyDescent="0.2">
      <c r="A282" s="4">
        <f t="shared" si="8"/>
        <v>9</v>
      </c>
      <c r="B282" s="30">
        <v>41912</v>
      </c>
      <c r="C282" s="16">
        <v>0</v>
      </c>
      <c r="D282" s="17">
        <v>0</v>
      </c>
      <c r="E282" s="17">
        <v>9.5180000000000007</v>
      </c>
      <c r="F282" s="17">
        <v>9.5830000000000002</v>
      </c>
      <c r="G282" s="17">
        <v>1.819</v>
      </c>
      <c r="H282" s="17"/>
      <c r="I282" s="16">
        <v>18.501249999999999</v>
      </c>
      <c r="J282" s="53">
        <f t="shared" si="9"/>
        <v>39.421250000000001</v>
      </c>
      <c r="L282" s="85">
        <v>1.9239999999999999</v>
      </c>
      <c r="N282" s="5"/>
    </row>
    <row r="283" spans="1:14" x14ac:dyDescent="0.2">
      <c r="A283" s="4">
        <f t="shared" si="8"/>
        <v>10</v>
      </c>
      <c r="B283" s="30">
        <v>41913</v>
      </c>
      <c r="C283" s="16">
        <v>0</v>
      </c>
      <c r="D283" s="17">
        <v>0</v>
      </c>
      <c r="E283" s="17">
        <v>9.5370000000000008</v>
      </c>
      <c r="F283" s="17">
        <v>9.5820000000000007</v>
      </c>
      <c r="G283" s="17">
        <v>2.835</v>
      </c>
      <c r="H283" s="17"/>
      <c r="I283" s="16">
        <v>18.009499999999999</v>
      </c>
      <c r="J283" s="53">
        <f t="shared" si="9"/>
        <v>39.963499999999996</v>
      </c>
      <c r="L283" s="85">
        <v>2.21</v>
      </c>
    </row>
    <row r="284" spans="1:14" x14ac:dyDescent="0.2">
      <c r="A284" s="4">
        <f t="shared" si="8"/>
        <v>10</v>
      </c>
      <c r="B284" s="30">
        <v>41914</v>
      </c>
      <c r="C284" s="16">
        <v>0</v>
      </c>
      <c r="D284" s="17">
        <v>0</v>
      </c>
      <c r="E284" s="17">
        <v>8.5839999999999996</v>
      </c>
      <c r="F284" s="17">
        <v>9.1270000000000007</v>
      </c>
      <c r="G284" s="17">
        <v>4.5949999999999998</v>
      </c>
      <c r="H284" s="17"/>
      <c r="I284" s="16">
        <v>17.867000000000001</v>
      </c>
      <c r="J284" s="53">
        <f t="shared" si="9"/>
        <v>40.173000000000002</v>
      </c>
      <c r="L284" s="85">
        <v>2.1349999999999998</v>
      </c>
    </row>
    <row r="285" spans="1:14" x14ac:dyDescent="0.2">
      <c r="A285" s="4">
        <f t="shared" si="8"/>
        <v>10</v>
      </c>
      <c r="B285" s="30">
        <v>41915</v>
      </c>
      <c r="C285" s="16">
        <v>0</v>
      </c>
      <c r="D285" s="17">
        <v>0</v>
      </c>
      <c r="E285" s="17">
        <v>1.0920000000000001</v>
      </c>
      <c r="F285" s="17">
        <v>9.266</v>
      </c>
      <c r="G285" s="17">
        <v>9.4260000000000002</v>
      </c>
      <c r="H285" s="17"/>
      <c r="I285" s="16">
        <v>17.334499999999998</v>
      </c>
      <c r="J285" s="53">
        <f t="shared" si="9"/>
        <v>37.118499999999997</v>
      </c>
      <c r="L285" s="85">
        <v>1.851</v>
      </c>
    </row>
    <row r="286" spans="1:14" x14ac:dyDescent="0.2">
      <c r="A286" s="4">
        <f t="shared" si="8"/>
        <v>10</v>
      </c>
      <c r="B286" s="30">
        <v>41916</v>
      </c>
      <c r="C286" s="16">
        <v>0</v>
      </c>
      <c r="D286" s="17">
        <v>0</v>
      </c>
      <c r="E286" s="17">
        <v>3.9849999999999999</v>
      </c>
      <c r="F286" s="17">
        <v>9.141</v>
      </c>
      <c r="G286" s="17">
        <v>7.4710000000000001</v>
      </c>
      <c r="H286" s="17"/>
      <c r="I286" s="16">
        <v>16.696750000000002</v>
      </c>
      <c r="J286" s="53">
        <f t="shared" si="9"/>
        <v>37.293750000000003</v>
      </c>
      <c r="L286" s="85">
        <v>1.8360000000000001</v>
      </c>
    </row>
    <row r="287" spans="1:14" x14ac:dyDescent="0.2">
      <c r="A287" s="4">
        <f t="shared" si="8"/>
        <v>10</v>
      </c>
      <c r="B287" s="30">
        <v>41917</v>
      </c>
      <c r="C287" s="16">
        <v>0</v>
      </c>
      <c r="D287" s="17">
        <v>0</v>
      </c>
      <c r="E287" s="17">
        <v>7.6710000000000003</v>
      </c>
      <c r="F287" s="17">
        <v>7.7809999999999997</v>
      </c>
      <c r="G287" s="17">
        <v>6.9000000000000006E-2</v>
      </c>
      <c r="H287" s="17"/>
      <c r="I287" s="16">
        <v>13.247999999999999</v>
      </c>
      <c r="J287" s="53">
        <f t="shared" si="9"/>
        <v>28.768999999999998</v>
      </c>
      <c r="L287" s="85">
        <v>1.43</v>
      </c>
    </row>
    <row r="288" spans="1:14" x14ac:dyDescent="0.2">
      <c r="A288" s="4">
        <f t="shared" si="8"/>
        <v>10</v>
      </c>
      <c r="B288" s="30">
        <v>41918</v>
      </c>
      <c r="C288" s="16">
        <v>0</v>
      </c>
      <c r="D288" s="17">
        <v>0</v>
      </c>
      <c r="E288" s="17">
        <v>5.9630000000000001</v>
      </c>
      <c r="F288" s="17">
        <v>8.6790000000000003</v>
      </c>
      <c r="G288" s="17">
        <v>4.4850000000000003</v>
      </c>
      <c r="H288" s="17"/>
      <c r="I288" s="16">
        <v>15.353</v>
      </c>
      <c r="J288" s="53">
        <f t="shared" si="9"/>
        <v>34.479999999999997</v>
      </c>
      <c r="L288" s="85">
        <v>2.16</v>
      </c>
    </row>
    <row r="289" spans="1:12" x14ac:dyDescent="0.2">
      <c r="A289" s="4">
        <f t="shared" si="8"/>
        <v>10</v>
      </c>
      <c r="B289" s="30">
        <v>41919</v>
      </c>
      <c r="C289" s="16">
        <v>0</v>
      </c>
      <c r="D289" s="17">
        <v>2.5139999999999998</v>
      </c>
      <c r="E289" s="17">
        <v>1.196</v>
      </c>
      <c r="F289" s="17">
        <v>9.2110000000000003</v>
      </c>
      <c r="G289" s="17">
        <v>8.35</v>
      </c>
      <c r="H289" s="17"/>
      <c r="I289" s="16">
        <v>17.018000000000001</v>
      </c>
      <c r="J289" s="53">
        <f t="shared" si="9"/>
        <v>38.289000000000001</v>
      </c>
      <c r="L289" s="85">
        <v>1.758</v>
      </c>
    </row>
    <row r="290" spans="1:12" x14ac:dyDescent="0.2">
      <c r="A290" s="4">
        <f t="shared" si="8"/>
        <v>10</v>
      </c>
      <c r="B290" s="30">
        <v>41920</v>
      </c>
      <c r="C290" s="16">
        <v>0</v>
      </c>
      <c r="D290" s="17">
        <v>9.2509999999999994</v>
      </c>
      <c r="E290" s="17">
        <v>0</v>
      </c>
      <c r="F290" s="17">
        <v>9.3719999999999999</v>
      </c>
      <c r="G290" s="17">
        <v>3.5680000000000001</v>
      </c>
      <c r="H290" s="17"/>
      <c r="I290" s="16">
        <v>17.2715</v>
      </c>
      <c r="J290" s="53">
        <f t="shared" si="9"/>
        <v>39.462499999999999</v>
      </c>
      <c r="L290" s="85">
        <v>1.9830000000000001</v>
      </c>
    </row>
    <row r="291" spans="1:12" x14ac:dyDescent="0.2">
      <c r="A291" s="4">
        <f t="shared" si="8"/>
        <v>10</v>
      </c>
      <c r="B291" s="30">
        <v>41921</v>
      </c>
      <c r="C291" s="16">
        <v>0</v>
      </c>
      <c r="D291" s="17">
        <v>2.855</v>
      </c>
      <c r="E291" s="17">
        <v>0</v>
      </c>
      <c r="F291" s="17">
        <v>9.7829999999999995</v>
      </c>
      <c r="G291" s="17">
        <v>9.7929999999999993</v>
      </c>
      <c r="H291" s="17"/>
      <c r="I291" s="16">
        <v>17.011500000000002</v>
      </c>
      <c r="J291" s="53">
        <f t="shared" si="9"/>
        <v>39.442499999999995</v>
      </c>
      <c r="L291" s="85">
        <v>1.9930000000000001</v>
      </c>
    </row>
    <row r="292" spans="1:12" x14ac:dyDescent="0.2">
      <c r="A292" s="4">
        <f t="shared" si="8"/>
        <v>10</v>
      </c>
      <c r="B292" s="30">
        <v>41922</v>
      </c>
      <c r="C292" s="16">
        <v>0</v>
      </c>
      <c r="D292" s="17">
        <v>1.0269999999999999</v>
      </c>
      <c r="E292" s="17">
        <v>0</v>
      </c>
      <c r="F292" s="17">
        <v>10.651</v>
      </c>
      <c r="G292" s="17">
        <v>10.672000000000001</v>
      </c>
      <c r="H292" s="17"/>
      <c r="I292" s="16">
        <v>16.890250000000002</v>
      </c>
      <c r="J292" s="53">
        <f t="shared" si="9"/>
        <v>39.240250000000003</v>
      </c>
      <c r="L292" s="85">
        <v>1.827</v>
      </c>
    </row>
    <row r="293" spans="1:12" x14ac:dyDescent="0.2">
      <c r="A293" s="4">
        <f t="shared" si="8"/>
        <v>10</v>
      </c>
      <c r="B293" s="30">
        <v>41923</v>
      </c>
      <c r="C293" s="16">
        <v>0</v>
      </c>
      <c r="D293" s="17">
        <v>10.686</v>
      </c>
      <c r="E293" s="17">
        <v>0</v>
      </c>
      <c r="F293" s="17">
        <v>1.462</v>
      </c>
      <c r="G293" s="17">
        <v>10.105</v>
      </c>
      <c r="H293" s="17"/>
      <c r="I293" s="16">
        <v>15.769</v>
      </c>
      <c r="J293" s="53">
        <f t="shared" si="9"/>
        <v>38.021999999999998</v>
      </c>
      <c r="L293" s="85">
        <v>1.88</v>
      </c>
    </row>
    <row r="294" spans="1:12" x14ac:dyDescent="0.2">
      <c r="A294" s="4">
        <f t="shared" si="8"/>
        <v>10</v>
      </c>
      <c r="B294" s="30">
        <v>41924</v>
      </c>
      <c r="C294" s="16">
        <v>0</v>
      </c>
      <c r="D294" s="17">
        <v>8.5969999999999995</v>
      </c>
      <c r="E294" s="17">
        <v>0</v>
      </c>
      <c r="F294" s="17">
        <v>0</v>
      </c>
      <c r="G294" s="17">
        <v>7.9189999999999996</v>
      </c>
      <c r="H294" s="17"/>
      <c r="I294" s="16">
        <v>14.244249999999999</v>
      </c>
      <c r="J294" s="53">
        <f t="shared" si="9"/>
        <v>30.760249999999999</v>
      </c>
      <c r="L294" s="85">
        <v>1.579</v>
      </c>
    </row>
    <row r="295" spans="1:12" x14ac:dyDescent="0.2">
      <c r="A295" s="4">
        <f t="shared" si="8"/>
        <v>10</v>
      </c>
      <c r="B295" s="30">
        <v>41925</v>
      </c>
      <c r="C295" s="16">
        <v>0</v>
      </c>
      <c r="D295" s="17">
        <v>9.2219999999999995</v>
      </c>
      <c r="E295" s="17">
        <v>2.83</v>
      </c>
      <c r="F295" s="17">
        <v>5.0730000000000004</v>
      </c>
      <c r="G295" s="17">
        <v>3.4870000000000001</v>
      </c>
      <c r="H295" s="17"/>
      <c r="I295" s="16">
        <v>15.304</v>
      </c>
      <c r="J295" s="53">
        <f t="shared" si="9"/>
        <v>35.916000000000004</v>
      </c>
      <c r="L295" s="85">
        <v>1.9870000000000001</v>
      </c>
    </row>
    <row r="296" spans="1:12" x14ac:dyDescent="0.2">
      <c r="A296" s="4">
        <f t="shared" si="8"/>
        <v>10</v>
      </c>
      <c r="B296" s="30">
        <v>41926</v>
      </c>
      <c r="C296" s="16">
        <v>0</v>
      </c>
      <c r="D296" s="17">
        <v>10.262</v>
      </c>
      <c r="E296" s="17">
        <v>1.855</v>
      </c>
      <c r="F296" s="17">
        <v>9.4809999999999999</v>
      </c>
      <c r="G296" s="17">
        <v>0</v>
      </c>
      <c r="H296" s="17"/>
      <c r="I296" s="16">
        <v>16.5505</v>
      </c>
      <c r="J296" s="53">
        <f t="shared" si="9"/>
        <v>38.148499999999999</v>
      </c>
      <c r="L296" s="85">
        <v>2.0659999999999998</v>
      </c>
    </row>
    <row r="297" spans="1:12" x14ac:dyDescent="0.2">
      <c r="A297" s="4">
        <f t="shared" si="8"/>
        <v>10</v>
      </c>
      <c r="B297" s="30">
        <v>41927</v>
      </c>
      <c r="C297" s="16">
        <v>0</v>
      </c>
      <c r="D297" s="17">
        <v>11.548999999999999</v>
      </c>
      <c r="E297" s="17">
        <v>2.319</v>
      </c>
      <c r="F297" s="17">
        <v>10.683</v>
      </c>
      <c r="G297" s="17">
        <v>0</v>
      </c>
      <c r="H297" s="17"/>
      <c r="I297" s="16">
        <v>13.14725</v>
      </c>
      <c r="J297" s="53">
        <f t="shared" si="9"/>
        <v>37.698250000000002</v>
      </c>
      <c r="L297" s="85">
        <v>2.0329999999999999</v>
      </c>
    </row>
    <row r="298" spans="1:12" x14ac:dyDescent="0.2">
      <c r="A298" s="4">
        <f t="shared" si="8"/>
        <v>10</v>
      </c>
      <c r="B298" s="30">
        <v>41928</v>
      </c>
      <c r="C298" s="16">
        <v>0</v>
      </c>
      <c r="D298" s="17">
        <v>10.032</v>
      </c>
      <c r="E298" s="17">
        <v>1.3979999999999999</v>
      </c>
      <c r="F298" s="17">
        <v>9.2430000000000003</v>
      </c>
      <c r="G298" s="17">
        <v>3.4660000000000002</v>
      </c>
      <c r="H298" s="17"/>
      <c r="I298" s="16">
        <v>15.5695</v>
      </c>
      <c r="J298" s="53">
        <f t="shared" si="9"/>
        <v>39.708500000000001</v>
      </c>
      <c r="L298" s="85">
        <v>1.9790000000000001</v>
      </c>
    </row>
    <row r="299" spans="1:12" x14ac:dyDescent="0.2">
      <c r="A299" s="4">
        <f t="shared" si="8"/>
        <v>10</v>
      </c>
      <c r="B299" s="30">
        <v>41929</v>
      </c>
      <c r="C299" s="16">
        <v>0</v>
      </c>
      <c r="D299" s="17">
        <v>9.9949999999999992</v>
      </c>
      <c r="E299" s="17">
        <v>0</v>
      </c>
      <c r="F299" s="17">
        <v>9.3160000000000007</v>
      </c>
      <c r="G299" s="17">
        <v>2.9849999999999999</v>
      </c>
      <c r="H299" s="17"/>
      <c r="I299" s="16">
        <v>15.358000000000001</v>
      </c>
      <c r="J299" s="53">
        <f t="shared" si="9"/>
        <v>37.653999999999996</v>
      </c>
      <c r="L299" s="85">
        <v>1.9590000000000001</v>
      </c>
    </row>
    <row r="300" spans="1:12" x14ac:dyDescent="0.2">
      <c r="A300" s="4">
        <f t="shared" si="8"/>
        <v>10</v>
      </c>
      <c r="B300" s="30">
        <v>41930</v>
      </c>
      <c r="C300" s="16">
        <v>0</v>
      </c>
      <c r="D300" s="17">
        <v>9.9830000000000005</v>
      </c>
      <c r="E300" s="17">
        <v>0</v>
      </c>
      <c r="F300" s="17">
        <v>9.2240000000000002</v>
      </c>
      <c r="G300" s="17">
        <v>0.41099999999999998</v>
      </c>
      <c r="H300" s="17"/>
      <c r="I300" s="16">
        <v>14.8385</v>
      </c>
      <c r="J300" s="53">
        <f t="shared" si="9"/>
        <v>34.456500000000005</v>
      </c>
      <c r="L300" s="85">
        <v>1.657</v>
      </c>
    </row>
    <row r="301" spans="1:12" x14ac:dyDescent="0.2">
      <c r="A301" s="4">
        <f t="shared" si="8"/>
        <v>10</v>
      </c>
      <c r="B301" s="30">
        <v>41931</v>
      </c>
      <c r="C301" s="16">
        <v>0</v>
      </c>
      <c r="D301" s="17">
        <v>9.0890000000000004</v>
      </c>
      <c r="E301" s="17">
        <v>0</v>
      </c>
      <c r="F301" s="17">
        <v>8.2710000000000008</v>
      </c>
      <c r="G301" s="17">
        <v>0</v>
      </c>
      <c r="H301" s="17"/>
      <c r="I301" s="16">
        <v>13.3545</v>
      </c>
      <c r="J301" s="53">
        <f t="shared" si="9"/>
        <v>30.714500000000001</v>
      </c>
      <c r="L301" s="85">
        <v>1.6040000000000001</v>
      </c>
    </row>
    <row r="302" spans="1:12" x14ac:dyDescent="0.2">
      <c r="A302" s="4">
        <f t="shared" si="8"/>
        <v>10</v>
      </c>
      <c r="B302" s="30">
        <v>41932</v>
      </c>
      <c r="C302" s="16">
        <v>0</v>
      </c>
      <c r="D302" s="17">
        <v>3.45</v>
      </c>
      <c r="E302" s="17">
        <v>5.4660000000000002</v>
      </c>
      <c r="F302" s="17">
        <v>3.0409999999999999</v>
      </c>
      <c r="G302" s="17">
        <v>8.5679999999999996</v>
      </c>
      <c r="H302" s="17"/>
      <c r="I302" s="16">
        <v>14.41075</v>
      </c>
      <c r="J302" s="53">
        <f t="shared" si="9"/>
        <v>34.935749999999999</v>
      </c>
      <c r="L302" s="85">
        <v>1.879</v>
      </c>
    </row>
    <row r="303" spans="1:12" x14ac:dyDescent="0.2">
      <c r="A303" s="4">
        <f t="shared" si="8"/>
        <v>10</v>
      </c>
      <c r="B303" s="30">
        <v>41933</v>
      </c>
      <c r="C303" s="16">
        <v>0</v>
      </c>
      <c r="D303" s="17">
        <v>0</v>
      </c>
      <c r="E303" s="17">
        <v>10.263999999999999</v>
      </c>
      <c r="F303" s="17">
        <v>3.6560000000000001</v>
      </c>
      <c r="G303" s="17">
        <v>10.347</v>
      </c>
      <c r="H303" s="17"/>
      <c r="I303" s="16">
        <v>15.268750000000001</v>
      </c>
      <c r="J303" s="53">
        <f t="shared" si="9"/>
        <v>39.53575</v>
      </c>
      <c r="L303" s="85">
        <v>2.0179999999999998</v>
      </c>
    </row>
    <row r="304" spans="1:12" x14ac:dyDescent="0.2">
      <c r="A304" s="4">
        <f t="shared" si="8"/>
        <v>10</v>
      </c>
      <c r="B304" s="30">
        <v>41934</v>
      </c>
      <c r="C304" s="16">
        <v>0</v>
      </c>
      <c r="D304" s="17">
        <v>6.6459999999999999</v>
      </c>
      <c r="E304" s="17">
        <v>6.04</v>
      </c>
      <c r="F304" s="17">
        <v>0.59299999999999997</v>
      </c>
      <c r="G304" s="17">
        <v>10.199</v>
      </c>
      <c r="H304" s="17"/>
      <c r="I304" s="16">
        <v>15.32175</v>
      </c>
      <c r="J304" s="53">
        <f t="shared" si="9"/>
        <v>38.799750000000003</v>
      </c>
      <c r="L304" s="85">
        <v>1.9039999999999999</v>
      </c>
    </row>
    <row r="305" spans="1:12" x14ac:dyDescent="0.2">
      <c r="A305" s="4">
        <f t="shared" si="8"/>
        <v>10</v>
      </c>
      <c r="B305" s="30">
        <v>41935</v>
      </c>
      <c r="C305" s="16">
        <v>0</v>
      </c>
      <c r="D305" s="17">
        <v>10.326000000000001</v>
      </c>
      <c r="E305" s="17">
        <v>0.58199999999999996</v>
      </c>
      <c r="F305" s="17">
        <v>0.99099999999999999</v>
      </c>
      <c r="G305" s="17">
        <v>9.5850000000000009</v>
      </c>
      <c r="H305" s="17"/>
      <c r="I305" s="16">
        <v>16.435749999999999</v>
      </c>
      <c r="J305" s="53">
        <f t="shared" si="9"/>
        <v>37.919750000000001</v>
      </c>
      <c r="L305" s="85">
        <v>2.0840000000000001</v>
      </c>
    </row>
    <row r="306" spans="1:12" x14ac:dyDescent="0.2">
      <c r="A306" s="4">
        <f t="shared" si="8"/>
        <v>10</v>
      </c>
      <c r="B306" s="30">
        <v>41936</v>
      </c>
      <c r="C306" s="16">
        <v>0</v>
      </c>
      <c r="D306" s="17">
        <v>11.067</v>
      </c>
      <c r="E306" s="17">
        <v>0</v>
      </c>
      <c r="F306" s="17">
        <v>0.76700000000000002</v>
      </c>
      <c r="G306" s="17">
        <v>10.256</v>
      </c>
      <c r="H306" s="17"/>
      <c r="I306" s="16">
        <v>15.221</v>
      </c>
      <c r="J306" s="53">
        <f t="shared" si="9"/>
        <v>37.311</v>
      </c>
      <c r="L306" s="85">
        <v>1.871</v>
      </c>
    </row>
    <row r="307" spans="1:12" x14ac:dyDescent="0.2">
      <c r="A307" s="4">
        <f t="shared" si="8"/>
        <v>10</v>
      </c>
      <c r="B307" s="30">
        <v>41937</v>
      </c>
      <c r="C307" s="16">
        <v>0</v>
      </c>
      <c r="D307" s="17">
        <v>10.317</v>
      </c>
      <c r="E307" s="17">
        <v>0</v>
      </c>
      <c r="F307" s="17">
        <v>0</v>
      </c>
      <c r="G307" s="17">
        <v>9.5869999999999997</v>
      </c>
      <c r="H307" s="17"/>
      <c r="I307" s="16">
        <v>14.636749999999999</v>
      </c>
      <c r="J307" s="53">
        <f t="shared" si="9"/>
        <v>34.540750000000003</v>
      </c>
      <c r="L307" s="85">
        <v>1.6040000000000001</v>
      </c>
    </row>
    <row r="308" spans="1:12" x14ac:dyDescent="0.2">
      <c r="A308" s="4">
        <f t="shared" si="8"/>
        <v>10</v>
      </c>
      <c r="B308" s="30">
        <v>41938</v>
      </c>
      <c r="C308" s="16">
        <v>0</v>
      </c>
      <c r="D308" s="17">
        <v>9.1419999999999995</v>
      </c>
      <c r="E308" s="17">
        <v>0</v>
      </c>
      <c r="F308" s="17">
        <v>0</v>
      </c>
      <c r="G308" s="17">
        <v>8.4480000000000004</v>
      </c>
      <c r="H308" s="17"/>
      <c r="I308" s="16">
        <v>11.96875</v>
      </c>
      <c r="J308" s="53">
        <f t="shared" si="9"/>
        <v>29.55875</v>
      </c>
      <c r="L308" s="85">
        <v>1.46</v>
      </c>
    </row>
    <row r="309" spans="1:12" x14ac:dyDescent="0.2">
      <c r="A309" s="4">
        <f t="shared" si="8"/>
        <v>10</v>
      </c>
      <c r="B309" s="30">
        <v>41939</v>
      </c>
      <c r="C309" s="16">
        <v>0</v>
      </c>
      <c r="D309" s="17">
        <v>10.473000000000001</v>
      </c>
      <c r="E309" s="17">
        <v>0</v>
      </c>
      <c r="F309" s="17">
        <v>1.4319999999999999</v>
      </c>
      <c r="G309" s="17">
        <v>9.718</v>
      </c>
      <c r="H309" s="17"/>
      <c r="I309" s="16">
        <v>14.11275</v>
      </c>
      <c r="J309" s="53">
        <f t="shared" si="9"/>
        <v>35.735750000000003</v>
      </c>
      <c r="L309" s="85">
        <v>2.008</v>
      </c>
    </row>
    <row r="310" spans="1:12" x14ac:dyDescent="0.2">
      <c r="A310" s="4">
        <f t="shared" si="8"/>
        <v>10</v>
      </c>
      <c r="B310" s="30">
        <v>41940</v>
      </c>
      <c r="C310" s="16">
        <v>0</v>
      </c>
      <c r="D310" s="17">
        <v>10.541</v>
      </c>
      <c r="E310" s="17">
        <v>1.9279999999999999</v>
      </c>
      <c r="F310" s="17">
        <v>6.08</v>
      </c>
      <c r="G310" s="17">
        <v>4.2469999999999999</v>
      </c>
      <c r="H310" s="17"/>
      <c r="I310" s="16">
        <v>16.490749999999998</v>
      </c>
      <c r="J310" s="53">
        <f t="shared" si="9"/>
        <v>39.286749999999998</v>
      </c>
      <c r="L310" s="85">
        <v>1.9890000000000001</v>
      </c>
    </row>
    <row r="311" spans="1:12" x14ac:dyDescent="0.2">
      <c r="A311" s="4">
        <f t="shared" si="8"/>
        <v>10</v>
      </c>
      <c r="B311" s="30">
        <v>41941</v>
      </c>
      <c r="C311" s="16">
        <v>0</v>
      </c>
      <c r="D311" s="17">
        <v>9.2769999999999992</v>
      </c>
      <c r="E311" s="17">
        <v>8.5690000000000008</v>
      </c>
      <c r="F311" s="17">
        <v>5.7709999999999999</v>
      </c>
      <c r="G311" s="17">
        <v>0</v>
      </c>
      <c r="H311" s="17"/>
      <c r="I311" s="16">
        <v>14.65025</v>
      </c>
      <c r="J311" s="53">
        <f t="shared" si="9"/>
        <v>38.267250000000004</v>
      </c>
      <c r="L311" s="85">
        <v>2.0489999999999999</v>
      </c>
    </row>
    <row r="312" spans="1:12" x14ac:dyDescent="0.2">
      <c r="A312" s="4">
        <f t="shared" si="8"/>
        <v>10</v>
      </c>
      <c r="B312" s="30">
        <v>41942</v>
      </c>
      <c r="C312" s="16">
        <v>0</v>
      </c>
      <c r="D312" s="17">
        <v>11.446</v>
      </c>
      <c r="E312" s="17">
        <v>1.5109999999999999</v>
      </c>
      <c r="F312" s="17">
        <v>10.59</v>
      </c>
      <c r="G312" s="17">
        <v>0</v>
      </c>
      <c r="H312" s="17"/>
      <c r="I312" s="16">
        <v>15.41375</v>
      </c>
      <c r="J312" s="53">
        <f t="shared" si="9"/>
        <v>38.960749999999997</v>
      </c>
      <c r="L312" s="85">
        <v>1.9419999999999999</v>
      </c>
    </row>
    <row r="313" spans="1:12" x14ac:dyDescent="0.2">
      <c r="A313" s="4">
        <f t="shared" si="8"/>
        <v>10</v>
      </c>
      <c r="B313" s="30">
        <v>41943</v>
      </c>
      <c r="C313" s="16">
        <v>0</v>
      </c>
      <c r="D313" s="17">
        <v>10.298999999999999</v>
      </c>
      <c r="E313" s="17">
        <v>0.621</v>
      </c>
      <c r="F313" s="17">
        <v>9.5020000000000007</v>
      </c>
      <c r="G313" s="17">
        <v>0</v>
      </c>
      <c r="H313" s="17"/>
      <c r="I313" s="16">
        <v>14.046749999999999</v>
      </c>
      <c r="J313" s="53">
        <f t="shared" si="9"/>
        <v>34.46875</v>
      </c>
      <c r="L313" s="85">
        <v>1.9370000000000001</v>
      </c>
    </row>
    <row r="314" spans="1:12" x14ac:dyDescent="0.2">
      <c r="A314" s="4">
        <f t="shared" si="8"/>
        <v>11</v>
      </c>
      <c r="B314" s="30">
        <v>41944</v>
      </c>
      <c r="C314" s="16">
        <v>0</v>
      </c>
      <c r="D314" s="17">
        <v>0</v>
      </c>
      <c r="E314" s="17">
        <v>5.9909999999999997</v>
      </c>
      <c r="F314" s="17">
        <v>9.5009999999999994</v>
      </c>
      <c r="G314" s="17">
        <v>0</v>
      </c>
      <c r="H314" s="17">
        <v>3.7650000000000001</v>
      </c>
      <c r="I314" s="16">
        <v>12.18975</v>
      </c>
      <c r="J314" s="53">
        <f t="shared" si="9"/>
        <v>31.446749999999998</v>
      </c>
      <c r="L314" s="85">
        <v>1.6339999999999999</v>
      </c>
    </row>
    <row r="315" spans="1:12" x14ac:dyDescent="0.2">
      <c r="A315" s="4">
        <f t="shared" si="8"/>
        <v>11</v>
      </c>
      <c r="B315" s="30">
        <v>41945</v>
      </c>
      <c r="C315" s="16">
        <v>0</v>
      </c>
      <c r="D315" s="17">
        <v>0</v>
      </c>
      <c r="E315" s="17">
        <v>8.8460000000000001</v>
      </c>
      <c r="F315" s="17">
        <v>8.8970000000000002</v>
      </c>
      <c r="G315" s="17">
        <v>0</v>
      </c>
      <c r="H315" s="17">
        <v>0</v>
      </c>
      <c r="I315" s="16">
        <v>10.381</v>
      </c>
      <c r="J315" s="53">
        <f t="shared" si="9"/>
        <v>28.124000000000002</v>
      </c>
      <c r="L315" s="85">
        <v>1.5920000000000001</v>
      </c>
    </row>
    <row r="316" spans="1:12" x14ac:dyDescent="0.2">
      <c r="A316" s="4">
        <f t="shared" si="8"/>
        <v>11</v>
      </c>
      <c r="B316" s="30">
        <v>41946</v>
      </c>
      <c r="C316" s="16">
        <v>0</v>
      </c>
      <c r="D316" s="17">
        <v>0</v>
      </c>
      <c r="E316" s="17">
        <v>8.83</v>
      </c>
      <c r="F316" s="17">
        <v>8.86</v>
      </c>
      <c r="G316" s="17">
        <v>1.2869999999999999</v>
      </c>
      <c r="H316" s="17">
        <v>0</v>
      </c>
      <c r="I316" s="16">
        <v>14.4505</v>
      </c>
      <c r="J316" s="53">
        <f t="shared" si="9"/>
        <v>33.427499999999995</v>
      </c>
      <c r="L316" s="85">
        <v>1.9690000000000001</v>
      </c>
    </row>
    <row r="317" spans="1:12" x14ac:dyDescent="0.2">
      <c r="A317" s="4">
        <f t="shared" si="8"/>
        <v>11</v>
      </c>
      <c r="B317" s="30">
        <v>41947</v>
      </c>
      <c r="C317" s="16">
        <v>0</v>
      </c>
      <c r="D317" s="17">
        <v>0</v>
      </c>
      <c r="E317" s="17">
        <v>7.9640000000000004</v>
      </c>
      <c r="F317" s="17">
        <v>8.1850000000000005</v>
      </c>
      <c r="G317" s="17">
        <v>4.3380000000000001</v>
      </c>
      <c r="H317" s="17">
        <v>3.0049999999999999</v>
      </c>
      <c r="I317" s="16">
        <v>14.55875</v>
      </c>
      <c r="J317" s="53">
        <f t="shared" si="9"/>
        <v>38.050750000000001</v>
      </c>
      <c r="L317" s="85">
        <v>2.0750000000000002</v>
      </c>
    </row>
    <row r="318" spans="1:12" x14ac:dyDescent="0.2">
      <c r="A318" s="4">
        <f t="shared" si="8"/>
        <v>11</v>
      </c>
      <c r="B318" s="30">
        <v>41948</v>
      </c>
      <c r="C318" s="16">
        <v>0</v>
      </c>
      <c r="D318" s="17">
        <v>0</v>
      </c>
      <c r="E318" s="17">
        <v>0</v>
      </c>
      <c r="F318" s="17">
        <v>8.1969999999999992</v>
      </c>
      <c r="G318" s="17">
        <v>5.4189999999999996</v>
      </c>
      <c r="H318" s="17">
        <v>10.348000000000001</v>
      </c>
      <c r="I318" s="16">
        <v>14.76375</v>
      </c>
      <c r="J318" s="53">
        <f t="shared" si="9"/>
        <v>38.72775</v>
      </c>
      <c r="L318" s="85">
        <v>2.0099999999999998</v>
      </c>
    </row>
    <row r="319" spans="1:12" x14ac:dyDescent="0.2">
      <c r="A319" s="4">
        <f t="shared" si="8"/>
        <v>11</v>
      </c>
      <c r="B319" s="30">
        <v>41949</v>
      </c>
      <c r="C319" s="16">
        <v>0</v>
      </c>
      <c r="D319" s="17">
        <v>0</v>
      </c>
      <c r="E319" s="17">
        <v>0</v>
      </c>
      <c r="F319" s="17">
        <v>4.6989999999999998</v>
      </c>
      <c r="G319" s="17">
        <v>9.2189999999999994</v>
      </c>
      <c r="H319" s="17">
        <v>9.9450000000000003</v>
      </c>
      <c r="I319" s="16">
        <v>13.3865</v>
      </c>
      <c r="J319" s="53">
        <f t="shared" si="9"/>
        <v>37.249499999999998</v>
      </c>
      <c r="L319" s="85">
        <v>1.946</v>
      </c>
    </row>
    <row r="320" spans="1:12" x14ac:dyDescent="0.2">
      <c r="A320" s="4">
        <f t="shared" si="8"/>
        <v>11</v>
      </c>
      <c r="B320" s="30">
        <v>41950</v>
      </c>
      <c r="C320" s="16">
        <v>0</v>
      </c>
      <c r="D320" s="17">
        <v>0</v>
      </c>
      <c r="E320" s="17">
        <v>0</v>
      </c>
      <c r="F320" s="17">
        <v>0.84</v>
      </c>
      <c r="G320" s="17">
        <v>10.263</v>
      </c>
      <c r="H320" s="17">
        <v>11.007</v>
      </c>
      <c r="I320" s="16">
        <v>15.8765</v>
      </c>
      <c r="J320" s="53">
        <f t="shared" si="9"/>
        <v>37.986499999999999</v>
      </c>
      <c r="L320" s="85">
        <v>1.726</v>
      </c>
    </row>
    <row r="321" spans="1:12" x14ac:dyDescent="0.2">
      <c r="A321" s="4">
        <f t="shared" si="8"/>
        <v>11</v>
      </c>
      <c r="B321" s="30">
        <v>41951</v>
      </c>
      <c r="C321" s="16">
        <v>0</v>
      </c>
      <c r="D321" s="17">
        <v>0</v>
      </c>
      <c r="E321" s="17">
        <v>0</v>
      </c>
      <c r="F321" s="17">
        <v>0.69299999999999995</v>
      </c>
      <c r="G321" s="17">
        <v>9.8140000000000001</v>
      </c>
      <c r="H321" s="17">
        <v>10.516999999999999</v>
      </c>
      <c r="I321" s="16">
        <v>15.388249999999999</v>
      </c>
      <c r="J321" s="53">
        <f t="shared" si="9"/>
        <v>36.41225</v>
      </c>
      <c r="L321" s="85">
        <v>1.7250000000000001</v>
      </c>
    </row>
    <row r="322" spans="1:12" x14ac:dyDescent="0.2">
      <c r="A322" s="4">
        <f t="shared" si="8"/>
        <v>11</v>
      </c>
      <c r="B322" s="30">
        <v>41952</v>
      </c>
      <c r="C322" s="16">
        <v>0</v>
      </c>
      <c r="D322" s="17">
        <v>0</v>
      </c>
      <c r="E322" s="17">
        <v>0</v>
      </c>
      <c r="F322" s="17">
        <v>0</v>
      </c>
      <c r="G322" s="17">
        <v>8.827</v>
      </c>
      <c r="H322" s="17">
        <v>9.4489999999999998</v>
      </c>
      <c r="I322" s="16">
        <v>13.59525</v>
      </c>
      <c r="J322" s="53">
        <f t="shared" si="9"/>
        <v>31.87125</v>
      </c>
      <c r="L322" s="85">
        <v>1.595</v>
      </c>
    </row>
    <row r="323" spans="1:12" x14ac:dyDescent="0.2">
      <c r="A323" s="4">
        <f t="shared" si="8"/>
        <v>11</v>
      </c>
      <c r="B323" s="30">
        <v>41953</v>
      </c>
      <c r="C323" s="16">
        <v>0</v>
      </c>
      <c r="D323" s="17">
        <v>0</v>
      </c>
      <c r="E323" s="17">
        <v>0</v>
      </c>
      <c r="F323" s="17">
        <v>1.1579999999999999</v>
      </c>
      <c r="G323" s="17">
        <v>10.009</v>
      </c>
      <c r="H323" s="17">
        <v>10.769</v>
      </c>
      <c r="I323" s="16">
        <v>14.52975</v>
      </c>
      <c r="J323" s="53">
        <f t="shared" si="9"/>
        <v>36.46575</v>
      </c>
      <c r="L323" s="85">
        <v>2.04</v>
      </c>
    </row>
    <row r="324" spans="1:12" x14ac:dyDescent="0.2">
      <c r="A324" s="4">
        <f t="shared" si="8"/>
        <v>11</v>
      </c>
      <c r="B324" s="30">
        <v>41954</v>
      </c>
      <c r="C324" s="16">
        <v>0</v>
      </c>
      <c r="D324" s="17">
        <v>0</v>
      </c>
      <c r="E324" s="17">
        <v>0</v>
      </c>
      <c r="F324" s="17">
        <v>2.2999999999999998</v>
      </c>
      <c r="G324" s="17">
        <v>9.7690000000000001</v>
      </c>
      <c r="H324" s="17">
        <v>10.79</v>
      </c>
      <c r="I324" s="16">
        <v>15.875999999999999</v>
      </c>
      <c r="J324" s="53">
        <f t="shared" si="9"/>
        <v>38.734999999999999</v>
      </c>
      <c r="L324" s="85">
        <v>1.94</v>
      </c>
    </row>
    <row r="325" spans="1:12" x14ac:dyDescent="0.2">
      <c r="A325" s="4">
        <f t="shared" si="8"/>
        <v>11</v>
      </c>
      <c r="B325" s="30">
        <v>41955</v>
      </c>
      <c r="C325" s="16">
        <v>0</v>
      </c>
      <c r="D325" s="17">
        <v>0</v>
      </c>
      <c r="E325" s="17">
        <v>0</v>
      </c>
      <c r="F325" s="17">
        <v>1.153</v>
      </c>
      <c r="G325" s="17">
        <v>10.529</v>
      </c>
      <c r="H325" s="17">
        <v>11.292999999999999</v>
      </c>
      <c r="I325" s="16">
        <v>15.3445</v>
      </c>
      <c r="J325" s="53">
        <f t="shared" si="9"/>
        <v>38.319500000000005</v>
      </c>
      <c r="L325" s="85">
        <v>1.907</v>
      </c>
    </row>
    <row r="326" spans="1:12" x14ac:dyDescent="0.2">
      <c r="A326" s="4">
        <f t="shared" si="8"/>
        <v>11</v>
      </c>
      <c r="B326" s="30">
        <v>41956</v>
      </c>
      <c r="C326" s="16">
        <v>0</v>
      </c>
      <c r="D326" s="17">
        <v>0</v>
      </c>
      <c r="E326" s="17">
        <v>0</v>
      </c>
      <c r="F326" s="17">
        <v>4.4340000000000002</v>
      </c>
      <c r="G326" s="17">
        <v>9.3650000000000002</v>
      </c>
      <c r="H326" s="17">
        <v>10.332000000000001</v>
      </c>
      <c r="I326" s="16">
        <v>14.867749999999999</v>
      </c>
      <c r="J326" s="53">
        <f t="shared" si="9"/>
        <v>38.998750000000001</v>
      </c>
      <c r="L326" s="85">
        <v>1.8979999999999999</v>
      </c>
    </row>
    <row r="327" spans="1:12" x14ac:dyDescent="0.2">
      <c r="A327" s="4">
        <f t="shared" si="8"/>
        <v>11</v>
      </c>
      <c r="B327" s="30">
        <v>41957</v>
      </c>
      <c r="C327" s="16">
        <v>0</v>
      </c>
      <c r="D327" s="17">
        <v>0</v>
      </c>
      <c r="E327" s="17">
        <v>1.4550000000000001</v>
      </c>
      <c r="F327" s="17">
        <v>6.5129999999999999</v>
      </c>
      <c r="G327" s="17">
        <v>10.364000000000001</v>
      </c>
      <c r="H327" s="17">
        <v>5.49</v>
      </c>
      <c r="I327" s="16">
        <v>14.868</v>
      </c>
      <c r="J327" s="53">
        <f t="shared" si="9"/>
        <v>38.690000000000005</v>
      </c>
      <c r="L327" s="85">
        <v>2.0350000000000001</v>
      </c>
    </row>
    <row r="328" spans="1:12" x14ac:dyDescent="0.2">
      <c r="A328" s="4">
        <f t="shared" si="8"/>
        <v>11</v>
      </c>
      <c r="B328" s="30">
        <v>41958</v>
      </c>
      <c r="C328" s="16">
        <v>0</v>
      </c>
      <c r="D328" s="17">
        <v>0</v>
      </c>
      <c r="E328" s="17">
        <v>1.3240000000000001</v>
      </c>
      <c r="F328" s="17">
        <v>10.504</v>
      </c>
      <c r="G328" s="17">
        <v>10.513</v>
      </c>
      <c r="H328" s="17">
        <v>0</v>
      </c>
      <c r="I328" s="16">
        <v>14.940250000000001</v>
      </c>
      <c r="J328" s="53">
        <f t="shared" si="9"/>
        <v>37.28125</v>
      </c>
      <c r="L328" s="85">
        <v>2.0310000000000001</v>
      </c>
    </row>
    <row r="329" spans="1:12" x14ac:dyDescent="0.2">
      <c r="A329" s="4">
        <f t="shared" si="8"/>
        <v>11</v>
      </c>
      <c r="B329" s="30">
        <v>41959</v>
      </c>
      <c r="C329" s="16">
        <v>0</v>
      </c>
      <c r="D329" s="17">
        <v>0</v>
      </c>
      <c r="E329" s="17">
        <v>1.077</v>
      </c>
      <c r="F329" s="17">
        <v>10</v>
      </c>
      <c r="G329" s="17">
        <v>10.026999999999999</v>
      </c>
      <c r="H329" s="17">
        <v>0</v>
      </c>
      <c r="I329" s="16">
        <v>13.53825</v>
      </c>
      <c r="J329" s="53">
        <f t="shared" si="9"/>
        <v>34.642249999999997</v>
      </c>
      <c r="L329" s="85">
        <v>1.5720000000000001</v>
      </c>
    </row>
    <row r="330" spans="1:12" x14ac:dyDescent="0.2">
      <c r="A330" s="4">
        <f t="shared" ref="A330:A374" si="10">+IF(ISBLANK($B330),"",MONTH($B330))</f>
        <v>11</v>
      </c>
      <c r="B330" s="30">
        <v>41960</v>
      </c>
      <c r="C330" s="16">
        <v>0</v>
      </c>
      <c r="D330" s="17">
        <v>0</v>
      </c>
      <c r="E330" s="17">
        <v>1.2290000000000001</v>
      </c>
      <c r="F330" s="17">
        <v>9.9329999999999998</v>
      </c>
      <c r="G330" s="17">
        <v>9.9469999999999992</v>
      </c>
      <c r="H330" s="17">
        <v>0</v>
      </c>
      <c r="I330" s="16">
        <v>14.46025</v>
      </c>
      <c r="J330" s="53">
        <f t="shared" si="9"/>
        <v>35.569249999999997</v>
      </c>
      <c r="L330" s="85">
        <v>2.0259999999999998</v>
      </c>
    </row>
    <row r="331" spans="1:12" x14ac:dyDescent="0.2">
      <c r="A331" s="4">
        <f t="shared" si="10"/>
        <v>11</v>
      </c>
      <c r="B331" s="30">
        <v>41961</v>
      </c>
      <c r="C331" s="16">
        <v>0</v>
      </c>
      <c r="D331" s="17">
        <v>0</v>
      </c>
      <c r="E331" s="17">
        <v>2.843</v>
      </c>
      <c r="F331" s="17">
        <v>9.9540000000000006</v>
      </c>
      <c r="G331" s="17">
        <v>9.3000000000000007</v>
      </c>
      <c r="H331" s="17">
        <v>0.25700000000000001</v>
      </c>
      <c r="I331" s="16">
        <v>15.46275</v>
      </c>
      <c r="J331" s="53">
        <f t="shared" ref="J331:J374" si="11">+SUM(C331:I331)</f>
        <v>37.816749999999999</v>
      </c>
      <c r="L331" s="85">
        <v>2.0880000000000001</v>
      </c>
    </row>
    <row r="332" spans="1:12" x14ac:dyDescent="0.2">
      <c r="A332" s="4">
        <f t="shared" si="10"/>
        <v>11</v>
      </c>
      <c r="B332" s="30">
        <v>41962</v>
      </c>
      <c r="C332" s="16">
        <v>0</v>
      </c>
      <c r="D332" s="17">
        <v>0</v>
      </c>
      <c r="E332" s="17">
        <v>4.16</v>
      </c>
      <c r="F332" s="17">
        <v>10.462</v>
      </c>
      <c r="G332" s="17">
        <v>3.617</v>
      </c>
      <c r="H332" s="17">
        <v>5.3040000000000003</v>
      </c>
      <c r="I332" s="16">
        <v>13.8925</v>
      </c>
      <c r="J332" s="53">
        <f t="shared" si="11"/>
        <v>37.435499999999998</v>
      </c>
      <c r="L332" s="85">
        <v>1.9390000000000001</v>
      </c>
    </row>
    <row r="333" spans="1:12" x14ac:dyDescent="0.2">
      <c r="A333" s="4">
        <f t="shared" si="10"/>
        <v>11</v>
      </c>
      <c r="B333" s="30">
        <v>41963</v>
      </c>
      <c r="C333" s="16">
        <v>0</v>
      </c>
      <c r="D333" s="17">
        <v>0</v>
      </c>
      <c r="E333" s="17">
        <v>1.3759999999999999</v>
      </c>
      <c r="F333" s="17">
        <v>9.92</v>
      </c>
      <c r="G333" s="17">
        <v>0</v>
      </c>
      <c r="H333" s="17">
        <v>10.686</v>
      </c>
      <c r="I333" s="16">
        <v>15.342499999999999</v>
      </c>
      <c r="J333" s="53">
        <f t="shared" si="11"/>
        <v>37.3245</v>
      </c>
      <c r="L333" s="85">
        <v>1.6539999999999999</v>
      </c>
    </row>
    <row r="334" spans="1:12" x14ac:dyDescent="0.2">
      <c r="A334" s="4">
        <f t="shared" si="10"/>
        <v>11</v>
      </c>
      <c r="B334" s="30">
        <v>41964</v>
      </c>
      <c r="C334" s="16">
        <v>0</v>
      </c>
      <c r="D334" s="17">
        <v>0</v>
      </c>
      <c r="E334" s="17">
        <v>1.7150000000000001</v>
      </c>
      <c r="F334" s="17">
        <v>9.7309999999999999</v>
      </c>
      <c r="G334" s="17">
        <v>0</v>
      </c>
      <c r="H334" s="17">
        <v>10.446</v>
      </c>
      <c r="I334" s="16">
        <v>15.977</v>
      </c>
      <c r="J334" s="53">
        <f t="shared" si="11"/>
        <v>37.869</v>
      </c>
      <c r="L334" s="85">
        <v>1.8779999999999999</v>
      </c>
    </row>
    <row r="335" spans="1:12" x14ac:dyDescent="0.2">
      <c r="A335" s="4">
        <f t="shared" si="10"/>
        <v>11</v>
      </c>
      <c r="B335" s="30">
        <v>41965</v>
      </c>
      <c r="C335" s="16">
        <v>0</v>
      </c>
      <c r="D335" s="17">
        <v>0</v>
      </c>
      <c r="E335" s="17">
        <v>8.2249999999999996</v>
      </c>
      <c r="F335" s="17">
        <v>9.8940000000000001</v>
      </c>
      <c r="G335" s="17">
        <v>0</v>
      </c>
      <c r="H335" s="17">
        <v>3.819</v>
      </c>
      <c r="I335" s="16">
        <v>12.47</v>
      </c>
      <c r="J335" s="53">
        <f t="shared" si="11"/>
        <v>34.408000000000001</v>
      </c>
      <c r="L335" s="85">
        <v>1.621</v>
      </c>
    </row>
    <row r="336" spans="1:12" x14ac:dyDescent="0.2">
      <c r="A336" s="4">
        <f t="shared" si="10"/>
        <v>11</v>
      </c>
      <c r="B336" s="30">
        <v>41966</v>
      </c>
      <c r="C336" s="16">
        <v>0</v>
      </c>
      <c r="D336" s="17">
        <v>0</v>
      </c>
      <c r="E336" s="17">
        <v>9.4849999999999994</v>
      </c>
      <c r="F336" s="17">
        <v>9.5180000000000007</v>
      </c>
      <c r="G336" s="17">
        <v>0</v>
      </c>
      <c r="H336" s="17">
        <v>0.93300000000000005</v>
      </c>
      <c r="I336" s="16">
        <v>12.519</v>
      </c>
      <c r="J336" s="53">
        <f t="shared" si="11"/>
        <v>32.454999999999998</v>
      </c>
      <c r="L336" s="85">
        <v>1.9630000000000001</v>
      </c>
    </row>
    <row r="337" spans="1:12" x14ac:dyDescent="0.2">
      <c r="A337" s="4">
        <f t="shared" si="10"/>
        <v>11</v>
      </c>
      <c r="B337" s="30">
        <v>41967</v>
      </c>
      <c r="C337" s="16">
        <v>0</v>
      </c>
      <c r="D337" s="17">
        <v>0</v>
      </c>
      <c r="E337" s="17">
        <v>8.9320000000000004</v>
      </c>
      <c r="F337" s="17">
        <v>9.0020000000000007</v>
      </c>
      <c r="G337" s="17">
        <v>0</v>
      </c>
      <c r="H337" s="17">
        <v>1.3080000000000001</v>
      </c>
      <c r="I337" s="16">
        <v>13.65375</v>
      </c>
      <c r="J337" s="53">
        <f t="shared" si="11"/>
        <v>32.89575</v>
      </c>
      <c r="L337" s="85">
        <v>1.7090000000000001</v>
      </c>
    </row>
    <row r="338" spans="1:12" x14ac:dyDescent="0.2">
      <c r="A338" s="4">
        <f t="shared" si="10"/>
        <v>11</v>
      </c>
      <c r="B338" s="30">
        <v>41968</v>
      </c>
      <c r="C338" s="16">
        <v>0</v>
      </c>
      <c r="D338" s="17">
        <v>0</v>
      </c>
      <c r="E338" s="17">
        <v>10.464</v>
      </c>
      <c r="F338" s="17">
        <v>10.048</v>
      </c>
      <c r="G338" s="17">
        <v>1.2110000000000001</v>
      </c>
      <c r="H338" s="17">
        <v>0.88500000000000001</v>
      </c>
      <c r="I338" s="16">
        <v>14.65875</v>
      </c>
      <c r="J338" s="53">
        <f t="shared" si="11"/>
        <v>37.266750000000002</v>
      </c>
      <c r="L338" s="85">
        <v>2.0510000000000002</v>
      </c>
    </row>
    <row r="339" spans="1:12" x14ac:dyDescent="0.2">
      <c r="A339" s="4">
        <f t="shared" si="10"/>
        <v>11</v>
      </c>
      <c r="B339" s="30">
        <v>41969</v>
      </c>
      <c r="C339" s="16">
        <v>0</v>
      </c>
      <c r="D339" s="17">
        <v>0</v>
      </c>
      <c r="E339" s="17">
        <v>9.2929999999999993</v>
      </c>
      <c r="F339" s="17">
        <v>7.4119999999999999</v>
      </c>
      <c r="G339" s="17">
        <v>0</v>
      </c>
      <c r="H339" s="17">
        <v>2.1429999999999998</v>
      </c>
      <c r="I339" s="16">
        <v>14.892250000000001</v>
      </c>
      <c r="J339" s="53">
        <f t="shared" si="11"/>
        <v>33.740250000000003</v>
      </c>
      <c r="L339" s="85">
        <v>1.758</v>
      </c>
    </row>
    <row r="340" spans="1:12" x14ac:dyDescent="0.2">
      <c r="A340" s="4">
        <f t="shared" si="10"/>
        <v>11</v>
      </c>
      <c r="B340" s="30">
        <v>41970</v>
      </c>
      <c r="C340" s="16">
        <v>0</v>
      </c>
      <c r="D340" s="17">
        <v>0</v>
      </c>
      <c r="E340" s="17">
        <v>8.5549999999999997</v>
      </c>
      <c r="F340" s="17">
        <v>6.7619999999999996</v>
      </c>
      <c r="G340" s="17">
        <v>2</v>
      </c>
      <c r="H340" s="17">
        <v>2.0249999999999999</v>
      </c>
      <c r="I340" s="16">
        <v>14.41325</v>
      </c>
      <c r="J340" s="53">
        <f t="shared" si="11"/>
        <v>33.755249999999997</v>
      </c>
      <c r="L340" s="85">
        <v>1.865</v>
      </c>
    </row>
    <row r="341" spans="1:12" x14ac:dyDescent="0.2">
      <c r="A341" s="4">
        <f t="shared" si="10"/>
        <v>11</v>
      </c>
      <c r="B341" s="30">
        <v>41971</v>
      </c>
      <c r="C341" s="16">
        <v>0</v>
      </c>
      <c r="D341" s="17">
        <v>0</v>
      </c>
      <c r="E341" s="17">
        <v>10.307</v>
      </c>
      <c r="F341" s="17">
        <v>2.391</v>
      </c>
      <c r="G341" s="17">
        <v>11.089</v>
      </c>
      <c r="H341" s="17">
        <v>0</v>
      </c>
      <c r="I341" s="16">
        <v>14.093500000000001</v>
      </c>
      <c r="J341" s="53">
        <f t="shared" si="11"/>
        <v>37.880499999999998</v>
      </c>
      <c r="L341" s="85">
        <v>1.798</v>
      </c>
    </row>
    <row r="342" spans="1:12" x14ac:dyDescent="0.2">
      <c r="A342" s="4">
        <f t="shared" si="10"/>
        <v>11</v>
      </c>
      <c r="B342" s="30">
        <v>41972</v>
      </c>
      <c r="C342" s="16">
        <v>0</v>
      </c>
      <c r="D342" s="17">
        <v>0</v>
      </c>
      <c r="E342" s="17">
        <v>0.93</v>
      </c>
      <c r="F342" s="17">
        <v>9.7249999999999996</v>
      </c>
      <c r="G342" s="17">
        <v>9.7490000000000006</v>
      </c>
      <c r="H342" s="17">
        <v>0</v>
      </c>
      <c r="I342" s="16">
        <v>13.52575</v>
      </c>
      <c r="J342" s="53">
        <f t="shared" si="11"/>
        <v>33.929749999999999</v>
      </c>
      <c r="L342" s="85">
        <v>1.8160000000000001</v>
      </c>
    </row>
    <row r="343" spans="1:12" x14ac:dyDescent="0.2">
      <c r="A343" s="4">
        <f t="shared" si="10"/>
        <v>11</v>
      </c>
      <c r="B343" s="30">
        <v>41973</v>
      </c>
      <c r="C343" s="16">
        <v>0</v>
      </c>
      <c r="D343" s="17">
        <v>0</v>
      </c>
      <c r="E343" s="17">
        <v>0.84199999999999997</v>
      </c>
      <c r="F343" s="17">
        <v>8.9849999999999994</v>
      </c>
      <c r="G343" s="17">
        <v>9.0050000000000008</v>
      </c>
      <c r="H343" s="17">
        <v>0</v>
      </c>
      <c r="I343" s="16">
        <v>13.382999999999999</v>
      </c>
      <c r="J343" s="53">
        <f t="shared" si="11"/>
        <v>32.215000000000003</v>
      </c>
      <c r="L343" s="85">
        <v>1.7569999999999999</v>
      </c>
    </row>
    <row r="344" spans="1:12" x14ac:dyDescent="0.2">
      <c r="A344" s="4">
        <f t="shared" si="10"/>
        <v>12</v>
      </c>
      <c r="B344" s="30">
        <v>41974</v>
      </c>
      <c r="C344" s="16">
        <v>0</v>
      </c>
      <c r="D344" s="17">
        <v>0</v>
      </c>
      <c r="E344" s="17">
        <v>1.3440000000000001</v>
      </c>
      <c r="F344" s="17">
        <v>9.7769999999999992</v>
      </c>
      <c r="G344" s="17">
        <v>9.8079999999999998</v>
      </c>
      <c r="H344" s="17">
        <v>0</v>
      </c>
      <c r="I344" s="16">
        <v>13.00825</v>
      </c>
      <c r="J344" s="53">
        <f t="shared" si="11"/>
        <v>33.937249999999999</v>
      </c>
      <c r="L344" s="85">
        <v>1.984</v>
      </c>
    </row>
    <row r="345" spans="1:12" x14ac:dyDescent="0.2">
      <c r="A345" s="4">
        <f t="shared" si="10"/>
        <v>12</v>
      </c>
      <c r="B345" s="30">
        <v>41975</v>
      </c>
      <c r="C345" s="16">
        <v>0</v>
      </c>
      <c r="D345" s="17">
        <v>0</v>
      </c>
      <c r="E345" s="17">
        <v>1.155</v>
      </c>
      <c r="F345" s="17">
        <v>10.904999999999999</v>
      </c>
      <c r="G345" s="17">
        <v>10.925000000000001</v>
      </c>
      <c r="H345" s="17">
        <v>0</v>
      </c>
      <c r="I345" s="16">
        <v>13.8635</v>
      </c>
      <c r="J345" s="53">
        <f t="shared" si="11"/>
        <v>36.848500000000001</v>
      </c>
      <c r="L345" s="85">
        <v>2.056</v>
      </c>
    </row>
    <row r="346" spans="1:12" x14ac:dyDescent="0.2">
      <c r="A346" s="4">
        <f t="shared" si="10"/>
        <v>12</v>
      </c>
      <c r="B346" s="30">
        <v>41976</v>
      </c>
      <c r="C346" s="16">
        <v>0</v>
      </c>
      <c r="D346" s="17">
        <v>0</v>
      </c>
      <c r="E346" s="17">
        <v>2.3839999999999999</v>
      </c>
      <c r="F346" s="17">
        <v>11.013</v>
      </c>
      <c r="G346" s="17">
        <v>11.035</v>
      </c>
      <c r="H346" s="17">
        <v>0</v>
      </c>
      <c r="I346" s="16">
        <v>14.222250000000001</v>
      </c>
      <c r="J346" s="53">
        <f t="shared" si="11"/>
        <v>38.654250000000005</v>
      </c>
      <c r="L346" s="85">
        <v>2.008</v>
      </c>
    </row>
    <row r="347" spans="1:12" x14ac:dyDescent="0.2">
      <c r="A347" s="4">
        <f t="shared" si="10"/>
        <v>12</v>
      </c>
      <c r="B347" s="30">
        <v>41977</v>
      </c>
      <c r="C347" s="16">
        <v>0</v>
      </c>
      <c r="D347" s="17">
        <v>0</v>
      </c>
      <c r="E347" s="17">
        <v>0.92400000000000004</v>
      </c>
      <c r="F347" s="17">
        <v>10.348000000000001</v>
      </c>
      <c r="G347" s="17">
        <v>10.372999999999999</v>
      </c>
      <c r="H347" s="17">
        <v>0</v>
      </c>
      <c r="I347" s="16">
        <v>15.51825</v>
      </c>
      <c r="J347" s="53">
        <f t="shared" si="11"/>
        <v>37.163249999999998</v>
      </c>
      <c r="L347" s="85">
        <v>1.9419999999999999</v>
      </c>
    </row>
    <row r="348" spans="1:12" x14ac:dyDescent="0.2">
      <c r="A348" s="4">
        <f t="shared" si="10"/>
        <v>12</v>
      </c>
      <c r="B348" s="30">
        <v>41978</v>
      </c>
      <c r="C348" s="16">
        <v>0</v>
      </c>
      <c r="D348" s="17">
        <v>0</v>
      </c>
      <c r="E348" s="17">
        <v>1.1180000000000001</v>
      </c>
      <c r="F348" s="17">
        <v>10.714</v>
      </c>
      <c r="G348" s="17">
        <v>10.734999999999999</v>
      </c>
      <c r="H348" s="17">
        <v>0</v>
      </c>
      <c r="I348" s="16">
        <v>15.312250000000001</v>
      </c>
      <c r="J348" s="53">
        <f t="shared" si="11"/>
        <v>37.879249999999999</v>
      </c>
      <c r="L348" s="85">
        <v>1.849</v>
      </c>
    </row>
    <row r="349" spans="1:12" x14ac:dyDescent="0.2">
      <c r="A349" s="4">
        <f t="shared" si="10"/>
        <v>12</v>
      </c>
      <c r="B349" s="30">
        <v>41979</v>
      </c>
      <c r="C349" s="16">
        <v>0</v>
      </c>
      <c r="D349" s="17">
        <v>0</v>
      </c>
      <c r="E349" s="17">
        <v>1.667</v>
      </c>
      <c r="F349" s="17">
        <v>10.404999999999999</v>
      </c>
      <c r="G349" s="17">
        <v>10.430999999999999</v>
      </c>
      <c r="H349" s="17">
        <v>0</v>
      </c>
      <c r="I349" s="16">
        <v>15.463749999999999</v>
      </c>
      <c r="J349" s="53">
        <f t="shared" si="11"/>
        <v>37.966749999999998</v>
      </c>
      <c r="L349" s="85">
        <v>1.8560000000000001</v>
      </c>
    </row>
    <row r="350" spans="1:12" x14ac:dyDescent="0.2">
      <c r="A350" s="4">
        <f t="shared" si="10"/>
        <v>12</v>
      </c>
      <c r="B350" s="30">
        <v>41980</v>
      </c>
      <c r="C350" s="16">
        <v>0</v>
      </c>
      <c r="D350" s="17">
        <v>0</v>
      </c>
      <c r="E350" s="17">
        <v>0.63600000000000001</v>
      </c>
      <c r="F350" s="17">
        <v>9.2650000000000006</v>
      </c>
      <c r="G350" s="17">
        <v>9.2840000000000007</v>
      </c>
      <c r="H350" s="17">
        <v>0</v>
      </c>
      <c r="I350" s="16">
        <v>12.576000000000001</v>
      </c>
      <c r="J350" s="53">
        <f t="shared" si="11"/>
        <v>31.761000000000003</v>
      </c>
      <c r="L350" s="85">
        <v>1.5469999999999999</v>
      </c>
    </row>
    <row r="351" spans="1:12" x14ac:dyDescent="0.2">
      <c r="A351" s="4">
        <f t="shared" si="10"/>
        <v>12</v>
      </c>
      <c r="B351" s="30">
        <v>41981</v>
      </c>
      <c r="C351" s="16">
        <v>0</v>
      </c>
      <c r="D351" s="17">
        <v>0</v>
      </c>
      <c r="E351" s="17">
        <v>0.26200000000000001</v>
      </c>
      <c r="F351" s="17">
        <v>9.1259999999999994</v>
      </c>
      <c r="G351" s="17">
        <v>9.1449999999999996</v>
      </c>
      <c r="H351" s="17">
        <v>0</v>
      </c>
      <c r="I351" s="16">
        <v>10.63275</v>
      </c>
      <c r="J351" s="53">
        <f t="shared" si="11"/>
        <v>29.165750000000003</v>
      </c>
      <c r="L351" s="85">
        <v>1.7030000000000001</v>
      </c>
    </row>
    <row r="352" spans="1:12" x14ac:dyDescent="0.2">
      <c r="A352" s="4">
        <f t="shared" si="10"/>
        <v>12</v>
      </c>
      <c r="B352" s="30">
        <v>41982</v>
      </c>
      <c r="C352" s="16">
        <v>0</v>
      </c>
      <c r="D352" s="17">
        <v>0</v>
      </c>
      <c r="E352" s="17">
        <v>1.0640000000000001</v>
      </c>
      <c r="F352" s="17">
        <v>9.4450000000000003</v>
      </c>
      <c r="G352" s="17">
        <v>9.4670000000000005</v>
      </c>
      <c r="H352" s="17">
        <v>0</v>
      </c>
      <c r="I352" s="16">
        <v>13.862</v>
      </c>
      <c r="J352" s="53">
        <f t="shared" si="11"/>
        <v>33.838000000000001</v>
      </c>
      <c r="L352" s="85">
        <v>1.978</v>
      </c>
    </row>
    <row r="353" spans="1:12" x14ac:dyDescent="0.2">
      <c r="A353" s="4">
        <f t="shared" si="10"/>
        <v>12</v>
      </c>
      <c r="B353" s="30">
        <v>41983</v>
      </c>
      <c r="C353" s="16">
        <v>0</v>
      </c>
      <c r="D353" s="17">
        <v>0</v>
      </c>
      <c r="E353" s="17">
        <v>1.73</v>
      </c>
      <c r="F353" s="17">
        <v>9.6639999999999997</v>
      </c>
      <c r="G353" s="17">
        <v>9.5950000000000006</v>
      </c>
      <c r="H353" s="17">
        <v>0</v>
      </c>
      <c r="I353" s="16">
        <v>14.389749999999999</v>
      </c>
      <c r="J353" s="53">
        <f t="shared" si="11"/>
        <v>35.378749999999997</v>
      </c>
      <c r="L353" s="85">
        <v>1.9330000000000001</v>
      </c>
    </row>
    <row r="354" spans="1:12" x14ac:dyDescent="0.2">
      <c r="A354" s="4">
        <f t="shared" si="10"/>
        <v>12</v>
      </c>
      <c r="B354" s="30">
        <v>41984</v>
      </c>
      <c r="C354" s="16">
        <v>0</v>
      </c>
      <c r="D354" s="17">
        <v>0</v>
      </c>
      <c r="E354" s="17">
        <v>1.1839999999999999</v>
      </c>
      <c r="F354" s="17">
        <v>10.605</v>
      </c>
      <c r="G354" s="17">
        <v>10.635</v>
      </c>
      <c r="H354" s="17">
        <v>0</v>
      </c>
      <c r="I354" s="16">
        <v>14.218500000000001</v>
      </c>
      <c r="J354" s="53">
        <f t="shared" si="11"/>
        <v>36.642499999999998</v>
      </c>
      <c r="L354" s="85">
        <v>1.9259999999999999</v>
      </c>
    </row>
    <row r="355" spans="1:12" x14ac:dyDescent="0.2">
      <c r="A355" s="4">
        <f t="shared" si="10"/>
        <v>12</v>
      </c>
      <c r="B355" s="30">
        <v>41985</v>
      </c>
      <c r="C355" s="16">
        <v>0</v>
      </c>
      <c r="D355" s="17">
        <v>0</v>
      </c>
      <c r="E355" s="17">
        <v>1.0389999999999999</v>
      </c>
      <c r="F355" s="17">
        <v>10.220000000000001</v>
      </c>
      <c r="G355" s="17">
        <v>10.222</v>
      </c>
      <c r="H355" s="17">
        <v>0</v>
      </c>
      <c r="I355" s="16">
        <v>15.182</v>
      </c>
      <c r="J355" s="53">
        <f t="shared" si="11"/>
        <v>36.663000000000004</v>
      </c>
      <c r="L355" s="85">
        <v>1.9279999999999999</v>
      </c>
    </row>
    <row r="356" spans="1:12" x14ac:dyDescent="0.2">
      <c r="A356" s="4">
        <f t="shared" si="10"/>
        <v>12</v>
      </c>
      <c r="B356" s="30">
        <v>41986</v>
      </c>
      <c r="C356" s="16">
        <v>0</v>
      </c>
      <c r="D356" s="17">
        <v>0</v>
      </c>
      <c r="E356" s="17">
        <v>6.3849999999999998</v>
      </c>
      <c r="F356" s="17">
        <v>4.5060000000000002</v>
      </c>
      <c r="G356" s="17">
        <v>9.8989999999999991</v>
      </c>
      <c r="H356" s="17">
        <v>0</v>
      </c>
      <c r="I356" s="16">
        <v>15.0815</v>
      </c>
      <c r="J356" s="53">
        <f t="shared" si="11"/>
        <v>35.871499999999997</v>
      </c>
      <c r="L356" s="85">
        <v>1.9550000000000001</v>
      </c>
    </row>
    <row r="357" spans="1:12" x14ac:dyDescent="0.2">
      <c r="A357" s="4">
        <f t="shared" si="10"/>
        <v>12</v>
      </c>
      <c r="B357" s="30">
        <v>41987</v>
      </c>
      <c r="C357" s="16">
        <v>0</v>
      </c>
      <c r="D357" s="17">
        <v>0</v>
      </c>
      <c r="E357" s="17">
        <v>7.8360000000000003</v>
      </c>
      <c r="F357" s="17">
        <v>0</v>
      </c>
      <c r="G357" s="17">
        <v>7.9089999999999998</v>
      </c>
      <c r="H357" s="17">
        <v>0</v>
      </c>
      <c r="I357" s="16">
        <v>13.4</v>
      </c>
      <c r="J357" s="53">
        <f t="shared" si="11"/>
        <v>29.145000000000003</v>
      </c>
      <c r="L357" s="85">
        <v>1.5189999999999999</v>
      </c>
    </row>
    <row r="358" spans="1:12" x14ac:dyDescent="0.2">
      <c r="A358" s="4">
        <f t="shared" si="10"/>
        <v>12</v>
      </c>
      <c r="B358" s="30">
        <v>41988</v>
      </c>
      <c r="C358" s="16">
        <v>0</v>
      </c>
      <c r="D358" s="17">
        <v>0</v>
      </c>
      <c r="E358" s="17">
        <v>9.5719999999999992</v>
      </c>
      <c r="F358" s="17">
        <v>1.8440000000000001</v>
      </c>
      <c r="G358" s="17">
        <v>9.7149999999999999</v>
      </c>
      <c r="H358" s="17">
        <v>0</v>
      </c>
      <c r="I358" s="16">
        <v>14.1395</v>
      </c>
      <c r="J358" s="53">
        <f t="shared" si="11"/>
        <v>35.270499999999998</v>
      </c>
      <c r="L358" s="85">
        <v>1.9550000000000001</v>
      </c>
    </row>
    <row r="359" spans="1:12" x14ac:dyDescent="0.2">
      <c r="A359" s="4">
        <f t="shared" si="10"/>
        <v>12</v>
      </c>
      <c r="B359" s="30">
        <v>41989</v>
      </c>
      <c r="C359" s="16">
        <v>0</v>
      </c>
      <c r="D359" s="17">
        <v>0</v>
      </c>
      <c r="E359" s="17">
        <v>9.1839999999999993</v>
      </c>
      <c r="F359" s="17">
        <v>1.3380000000000001</v>
      </c>
      <c r="G359" s="17">
        <v>10.117000000000001</v>
      </c>
      <c r="H359" s="17">
        <v>2.2570000000000001</v>
      </c>
      <c r="I359" s="16">
        <v>15.250500000000001</v>
      </c>
      <c r="J359" s="53">
        <f t="shared" si="11"/>
        <v>38.146500000000003</v>
      </c>
      <c r="L359" s="85">
        <v>2.2069999999999999</v>
      </c>
    </row>
    <row r="360" spans="1:12" x14ac:dyDescent="0.2">
      <c r="A360" s="4">
        <f t="shared" si="10"/>
        <v>12</v>
      </c>
      <c r="B360" s="30">
        <v>41990</v>
      </c>
      <c r="C360" s="16">
        <v>0</v>
      </c>
      <c r="D360" s="17">
        <v>0</v>
      </c>
      <c r="E360" s="17">
        <v>0</v>
      </c>
      <c r="F360" s="17">
        <v>0.83099999999999996</v>
      </c>
      <c r="G360" s="17">
        <v>10.332000000000001</v>
      </c>
      <c r="H360" s="17">
        <v>10.260999999999999</v>
      </c>
      <c r="I360" s="16">
        <v>15.324999999999999</v>
      </c>
      <c r="J360" s="53">
        <f t="shared" si="11"/>
        <v>36.748999999999995</v>
      </c>
      <c r="L360" s="85">
        <v>2.0350000000000001</v>
      </c>
    </row>
    <row r="361" spans="1:12" x14ac:dyDescent="0.2">
      <c r="A361" s="4">
        <f t="shared" si="10"/>
        <v>12</v>
      </c>
      <c r="B361" s="30">
        <v>41991</v>
      </c>
      <c r="C361" s="16">
        <v>0</v>
      </c>
      <c r="D361" s="17">
        <v>0</v>
      </c>
      <c r="E361" s="17">
        <v>0</v>
      </c>
      <c r="F361" s="17">
        <v>3.8679999999999999</v>
      </c>
      <c r="G361" s="17">
        <v>10.097</v>
      </c>
      <c r="H361" s="17">
        <v>9.9789999999999992</v>
      </c>
      <c r="I361" s="16">
        <v>15.452500000000001</v>
      </c>
      <c r="J361" s="53">
        <f t="shared" si="11"/>
        <v>39.396500000000003</v>
      </c>
      <c r="L361" s="85">
        <v>2.0049999999999999</v>
      </c>
    </row>
    <row r="362" spans="1:12" x14ac:dyDescent="0.2">
      <c r="A362" s="4">
        <f t="shared" si="10"/>
        <v>12</v>
      </c>
      <c r="B362" s="30">
        <v>41992</v>
      </c>
      <c r="C362" s="16">
        <v>0</v>
      </c>
      <c r="D362" s="17">
        <v>0</v>
      </c>
      <c r="E362" s="17">
        <v>0</v>
      </c>
      <c r="F362" s="17">
        <v>5.8620000000000001</v>
      </c>
      <c r="G362" s="17">
        <v>9.1709999999999994</v>
      </c>
      <c r="H362" s="17">
        <v>9.09</v>
      </c>
      <c r="I362" s="16">
        <v>15.264749999999999</v>
      </c>
      <c r="J362" s="53">
        <f t="shared" si="11"/>
        <v>39.387749999999997</v>
      </c>
      <c r="L362" s="85">
        <v>2.0209999999999999</v>
      </c>
    </row>
    <row r="363" spans="1:12" x14ac:dyDescent="0.2">
      <c r="A363" s="4">
        <f t="shared" si="10"/>
        <v>12</v>
      </c>
      <c r="B363" s="30">
        <v>41993</v>
      </c>
      <c r="C363" s="16">
        <v>0</v>
      </c>
      <c r="D363" s="17">
        <v>0</v>
      </c>
      <c r="E363" s="17">
        <v>0</v>
      </c>
      <c r="F363" s="17">
        <v>0.80100000000000005</v>
      </c>
      <c r="G363" s="17">
        <v>9.7469999999999999</v>
      </c>
      <c r="H363" s="17">
        <v>9.6560000000000006</v>
      </c>
      <c r="I363" s="16">
        <v>14.402749999999999</v>
      </c>
      <c r="J363" s="53">
        <f t="shared" si="11"/>
        <v>34.606749999999998</v>
      </c>
      <c r="L363" s="85">
        <v>1.667</v>
      </c>
    </row>
    <row r="364" spans="1:12" x14ac:dyDescent="0.2">
      <c r="A364" s="4">
        <f t="shared" si="10"/>
        <v>12</v>
      </c>
      <c r="B364" s="30">
        <v>41994</v>
      </c>
      <c r="C364" s="16">
        <v>0</v>
      </c>
      <c r="D364" s="17">
        <v>0</v>
      </c>
      <c r="E364" s="17">
        <v>0</v>
      </c>
      <c r="F364" s="17">
        <v>0</v>
      </c>
      <c r="G364" s="17">
        <v>8.3889999999999993</v>
      </c>
      <c r="H364" s="17">
        <v>8.5670000000000002</v>
      </c>
      <c r="I364" s="16">
        <v>11.844250000000001</v>
      </c>
      <c r="J364" s="53">
        <f t="shared" si="11"/>
        <v>28.800249999999998</v>
      </c>
      <c r="L364" s="85">
        <v>1.5469999999999999</v>
      </c>
    </row>
    <row r="365" spans="1:12" x14ac:dyDescent="0.2">
      <c r="A365" s="4">
        <f t="shared" si="10"/>
        <v>12</v>
      </c>
      <c r="B365" s="30">
        <v>41995</v>
      </c>
      <c r="C365" s="16">
        <v>0</v>
      </c>
      <c r="D365" s="17">
        <v>0</v>
      </c>
      <c r="E365" s="17">
        <v>0</v>
      </c>
      <c r="F365" s="17">
        <v>0.89400000000000002</v>
      </c>
      <c r="G365" s="17">
        <v>8.9930000000000003</v>
      </c>
      <c r="H365" s="17">
        <v>8.8610000000000007</v>
      </c>
      <c r="I365" s="16">
        <v>13.534000000000001</v>
      </c>
      <c r="J365" s="53">
        <f t="shared" si="11"/>
        <v>32.282000000000004</v>
      </c>
      <c r="L365" s="85">
        <v>1.954</v>
      </c>
    </row>
    <row r="366" spans="1:12" x14ac:dyDescent="0.2">
      <c r="A366" s="4">
        <f t="shared" si="10"/>
        <v>12</v>
      </c>
      <c r="B366" s="30">
        <v>41996</v>
      </c>
      <c r="C366" s="16">
        <v>0</v>
      </c>
      <c r="D366" s="17">
        <v>0</v>
      </c>
      <c r="E366" s="17">
        <v>4.9029999999999996</v>
      </c>
      <c r="F366" s="17">
        <v>6.7119999999999997</v>
      </c>
      <c r="G366" s="17">
        <v>6.4180000000000001</v>
      </c>
      <c r="H366" s="17">
        <v>3.5819999999999999</v>
      </c>
      <c r="I366" s="16">
        <v>14.22925</v>
      </c>
      <c r="J366" s="53">
        <f t="shared" si="11"/>
        <v>35.844250000000002</v>
      </c>
      <c r="L366" s="85">
        <v>1.8169999999999999</v>
      </c>
    </row>
    <row r="367" spans="1:12" x14ac:dyDescent="0.2">
      <c r="A367" s="4">
        <f t="shared" si="10"/>
        <v>12</v>
      </c>
      <c r="B367" s="30">
        <v>41997</v>
      </c>
      <c r="C367" s="16">
        <v>0</v>
      </c>
      <c r="D367" s="17">
        <v>0</v>
      </c>
      <c r="E367" s="17">
        <v>4.7830000000000004</v>
      </c>
      <c r="F367" s="17">
        <v>5.0750000000000002</v>
      </c>
      <c r="G367" s="17">
        <v>5.0439999999999996</v>
      </c>
      <c r="H367" s="17">
        <v>4.7919999999999998</v>
      </c>
      <c r="I367" s="16">
        <v>14.805999999999999</v>
      </c>
      <c r="J367" s="53">
        <f t="shared" si="11"/>
        <v>34.5</v>
      </c>
      <c r="L367" s="85">
        <v>1.603</v>
      </c>
    </row>
    <row r="368" spans="1:12" x14ac:dyDescent="0.2">
      <c r="A368" s="4">
        <f t="shared" si="10"/>
        <v>12</v>
      </c>
      <c r="B368" s="30">
        <v>41998</v>
      </c>
      <c r="C368" s="16">
        <v>0</v>
      </c>
      <c r="D368" s="17">
        <v>0</v>
      </c>
      <c r="E368" s="17">
        <v>8.0519999999999996</v>
      </c>
      <c r="F368" s="17">
        <v>0.99099999999999999</v>
      </c>
      <c r="G368" s="17">
        <v>0</v>
      </c>
      <c r="H368" s="17">
        <v>7.5090000000000003</v>
      </c>
      <c r="I368" s="16">
        <v>11.23175</v>
      </c>
      <c r="J368" s="53">
        <f t="shared" si="11"/>
        <v>27.783749999999998</v>
      </c>
      <c r="L368" s="85">
        <v>1.7050000000000001</v>
      </c>
    </row>
    <row r="369" spans="1:16" x14ac:dyDescent="0.2">
      <c r="A369" s="4">
        <f t="shared" si="10"/>
        <v>12</v>
      </c>
      <c r="B369" s="30">
        <v>41999</v>
      </c>
      <c r="C369" s="16">
        <v>0</v>
      </c>
      <c r="D369" s="17">
        <v>0</v>
      </c>
      <c r="E369" s="17">
        <v>9.7080000000000002</v>
      </c>
      <c r="F369" s="17">
        <v>1.3169999999999999</v>
      </c>
      <c r="G369" s="17">
        <v>0</v>
      </c>
      <c r="H369" s="17">
        <v>9.7010000000000005</v>
      </c>
      <c r="I369" s="16">
        <v>12.518750000000001</v>
      </c>
      <c r="J369" s="53">
        <f t="shared" si="11"/>
        <v>33.244749999999996</v>
      </c>
      <c r="L369" s="85">
        <v>2.0449999999999999</v>
      </c>
    </row>
    <row r="370" spans="1:16" x14ac:dyDescent="0.2">
      <c r="A370" s="4">
        <f t="shared" si="10"/>
        <v>12</v>
      </c>
      <c r="B370" s="30">
        <v>42000</v>
      </c>
      <c r="C370" s="16">
        <v>0</v>
      </c>
      <c r="D370" s="17">
        <v>0</v>
      </c>
      <c r="E370" s="17">
        <v>9.3759999999999994</v>
      </c>
      <c r="F370" s="17">
        <v>0.98499999999999999</v>
      </c>
      <c r="G370" s="17">
        <v>0</v>
      </c>
      <c r="H370" s="17">
        <v>9.3490000000000002</v>
      </c>
      <c r="I370" s="16">
        <v>13.688000000000001</v>
      </c>
      <c r="J370" s="53">
        <f t="shared" si="11"/>
        <v>33.398000000000003</v>
      </c>
      <c r="L370" s="85">
        <v>1.7070000000000001</v>
      </c>
    </row>
    <row r="371" spans="1:16" x14ac:dyDescent="0.2">
      <c r="A371" s="4">
        <f t="shared" si="10"/>
        <v>12</v>
      </c>
      <c r="B371" s="30">
        <v>42001</v>
      </c>
      <c r="C371" s="16">
        <v>0</v>
      </c>
      <c r="D371" s="17">
        <v>0</v>
      </c>
      <c r="E371" s="17">
        <v>9.17</v>
      </c>
      <c r="F371" s="17">
        <v>0.182</v>
      </c>
      <c r="G371" s="17">
        <v>0</v>
      </c>
      <c r="H371" s="17">
        <v>9.1660000000000004</v>
      </c>
      <c r="I371" s="16">
        <v>10.361499999999999</v>
      </c>
      <c r="J371" s="53">
        <f t="shared" si="11"/>
        <v>28.8795</v>
      </c>
      <c r="L371" s="85">
        <v>1.633</v>
      </c>
    </row>
    <row r="372" spans="1:16" x14ac:dyDescent="0.2">
      <c r="A372" s="4">
        <f t="shared" si="10"/>
        <v>12</v>
      </c>
      <c r="B372" s="30">
        <v>42002</v>
      </c>
      <c r="C372" s="16">
        <v>0</v>
      </c>
      <c r="D372" s="17">
        <v>0</v>
      </c>
      <c r="E372" s="17">
        <v>9.4220000000000006</v>
      </c>
      <c r="F372" s="17">
        <v>0.93600000000000005</v>
      </c>
      <c r="G372" s="17">
        <v>0</v>
      </c>
      <c r="H372" s="17">
        <v>9.4049999999999994</v>
      </c>
      <c r="I372" s="16">
        <v>13.26925</v>
      </c>
      <c r="J372" s="53">
        <f t="shared" si="11"/>
        <v>33.032249999999998</v>
      </c>
      <c r="L372" s="85">
        <v>1.9159999999999999</v>
      </c>
    </row>
    <row r="373" spans="1:16" x14ac:dyDescent="0.2">
      <c r="A373" s="4">
        <f t="shared" si="10"/>
        <v>12</v>
      </c>
      <c r="B373" s="30">
        <v>42003</v>
      </c>
      <c r="C373" s="16">
        <v>0</v>
      </c>
      <c r="D373" s="17">
        <v>0</v>
      </c>
      <c r="E373" s="17">
        <v>10.553000000000001</v>
      </c>
      <c r="F373" s="17">
        <v>1.6850000000000001</v>
      </c>
      <c r="G373" s="17">
        <v>0</v>
      </c>
      <c r="H373" s="17">
        <v>10.55</v>
      </c>
      <c r="I373" s="16">
        <v>14.204750000000001</v>
      </c>
      <c r="J373" s="53">
        <f t="shared" si="11"/>
        <v>36.992750000000001</v>
      </c>
      <c r="L373" s="85">
        <v>1.9319999999999999</v>
      </c>
    </row>
    <row r="374" spans="1:16" ht="13.5" thickBot="1" x14ac:dyDescent="0.25">
      <c r="A374" s="4">
        <f t="shared" si="10"/>
        <v>12</v>
      </c>
      <c r="B374" s="30">
        <v>42004</v>
      </c>
      <c r="C374" s="16">
        <v>0</v>
      </c>
      <c r="D374" s="17">
        <v>0</v>
      </c>
      <c r="E374" s="17">
        <v>9.5389999999999997</v>
      </c>
      <c r="F374" s="17">
        <v>0</v>
      </c>
      <c r="G374" s="17">
        <v>0</v>
      </c>
      <c r="H374" s="17">
        <v>9.5410000000000004</v>
      </c>
      <c r="I374" s="16">
        <v>15.11375</v>
      </c>
      <c r="J374" s="53">
        <f t="shared" si="11"/>
        <v>34.193749999999994</v>
      </c>
      <c r="L374" s="85">
        <v>1.6259999999999999</v>
      </c>
    </row>
    <row r="375" spans="1:16" s="4" customFormat="1" ht="13.5" thickBot="1" x14ac:dyDescent="0.25">
      <c r="B375" s="54" t="s">
        <v>4</v>
      </c>
      <c r="C375" s="55">
        <f t="shared" ref="C375:I375" si="12">SUM(C10:C374)</f>
        <v>0</v>
      </c>
      <c r="D375" s="55">
        <f t="shared" si="12"/>
        <v>950.48443636240029</v>
      </c>
      <c r="E375" s="55">
        <f t="shared" si="12"/>
        <v>2053.7745041828002</v>
      </c>
      <c r="F375" s="55">
        <f t="shared" si="12"/>
        <v>2347.0255795703997</v>
      </c>
      <c r="G375" s="55">
        <f t="shared" si="12"/>
        <v>2517.2919952044008</v>
      </c>
      <c r="H375" s="55">
        <f>SUM(H10:H374)</f>
        <v>276.78199999999998</v>
      </c>
      <c r="I375" s="56">
        <f t="shared" si="12"/>
        <v>5342.8139999999985</v>
      </c>
      <c r="J375" s="57">
        <f>+SUM(C375:I375)</f>
        <v>13488.172515319999</v>
      </c>
      <c r="L375" s="87">
        <f>+MAX(L10:L374)</f>
        <v>2.3250000000000002</v>
      </c>
    </row>
    <row r="376" spans="1:16" x14ac:dyDescent="0.2">
      <c r="A376" s="4"/>
    </row>
    <row r="377" spans="1:16" x14ac:dyDescent="0.2">
      <c r="A377" s="4"/>
    </row>
    <row r="378" spans="1:16" x14ac:dyDescent="0.2">
      <c r="A378" s="4"/>
      <c r="E378" s="4"/>
      <c r="F378" s="4"/>
      <c r="G378" s="4"/>
      <c r="H378" s="4"/>
      <c r="I378" s="4"/>
      <c r="N378" s="4"/>
      <c r="O378" s="4"/>
      <c r="P378" s="4"/>
    </row>
    <row r="379" spans="1:16" x14ac:dyDescent="0.2">
      <c r="A379" s="4"/>
      <c r="E379" s="4"/>
      <c r="F379" s="4"/>
      <c r="G379" s="4"/>
      <c r="H379" s="4"/>
      <c r="I379" s="4"/>
      <c r="N379" s="4"/>
      <c r="O379" s="4"/>
      <c r="P379" s="4"/>
    </row>
    <row r="380" spans="1:16" x14ac:dyDescent="0.2">
      <c r="A380" s="4"/>
      <c r="E380" s="4"/>
      <c r="F380" s="4"/>
      <c r="G380" s="4"/>
      <c r="H380" s="4"/>
      <c r="I380" s="4"/>
      <c r="N380" s="4"/>
      <c r="O380" s="4"/>
      <c r="P380" s="4"/>
    </row>
    <row r="381" spans="1:16" x14ac:dyDescent="0.2">
      <c r="A381" s="4"/>
      <c r="E381" s="4"/>
      <c r="F381" s="4"/>
      <c r="G381" s="4"/>
      <c r="H381" s="4"/>
      <c r="I381" s="4"/>
      <c r="N381" s="4"/>
      <c r="O381" s="4"/>
      <c r="P381" s="4"/>
    </row>
    <row r="382" spans="1:16" x14ac:dyDescent="0.2">
      <c r="A382" s="4" t="str">
        <f t="shared" ref="A382:A411" si="13">+IF(ISBLANK($B382),"",MONTH($B382))</f>
        <v/>
      </c>
      <c r="E382" s="4"/>
      <c r="F382" s="4"/>
      <c r="G382" s="4"/>
      <c r="H382" s="4"/>
      <c r="I382" s="4"/>
      <c r="N382" s="4"/>
      <c r="O382" s="4"/>
      <c r="P382" s="4"/>
    </row>
    <row r="383" spans="1:16" x14ac:dyDescent="0.2">
      <c r="A383" s="4" t="str">
        <f t="shared" si="13"/>
        <v/>
      </c>
      <c r="E383" s="4"/>
      <c r="F383" s="4"/>
      <c r="G383" s="4"/>
      <c r="H383" s="4"/>
      <c r="I383" s="4"/>
      <c r="N383" s="4"/>
      <c r="O383" s="4"/>
      <c r="P383" s="4"/>
    </row>
    <row r="384" spans="1:16" x14ac:dyDescent="0.2">
      <c r="A384" s="4" t="str">
        <f t="shared" si="13"/>
        <v/>
      </c>
      <c r="E384" s="4"/>
      <c r="F384" s="4"/>
      <c r="G384" s="4"/>
      <c r="H384" s="4"/>
      <c r="I384" s="4"/>
      <c r="N384" s="4"/>
      <c r="O384" s="4"/>
      <c r="P384" s="4"/>
    </row>
    <row r="385" spans="1:16" x14ac:dyDescent="0.2">
      <c r="A385" s="4" t="str">
        <f t="shared" si="13"/>
        <v/>
      </c>
      <c r="E385" s="4"/>
      <c r="F385" s="4"/>
      <c r="G385" s="4"/>
      <c r="H385" s="4"/>
      <c r="I385" s="4"/>
      <c r="N385" s="4"/>
      <c r="O385" s="4"/>
      <c r="P385" s="4"/>
    </row>
    <row r="386" spans="1:16" x14ac:dyDescent="0.2">
      <c r="A386" s="4" t="str">
        <f t="shared" si="13"/>
        <v/>
      </c>
      <c r="E386" s="4"/>
      <c r="F386" s="4"/>
      <c r="G386" s="4"/>
      <c r="H386" s="4"/>
      <c r="I386" s="4"/>
      <c r="N386" s="4"/>
      <c r="O386" s="4"/>
      <c r="P386" s="4"/>
    </row>
    <row r="387" spans="1:16" x14ac:dyDescent="0.2">
      <c r="A387" s="4" t="str">
        <f t="shared" si="13"/>
        <v/>
      </c>
      <c r="E387" s="4"/>
      <c r="F387" s="4"/>
      <c r="G387" s="4"/>
      <c r="H387" s="4"/>
      <c r="I387" s="4"/>
      <c r="N387" s="4"/>
      <c r="O387" s="4"/>
      <c r="P387" s="4"/>
    </row>
    <row r="388" spans="1:16" x14ac:dyDescent="0.2">
      <c r="A388" s="4" t="str">
        <f t="shared" si="13"/>
        <v/>
      </c>
      <c r="E388" s="4"/>
      <c r="F388" s="4"/>
      <c r="G388" s="4"/>
      <c r="H388" s="4"/>
      <c r="I388" s="4"/>
      <c r="N388" s="4"/>
      <c r="O388" s="4"/>
      <c r="P388" s="4"/>
    </row>
    <row r="389" spans="1:16" x14ac:dyDescent="0.2">
      <c r="A389" s="4" t="str">
        <f t="shared" si="13"/>
        <v/>
      </c>
    </row>
    <row r="390" spans="1:16" x14ac:dyDescent="0.2">
      <c r="A390" s="4" t="str">
        <f t="shared" si="13"/>
        <v/>
      </c>
    </row>
    <row r="391" spans="1:16" x14ac:dyDescent="0.2">
      <c r="A391" s="4" t="str">
        <f t="shared" si="13"/>
        <v/>
      </c>
    </row>
    <row r="392" spans="1:16" x14ac:dyDescent="0.2">
      <c r="A392" s="4" t="str">
        <f t="shared" si="13"/>
        <v/>
      </c>
    </row>
    <row r="393" spans="1:16" x14ac:dyDescent="0.2">
      <c r="A393" s="4" t="str">
        <f t="shared" si="13"/>
        <v/>
      </c>
    </row>
    <row r="394" spans="1:16" x14ac:dyDescent="0.2">
      <c r="A394" s="4" t="str">
        <f t="shared" si="13"/>
        <v/>
      </c>
    </row>
    <row r="395" spans="1:16" x14ac:dyDescent="0.2">
      <c r="A395" s="4" t="str">
        <f t="shared" si="13"/>
        <v/>
      </c>
    </row>
    <row r="396" spans="1:16" x14ac:dyDescent="0.2">
      <c r="A396" s="4" t="str">
        <f t="shared" si="13"/>
        <v/>
      </c>
    </row>
    <row r="397" spans="1:16" x14ac:dyDescent="0.2">
      <c r="A397" s="4" t="str">
        <f t="shared" si="13"/>
        <v/>
      </c>
    </row>
    <row r="398" spans="1:16" x14ac:dyDescent="0.2">
      <c r="A398" s="4" t="str">
        <f t="shared" si="13"/>
        <v/>
      </c>
    </row>
    <row r="399" spans="1:16" x14ac:dyDescent="0.2">
      <c r="A399" s="4" t="str">
        <f t="shared" si="13"/>
        <v/>
      </c>
    </row>
    <row r="400" spans="1:1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/>
    </row>
    <row r="413" spans="1:1" x14ac:dyDescent="0.2">
      <c r="A413" s="4"/>
    </row>
    <row r="414" spans="1:1" x14ac:dyDescent="0.2">
      <c r="A414" s="4" t="str">
        <f t="shared" ref="A414:A422" si="14">+IF(ISBLANK($B414),"",MONTH($B414))</f>
        <v/>
      </c>
    </row>
    <row r="415" spans="1:1" x14ac:dyDescent="0.2">
      <c r="A415" s="4" t="str">
        <f t="shared" si="14"/>
        <v/>
      </c>
    </row>
    <row r="416" spans="1:1" x14ac:dyDescent="0.2">
      <c r="A416" s="4" t="str">
        <f t="shared" si="14"/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U422"/>
  <sheetViews>
    <sheetView showGridLines="0" zoomScale="75" zoomScaleNormal="75" workbookViewId="0">
      <pane xSplit="2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hidden="1" customWidth="1"/>
    <col min="2" max="2" width="43.7109375" bestFit="1" customWidth="1"/>
    <col min="3" max="8" width="18.42578125" bestFit="1" customWidth="1"/>
    <col min="9" max="9" width="18.28515625" bestFit="1" customWidth="1"/>
    <col min="10" max="10" width="12" bestFit="1" customWidth="1"/>
    <col min="11" max="11" width="9" customWidth="1"/>
    <col min="12" max="12" width="15" bestFit="1" customWidth="1"/>
    <col min="13" max="13" width="28" bestFit="1" customWidth="1"/>
    <col min="14" max="14" width="31.140625" bestFit="1" customWidth="1"/>
    <col min="15" max="16" width="31.140625" customWidth="1"/>
    <col min="17" max="17" width="12.140625" customWidth="1"/>
  </cols>
  <sheetData>
    <row r="1" spans="1:12" ht="15.75" x14ac:dyDescent="0.25">
      <c r="A1" s="4"/>
      <c r="B1" s="58" t="s">
        <v>13</v>
      </c>
    </row>
    <row r="2" spans="1:12" ht="15.75" x14ac:dyDescent="0.25">
      <c r="A2" s="4"/>
      <c r="B2" s="59" t="s">
        <v>36</v>
      </c>
    </row>
    <row r="3" spans="1:12" ht="15.75" x14ac:dyDescent="0.25">
      <c r="A3" s="4"/>
      <c r="B3" s="59" t="s">
        <v>72</v>
      </c>
    </row>
    <row r="4" spans="1:12" ht="13.5" thickBot="1" x14ac:dyDescent="0.25">
      <c r="A4" s="4"/>
      <c r="B4" s="23" t="s">
        <v>20</v>
      </c>
    </row>
    <row r="5" spans="1:12" ht="16.5" thickBot="1" x14ac:dyDescent="0.3">
      <c r="A5" s="4"/>
      <c r="B5" s="3"/>
      <c r="C5" s="3"/>
    </row>
    <row r="6" spans="1:12" ht="6.75" customHeight="1" thickBot="1" x14ac:dyDescent="0.3">
      <c r="A6" s="4"/>
      <c r="B6" s="41"/>
      <c r="C6" s="42"/>
      <c r="D6" s="43"/>
      <c r="E6" s="43"/>
      <c r="F6" s="43"/>
      <c r="G6" s="43"/>
      <c r="H6" s="43"/>
      <c r="I6" s="43"/>
      <c r="J6" s="44"/>
      <c r="L6" s="73"/>
    </row>
    <row r="7" spans="1:12" s="2" customFormat="1" x14ac:dyDescent="0.2">
      <c r="A7" s="4"/>
      <c r="B7" s="48" t="s">
        <v>0</v>
      </c>
      <c r="C7" s="45" t="str">
        <f>VLOOKUP(C$9,'Información Unidades'!$F$5:$H$19,2,0)</f>
        <v>SAGESA</v>
      </c>
      <c r="D7" s="38" t="str">
        <f>VLOOKUP(D$9,'Información Unidades'!$F$5:$H$19,2,0)</f>
        <v>SAGESA</v>
      </c>
      <c r="E7" s="38" t="str">
        <f>VLOOKUP(E$9,'Información Unidades'!$F$5:$H$19,2,0)</f>
        <v>SAGESA</v>
      </c>
      <c r="F7" s="38" t="s">
        <v>37</v>
      </c>
      <c r="G7" s="38" t="s">
        <v>37</v>
      </c>
      <c r="H7" s="38" t="s">
        <v>37</v>
      </c>
      <c r="I7" s="49" t="str">
        <f>VLOOKUP(I$9,'Información Unidades'!$F$5:$H$19,2,0)</f>
        <v>CUHILDEO SpA</v>
      </c>
      <c r="J7" s="52" t="s">
        <v>1</v>
      </c>
      <c r="L7" s="52" t="s">
        <v>54</v>
      </c>
    </row>
    <row r="8" spans="1:12" s="6" customFormat="1" x14ac:dyDescent="0.2">
      <c r="A8" s="4"/>
      <c r="B8" s="20" t="s">
        <v>2</v>
      </c>
      <c r="C8" s="46" t="str">
        <f>VLOOKUP(C$9,'Información Unidades'!$F$5:$H$19,3,0)</f>
        <v>DIESEL</v>
      </c>
      <c r="D8" s="37" t="str">
        <f>VLOOKUP(D$9,'Información Unidades'!$F$5:$H$19,3,0)</f>
        <v>DIESEL</v>
      </c>
      <c r="E8" s="37" t="str">
        <f>VLOOKUP(E$9,'Información Unidades'!$F$5:$H$19,3,0)</f>
        <v>DIESEL</v>
      </c>
      <c r="F8" s="37" t="s">
        <v>6</v>
      </c>
      <c r="G8" s="37" t="s">
        <v>6</v>
      </c>
      <c r="H8" s="37" t="s">
        <v>6</v>
      </c>
      <c r="I8" s="50" t="str">
        <f>VLOOKUP(I$9,'Información Unidades'!$F$5:$H$19,3,0)</f>
        <v>HIDRO PASADA</v>
      </c>
      <c r="J8" s="21" t="s">
        <v>3</v>
      </c>
      <c r="L8" s="21" t="s">
        <v>55</v>
      </c>
    </row>
    <row r="9" spans="1:12" s="6" customFormat="1" ht="13.5" thickBot="1" x14ac:dyDescent="0.25">
      <c r="A9" s="4"/>
      <c r="B9" s="22" t="s">
        <v>22</v>
      </c>
      <c r="C9" s="47" t="s">
        <v>40</v>
      </c>
      <c r="D9" s="39" t="s">
        <v>42</v>
      </c>
      <c r="E9" s="39" t="s">
        <v>52</v>
      </c>
      <c r="F9" s="39" t="s">
        <v>53</v>
      </c>
      <c r="G9" s="39" t="s">
        <v>69</v>
      </c>
      <c r="H9" s="39" t="s">
        <v>74</v>
      </c>
      <c r="I9" s="51" t="s">
        <v>38</v>
      </c>
      <c r="J9" s="23"/>
      <c r="L9" s="23" t="s">
        <v>56</v>
      </c>
    </row>
    <row r="10" spans="1:12" x14ac:dyDescent="0.2">
      <c r="A10" s="4">
        <f t="shared" ref="A10:A73" si="0">+IF(ISBLANK($B10),"",MONTH($B10))</f>
        <v>1</v>
      </c>
      <c r="B10" s="29">
        <v>42005</v>
      </c>
      <c r="C10" s="27">
        <v>0</v>
      </c>
      <c r="D10" s="28">
        <v>0</v>
      </c>
      <c r="E10" s="28">
        <v>6.5590000000000002</v>
      </c>
      <c r="F10" s="28">
        <v>0</v>
      </c>
      <c r="G10" s="28">
        <v>0</v>
      </c>
      <c r="H10" s="28">
        <v>7.476</v>
      </c>
      <c r="I10" s="27">
        <v>12.845000000000001</v>
      </c>
      <c r="J10" s="63">
        <f>+SUM(C10:I10)</f>
        <v>26.880000000000003</v>
      </c>
      <c r="L10" s="84">
        <v>1.31</v>
      </c>
    </row>
    <row r="11" spans="1:12" x14ac:dyDescent="0.2">
      <c r="A11" s="4">
        <f t="shared" si="0"/>
        <v>1</v>
      </c>
      <c r="B11" s="30">
        <v>42006</v>
      </c>
      <c r="C11" s="16">
        <v>0</v>
      </c>
      <c r="D11" s="17">
        <v>0</v>
      </c>
      <c r="E11" s="17">
        <v>7.6319999999999997</v>
      </c>
      <c r="F11" s="17">
        <v>0</v>
      </c>
      <c r="G11" s="17">
        <v>0</v>
      </c>
      <c r="H11" s="17">
        <v>7.62</v>
      </c>
      <c r="I11" s="16">
        <v>11.38325</v>
      </c>
      <c r="J11" s="53">
        <f t="shared" ref="J11:J74" si="1">+SUM(C11:I11)</f>
        <v>26.635249999999999</v>
      </c>
      <c r="L11" s="85">
        <v>1.5369999999999999</v>
      </c>
    </row>
    <row r="12" spans="1:12" x14ac:dyDescent="0.2">
      <c r="A12" s="4">
        <f t="shared" si="0"/>
        <v>1</v>
      </c>
      <c r="B12" s="30">
        <v>42007</v>
      </c>
      <c r="C12" s="16">
        <v>0</v>
      </c>
      <c r="D12" s="17">
        <v>0</v>
      </c>
      <c r="E12" s="17">
        <v>3.3879999999999999</v>
      </c>
      <c r="F12" s="17">
        <v>4.8390000000000004</v>
      </c>
      <c r="G12" s="17">
        <v>3.8639999999999999</v>
      </c>
      <c r="H12" s="17">
        <v>3.363</v>
      </c>
      <c r="I12" s="16">
        <v>11.9505</v>
      </c>
      <c r="J12" s="53">
        <f t="shared" si="1"/>
        <v>27.404499999999999</v>
      </c>
      <c r="L12" s="85">
        <v>1.419</v>
      </c>
    </row>
    <row r="13" spans="1:12" x14ac:dyDescent="0.2">
      <c r="A13" s="4">
        <f t="shared" si="0"/>
        <v>1</v>
      </c>
      <c r="B13" s="30">
        <v>42008</v>
      </c>
      <c r="C13" s="16">
        <v>0</v>
      </c>
      <c r="D13" s="17">
        <v>0</v>
      </c>
      <c r="E13" s="17">
        <v>0</v>
      </c>
      <c r="F13" s="17">
        <v>7.3140000000000001</v>
      </c>
      <c r="G13" s="17">
        <v>7.3289999999999997</v>
      </c>
      <c r="H13" s="17">
        <v>0</v>
      </c>
      <c r="I13" s="16">
        <v>11.112</v>
      </c>
      <c r="J13" s="53">
        <f t="shared" si="1"/>
        <v>25.755000000000003</v>
      </c>
      <c r="L13" s="85">
        <v>1.4350000000000001</v>
      </c>
    </row>
    <row r="14" spans="1:12" x14ac:dyDescent="0.2">
      <c r="A14" s="4">
        <f t="shared" si="0"/>
        <v>1</v>
      </c>
      <c r="B14" s="30">
        <v>42009</v>
      </c>
      <c r="C14" s="16">
        <v>0</v>
      </c>
      <c r="D14" s="17">
        <v>0</v>
      </c>
      <c r="E14" s="17">
        <v>1.357</v>
      </c>
      <c r="F14" s="17">
        <v>8.8629999999999995</v>
      </c>
      <c r="G14" s="17">
        <v>8.3190000000000008</v>
      </c>
      <c r="H14" s="17">
        <v>0</v>
      </c>
      <c r="I14" s="16">
        <v>13.077500000000001</v>
      </c>
      <c r="J14" s="53">
        <f t="shared" si="1"/>
        <v>31.616500000000002</v>
      </c>
      <c r="L14" s="85">
        <v>2.012</v>
      </c>
    </row>
    <row r="15" spans="1:12" x14ac:dyDescent="0.2">
      <c r="A15" s="4">
        <f t="shared" si="0"/>
        <v>1</v>
      </c>
      <c r="B15" s="30">
        <v>42010</v>
      </c>
      <c r="C15" s="16">
        <v>0</v>
      </c>
      <c r="D15" s="17">
        <v>0</v>
      </c>
      <c r="E15" s="17">
        <v>7.298</v>
      </c>
      <c r="F15" s="17">
        <v>10.002000000000001</v>
      </c>
      <c r="G15" s="17">
        <v>0</v>
      </c>
      <c r="H15" s="17">
        <v>0.72599999999999998</v>
      </c>
      <c r="I15" s="16">
        <v>14.076000000000001</v>
      </c>
      <c r="J15" s="53">
        <f t="shared" si="1"/>
        <v>32.102000000000004</v>
      </c>
      <c r="L15" s="85">
        <v>1.714</v>
      </c>
    </row>
    <row r="16" spans="1:12" x14ac:dyDescent="0.2">
      <c r="A16" s="4">
        <f t="shared" si="0"/>
        <v>1</v>
      </c>
      <c r="B16" s="30">
        <v>42011</v>
      </c>
      <c r="C16" s="16">
        <v>0</v>
      </c>
      <c r="D16" s="17">
        <v>0</v>
      </c>
      <c r="E16" s="17">
        <v>10.048</v>
      </c>
      <c r="F16" s="17">
        <v>10.115</v>
      </c>
      <c r="G16" s="17">
        <v>0</v>
      </c>
      <c r="H16" s="17">
        <v>1.165</v>
      </c>
      <c r="I16" s="16">
        <v>14.250500000000001</v>
      </c>
      <c r="J16" s="53">
        <f t="shared" si="1"/>
        <v>35.578499999999998</v>
      </c>
      <c r="L16" s="85">
        <v>1.754</v>
      </c>
    </row>
    <row r="17" spans="1:12" x14ac:dyDescent="0.2">
      <c r="A17" s="4">
        <f t="shared" si="0"/>
        <v>1</v>
      </c>
      <c r="B17" s="30">
        <v>42012</v>
      </c>
      <c r="C17" s="16">
        <v>0</v>
      </c>
      <c r="D17" s="17">
        <v>0</v>
      </c>
      <c r="E17" s="17">
        <v>10.566000000000001</v>
      </c>
      <c r="F17" s="17">
        <v>10.641</v>
      </c>
      <c r="G17" s="17">
        <v>0</v>
      </c>
      <c r="H17" s="17">
        <v>1.7629999999999999</v>
      </c>
      <c r="I17" s="16">
        <v>14.02675</v>
      </c>
      <c r="J17" s="53">
        <f t="shared" si="1"/>
        <v>36.996749999999999</v>
      </c>
      <c r="L17" s="85">
        <v>2.3460000000000001</v>
      </c>
    </row>
    <row r="18" spans="1:12" x14ac:dyDescent="0.2">
      <c r="A18" s="4">
        <f t="shared" si="0"/>
        <v>1</v>
      </c>
      <c r="B18" s="30">
        <v>42013</v>
      </c>
      <c r="C18" s="16">
        <v>0</v>
      </c>
      <c r="D18" s="17">
        <v>0</v>
      </c>
      <c r="E18" s="17">
        <v>10.141</v>
      </c>
      <c r="F18" s="17">
        <v>10.208</v>
      </c>
      <c r="G18" s="17">
        <v>0</v>
      </c>
      <c r="H18" s="17">
        <v>1.526</v>
      </c>
      <c r="I18" s="16">
        <v>14.74525</v>
      </c>
      <c r="J18" s="53">
        <f t="shared" si="1"/>
        <v>36.620249999999999</v>
      </c>
      <c r="L18" s="85">
        <v>1.9510000000000001</v>
      </c>
    </row>
    <row r="19" spans="1:12" x14ac:dyDescent="0.2">
      <c r="A19" s="4">
        <f t="shared" si="0"/>
        <v>1</v>
      </c>
      <c r="B19" s="30">
        <v>42014</v>
      </c>
      <c r="C19" s="16">
        <v>0</v>
      </c>
      <c r="D19" s="17">
        <v>0</v>
      </c>
      <c r="E19" s="17">
        <v>9.8040000000000003</v>
      </c>
      <c r="F19" s="17">
        <v>9.8699999999999992</v>
      </c>
      <c r="G19" s="17">
        <v>0</v>
      </c>
      <c r="H19" s="17">
        <v>0.99399999999999999</v>
      </c>
      <c r="I19" s="16">
        <v>14.294</v>
      </c>
      <c r="J19" s="53">
        <f t="shared" si="1"/>
        <v>34.962000000000003</v>
      </c>
      <c r="L19" s="85">
        <v>1.8420000000000001</v>
      </c>
    </row>
    <row r="20" spans="1:12" x14ac:dyDescent="0.2">
      <c r="A20" s="4">
        <f t="shared" si="0"/>
        <v>1</v>
      </c>
      <c r="B20" s="30">
        <v>42015</v>
      </c>
      <c r="C20" s="16">
        <v>0</v>
      </c>
      <c r="D20" s="17">
        <v>0</v>
      </c>
      <c r="E20" s="17">
        <v>4.6379999999999999</v>
      </c>
      <c r="F20" s="17">
        <v>8.7200000000000006</v>
      </c>
      <c r="G20" s="17">
        <v>0</v>
      </c>
      <c r="H20" s="17">
        <v>4.0270000000000001</v>
      </c>
      <c r="I20" s="16">
        <v>12.527749999999999</v>
      </c>
      <c r="J20" s="53">
        <f t="shared" si="1"/>
        <v>29.912750000000003</v>
      </c>
      <c r="L20" s="85">
        <v>1.597</v>
      </c>
    </row>
    <row r="21" spans="1:12" x14ac:dyDescent="0.2">
      <c r="A21" s="4">
        <f t="shared" si="0"/>
        <v>1</v>
      </c>
      <c r="B21" s="30">
        <v>42016</v>
      </c>
      <c r="C21" s="16">
        <v>0</v>
      </c>
      <c r="D21" s="17">
        <v>0</v>
      </c>
      <c r="E21" s="17">
        <v>2.2029999999999998</v>
      </c>
      <c r="F21" s="17">
        <v>9.2390000000000008</v>
      </c>
      <c r="G21" s="17">
        <v>0</v>
      </c>
      <c r="H21" s="17">
        <v>9.1850000000000005</v>
      </c>
      <c r="I21" s="16">
        <v>13.0815</v>
      </c>
      <c r="J21" s="53">
        <f t="shared" si="1"/>
        <v>33.708500000000001</v>
      </c>
      <c r="L21" s="85">
        <v>2.0859999999999999</v>
      </c>
    </row>
    <row r="22" spans="1:12" x14ac:dyDescent="0.2">
      <c r="A22" s="4">
        <f t="shared" si="0"/>
        <v>1</v>
      </c>
      <c r="B22" s="30">
        <v>42017</v>
      </c>
      <c r="C22" s="16">
        <v>0</v>
      </c>
      <c r="D22" s="17">
        <v>0</v>
      </c>
      <c r="E22" s="17">
        <v>2.7189999999999999</v>
      </c>
      <c r="F22" s="17">
        <v>10.131</v>
      </c>
      <c r="G22" s="17">
        <v>0</v>
      </c>
      <c r="H22" s="17">
        <v>10.051</v>
      </c>
      <c r="I22" s="16">
        <v>14.423500000000001</v>
      </c>
      <c r="J22" s="53">
        <f t="shared" si="1"/>
        <v>37.3245</v>
      </c>
      <c r="L22" s="85">
        <v>1.829</v>
      </c>
    </row>
    <row r="23" spans="1:12" x14ac:dyDescent="0.2">
      <c r="A23" s="4">
        <f t="shared" si="0"/>
        <v>1</v>
      </c>
      <c r="B23" s="30">
        <v>42018</v>
      </c>
      <c r="C23" s="16">
        <v>0</v>
      </c>
      <c r="D23" s="17">
        <v>0</v>
      </c>
      <c r="E23" s="17">
        <v>0.97799999999999998</v>
      </c>
      <c r="F23" s="17">
        <v>10.454000000000001</v>
      </c>
      <c r="G23" s="17">
        <v>0</v>
      </c>
      <c r="H23" s="17">
        <v>10.308</v>
      </c>
      <c r="I23" s="16">
        <v>14.346</v>
      </c>
      <c r="J23" s="53">
        <f t="shared" si="1"/>
        <v>36.085999999999999</v>
      </c>
      <c r="L23" s="85">
        <v>2.093</v>
      </c>
    </row>
    <row r="24" spans="1:12" x14ac:dyDescent="0.2">
      <c r="A24" s="4">
        <f t="shared" si="0"/>
        <v>1</v>
      </c>
      <c r="B24" s="30">
        <v>42019</v>
      </c>
      <c r="C24" s="16">
        <v>0</v>
      </c>
      <c r="D24" s="17">
        <v>0</v>
      </c>
      <c r="E24" s="17">
        <v>1.9139999999999999</v>
      </c>
      <c r="F24" s="17">
        <v>10.313000000000001</v>
      </c>
      <c r="G24" s="17">
        <v>0</v>
      </c>
      <c r="H24" s="17">
        <v>9.3049999999999997</v>
      </c>
      <c r="I24" s="16">
        <v>13.52125</v>
      </c>
      <c r="J24" s="53">
        <f t="shared" si="1"/>
        <v>35.053249999999998</v>
      </c>
      <c r="L24" s="85">
        <v>1.93</v>
      </c>
    </row>
    <row r="25" spans="1:12" x14ac:dyDescent="0.2">
      <c r="A25" s="4">
        <f t="shared" si="0"/>
        <v>1</v>
      </c>
      <c r="B25" s="30">
        <v>42020</v>
      </c>
      <c r="C25" s="16">
        <v>0</v>
      </c>
      <c r="D25" s="17">
        <v>0</v>
      </c>
      <c r="E25" s="17">
        <v>1.6180000000000001</v>
      </c>
      <c r="F25" s="17">
        <v>10.832000000000001</v>
      </c>
      <c r="G25" s="17">
        <v>0</v>
      </c>
      <c r="H25" s="17">
        <v>10.75</v>
      </c>
      <c r="I25" s="16">
        <v>13.891249999999999</v>
      </c>
      <c r="J25" s="53">
        <f t="shared" si="1"/>
        <v>37.091250000000002</v>
      </c>
      <c r="L25" s="85">
        <v>1.9350000000000001</v>
      </c>
    </row>
    <row r="26" spans="1:12" x14ac:dyDescent="0.2">
      <c r="A26" s="4">
        <f t="shared" si="0"/>
        <v>1</v>
      </c>
      <c r="B26" s="30">
        <v>42021</v>
      </c>
      <c r="C26" s="16">
        <v>0</v>
      </c>
      <c r="D26" s="17">
        <v>0</v>
      </c>
      <c r="E26" s="17">
        <v>0.69</v>
      </c>
      <c r="F26" s="17">
        <v>10.295999999999999</v>
      </c>
      <c r="G26" s="17">
        <v>0</v>
      </c>
      <c r="H26" s="17">
        <v>10.217000000000001</v>
      </c>
      <c r="I26" s="16">
        <v>13.5405</v>
      </c>
      <c r="J26" s="53">
        <f t="shared" si="1"/>
        <v>34.743499999999997</v>
      </c>
      <c r="L26" s="85">
        <v>1.5489999999999999</v>
      </c>
    </row>
    <row r="27" spans="1:12" x14ac:dyDescent="0.2">
      <c r="A27" s="4">
        <f t="shared" si="0"/>
        <v>1</v>
      </c>
      <c r="B27" s="30">
        <v>42022</v>
      </c>
      <c r="C27" s="16">
        <v>0</v>
      </c>
      <c r="D27" s="17">
        <v>0</v>
      </c>
      <c r="E27" s="17">
        <v>0</v>
      </c>
      <c r="F27" s="17">
        <v>7.9509999999999996</v>
      </c>
      <c r="G27" s="17">
        <v>0</v>
      </c>
      <c r="H27" s="17">
        <v>7.8949999999999996</v>
      </c>
      <c r="I27" s="16">
        <v>14.670999999999999</v>
      </c>
      <c r="J27" s="53">
        <f t="shared" si="1"/>
        <v>30.516999999999999</v>
      </c>
      <c r="L27" s="85">
        <v>1.58</v>
      </c>
    </row>
    <row r="28" spans="1:12" x14ac:dyDescent="0.2">
      <c r="A28" s="4">
        <f t="shared" si="0"/>
        <v>1</v>
      </c>
      <c r="B28" s="30">
        <v>42023</v>
      </c>
      <c r="C28" s="16">
        <v>0</v>
      </c>
      <c r="D28" s="17">
        <v>0</v>
      </c>
      <c r="E28" s="17">
        <v>0.80400000000000005</v>
      </c>
      <c r="F28" s="17">
        <v>8.9109999999999996</v>
      </c>
      <c r="G28" s="17">
        <v>0</v>
      </c>
      <c r="H28" s="17">
        <v>8.8420000000000005</v>
      </c>
      <c r="I28" s="16">
        <v>13.554500000000001</v>
      </c>
      <c r="J28" s="53">
        <f t="shared" si="1"/>
        <v>32.111500000000007</v>
      </c>
      <c r="L28" s="85">
        <v>1.925</v>
      </c>
    </row>
    <row r="29" spans="1:12" x14ac:dyDescent="0.2">
      <c r="A29" s="4">
        <f t="shared" si="0"/>
        <v>1</v>
      </c>
      <c r="B29" s="30">
        <v>42024</v>
      </c>
      <c r="C29" s="16">
        <v>0</v>
      </c>
      <c r="D29" s="17">
        <v>0</v>
      </c>
      <c r="E29" s="17">
        <v>0.91300000000000003</v>
      </c>
      <c r="F29" s="17">
        <v>9.952</v>
      </c>
      <c r="G29" s="17">
        <v>0</v>
      </c>
      <c r="H29" s="17">
        <v>9.8689999999999998</v>
      </c>
      <c r="I29" s="16">
        <v>14.578250000000001</v>
      </c>
      <c r="J29" s="53">
        <f t="shared" si="1"/>
        <v>35.312250000000006</v>
      </c>
      <c r="L29" s="85">
        <v>1.9550000000000001</v>
      </c>
    </row>
    <row r="30" spans="1:12" x14ac:dyDescent="0.2">
      <c r="A30" s="4">
        <f t="shared" si="0"/>
        <v>1</v>
      </c>
      <c r="B30" s="30">
        <v>42025</v>
      </c>
      <c r="C30" s="16">
        <v>0</v>
      </c>
      <c r="D30" s="17">
        <v>0</v>
      </c>
      <c r="E30" s="17">
        <v>1.804</v>
      </c>
      <c r="F30" s="17">
        <v>10.382</v>
      </c>
      <c r="G30" s="17">
        <v>0</v>
      </c>
      <c r="H30" s="17">
        <v>10.298</v>
      </c>
      <c r="I30" s="16">
        <v>14.903</v>
      </c>
      <c r="J30" s="53">
        <f t="shared" si="1"/>
        <v>37.387</v>
      </c>
      <c r="L30" s="85">
        <v>1.617</v>
      </c>
    </row>
    <row r="31" spans="1:12" x14ac:dyDescent="0.2">
      <c r="A31" s="4">
        <f t="shared" si="0"/>
        <v>1</v>
      </c>
      <c r="B31" s="30">
        <v>42026</v>
      </c>
      <c r="C31" s="16">
        <v>0</v>
      </c>
      <c r="D31" s="17">
        <v>0</v>
      </c>
      <c r="E31" s="17">
        <v>0.628</v>
      </c>
      <c r="F31" s="17">
        <v>10.182</v>
      </c>
      <c r="G31" s="17">
        <v>6.0620000000000003</v>
      </c>
      <c r="H31" s="17">
        <v>8.4410000000000007</v>
      </c>
      <c r="I31" s="16">
        <v>14.8</v>
      </c>
      <c r="J31" s="53">
        <f t="shared" si="1"/>
        <v>40.113</v>
      </c>
      <c r="L31" s="85">
        <v>1.78</v>
      </c>
    </row>
    <row r="32" spans="1:12" x14ac:dyDescent="0.2">
      <c r="A32" s="4">
        <f t="shared" si="0"/>
        <v>1</v>
      </c>
      <c r="B32" s="30">
        <v>42027</v>
      </c>
      <c r="C32" s="16">
        <v>0</v>
      </c>
      <c r="D32" s="17">
        <v>0</v>
      </c>
      <c r="E32" s="17">
        <v>0</v>
      </c>
      <c r="F32" s="17">
        <v>5.3540000000000001</v>
      </c>
      <c r="G32" s="17">
        <v>10.513</v>
      </c>
      <c r="H32" s="17">
        <v>6.7149999999999999</v>
      </c>
      <c r="I32" s="16">
        <v>14.013</v>
      </c>
      <c r="J32" s="53">
        <f t="shared" si="1"/>
        <v>36.594999999999999</v>
      </c>
      <c r="L32" s="85">
        <v>2.0059999999999998</v>
      </c>
    </row>
    <row r="33" spans="1:12" x14ac:dyDescent="0.2">
      <c r="A33" s="4">
        <f t="shared" si="0"/>
        <v>1</v>
      </c>
      <c r="B33" s="30">
        <v>42028</v>
      </c>
      <c r="C33" s="16">
        <v>0</v>
      </c>
      <c r="D33" s="17">
        <v>0</v>
      </c>
      <c r="E33" s="17">
        <v>0</v>
      </c>
      <c r="F33" s="17">
        <v>6.4729999999999999</v>
      </c>
      <c r="G33" s="17">
        <v>9.9600000000000009</v>
      </c>
      <c r="H33" s="17">
        <v>4.9640000000000004</v>
      </c>
      <c r="I33" s="16">
        <v>14.226000000000001</v>
      </c>
      <c r="J33" s="53">
        <f t="shared" si="1"/>
        <v>35.622999999999998</v>
      </c>
      <c r="L33" s="85">
        <v>1.8660000000000001</v>
      </c>
    </row>
    <row r="34" spans="1:12" x14ac:dyDescent="0.2">
      <c r="A34" s="4">
        <f t="shared" si="0"/>
        <v>1</v>
      </c>
      <c r="B34" s="30">
        <v>42029</v>
      </c>
      <c r="C34" s="16">
        <v>0</v>
      </c>
      <c r="D34" s="17">
        <v>0</v>
      </c>
      <c r="E34" s="17">
        <v>0.14799999999999999</v>
      </c>
      <c r="F34" s="17">
        <v>1.1379999999999999</v>
      </c>
      <c r="G34" s="17">
        <v>8.1739999999999995</v>
      </c>
      <c r="H34" s="17">
        <v>7.8630000000000004</v>
      </c>
      <c r="I34" s="16">
        <v>13.122249999999999</v>
      </c>
      <c r="J34" s="53">
        <f t="shared" si="1"/>
        <v>30.445250000000001</v>
      </c>
      <c r="L34" s="85">
        <v>1.5569999999999999</v>
      </c>
    </row>
    <row r="35" spans="1:12" x14ac:dyDescent="0.2">
      <c r="A35" s="4">
        <f t="shared" si="0"/>
        <v>1</v>
      </c>
      <c r="B35" s="30">
        <v>42030</v>
      </c>
      <c r="C35" s="16">
        <v>0</v>
      </c>
      <c r="D35" s="17">
        <v>0</v>
      </c>
      <c r="E35" s="17">
        <v>0.65700000000000003</v>
      </c>
      <c r="F35" s="17">
        <v>9.9619999999999997</v>
      </c>
      <c r="G35" s="17">
        <v>9.9809999999999999</v>
      </c>
      <c r="H35" s="17">
        <v>0</v>
      </c>
      <c r="I35" s="16">
        <v>12.7675</v>
      </c>
      <c r="J35" s="53">
        <f t="shared" si="1"/>
        <v>33.3675</v>
      </c>
      <c r="L35" s="85">
        <v>1.786</v>
      </c>
    </row>
    <row r="36" spans="1:12" x14ac:dyDescent="0.2">
      <c r="A36" s="4">
        <f t="shared" si="0"/>
        <v>1</v>
      </c>
      <c r="B36" s="30">
        <v>42031</v>
      </c>
      <c r="C36" s="16">
        <v>0</v>
      </c>
      <c r="D36" s="17">
        <v>0</v>
      </c>
      <c r="E36" s="17">
        <v>1.123</v>
      </c>
      <c r="F36" s="17">
        <v>10.319000000000001</v>
      </c>
      <c r="G36" s="17">
        <v>10.327999999999999</v>
      </c>
      <c r="H36" s="17">
        <v>0</v>
      </c>
      <c r="I36" s="16">
        <v>13.539</v>
      </c>
      <c r="J36" s="53">
        <f t="shared" si="1"/>
        <v>35.308999999999997</v>
      </c>
      <c r="L36" s="85">
        <v>1.9159999999999999</v>
      </c>
    </row>
    <row r="37" spans="1:12" x14ac:dyDescent="0.2">
      <c r="A37" s="4">
        <f t="shared" si="0"/>
        <v>1</v>
      </c>
      <c r="B37" s="30">
        <v>42032</v>
      </c>
      <c r="C37" s="16">
        <v>0</v>
      </c>
      <c r="D37" s="17">
        <v>0</v>
      </c>
      <c r="E37" s="17">
        <v>2.0489999999999999</v>
      </c>
      <c r="F37" s="17">
        <v>10.436999999999999</v>
      </c>
      <c r="G37" s="17">
        <v>10.474</v>
      </c>
      <c r="H37" s="17">
        <v>0</v>
      </c>
      <c r="I37" s="16">
        <v>12.516</v>
      </c>
      <c r="J37" s="53">
        <f t="shared" si="1"/>
        <v>35.475999999999999</v>
      </c>
      <c r="L37" s="85">
        <v>1.8440000000000001</v>
      </c>
    </row>
    <row r="38" spans="1:12" x14ac:dyDescent="0.2">
      <c r="A38" s="4">
        <f t="shared" si="0"/>
        <v>1</v>
      </c>
      <c r="B38" s="30">
        <v>42033</v>
      </c>
      <c r="C38" s="16">
        <v>0</v>
      </c>
      <c r="D38" s="17">
        <v>0</v>
      </c>
      <c r="E38" s="17">
        <v>0.89200000000000002</v>
      </c>
      <c r="F38" s="17">
        <v>10.345000000000001</v>
      </c>
      <c r="G38" s="17">
        <v>10.362</v>
      </c>
      <c r="H38" s="17">
        <v>0</v>
      </c>
      <c r="I38" s="16">
        <v>13.909750000000001</v>
      </c>
      <c r="J38" s="53">
        <f t="shared" si="1"/>
        <v>35.508749999999999</v>
      </c>
      <c r="L38" s="85">
        <v>1.579</v>
      </c>
    </row>
    <row r="39" spans="1:12" x14ac:dyDescent="0.2">
      <c r="A39" s="4">
        <f t="shared" si="0"/>
        <v>1</v>
      </c>
      <c r="B39" s="30">
        <v>42034</v>
      </c>
      <c r="C39" s="16">
        <v>0</v>
      </c>
      <c r="D39" s="17">
        <v>0</v>
      </c>
      <c r="E39" s="17">
        <v>5.9820000000000002</v>
      </c>
      <c r="F39" s="17">
        <v>4.6159999999999997</v>
      </c>
      <c r="G39" s="17">
        <v>9.7089999999999996</v>
      </c>
      <c r="H39" s="17">
        <v>0</v>
      </c>
      <c r="I39" s="16">
        <v>14.116250000000001</v>
      </c>
      <c r="J39" s="53">
        <f t="shared" si="1"/>
        <v>34.423249999999996</v>
      </c>
      <c r="L39" s="85">
        <v>1.83</v>
      </c>
    </row>
    <row r="40" spans="1:12" x14ac:dyDescent="0.2">
      <c r="A40" s="4">
        <f t="shared" si="0"/>
        <v>1</v>
      </c>
      <c r="B40" s="30">
        <v>42035</v>
      </c>
      <c r="C40" s="16">
        <v>0</v>
      </c>
      <c r="D40" s="17">
        <v>0</v>
      </c>
      <c r="E40" s="17">
        <v>9.9250000000000007</v>
      </c>
      <c r="F40" s="17">
        <v>0.71699999999999997</v>
      </c>
      <c r="G40" s="17">
        <v>10.003</v>
      </c>
      <c r="H40" s="17">
        <v>0</v>
      </c>
      <c r="I40" s="16">
        <v>12.329750000000001</v>
      </c>
      <c r="J40" s="53">
        <f t="shared" si="1"/>
        <v>32.97475</v>
      </c>
      <c r="L40" s="85">
        <v>1.7470000000000001</v>
      </c>
    </row>
    <row r="41" spans="1:12" x14ac:dyDescent="0.2">
      <c r="A41" s="4">
        <f t="shared" si="0"/>
        <v>2</v>
      </c>
      <c r="B41" s="30">
        <v>42036</v>
      </c>
      <c r="C41" s="16">
        <v>0</v>
      </c>
      <c r="D41" s="17">
        <v>0</v>
      </c>
      <c r="E41" s="17">
        <v>8.391</v>
      </c>
      <c r="F41" s="17">
        <v>3.4540000000000002</v>
      </c>
      <c r="G41" s="17">
        <v>4.4859999999999998</v>
      </c>
      <c r="H41" s="17">
        <v>0</v>
      </c>
      <c r="I41" s="16">
        <v>11.733000000000001</v>
      </c>
      <c r="J41" s="53">
        <f t="shared" si="1"/>
        <v>28.064</v>
      </c>
      <c r="L41" s="85">
        <v>1.522</v>
      </c>
    </row>
    <row r="42" spans="1:12" x14ac:dyDescent="0.2">
      <c r="A42" s="4">
        <f t="shared" si="0"/>
        <v>2</v>
      </c>
      <c r="B42" s="30">
        <v>42037</v>
      </c>
      <c r="C42" s="16">
        <v>0</v>
      </c>
      <c r="D42" s="17">
        <v>0</v>
      </c>
      <c r="E42" s="17">
        <v>4.077</v>
      </c>
      <c r="F42" s="17">
        <v>8.9109999999999996</v>
      </c>
      <c r="G42" s="17">
        <v>5.9729999999999999</v>
      </c>
      <c r="H42" s="17">
        <v>0</v>
      </c>
      <c r="I42" s="16">
        <v>11.692</v>
      </c>
      <c r="J42" s="53">
        <f t="shared" si="1"/>
        <v>30.652999999999999</v>
      </c>
      <c r="L42" s="85">
        <v>1.8340000000000001</v>
      </c>
    </row>
    <row r="43" spans="1:12" x14ac:dyDescent="0.2">
      <c r="A43" s="4">
        <f t="shared" si="0"/>
        <v>2</v>
      </c>
      <c r="B43" s="30">
        <v>42038</v>
      </c>
      <c r="C43" s="16">
        <v>0</v>
      </c>
      <c r="D43" s="17">
        <v>0</v>
      </c>
      <c r="E43" s="17">
        <v>1.3129999999999999</v>
      </c>
      <c r="F43" s="17">
        <v>10.097</v>
      </c>
      <c r="G43" s="17">
        <v>9.3949999999999996</v>
      </c>
      <c r="H43" s="17">
        <v>0</v>
      </c>
      <c r="I43" s="16">
        <v>12.3165</v>
      </c>
      <c r="J43" s="53">
        <f t="shared" si="1"/>
        <v>33.121499999999997</v>
      </c>
      <c r="L43" s="85">
        <v>1.8340000000000001</v>
      </c>
    </row>
    <row r="44" spans="1:12" x14ac:dyDescent="0.2">
      <c r="A44" s="4">
        <f t="shared" si="0"/>
        <v>2</v>
      </c>
      <c r="B44" s="30">
        <v>42039</v>
      </c>
      <c r="C44" s="16">
        <v>0</v>
      </c>
      <c r="D44" s="17">
        <v>0</v>
      </c>
      <c r="E44" s="17">
        <v>3.899</v>
      </c>
      <c r="F44" s="17">
        <v>9.8940000000000001</v>
      </c>
      <c r="G44" s="17">
        <v>8.32</v>
      </c>
      <c r="H44" s="17">
        <v>0</v>
      </c>
      <c r="I44" s="16">
        <v>12.867749999999999</v>
      </c>
      <c r="J44" s="53">
        <f t="shared" si="1"/>
        <v>34.98075</v>
      </c>
      <c r="L44" s="85">
        <v>1.1599999999999999</v>
      </c>
    </row>
    <row r="45" spans="1:12" x14ac:dyDescent="0.2">
      <c r="A45" s="4">
        <f t="shared" si="0"/>
        <v>2</v>
      </c>
      <c r="B45" s="30">
        <v>42040</v>
      </c>
      <c r="C45" s="16">
        <v>0</v>
      </c>
      <c r="D45" s="17">
        <v>0</v>
      </c>
      <c r="E45" s="17">
        <v>2.7290000000000001</v>
      </c>
      <c r="F45" s="17">
        <v>9.3770000000000007</v>
      </c>
      <c r="G45" s="17">
        <v>9.3940000000000001</v>
      </c>
      <c r="H45" s="17">
        <v>0</v>
      </c>
      <c r="I45" s="16">
        <v>11.86875</v>
      </c>
      <c r="J45" s="53">
        <f t="shared" si="1"/>
        <v>33.368749999999999</v>
      </c>
      <c r="L45" s="85">
        <v>2.0539999999999998</v>
      </c>
    </row>
    <row r="46" spans="1:12" x14ac:dyDescent="0.2">
      <c r="A46" s="4">
        <f t="shared" si="0"/>
        <v>2</v>
      </c>
      <c r="B46" s="30">
        <v>42041</v>
      </c>
      <c r="C46" s="16">
        <v>0</v>
      </c>
      <c r="D46" s="17">
        <v>0</v>
      </c>
      <c r="E46" s="17">
        <v>1.635</v>
      </c>
      <c r="F46" s="17">
        <v>10.468999999999999</v>
      </c>
      <c r="G46" s="17">
        <v>10.473000000000001</v>
      </c>
      <c r="H46" s="17">
        <v>0</v>
      </c>
      <c r="I46" s="16">
        <v>12.973750000000001</v>
      </c>
      <c r="J46" s="53">
        <f t="shared" si="1"/>
        <v>35.550750000000001</v>
      </c>
      <c r="L46" s="85">
        <v>1.9610000000000001</v>
      </c>
    </row>
    <row r="47" spans="1:12" x14ac:dyDescent="0.2">
      <c r="A47" s="4">
        <f t="shared" si="0"/>
        <v>2</v>
      </c>
      <c r="B47" s="30">
        <v>42042</v>
      </c>
      <c r="C47" s="16">
        <v>0</v>
      </c>
      <c r="D47" s="17">
        <v>0</v>
      </c>
      <c r="E47" s="17">
        <v>0.99399999999999999</v>
      </c>
      <c r="F47" s="17">
        <v>9.3360000000000003</v>
      </c>
      <c r="G47" s="17">
        <v>9.3680000000000003</v>
      </c>
      <c r="H47" s="17">
        <v>0</v>
      </c>
      <c r="I47" s="16">
        <v>12.920999999999999</v>
      </c>
      <c r="J47" s="53">
        <f t="shared" si="1"/>
        <v>32.619</v>
      </c>
      <c r="L47" s="85">
        <v>1.786</v>
      </c>
    </row>
    <row r="48" spans="1:12" x14ac:dyDescent="0.2">
      <c r="A48" s="4">
        <f t="shared" si="0"/>
        <v>2</v>
      </c>
      <c r="B48" s="30">
        <v>42043</v>
      </c>
      <c r="C48" s="16">
        <v>0</v>
      </c>
      <c r="D48" s="17">
        <v>0</v>
      </c>
      <c r="E48" s="17">
        <v>0</v>
      </c>
      <c r="F48" s="17">
        <v>8.8089999999999993</v>
      </c>
      <c r="G48" s="17">
        <v>8.4689999999999994</v>
      </c>
      <c r="H48" s="17">
        <v>0</v>
      </c>
      <c r="I48" s="16">
        <v>11.58325</v>
      </c>
      <c r="J48" s="53">
        <f t="shared" si="1"/>
        <v>28.861249999999998</v>
      </c>
      <c r="L48" s="85">
        <v>1.5509999999999999</v>
      </c>
    </row>
    <row r="49" spans="1:12" x14ac:dyDescent="0.2">
      <c r="A49" s="4">
        <f t="shared" si="0"/>
        <v>2</v>
      </c>
      <c r="B49" s="30">
        <v>42044</v>
      </c>
      <c r="C49" s="16">
        <v>0</v>
      </c>
      <c r="D49" s="17">
        <v>0</v>
      </c>
      <c r="E49" s="17">
        <v>1.141</v>
      </c>
      <c r="F49" s="17">
        <v>9.1989999999999998</v>
      </c>
      <c r="G49" s="17">
        <v>9.2170000000000005</v>
      </c>
      <c r="H49" s="17">
        <v>0</v>
      </c>
      <c r="I49" s="16">
        <v>11.468500000000001</v>
      </c>
      <c r="J49" s="53">
        <f t="shared" si="1"/>
        <v>31.025500000000001</v>
      </c>
      <c r="L49" s="85">
        <v>1.9</v>
      </c>
    </row>
    <row r="50" spans="1:12" x14ac:dyDescent="0.2">
      <c r="A50" s="4">
        <f t="shared" si="0"/>
        <v>2</v>
      </c>
      <c r="B50" s="30">
        <v>42045</v>
      </c>
      <c r="C50" s="16">
        <v>0</v>
      </c>
      <c r="D50" s="17">
        <v>0</v>
      </c>
      <c r="E50" s="17">
        <v>2.234</v>
      </c>
      <c r="F50" s="17">
        <v>9.7739999999999991</v>
      </c>
      <c r="G50" s="17">
        <v>9.782</v>
      </c>
      <c r="H50" s="17">
        <v>0</v>
      </c>
      <c r="I50" s="16">
        <v>11.35</v>
      </c>
      <c r="J50" s="53">
        <f t="shared" si="1"/>
        <v>33.14</v>
      </c>
      <c r="L50" s="85">
        <v>1.919</v>
      </c>
    </row>
    <row r="51" spans="1:12" x14ac:dyDescent="0.2">
      <c r="A51" s="4">
        <f t="shared" si="0"/>
        <v>2</v>
      </c>
      <c r="B51" s="30">
        <v>42046</v>
      </c>
      <c r="C51" s="16">
        <v>0</v>
      </c>
      <c r="D51" s="17">
        <v>0</v>
      </c>
      <c r="E51" s="17">
        <v>1.8979999999999999</v>
      </c>
      <c r="F51" s="17">
        <v>10.472</v>
      </c>
      <c r="G51" s="17">
        <v>1.1719999999999999</v>
      </c>
      <c r="H51" s="17">
        <v>9.7279999999999998</v>
      </c>
      <c r="I51" s="16">
        <v>12.696</v>
      </c>
      <c r="J51" s="53">
        <f t="shared" si="1"/>
        <v>35.966000000000001</v>
      </c>
      <c r="L51" s="85">
        <v>1.6739999999999999</v>
      </c>
    </row>
    <row r="52" spans="1:12" x14ac:dyDescent="0.2">
      <c r="A52" s="4">
        <f t="shared" si="0"/>
        <v>2</v>
      </c>
      <c r="B52" s="30">
        <v>42047</v>
      </c>
      <c r="C52" s="16">
        <v>0</v>
      </c>
      <c r="D52" s="17">
        <v>0</v>
      </c>
      <c r="E52" s="17">
        <v>6.1890000000000001</v>
      </c>
      <c r="F52" s="17">
        <v>9.4090000000000007</v>
      </c>
      <c r="G52" s="17">
        <v>0.874</v>
      </c>
      <c r="H52" s="17">
        <v>2.9449999999999998</v>
      </c>
      <c r="I52" s="16">
        <v>12.41625</v>
      </c>
      <c r="J52" s="53">
        <f t="shared" si="1"/>
        <v>31.83325</v>
      </c>
      <c r="L52" s="85">
        <v>1.879</v>
      </c>
    </row>
    <row r="53" spans="1:12" x14ac:dyDescent="0.2">
      <c r="A53" s="4">
        <f t="shared" si="0"/>
        <v>2</v>
      </c>
      <c r="B53" s="30">
        <v>42048</v>
      </c>
      <c r="C53" s="16">
        <v>0</v>
      </c>
      <c r="D53" s="17">
        <v>0</v>
      </c>
      <c r="E53" s="17">
        <v>8.6080000000000005</v>
      </c>
      <c r="F53" s="17">
        <v>8.6790000000000003</v>
      </c>
      <c r="G53" s="17">
        <v>0.95499999999999996</v>
      </c>
      <c r="H53" s="17">
        <v>0</v>
      </c>
      <c r="I53" s="16">
        <v>13.08325</v>
      </c>
      <c r="J53" s="53">
        <f t="shared" si="1"/>
        <v>31.325249999999997</v>
      </c>
      <c r="L53" s="85">
        <v>1.7230000000000001</v>
      </c>
    </row>
    <row r="54" spans="1:12" x14ac:dyDescent="0.2">
      <c r="A54" s="4">
        <f t="shared" si="0"/>
        <v>2</v>
      </c>
      <c r="B54" s="30">
        <v>42049</v>
      </c>
      <c r="C54" s="16">
        <v>0</v>
      </c>
      <c r="D54" s="17">
        <v>0</v>
      </c>
      <c r="E54" s="17">
        <v>8.7759999999999998</v>
      </c>
      <c r="F54" s="17">
        <v>8.8450000000000006</v>
      </c>
      <c r="G54" s="17">
        <v>0</v>
      </c>
      <c r="H54" s="17">
        <v>0</v>
      </c>
      <c r="I54" s="16">
        <v>11.52375</v>
      </c>
      <c r="J54" s="53">
        <f t="shared" si="1"/>
        <v>29.144750000000002</v>
      </c>
      <c r="L54" s="85">
        <v>1.5409999999999999</v>
      </c>
    </row>
    <row r="55" spans="1:12" x14ac:dyDescent="0.2">
      <c r="A55" s="4">
        <f t="shared" si="0"/>
        <v>2</v>
      </c>
      <c r="B55" s="30">
        <v>42050</v>
      </c>
      <c r="C55" s="16">
        <v>0</v>
      </c>
      <c r="D55" s="17">
        <v>0</v>
      </c>
      <c r="E55" s="17">
        <v>2.42</v>
      </c>
      <c r="F55" s="17">
        <v>7.8579999999999997</v>
      </c>
      <c r="G55" s="17">
        <v>4.9530000000000003</v>
      </c>
      <c r="H55" s="17">
        <v>0</v>
      </c>
      <c r="I55" s="16">
        <v>12.1555</v>
      </c>
      <c r="J55" s="53">
        <f t="shared" si="1"/>
        <v>27.386499999999998</v>
      </c>
      <c r="L55" s="85">
        <v>1.4590000000000001</v>
      </c>
    </row>
    <row r="56" spans="1:12" x14ac:dyDescent="0.2">
      <c r="A56" s="4">
        <f t="shared" si="0"/>
        <v>2</v>
      </c>
      <c r="B56" s="30">
        <v>42051</v>
      </c>
      <c r="C56" s="16">
        <v>0</v>
      </c>
      <c r="D56" s="17">
        <v>0</v>
      </c>
      <c r="E56" s="17">
        <v>0.47199999999999998</v>
      </c>
      <c r="F56" s="17">
        <v>9.7899999999999991</v>
      </c>
      <c r="G56" s="17">
        <v>9.8010000000000002</v>
      </c>
      <c r="H56" s="17">
        <v>0</v>
      </c>
      <c r="I56" s="16">
        <v>10.825749999999999</v>
      </c>
      <c r="J56" s="53">
        <f t="shared" si="1"/>
        <v>30.888749999999998</v>
      </c>
      <c r="L56" s="85">
        <v>1.732</v>
      </c>
    </row>
    <row r="57" spans="1:12" x14ac:dyDescent="0.2">
      <c r="A57" s="4">
        <f t="shared" si="0"/>
        <v>2</v>
      </c>
      <c r="B57" s="30">
        <v>42052</v>
      </c>
      <c r="C57" s="16">
        <v>0</v>
      </c>
      <c r="D57" s="17">
        <v>0</v>
      </c>
      <c r="E57" s="17">
        <v>0</v>
      </c>
      <c r="F57" s="17">
        <v>8.9529999999999994</v>
      </c>
      <c r="G57" s="17">
        <v>8.9700000000000006</v>
      </c>
      <c r="H57" s="17">
        <v>0</v>
      </c>
      <c r="I57" s="16">
        <v>12.0235</v>
      </c>
      <c r="J57" s="53">
        <f t="shared" si="1"/>
        <v>29.9465</v>
      </c>
      <c r="L57" s="85">
        <v>1.544</v>
      </c>
    </row>
    <row r="58" spans="1:12" x14ac:dyDescent="0.2">
      <c r="A58" s="4">
        <f t="shared" si="0"/>
        <v>2</v>
      </c>
      <c r="B58" s="30">
        <v>42053</v>
      </c>
      <c r="C58" s="16">
        <v>0</v>
      </c>
      <c r="D58" s="17">
        <v>0</v>
      </c>
      <c r="E58" s="17">
        <v>0</v>
      </c>
      <c r="F58" s="17">
        <v>7.9889999999999999</v>
      </c>
      <c r="G58" s="17">
        <v>8.0009999999999994</v>
      </c>
      <c r="H58" s="17">
        <v>0</v>
      </c>
      <c r="I58" s="16">
        <v>9.1929999999999996</v>
      </c>
      <c r="J58" s="53">
        <f t="shared" si="1"/>
        <v>25.183</v>
      </c>
      <c r="L58" s="85">
        <v>1.4570000000000001</v>
      </c>
    </row>
    <row r="59" spans="1:12" x14ac:dyDescent="0.2">
      <c r="A59" s="4">
        <f t="shared" si="0"/>
        <v>2</v>
      </c>
      <c r="B59" s="30">
        <v>42054</v>
      </c>
      <c r="C59" s="16">
        <v>0</v>
      </c>
      <c r="D59" s="17">
        <v>0</v>
      </c>
      <c r="E59" s="17">
        <v>0</v>
      </c>
      <c r="F59" s="17">
        <v>8.2010000000000005</v>
      </c>
      <c r="G59" s="17">
        <v>6.69</v>
      </c>
      <c r="H59" s="17">
        <v>0</v>
      </c>
      <c r="I59" s="16">
        <v>10.21625</v>
      </c>
      <c r="J59" s="53">
        <f t="shared" si="1"/>
        <v>25.107250000000001</v>
      </c>
      <c r="L59" s="85">
        <v>1.48</v>
      </c>
    </row>
    <row r="60" spans="1:12" x14ac:dyDescent="0.2">
      <c r="A60" s="4">
        <f t="shared" si="0"/>
        <v>2</v>
      </c>
      <c r="B60" s="30">
        <v>42055</v>
      </c>
      <c r="C60" s="16">
        <v>0</v>
      </c>
      <c r="D60" s="17">
        <v>0</v>
      </c>
      <c r="E60" s="17">
        <v>6.5869999999999997</v>
      </c>
      <c r="F60" s="17">
        <v>0</v>
      </c>
      <c r="G60" s="17">
        <v>8.8569999999999993</v>
      </c>
      <c r="H60" s="17">
        <v>0</v>
      </c>
      <c r="I60" s="16">
        <v>10.888500000000001</v>
      </c>
      <c r="J60" s="53">
        <f t="shared" si="1"/>
        <v>26.3325</v>
      </c>
      <c r="L60" s="85">
        <v>1.389</v>
      </c>
    </row>
    <row r="61" spans="1:12" x14ac:dyDescent="0.2">
      <c r="A61" s="4">
        <f t="shared" si="0"/>
        <v>2</v>
      </c>
      <c r="B61" s="30">
        <v>42056</v>
      </c>
      <c r="C61" s="16">
        <v>0</v>
      </c>
      <c r="D61" s="17">
        <v>0</v>
      </c>
      <c r="E61" s="17">
        <v>1.252</v>
      </c>
      <c r="F61" s="17">
        <v>5.3730000000000002</v>
      </c>
      <c r="G61" s="17">
        <v>9.76</v>
      </c>
      <c r="H61" s="17">
        <v>0</v>
      </c>
      <c r="I61" s="16">
        <v>8.4845000000000006</v>
      </c>
      <c r="J61" s="53">
        <f t="shared" si="1"/>
        <v>24.869499999999999</v>
      </c>
      <c r="L61" s="85">
        <v>1.397</v>
      </c>
    </row>
    <row r="62" spans="1:12" x14ac:dyDescent="0.2">
      <c r="A62" s="4">
        <f t="shared" si="0"/>
        <v>2</v>
      </c>
      <c r="B62" s="30">
        <v>42057</v>
      </c>
      <c r="C62" s="16">
        <v>0</v>
      </c>
      <c r="D62" s="17">
        <v>0</v>
      </c>
      <c r="E62" s="17">
        <v>0</v>
      </c>
      <c r="F62" s="17">
        <v>9.15</v>
      </c>
      <c r="G62" s="17">
        <v>6.8529999999999998</v>
      </c>
      <c r="H62" s="17">
        <v>0</v>
      </c>
      <c r="I62" s="16">
        <v>9.0107499999999998</v>
      </c>
      <c r="J62" s="53">
        <f t="shared" si="1"/>
        <v>25.013750000000002</v>
      </c>
      <c r="L62" s="85">
        <v>1.353</v>
      </c>
    </row>
    <row r="63" spans="1:12" x14ac:dyDescent="0.2">
      <c r="A63" s="4">
        <f t="shared" si="0"/>
        <v>2</v>
      </c>
      <c r="B63" s="30">
        <v>42058</v>
      </c>
      <c r="C63" s="16">
        <v>0</v>
      </c>
      <c r="D63" s="17">
        <v>0</v>
      </c>
      <c r="E63" s="17">
        <v>0.65600000000000003</v>
      </c>
      <c r="F63" s="17">
        <v>8.4049999999999994</v>
      </c>
      <c r="G63" s="17">
        <v>6.641</v>
      </c>
      <c r="H63" s="17">
        <v>0.33700000000000002</v>
      </c>
      <c r="I63" s="16">
        <v>10.483000000000001</v>
      </c>
      <c r="J63" s="53">
        <f t="shared" si="1"/>
        <v>26.522000000000002</v>
      </c>
      <c r="L63" s="85">
        <v>1.506</v>
      </c>
    </row>
    <row r="64" spans="1:12" x14ac:dyDescent="0.2">
      <c r="A64" s="4">
        <f t="shared" si="0"/>
        <v>2</v>
      </c>
      <c r="B64" s="30">
        <v>42059</v>
      </c>
      <c r="C64" s="16">
        <v>0</v>
      </c>
      <c r="D64" s="17">
        <v>0</v>
      </c>
      <c r="E64" s="17">
        <v>4.0629999999999997</v>
      </c>
      <c r="F64" s="17">
        <v>5.3540000000000001</v>
      </c>
      <c r="G64" s="17">
        <v>6.9580000000000002</v>
      </c>
      <c r="H64" s="17">
        <v>0</v>
      </c>
      <c r="I64" s="16">
        <v>8.7257499999999997</v>
      </c>
      <c r="J64" s="53">
        <f t="shared" si="1"/>
        <v>25.100749999999998</v>
      </c>
      <c r="L64" s="85">
        <v>1.4990000000000001</v>
      </c>
    </row>
    <row r="65" spans="1:12" x14ac:dyDescent="0.2">
      <c r="A65" s="4">
        <f t="shared" si="0"/>
        <v>2</v>
      </c>
      <c r="B65" s="30">
        <v>42060</v>
      </c>
      <c r="C65" s="16">
        <v>0</v>
      </c>
      <c r="D65" s="17">
        <v>0</v>
      </c>
      <c r="E65" s="17">
        <v>0</v>
      </c>
      <c r="F65" s="17">
        <v>8.0749999999999993</v>
      </c>
      <c r="G65" s="17">
        <v>8.1010000000000009</v>
      </c>
      <c r="H65" s="17">
        <v>0</v>
      </c>
      <c r="I65" s="16">
        <v>10.217750000000001</v>
      </c>
      <c r="J65" s="53">
        <f t="shared" si="1"/>
        <v>26.393750000000004</v>
      </c>
      <c r="L65" s="85">
        <v>1.4890000000000001</v>
      </c>
    </row>
    <row r="66" spans="1:12" x14ac:dyDescent="0.2">
      <c r="A66" s="4">
        <f t="shared" si="0"/>
        <v>2</v>
      </c>
      <c r="B66" s="30">
        <v>42061</v>
      </c>
      <c r="C66" s="16">
        <v>0</v>
      </c>
      <c r="D66" s="17">
        <v>0</v>
      </c>
      <c r="E66" s="17">
        <v>0</v>
      </c>
      <c r="F66" s="17">
        <v>7.6479999999999997</v>
      </c>
      <c r="G66" s="17">
        <v>7.65</v>
      </c>
      <c r="H66" s="17">
        <v>0</v>
      </c>
      <c r="I66" s="16">
        <v>10.451750000000001</v>
      </c>
      <c r="J66" s="53">
        <f t="shared" si="1"/>
        <v>25.749749999999999</v>
      </c>
      <c r="L66" s="85">
        <v>1.5009999999999999</v>
      </c>
    </row>
    <row r="67" spans="1:12" x14ac:dyDescent="0.2">
      <c r="A67" s="4">
        <f t="shared" si="0"/>
        <v>2</v>
      </c>
      <c r="B67" s="30">
        <v>42062</v>
      </c>
      <c r="C67" s="16">
        <v>0</v>
      </c>
      <c r="D67" s="17">
        <v>0</v>
      </c>
      <c r="E67" s="17">
        <v>0</v>
      </c>
      <c r="F67" s="17">
        <v>7.7329999999999997</v>
      </c>
      <c r="G67" s="17">
        <v>7.7539999999999996</v>
      </c>
      <c r="H67" s="17">
        <v>0</v>
      </c>
      <c r="I67" s="16">
        <v>10.901</v>
      </c>
      <c r="J67" s="53">
        <f t="shared" si="1"/>
        <v>26.387999999999998</v>
      </c>
      <c r="L67" s="85">
        <v>1.413</v>
      </c>
    </row>
    <row r="68" spans="1:12" x14ac:dyDescent="0.2">
      <c r="A68" s="4">
        <v>2</v>
      </c>
      <c r="B68" s="30">
        <v>42063</v>
      </c>
      <c r="C68" s="16">
        <v>0</v>
      </c>
      <c r="D68" s="17">
        <v>0</v>
      </c>
      <c r="E68" s="17">
        <v>0.749</v>
      </c>
      <c r="F68" s="17">
        <v>7.3840000000000003</v>
      </c>
      <c r="G68" s="17">
        <v>7.3979999999999997</v>
      </c>
      <c r="H68" s="17">
        <v>0</v>
      </c>
      <c r="I68" s="16">
        <v>10.25975</v>
      </c>
      <c r="J68" s="53">
        <f t="shared" si="1"/>
        <v>25.790750000000003</v>
      </c>
      <c r="L68" s="85">
        <v>1.482</v>
      </c>
    </row>
    <row r="69" spans="1:12" x14ac:dyDescent="0.2">
      <c r="A69" s="4">
        <f t="shared" si="0"/>
        <v>3</v>
      </c>
      <c r="B69" s="30">
        <v>42064</v>
      </c>
      <c r="C69" s="16">
        <v>0</v>
      </c>
      <c r="D69" s="17">
        <v>0</v>
      </c>
      <c r="E69" s="17">
        <v>0.32300000000000001</v>
      </c>
      <c r="F69" s="17">
        <v>6.9569999999999999</v>
      </c>
      <c r="G69" s="17">
        <v>6.9690000000000003</v>
      </c>
      <c r="H69" s="17">
        <v>0</v>
      </c>
      <c r="I69" s="16">
        <v>9.9892500000000002</v>
      </c>
      <c r="J69" s="53">
        <f t="shared" si="1"/>
        <v>24.238250000000001</v>
      </c>
      <c r="L69" s="85">
        <v>1.387</v>
      </c>
    </row>
    <row r="70" spans="1:12" x14ac:dyDescent="0.2">
      <c r="A70" s="4">
        <f t="shared" si="0"/>
        <v>3</v>
      </c>
      <c r="B70" s="30">
        <v>42065</v>
      </c>
      <c r="C70" s="16">
        <v>0</v>
      </c>
      <c r="D70" s="17">
        <v>0</v>
      </c>
      <c r="E70" s="17">
        <v>0</v>
      </c>
      <c r="F70" s="17">
        <v>7.2309999999999999</v>
      </c>
      <c r="G70" s="17">
        <v>7.2320000000000002</v>
      </c>
      <c r="H70" s="17">
        <v>6.0000000000000001E-3</v>
      </c>
      <c r="I70" s="16">
        <v>10.951750000000001</v>
      </c>
      <c r="J70" s="53">
        <f t="shared" si="1"/>
        <v>25.420750000000002</v>
      </c>
      <c r="L70" s="85">
        <v>1.51</v>
      </c>
    </row>
    <row r="71" spans="1:12" x14ac:dyDescent="0.2">
      <c r="A71" s="4">
        <f t="shared" si="0"/>
        <v>3</v>
      </c>
      <c r="B71" s="30">
        <v>42066</v>
      </c>
      <c r="C71" s="16">
        <v>0</v>
      </c>
      <c r="D71" s="17">
        <v>0</v>
      </c>
      <c r="E71" s="17">
        <v>0</v>
      </c>
      <c r="F71" s="17">
        <v>7.2489999999999997</v>
      </c>
      <c r="G71" s="17">
        <v>6.867</v>
      </c>
      <c r="H71" s="17">
        <v>1.179</v>
      </c>
      <c r="I71" s="16">
        <v>11.1365</v>
      </c>
      <c r="J71" s="53">
        <f t="shared" si="1"/>
        <v>26.4315</v>
      </c>
      <c r="L71" s="85">
        <v>1.577</v>
      </c>
    </row>
    <row r="72" spans="1:12" x14ac:dyDescent="0.2">
      <c r="A72" s="4">
        <f t="shared" si="0"/>
        <v>3</v>
      </c>
      <c r="B72" s="30">
        <v>42067</v>
      </c>
      <c r="C72" s="16">
        <v>0</v>
      </c>
      <c r="D72" s="17">
        <v>0</v>
      </c>
      <c r="E72" s="17">
        <v>5.266</v>
      </c>
      <c r="F72" s="17">
        <v>6.6959999999999997</v>
      </c>
      <c r="G72" s="17">
        <v>6.8000000000000005E-2</v>
      </c>
      <c r="H72" s="17">
        <v>5.3170000000000002</v>
      </c>
      <c r="I72" s="16">
        <v>9.6747499999999995</v>
      </c>
      <c r="J72" s="53">
        <f t="shared" si="1"/>
        <v>27.021750000000001</v>
      </c>
      <c r="L72" s="85">
        <v>1.5609999999999999</v>
      </c>
    </row>
    <row r="73" spans="1:12" x14ac:dyDescent="0.2">
      <c r="A73" s="4">
        <f t="shared" si="0"/>
        <v>3</v>
      </c>
      <c r="B73" s="30">
        <v>42068</v>
      </c>
      <c r="C73" s="16">
        <v>0</v>
      </c>
      <c r="D73" s="17">
        <v>0</v>
      </c>
      <c r="E73" s="17">
        <v>0</v>
      </c>
      <c r="F73" s="17">
        <v>6.8460000000000001</v>
      </c>
      <c r="G73" s="17">
        <v>0.76600000000000001</v>
      </c>
      <c r="H73" s="17">
        <v>10.596</v>
      </c>
      <c r="I73" s="16">
        <v>9.9139999999999997</v>
      </c>
      <c r="J73" s="53">
        <f t="shared" si="1"/>
        <v>28.122</v>
      </c>
      <c r="L73" s="85">
        <v>1.49</v>
      </c>
    </row>
    <row r="74" spans="1:12" x14ac:dyDescent="0.2">
      <c r="A74" s="4">
        <f t="shared" ref="A74:A137" si="2">+IF(ISBLANK($B74),"",MONTH($B74))</f>
        <v>3</v>
      </c>
      <c r="B74" s="30">
        <v>42069</v>
      </c>
      <c r="C74" s="16">
        <v>0</v>
      </c>
      <c r="D74" s="17">
        <v>0</v>
      </c>
      <c r="E74" s="17">
        <v>0.93300000000000005</v>
      </c>
      <c r="F74" s="17">
        <v>7.806</v>
      </c>
      <c r="G74" s="17">
        <v>4.5</v>
      </c>
      <c r="H74" s="17">
        <v>5.13</v>
      </c>
      <c r="I74" s="16">
        <v>10.357749999999999</v>
      </c>
      <c r="J74" s="53">
        <f t="shared" si="1"/>
        <v>28.726749999999999</v>
      </c>
      <c r="L74" s="85">
        <v>1.587</v>
      </c>
    </row>
    <row r="75" spans="1:12" x14ac:dyDescent="0.2">
      <c r="A75" s="4">
        <f t="shared" si="2"/>
        <v>3</v>
      </c>
      <c r="B75" s="30">
        <v>42070</v>
      </c>
      <c r="C75" s="16">
        <v>0</v>
      </c>
      <c r="D75" s="17">
        <v>0</v>
      </c>
      <c r="E75" s="17">
        <v>0.68700000000000006</v>
      </c>
      <c r="F75" s="17">
        <v>8.3379999999999992</v>
      </c>
      <c r="G75" s="17">
        <v>8.3469999999999995</v>
      </c>
      <c r="H75" s="17">
        <v>0</v>
      </c>
      <c r="I75" s="16">
        <v>11.1995</v>
      </c>
      <c r="J75" s="53">
        <f t="shared" ref="J75:J138" si="3">+SUM(C75:I75)</f>
        <v>28.5715</v>
      </c>
      <c r="L75" s="85">
        <v>1.5820000000000001</v>
      </c>
    </row>
    <row r="76" spans="1:12" x14ac:dyDescent="0.2">
      <c r="A76" s="4">
        <f t="shared" si="2"/>
        <v>3</v>
      </c>
      <c r="B76" s="30">
        <v>42071</v>
      </c>
      <c r="C76" s="16">
        <v>0</v>
      </c>
      <c r="D76" s="17">
        <v>0</v>
      </c>
      <c r="E76" s="17">
        <v>0</v>
      </c>
      <c r="F76" s="17">
        <v>9.0969999999999995</v>
      </c>
      <c r="G76" s="17">
        <v>9.11</v>
      </c>
      <c r="H76" s="17">
        <v>0</v>
      </c>
      <c r="I76" s="16">
        <v>9.8465000000000007</v>
      </c>
      <c r="J76" s="53">
        <f t="shared" si="3"/>
        <v>28.0535</v>
      </c>
      <c r="L76" s="85">
        <v>1.603</v>
      </c>
    </row>
    <row r="77" spans="1:12" x14ac:dyDescent="0.2">
      <c r="A77" s="4">
        <f t="shared" si="2"/>
        <v>3</v>
      </c>
      <c r="B77" s="30">
        <v>42072</v>
      </c>
      <c r="C77" s="16">
        <v>0</v>
      </c>
      <c r="D77" s="17">
        <v>0</v>
      </c>
      <c r="E77" s="17">
        <v>0.74399999999999999</v>
      </c>
      <c r="F77" s="17">
        <v>8.5190000000000001</v>
      </c>
      <c r="G77" s="17">
        <v>8.375</v>
      </c>
      <c r="H77" s="17">
        <v>0</v>
      </c>
      <c r="I77" s="16">
        <v>10.082000000000001</v>
      </c>
      <c r="J77" s="53">
        <f t="shared" si="3"/>
        <v>27.72</v>
      </c>
      <c r="L77" s="85">
        <v>1.5780000000000001</v>
      </c>
    </row>
    <row r="78" spans="1:12" x14ac:dyDescent="0.2">
      <c r="A78" s="4">
        <f t="shared" si="2"/>
        <v>3</v>
      </c>
      <c r="B78" s="30">
        <v>42073</v>
      </c>
      <c r="C78" s="16">
        <v>0</v>
      </c>
      <c r="D78" s="17">
        <v>0</v>
      </c>
      <c r="E78" s="17">
        <v>0.72199999999999998</v>
      </c>
      <c r="F78" s="17">
        <v>8.6690000000000005</v>
      </c>
      <c r="G78" s="17">
        <v>8.69</v>
      </c>
      <c r="H78" s="17">
        <v>0</v>
      </c>
      <c r="I78" s="16">
        <v>9.2022499999999994</v>
      </c>
      <c r="J78" s="53">
        <f t="shared" si="3"/>
        <v>27.283249999999999</v>
      </c>
      <c r="L78" s="85">
        <v>1.621</v>
      </c>
    </row>
    <row r="79" spans="1:12" x14ac:dyDescent="0.2">
      <c r="A79" s="4">
        <f t="shared" si="2"/>
        <v>3</v>
      </c>
      <c r="B79" s="30">
        <v>42074</v>
      </c>
      <c r="C79" s="16">
        <v>0</v>
      </c>
      <c r="D79" s="17">
        <v>0</v>
      </c>
      <c r="E79" s="17">
        <v>1.0449999999999999</v>
      </c>
      <c r="F79" s="17">
        <v>9.4139999999999997</v>
      </c>
      <c r="G79" s="17">
        <v>9.3260000000000005</v>
      </c>
      <c r="H79" s="17">
        <v>0</v>
      </c>
      <c r="I79" s="16">
        <v>9.4372500000000006</v>
      </c>
      <c r="J79" s="53">
        <f t="shared" si="3"/>
        <v>29.222250000000003</v>
      </c>
      <c r="L79" s="85">
        <v>1.6850000000000001</v>
      </c>
    </row>
    <row r="80" spans="1:12" x14ac:dyDescent="0.2">
      <c r="A80" s="4">
        <f t="shared" si="2"/>
        <v>3</v>
      </c>
      <c r="B80" s="30">
        <v>42075</v>
      </c>
      <c r="C80" s="16">
        <v>0</v>
      </c>
      <c r="D80" s="17">
        <v>0</v>
      </c>
      <c r="E80" s="17">
        <v>1.03</v>
      </c>
      <c r="F80" s="17">
        <v>9.1259999999999994</v>
      </c>
      <c r="G80" s="17">
        <v>9.1440000000000001</v>
      </c>
      <c r="H80" s="17">
        <v>0</v>
      </c>
      <c r="I80" s="16">
        <v>9.9625000000000004</v>
      </c>
      <c r="J80" s="53">
        <f t="shared" si="3"/>
        <v>29.262499999999996</v>
      </c>
      <c r="L80" s="85">
        <v>1.389</v>
      </c>
    </row>
    <row r="81" spans="1:12" x14ac:dyDescent="0.2">
      <c r="A81" s="4">
        <f t="shared" si="2"/>
        <v>3</v>
      </c>
      <c r="B81" s="30">
        <v>42076</v>
      </c>
      <c r="C81" s="16">
        <v>0</v>
      </c>
      <c r="D81" s="17">
        <v>0</v>
      </c>
      <c r="E81" s="17">
        <v>0</v>
      </c>
      <c r="F81" s="17">
        <v>6.1689999999999996</v>
      </c>
      <c r="G81" s="17">
        <v>9.3569999999999993</v>
      </c>
      <c r="H81" s="17">
        <v>5.9880000000000004</v>
      </c>
      <c r="I81" s="16">
        <v>9.9922500000000003</v>
      </c>
      <c r="J81" s="53">
        <f t="shared" si="3"/>
        <v>31.506250000000001</v>
      </c>
      <c r="L81" s="85">
        <v>1.6539999999999999</v>
      </c>
    </row>
    <row r="82" spans="1:12" x14ac:dyDescent="0.2">
      <c r="A82" s="4">
        <f t="shared" si="2"/>
        <v>3</v>
      </c>
      <c r="B82" s="30">
        <v>42077</v>
      </c>
      <c r="C82" s="16">
        <v>0</v>
      </c>
      <c r="D82" s="17">
        <v>0</v>
      </c>
      <c r="E82" s="17">
        <v>1.7529999999999999</v>
      </c>
      <c r="F82" s="17">
        <v>1.4370000000000001</v>
      </c>
      <c r="G82" s="17">
        <v>7.81</v>
      </c>
      <c r="H82" s="17">
        <v>5.7039999999999997</v>
      </c>
      <c r="I82" s="16">
        <v>9.76675</v>
      </c>
      <c r="J82" s="53">
        <f t="shared" si="3"/>
        <v>26.470750000000002</v>
      </c>
      <c r="L82" s="85">
        <v>1.6319999999999999</v>
      </c>
    </row>
    <row r="83" spans="1:12" x14ac:dyDescent="0.2">
      <c r="A83" s="4">
        <f t="shared" si="2"/>
        <v>3</v>
      </c>
      <c r="B83" s="30">
        <v>42078</v>
      </c>
      <c r="C83" s="16">
        <v>0</v>
      </c>
      <c r="D83" s="17">
        <v>0</v>
      </c>
      <c r="E83" s="17">
        <v>9.0540000000000003</v>
      </c>
      <c r="F83" s="17">
        <v>1.0329999999999999</v>
      </c>
      <c r="G83" s="17">
        <v>9.1219999999999999</v>
      </c>
      <c r="H83" s="17">
        <v>0</v>
      </c>
      <c r="I83" s="16">
        <v>10.027749999999999</v>
      </c>
      <c r="J83" s="53">
        <f t="shared" si="3"/>
        <v>29.236750000000001</v>
      </c>
      <c r="L83" s="85">
        <v>1.6679999999999999</v>
      </c>
    </row>
    <row r="84" spans="1:12" x14ac:dyDescent="0.2">
      <c r="A84" s="4">
        <f t="shared" si="2"/>
        <v>3</v>
      </c>
      <c r="B84" s="30">
        <v>42079</v>
      </c>
      <c r="C84" s="16">
        <v>0</v>
      </c>
      <c r="D84" s="17">
        <v>0</v>
      </c>
      <c r="E84" s="17">
        <v>9.8719999999999999</v>
      </c>
      <c r="F84" s="17">
        <v>0.98899999999999999</v>
      </c>
      <c r="G84" s="17">
        <v>9.9570000000000007</v>
      </c>
      <c r="H84" s="17">
        <v>0</v>
      </c>
      <c r="I84" s="16">
        <v>9.3827499999999997</v>
      </c>
      <c r="J84" s="53">
        <f t="shared" si="3"/>
        <v>30.200749999999999</v>
      </c>
      <c r="L84" s="85">
        <v>1.7210000000000001</v>
      </c>
    </row>
    <row r="85" spans="1:12" x14ac:dyDescent="0.2">
      <c r="A85" s="4">
        <f t="shared" si="2"/>
        <v>3</v>
      </c>
      <c r="B85" s="30">
        <v>42080</v>
      </c>
      <c r="C85" s="16">
        <v>0</v>
      </c>
      <c r="D85" s="17">
        <v>0</v>
      </c>
      <c r="E85" s="17">
        <v>9.0939999999999994</v>
      </c>
      <c r="F85" s="17">
        <v>1.0169999999999999</v>
      </c>
      <c r="G85" s="17">
        <v>9.1690000000000005</v>
      </c>
      <c r="H85" s="17">
        <v>0</v>
      </c>
      <c r="I85" s="16">
        <v>10.0905</v>
      </c>
      <c r="J85" s="53">
        <f t="shared" si="3"/>
        <v>29.3705</v>
      </c>
      <c r="L85" s="85">
        <v>1.6910000000000001</v>
      </c>
    </row>
    <row r="86" spans="1:12" x14ac:dyDescent="0.2">
      <c r="A86" s="4">
        <f t="shared" si="2"/>
        <v>3</v>
      </c>
      <c r="B86" s="30">
        <v>42081</v>
      </c>
      <c r="C86" s="16">
        <v>0</v>
      </c>
      <c r="D86" s="17">
        <v>0</v>
      </c>
      <c r="E86" s="17">
        <v>9.3510000000000009</v>
      </c>
      <c r="F86" s="17">
        <v>0.96699999999999997</v>
      </c>
      <c r="G86" s="17">
        <v>9.4209999999999994</v>
      </c>
      <c r="H86" s="17">
        <v>0</v>
      </c>
      <c r="I86" s="16">
        <v>9.8097499999999993</v>
      </c>
      <c r="J86" s="53">
        <f t="shared" si="3"/>
        <v>29.548749999999998</v>
      </c>
      <c r="L86" s="85">
        <v>1.6559999999999999</v>
      </c>
    </row>
    <row r="87" spans="1:12" x14ac:dyDescent="0.2">
      <c r="A87" s="4">
        <f t="shared" si="2"/>
        <v>3</v>
      </c>
      <c r="B87" s="30">
        <v>42082</v>
      </c>
      <c r="C87" s="16">
        <v>0</v>
      </c>
      <c r="D87" s="17">
        <v>0</v>
      </c>
      <c r="E87" s="17">
        <v>9.5009999999999994</v>
      </c>
      <c r="F87" s="17">
        <v>1.343</v>
      </c>
      <c r="G87" s="17">
        <v>9.5530000000000008</v>
      </c>
      <c r="H87" s="17">
        <v>0</v>
      </c>
      <c r="I87" s="16">
        <v>9.6032499999999992</v>
      </c>
      <c r="J87" s="53">
        <f t="shared" si="3"/>
        <v>30.000249999999998</v>
      </c>
      <c r="L87" s="85">
        <v>1.722</v>
      </c>
    </row>
    <row r="88" spans="1:12" x14ac:dyDescent="0.2">
      <c r="A88" s="4">
        <f t="shared" si="2"/>
        <v>3</v>
      </c>
      <c r="B88" s="30">
        <v>42083</v>
      </c>
      <c r="C88" s="16">
        <v>0</v>
      </c>
      <c r="D88" s="17">
        <v>0</v>
      </c>
      <c r="E88" s="17">
        <v>7.593</v>
      </c>
      <c r="F88" s="17">
        <v>2.6669999999999998</v>
      </c>
      <c r="G88" s="17">
        <v>9.5</v>
      </c>
      <c r="H88" s="17">
        <v>0</v>
      </c>
      <c r="I88" s="16">
        <v>9.6549999999999994</v>
      </c>
      <c r="J88" s="53">
        <f t="shared" si="3"/>
        <v>29.414999999999999</v>
      </c>
      <c r="L88" s="85">
        <v>1.607</v>
      </c>
    </row>
    <row r="89" spans="1:12" x14ac:dyDescent="0.2">
      <c r="A89" s="4">
        <f t="shared" si="2"/>
        <v>3</v>
      </c>
      <c r="B89" s="30">
        <v>42084</v>
      </c>
      <c r="C89" s="16">
        <v>0</v>
      </c>
      <c r="D89" s="17">
        <v>0</v>
      </c>
      <c r="E89" s="17">
        <v>0.78300000000000003</v>
      </c>
      <c r="F89" s="17">
        <v>8.74</v>
      </c>
      <c r="G89" s="17">
        <v>8.7460000000000004</v>
      </c>
      <c r="H89" s="17">
        <v>0</v>
      </c>
      <c r="I89" s="16">
        <v>10.082000000000001</v>
      </c>
      <c r="J89" s="53">
        <f t="shared" si="3"/>
        <v>28.350999999999999</v>
      </c>
      <c r="L89" s="85">
        <v>1.617</v>
      </c>
    </row>
    <row r="90" spans="1:12" x14ac:dyDescent="0.2">
      <c r="A90" s="4">
        <f t="shared" si="2"/>
        <v>3</v>
      </c>
      <c r="B90" s="30">
        <v>42085</v>
      </c>
      <c r="C90" s="16">
        <v>0</v>
      </c>
      <c r="D90" s="17">
        <v>0</v>
      </c>
      <c r="E90" s="17">
        <v>0.76700000000000002</v>
      </c>
      <c r="F90" s="17">
        <v>9.1880000000000006</v>
      </c>
      <c r="G90" s="17">
        <v>9.1989999999999998</v>
      </c>
      <c r="H90" s="17">
        <v>0</v>
      </c>
      <c r="I90" s="16">
        <v>9.5884999999999998</v>
      </c>
      <c r="J90" s="53">
        <f t="shared" si="3"/>
        <v>28.7425</v>
      </c>
      <c r="L90" s="85">
        <v>1.6779999999999999</v>
      </c>
    </row>
    <row r="91" spans="1:12" x14ac:dyDescent="0.2">
      <c r="A91" s="4">
        <f t="shared" si="2"/>
        <v>3</v>
      </c>
      <c r="B91" s="30">
        <v>42086</v>
      </c>
      <c r="C91" s="16">
        <v>0</v>
      </c>
      <c r="D91" s="17">
        <v>0</v>
      </c>
      <c r="E91" s="17">
        <v>1.085</v>
      </c>
      <c r="F91" s="17">
        <v>9.4429999999999996</v>
      </c>
      <c r="G91" s="17">
        <v>9.4589999999999996</v>
      </c>
      <c r="H91" s="17">
        <v>0</v>
      </c>
      <c r="I91" s="16">
        <v>9.7107500000000009</v>
      </c>
      <c r="J91" s="53">
        <f t="shared" si="3"/>
        <v>29.697749999999999</v>
      </c>
      <c r="L91" s="85">
        <v>1.681</v>
      </c>
    </row>
    <row r="92" spans="1:12" x14ac:dyDescent="0.2">
      <c r="A92" s="4">
        <f t="shared" si="2"/>
        <v>3</v>
      </c>
      <c r="B92" s="30">
        <v>42087</v>
      </c>
      <c r="C92" s="16">
        <v>0</v>
      </c>
      <c r="D92" s="17">
        <v>0</v>
      </c>
      <c r="E92" s="17">
        <v>1.194</v>
      </c>
      <c r="F92" s="17">
        <v>9.7829999999999995</v>
      </c>
      <c r="G92" s="17">
        <v>9.7919999999999998</v>
      </c>
      <c r="H92" s="17">
        <v>0</v>
      </c>
      <c r="I92" s="16">
        <v>9.8427500000000006</v>
      </c>
      <c r="J92" s="53">
        <f t="shared" si="3"/>
        <v>30.611750000000001</v>
      </c>
      <c r="L92" s="85">
        <v>1.7470000000000001</v>
      </c>
    </row>
    <row r="93" spans="1:12" x14ac:dyDescent="0.2">
      <c r="A93" s="4">
        <f t="shared" si="2"/>
        <v>3</v>
      </c>
      <c r="B93" s="30">
        <v>42088</v>
      </c>
      <c r="C93" s="16">
        <v>0</v>
      </c>
      <c r="D93" s="17">
        <v>0</v>
      </c>
      <c r="E93" s="17">
        <v>1.363</v>
      </c>
      <c r="F93" s="17">
        <v>9.58</v>
      </c>
      <c r="G93" s="17">
        <v>9.577</v>
      </c>
      <c r="H93" s="17">
        <v>0</v>
      </c>
      <c r="I93" s="16">
        <v>9.7762499999999992</v>
      </c>
      <c r="J93" s="53">
        <f t="shared" si="3"/>
        <v>30.296250000000001</v>
      </c>
      <c r="L93" s="85">
        <v>1.752</v>
      </c>
    </row>
    <row r="94" spans="1:12" x14ac:dyDescent="0.2">
      <c r="A94" s="4">
        <f t="shared" si="2"/>
        <v>3</v>
      </c>
      <c r="B94" s="30">
        <v>42089</v>
      </c>
      <c r="C94" s="16">
        <v>0</v>
      </c>
      <c r="D94" s="17">
        <v>0</v>
      </c>
      <c r="E94" s="17">
        <v>1.161</v>
      </c>
      <c r="F94" s="17">
        <v>9.8059999999999992</v>
      </c>
      <c r="G94" s="17">
        <v>9.8439999999999994</v>
      </c>
      <c r="H94" s="17">
        <v>0</v>
      </c>
      <c r="I94" s="16">
        <v>9.8077500000000004</v>
      </c>
      <c r="J94" s="53">
        <f t="shared" si="3"/>
        <v>30.618749999999999</v>
      </c>
      <c r="L94" s="85">
        <v>1.762</v>
      </c>
    </row>
    <row r="95" spans="1:12" x14ac:dyDescent="0.2">
      <c r="A95" s="4">
        <f t="shared" si="2"/>
        <v>3</v>
      </c>
      <c r="B95" s="30">
        <v>42090</v>
      </c>
      <c r="C95" s="16">
        <v>0</v>
      </c>
      <c r="D95" s="17">
        <v>0</v>
      </c>
      <c r="E95" s="17">
        <v>0</v>
      </c>
      <c r="F95" s="17">
        <v>9.8610000000000007</v>
      </c>
      <c r="G95" s="17">
        <v>9.8680000000000003</v>
      </c>
      <c r="H95" s="17">
        <v>0.78600000000000003</v>
      </c>
      <c r="I95" s="16">
        <v>9.4209999999999994</v>
      </c>
      <c r="J95" s="53">
        <f t="shared" si="3"/>
        <v>29.936</v>
      </c>
      <c r="L95" s="85">
        <v>1.3640000000000001</v>
      </c>
    </row>
    <row r="96" spans="1:12" x14ac:dyDescent="0.2">
      <c r="A96" s="4">
        <f t="shared" si="2"/>
        <v>3</v>
      </c>
      <c r="B96" s="30">
        <v>42091</v>
      </c>
      <c r="C96" s="16">
        <v>0</v>
      </c>
      <c r="D96" s="17">
        <v>0</v>
      </c>
      <c r="E96" s="17">
        <v>0</v>
      </c>
      <c r="F96" s="17">
        <v>9.4459999999999997</v>
      </c>
      <c r="G96" s="17">
        <v>9.4610000000000003</v>
      </c>
      <c r="H96" s="17">
        <v>1.274</v>
      </c>
      <c r="I96" s="16">
        <v>10.103249999999999</v>
      </c>
      <c r="J96" s="53">
        <f t="shared" si="3"/>
        <v>30.28425</v>
      </c>
      <c r="L96" s="85">
        <v>1.663</v>
      </c>
    </row>
    <row r="97" spans="1:12" x14ac:dyDescent="0.2">
      <c r="A97" s="4">
        <f t="shared" si="2"/>
        <v>3</v>
      </c>
      <c r="B97" s="30">
        <v>42092</v>
      </c>
      <c r="C97" s="16">
        <v>0</v>
      </c>
      <c r="D97" s="17">
        <v>0</v>
      </c>
      <c r="E97" s="17">
        <v>0</v>
      </c>
      <c r="F97" s="17">
        <v>9.3170000000000002</v>
      </c>
      <c r="G97" s="17">
        <v>9.34</v>
      </c>
      <c r="H97" s="17">
        <v>1.296</v>
      </c>
      <c r="I97" s="16">
        <v>10.11525</v>
      </c>
      <c r="J97" s="53">
        <f t="shared" si="3"/>
        <v>30.068249999999999</v>
      </c>
      <c r="L97" s="85">
        <v>1.5229999999999999</v>
      </c>
    </row>
    <row r="98" spans="1:12" x14ac:dyDescent="0.2">
      <c r="A98" s="4">
        <f t="shared" si="2"/>
        <v>3</v>
      </c>
      <c r="B98" s="30">
        <v>42093</v>
      </c>
      <c r="C98" s="16">
        <v>0</v>
      </c>
      <c r="D98" s="17">
        <v>0</v>
      </c>
      <c r="E98" s="17">
        <v>0</v>
      </c>
      <c r="F98" s="17">
        <v>9.7989999999999995</v>
      </c>
      <c r="G98" s="17">
        <v>9.8089999999999993</v>
      </c>
      <c r="H98" s="17">
        <v>1.923</v>
      </c>
      <c r="I98" s="16">
        <v>9.5962499999999995</v>
      </c>
      <c r="J98" s="53">
        <f t="shared" si="3"/>
        <v>31.127249999999997</v>
      </c>
      <c r="L98" s="85">
        <v>1.4970000000000001</v>
      </c>
    </row>
    <row r="99" spans="1:12" x14ac:dyDescent="0.2">
      <c r="A99" s="4">
        <f t="shared" si="2"/>
        <v>3</v>
      </c>
      <c r="B99" s="30">
        <v>42094</v>
      </c>
      <c r="C99" s="16">
        <v>0</v>
      </c>
      <c r="D99" s="17">
        <v>0</v>
      </c>
      <c r="E99" s="17">
        <v>0</v>
      </c>
      <c r="F99" s="17">
        <v>9.2460000000000004</v>
      </c>
      <c r="G99" s="17">
        <v>10.356</v>
      </c>
      <c r="H99" s="17">
        <v>2.6869999999999998</v>
      </c>
      <c r="I99" s="16">
        <v>9.8829999999999991</v>
      </c>
      <c r="J99" s="53">
        <f t="shared" si="3"/>
        <v>32.171999999999997</v>
      </c>
      <c r="L99" s="85">
        <v>1.7769999999999999</v>
      </c>
    </row>
    <row r="100" spans="1:12" x14ac:dyDescent="0.2">
      <c r="A100" s="4">
        <f t="shared" si="2"/>
        <v>4</v>
      </c>
      <c r="B100" s="30">
        <v>42095</v>
      </c>
      <c r="C100" s="16">
        <v>0</v>
      </c>
      <c r="D100" s="17">
        <v>0</v>
      </c>
      <c r="E100" s="17">
        <v>0</v>
      </c>
      <c r="F100" s="17">
        <v>0</v>
      </c>
      <c r="G100" s="17">
        <v>8.7260000000000009</v>
      </c>
      <c r="H100" s="17">
        <v>8.66</v>
      </c>
      <c r="I100" s="16">
        <v>11.11275</v>
      </c>
      <c r="J100" s="53">
        <f t="shared" si="3"/>
        <v>28.498750000000001</v>
      </c>
      <c r="K100" s="5"/>
      <c r="L100" s="85">
        <v>1.3720000000000001</v>
      </c>
    </row>
    <row r="101" spans="1:12" x14ac:dyDescent="0.2">
      <c r="A101" s="4">
        <f t="shared" si="2"/>
        <v>4</v>
      </c>
      <c r="B101" s="30">
        <v>42096</v>
      </c>
      <c r="C101" s="16">
        <v>0</v>
      </c>
      <c r="D101" s="17">
        <v>0</v>
      </c>
      <c r="E101" s="17">
        <v>0</v>
      </c>
      <c r="F101" s="17">
        <v>6.5449999999999999</v>
      </c>
      <c r="G101" s="17">
        <v>3.407</v>
      </c>
      <c r="H101" s="17">
        <v>9.8819999999999997</v>
      </c>
      <c r="I101" s="16">
        <v>9.7082499999999996</v>
      </c>
      <c r="J101" s="53">
        <f t="shared" si="3"/>
        <v>29.542249999999999</v>
      </c>
      <c r="L101" s="85">
        <v>1.383</v>
      </c>
    </row>
    <row r="102" spans="1:12" x14ac:dyDescent="0.2">
      <c r="A102" s="4">
        <f t="shared" si="2"/>
        <v>4</v>
      </c>
      <c r="B102" s="30">
        <v>42097</v>
      </c>
      <c r="C102" s="16">
        <v>0</v>
      </c>
      <c r="D102" s="17">
        <v>0</v>
      </c>
      <c r="E102" s="17">
        <v>1.071</v>
      </c>
      <c r="F102" s="17">
        <v>9.3780000000000001</v>
      </c>
      <c r="G102" s="17">
        <v>0</v>
      </c>
      <c r="H102" s="17">
        <v>9.3330000000000002</v>
      </c>
      <c r="I102" s="16">
        <v>10.68425</v>
      </c>
      <c r="J102" s="53">
        <f t="shared" si="3"/>
        <v>30.466250000000002</v>
      </c>
      <c r="L102" s="85">
        <v>1.655</v>
      </c>
    </row>
    <row r="103" spans="1:12" x14ac:dyDescent="0.2">
      <c r="A103" s="4">
        <f t="shared" si="2"/>
        <v>4</v>
      </c>
      <c r="B103" s="30">
        <v>42098</v>
      </c>
      <c r="C103" s="16">
        <v>0</v>
      </c>
      <c r="D103" s="17">
        <v>0</v>
      </c>
      <c r="E103" s="17">
        <v>1.1599999999999999</v>
      </c>
      <c r="F103" s="17">
        <v>8.9169999999999998</v>
      </c>
      <c r="G103" s="17">
        <v>0</v>
      </c>
      <c r="H103" s="17">
        <v>8.8460000000000001</v>
      </c>
      <c r="I103" s="16">
        <v>11.114000000000001</v>
      </c>
      <c r="J103" s="53">
        <f t="shared" si="3"/>
        <v>30.037000000000003</v>
      </c>
      <c r="L103" s="85">
        <v>1.6359999999999999</v>
      </c>
    </row>
    <row r="104" spans="1:12" x14ac:dyDescent="0.2">
      <c r="A104" s="4">
        <f t="shared" si="2"/>
        <v>4</v>
      </c>
      <c r="B104" s="30">
        <v>42099</v>
      </c>
      <c r="C104" s="16">
        <v>0</v>
      </c>
      <c r="D104" s="17">
        <v>0</v>
      </c>
      <c r="E104" s="17">
        <v>1.3009999999999999</v>
      </c>
      <c r="F104" s="17">
        <v>9.3689999999999998</v>
      </c>
      <c r="G104" s="17">
        <v>0</v>
      </c>
      <c r="H104" s="17">
        <v>9.3119999999999994</v>
      </c>
      <c r="I104" s="16">
        <v>9.7937499999999993</v>
      </c>
      <c r="J104" s="53">
        <f t="shared" si="3"/>
        <v>29.775749999999999</v>
      </c>
      <c r="L104" s="85">
        <v>1.6819999999999999</v>
      </c>
    </row>
    <row r="105" spans="1:12" x14ac:dyDescent="0.2">
      <c r="A105" s="4">
        <f t="shared" si="2"/>
        <v>4</v>
      </c>
      <c r="B105" s="30">
        <v>42100</v>
      </c>
      <c r="C105" s="16">
        <v>0</v>
      </c>
      <c r="D105" s="17">
        <v>0</v>
      </c>
      <c r="E105" s="17">
        <v>0</v>
      </c>
      <c r="F105" s="17">
        <v>9.6240000000000006</v>
      </c>
      <c r="G105" s="17">
        <v>0</v>
      </c>
      <c r="H105" s="17">
        <v>9.5660000000000007</v>
      </c>
      <c r="I105" s="16">
        <v>9.1735000000000007</v>
      </c>
      <c r="J105" s="53">
        <f t="shared" si="3"/>
        <v>28.363500000000002</v>
      </c>
      <c r="L105" s="85">
        <v>1.413</v>
      </c>
    </row>
    <row r="106" spans="1:12" x14ac:dyDescent="0.2">
      <c r="A106" s="4">
        <f t="shared" si="2"/>
        <v>4</v>
      </c>
      <c r="B106" s="30">
        <v>42101</v>
      </c>
      <c r="C106" s="16">
        <v>0</v>
      </c>
      <c r="D106" s="17">
        <v>0</v>
      </c>
      <c r="E106" s="17">
        <v>0</v>
      </c>
      <c r="F106" s="17">
        <v>10.611000000000001</v>
      </c>
      <c r="G106" s="17">
        <v>0</v>
      </c>
      <c r="H106" s="17">
        <v>10.544</v>
      </c>
      <c r="I106" s="16">
        <v>8.9777500000000003</v>
      </c>
      <c r="J106" s="53">
        <f t="shared" si="3"/>
        <v>30.132750000000001</v>
      </c>
      <c r="L106" s="85">
        <v>1.423</v>
      </c>
    </row>
    <row r="107" spans="1:12" x14ac:dyDescent="0.2">
      <c r="A107" s="4">
        <f t="shared" si="2"/>
        <v>4</v>
      </c>
      <c r="B107" s="30">
        <v>42102</v>
      </c>
      <c r="C107" s="16">
        <v>0</v>
      </c>
      <c r="D107" s="17">
        <v>0</v>
      </c>
      <c r="E107" s="17">
        <v>0</v>
      </c>
      <c r="F107" s="17">
        <v>5.0449999999999999</v>
      </c>
      <c r="G107" s="17">
        <v>5.8079999999999998</v>
      </c>
      <c r="H107" s="17">
        <v>10.763</v>
      </c>
      <c r="I107" s="16">
        <v>9.4405000000000001</v>
      </c>
      <c r="J107" s="53">
        <f t="shared" si="3"/>
        <v>31.0565</v>
      </c>
      <c r="L107" s="85">
        <v>1.4630000000000001</v>
      </c>
    </row>
    <row r="108" spans="1:12" x14ac:dyDescent="0.2">
      <c r="A108" s="4">
        <f t="shared" si="2"/>
        <v>4</v>
      </c>
      <c r="B108" s="30">
        <v>42103</v>
      </c>
      <c r="C108" s="16">
        <v>0</v>
      </c>
      <c r="D108" s="17">
        <v>0</v>
      </c>
      <c r="E108" s="17">
        <v>0</v>
      </c>
      <c r="F108" s="17">
        <v>0.63100000000000001</v>
      </c>
      <c r="G108" s="17">
        <v>9.9290000000000003</v>
      </c>
      <c r="H108" s="17">
        <v>9.2309999999999999</v>
      </c>
      <c r="I108" s="16">
        <v>10.0405</v>
      </c>
      <c r="J108" s="53">
        <f t="shared" si="3"/>
        <v>29.831499999999998</v>
      </c>
      <c r="L108" s="85">
        <v>1.4159999999999999</v>
      </c>
    </row>
    <row r="109" spans="1:12" x14ac:dyDescent="0.2">
      <c r="A109" s="4">
        <f t="shared" si="2"/>
        <v>4</v>
      </c>
      <c r="B109" s="30">
        <v>42104</v>
      </c>
      <c r="C109" s="16">
        <v>0</v>
      </c>
      <c r="D109" s="17">
        <v>0</v>
      </c>
      <c r="E109" s="17">
        <v>0</v>
      </c>
      <c r="F109" s="17">
        <v>0</v>
      </c>
      <c r="G109" s="17">
        <v>10.167999999999999</v>
      </c>
      <c r="H109" s="17">
        <v>10.081</v>
      </c>
      <c r="I109" s="16">
        <v>9.3149999999999995</v>
      </c>
      <c r="J109" s="53">
        <f t="shared" si="3"/>
        <v>29.564</v>
      </c>
      <c r="L109" s="85">
        <v>1.3180000000000001</v>
      </c>
    </row>
    <row r="110" spans="1:12" x14ac:dyDescent="0.2">
      <c r="A110" s="4">
        <f t="shared" si="2"/>
        <v>4</v>
      </c>
      <c r="B110" s="30">
        <v>42105</v>
      </c>
      <c r="C110" s="16">
        <v>0</v>
      </c>
      <c r="D110" s="17">
        <v>0</v>
      </c>
      <c r="E110" s="17">
        <v>0</v>
      </c>
      <c r="F110" s="17">
        <v>0.67900000000000005</v>
      </c>
      <c r="G110" s="17">
        <v>9.3620000000000001</v>
      </c>
      <c r="H110" s="17">
        <v>8.6219999999999999</v>
      </c>
      <c r="I110" s="16">
        <v>9.4037500000000005</v>
      </c>
      <c r="J110" s="53">
        <f t="shared" si="3"/>
        <v>28.066749999999999</v>
      </c>
      <c r="L110" s="85">
        <v>1.5349999999999999</v>
      </c>
    </row>
    <row r="111" spans="1:12" x14ac:dyDescent="0.2">
      <c r="A111" s="4">
        <f t="shared" si="2"/>
        <v>4</v>
      </c>
      <c r="B111" s="30">
        <v>42106</v>
      </c>
      <c r="C111" s="16">
        <v>0</v>
      </c>
      <c r="D111" s="17">
        <v>0</v>
      </c>
      <c r="E111" s="17">
        <v>0</v>
      </c>
      <c r="F111" s="17">
        <v>1.6950000000000001</v>
      </c>
      <c r="G111" s="17">
        <v>10.179</v>
      </c>
      <c r="H111" s="17">
        <v>10.086</v>
      </c>
      <c r="I111" s="16">
        <v>9.4892500000000002</v>
      </c>
      <c r="J111" s="53">
        <f t="shared" si="3"/>
        <v>31.449249999999999</v>
      </c>
      <c r="L111" s="85">
        <v>1.766</v>
      </c>
    </row>
    <row r="112" spans="1:12" x14ac:dyDescent="0.2">
      <c r="A112" s="4">
        <f t="shared" si="2"/>
        <v>4</v>
      </c>
      <c r="B112" s="30">
        <v>42107</v>
      </c>
      <c r="C112" s="16">
        <v>0</v>
      </c>
      <c r="D112" s="17">
        <v>0</v>
      </c>
      <c r="E112" s="17">
        <v>0</v>
      </c>
      <c r="F112" s="17">
        <v>0</v>
      </c>
      <c r="G112" s="17">
        <v>9.8149999999999995</v>
      </c>
      <c r="H112" s="17">
        <v>9.7360000000000007</v>
      </c>
      <c r="I112" s="16">
        <v>11.574249999999999</v>
      </c>
      <c r="J112" s="53">
        <f t="shared" si="3"/>
        <v>31.125250000000001</v>
      </c>
      <c r="L112" s="85">
        <v>1.498</v>
      </c>
    </row>
    <row r="113" spans="1:12" x14ac:dyDescent="0.2">
      <c r="A113" s="4">
        <f t="shared" si="2"/>
        <v>4</v>
      </c>
      <c r="B113" s="30">
        <v>42108</v>
      </c>
      <c r="C113" s="16">
        <v>0</v>
      </c>
      <c r="D113" s="17">
        <v>0</v>
      </c>
      <c r="E113" s="17">
        <v>0</v>
      </c>
      <c r="F113" s="17">
        <v>2.0939999999999999</v>
      </c>
      <c r="G113" s="17">
        <v>9.7799999999999994</v>
      </c>
      <c r="H113" s="17">
        <v>7.7140000000000004</v>
      </c>
      <c r="I113" s="16">
        <v>10.654</v>
      </c>
      <c r="J113" s="53">
        <f t="shared" si="3"/>
        <v>30.242000000000001</v>
      </c>
      <c r="L113" s="85">
        <v>1.4450000000000001</v>
      </c>
    </row>
    <row r="114" spans="1:12" x14ac:dyDescent="0.2">
      <c r="A114" s="4">
        <f t="shared" si="2"/>
        <v>4</v>
      </c>
      <c r="B114" s="30">
        <v>42109</v>
      </c>
      <c r="C114" s="16">
        <v>0</v>
      </c>
      <c r="D114" s="17">
        <v>0</v>
      </c>
      <c r="E114" s="17">
        <v>0.31900000000000001</v>
      </c>
      <c r="F114" s="17">
        <v>9.8000000000000007</v>
      </c>
      <c r="G114" s="17">
        <v>9.8070000000000004</v>
      </c>
      <c r="H114" s="17">
        <v>0</v>
      </c>
      <c r="I114" s="16">
        <v>10.355499999999999</v>
      </c>
      <c r="J114" s="53">
        <f t="shared" si="3"/>
        <v>30.281500000000001</v>
      </c>
      <c r="L114" s="85">
        <v>1.423</v>
      </c>
    </row>
    <row r="115" spans="1:12" x14ac:dyDescent="0.2">
      <c r="A115" s="4">
        <f t="shared" si="2"/>
        <v>4</v>
      </c>
      <c r="B115" s="30">
        <v>42110</v>
      </c>
      <c r="C115" s="16">
        <v>0</v>
      </c>
      <c r="D115" s="17">
        <v>0</v>
      </c>
      <c r="E115" s="17">
        <v>0</v>
      </c>
      <c r="F115" s="17">
        <v>10.629</v>
      </c>
      <c r="G115" s="17">
        <v>10.662000000000001</v>
      </c>
      <c r="H115" s="17">
        <v>0</v>
      </c>
      <c r="I115" s="16">
        <v>10.0885</v>
      </c>
      <c r="J115" s="53">
        <f t="shared" si="3"/>
        <v>31.3795</v>
      </c>
      <c r="L115" s="85">
        <v>1.4219999999999999</v>
      </c>
    </row>
    <row r="116" spans="1:12" x14ac:dyDescent="0.2">
      <c r="A116" s="4">
        <f t="shared" si="2"/>
        <v>4</v>
      </c>
      <c r="B116" s="30">
        <v>42111</v>
      </c>
      <c r="C116" s="16">
        <v>0</v>
      </c>
      <c r="D116" s="17">
        <v>0</v>
      </c>
      <c r="E116" s="17">
        <v>0.63300000000000001</v>
      </c>
      <c r="F116" s="17">
        <v>10.039</v>
      </c>
      <c r="G116" s="17">
        <v>10.063000000000001</v>
      </c>
      <c r="H116" s="17">
        <v>0</v>
      </c>
      <c r="I116" s="16">
        <v>9.7870000000000008</v>
      </c>
      <c r="J116" s="53">
        <f t="shared" si="3"/>
        <v>30.521999999999998</v>
      </c>
      <c r="L116" s="85">
        <v>1.4710000000000001</v>
      </c>
    </row>
    <row r="117" spans="1:12" x14ac:dyDescent="0.2">
      <c r="A117" s="4">
        <f t="shared" si="2"/>
        <v>4</v>
      </c>
      <c r="B117" s="30">
        <v>42112</v>
      </c>
      <c r="C117" s="16">
        <v>0</v>
      </c>
      <c r="D117" s="17">
        <v>0</v>
      </c>
      <c r="E117" s="17">
        <v>0</v>
      </c>
      <c r="F117" s="17">
        <v>9.0489999999999995</v>
      </c>
      <c r="G117" s="17">
        <v>9.0640000000000001</v>
      </c>
      <c r="H117" s="17">
        <v>0</v>
      </c>
      <c r="I117" s="16">
        <v>12.045</v>
      </c>
      <c r="J117" s="53">
        <f t="shared" si="3"/>
        <v>30.158000000000001</v>
      </c>
      <c r="L117" s="85">
        <v>1.373</v>
      </c>
    </row>
    <row r="118" spans="1:12" x14ac:dyDescent="0.2">
      <c r="A118" s="4">
        <f t="shared" si="2"/>
        <v>4</v>
      </c>
      <c r="B118" s="30">
        <v>42113</v>
      </c>
      <c r="C118" s="16">
        <v>0</v>
      </c>
      <c r="D118" s="17">
        <v>0</v>
      </c>
      <c r="E118" s="17">
        <v>1.347</v>
      </c>
      <c r="F118" s="17">
        <v>8.17</v>
      </c>
      <c r="G118" s="17">
        <v>8.5410000000000004</v>
      </c>
      <c r="H118" s="17">
        <v>0</v>
      </c>
      <c r="I118" s="16">
        <v>13.112</v>
      </c>
      <c r="J118" s="53">
        <f t="shared" si="3"/>
        <v>31.17</v>
      </c>
      <c r="L118" s="85">
        <v>1.8089999999999999</v>
      </c>
    </row>
    <row r="119" spans="1:12" x14ac:dyDescent="0.2">
      <c r="A119" s="4">
        <f t="shared" si="2"/>
        <v>4</v>
      </c>
      <c r="B119" s="30">
        <v>42114</v>
      </c>
      <c r="C119" s="16">
        <v>0</v>
      </c>
      <c r="D119" s="17">
        <v>0</v>
      </c>
      <c r="E119" s="17">
        <v>0</v>
      </c>
      <c r="F119" s="17">
        <v>9.673</v>
      </c>
      <c r="G119" s="17">
        <v>9.6950000000000003</v>
      </c>
      <c r="H119" s="17">
        <v>0</v>
      </c>
      <c r="I119" s="16">
        <v>11.547000000000001</v>
      </c>
      <c r="J119" s="53">
        <f t="shared" si="3"/>
        <v>30.915000000000003</v>
      </c>
      <c r="L119" s="85">
        <v>1.4870000000000001</v>
      </c>
    </row>
    <row r="120" spans="1:12" x14ac:dyDescent="0.2">
      <c r="A120" s="4">
        <f t="shared" si="2"/>
        <v>4</v>
      </c>
      <c r="B120" s="30">
        <v>42115</v>
      </c>
      <c r="C120" s="16">
        <v>0</v>
      </c>
      <c r="D120" s="17">
        <v>0</v>
      </c>
      <c r="E120" s="17">
        <v>0</v>
      </c>
      <c r="F120" s="17">
        <v>10.355</v>
      </c>
      <c r="G120" s="17">
        <v>10.374000000000001</v>
      </c>
      <c r="H120" s="17">
        <v>0</v>
      </c>
      <c r="I120" s="16">
        <v>10.3195</v>
      </c>
      <c r="J120" s="53">
        <f t="shared" si="3"/>
        <v>31.048499999999997</v>
      </c>
      <c r="L120" s="85">
        <v>1.5089999999999999</v>
      </c>
    </row>
    <row r="121" spans="1:12" x14ac:dyDescent="0.2">
      <c r="A121" s="4">
        <f t="shared" si="2"/>
        <v>4</v>
      </c>
      <c r="B121" s="30">
        <v>42116</v>
      </c>
      <c r="C121" s="16">
        <v>0</v>
      </c>
      <c r="D121" s="17">
        <v>0</v>
      </c>
      <c r="E121" s="17">
        <v>0</v>
      </c>
      <c r="F121" s="17">
        <v>10.672000000000001</v>
      </c>
      <c r="G121" s="17">
        <v>10.679</v>
      </c>
      <c r="H121" s="17">
        <v>0</v>
      </c>
      <c r="I121" s="16">
        <v>10.03575</v>
      </c>
      <c r="J121" s="53">
        <f t="shared" si="3"/>
        <v>31.386749999999999</v>
      </c>
      <c r="L121" s="85">
        <v>1.5009999999999999</v>
      </c>
    </row>
    <row r="122" spans="1:12" x14ac:dyDescent="0.2">
      <c r="A122" s="4">
        <f t="shared" si="2"/>
        <v>4</v>
      </c>
      <c r="B122" s="30">
        <v>42117</v>
      </c>
      <c r="C122" s="16">
        <v>0</v>
      </c>
      <c r="D122" s="17">
        <v>0</v>
      </c>
      <c r="E122" s="17">
        <v>0</v>
      </c>
      <c r="F122" s="17">
        <v>10.827</v>
      </c>
      <c r="G122" s="17">
        <v>10.842000000000001</v>
      </c>
      <c r="H122" s="17">
        <v>0.03</v>
      </c>
      <c r="I122" s="16">
        <v>9.8617500000000007</v>
      </c>
      <c r="J122" s="53">
        <f t="shared" si="3"/>
        <v>31.560750000000002</v>
      </c>
      <c r="L122" s="85">
        <v>1.4930000000000001</v>
      </c>
    </row>
    <row r="123" spans="1:12" x14ac:dyDescent="0.2">
      <c r="A123" s="4">
        <f t="shared" si="2"/>
        <v>4</v>
      </c>
      <c r="B123" s="30">
        <v>42118</v>
      </c>
      <c r="C123" s="16">
        <v>0</v>
      </c>
      <c r="D123" s="17">
        <v>0</v>
      </c>
      <c r="E123" s="17">
        <v>1.49</v>
      </c>
      <c r="F123" s="17">
        <v>5.9219999999999997</v>
      </c>
      <c r="G123" s="17">
        <v>8.8879999999999999</v>
      </c>
      <c r="H123" s="17">
        <v>4.0709999999999997</v>
      </c>
      <c r="I123" s="16">
        <v>9.8689999999999998</v>
      </c>
      <c r="J123" s="53">
        <f t="shared" si="3"/>
        <v>30.240000000000002</v>
      </c>
      <c r="L123" s="85">
        <v>1.3620000000000001</v>
      </c>
    </row>
    <row r="124" spans="1:12" x14ac:dyDescent="0.2">
      <c r="A124" s="4">
        <f t="shared" si="2"/>
        <v>4</v>
      </c>
      <c r="B124" s="30">
        <v>42119</v>
      </c>
      <c r="C124" s="16">
        <v>0</v>
      </c>
      <c r="D124" s="17">
        <v>0</v>
      </c>
      <c r="E124" s="17">
        <v>0</v>
      </c>
      <c r="F124" s="17">
        <v>0</v>
      </c>
      <c r="G124" s="17">
        <v>9.9689999999999994</v>
      </c>
      <c r="H124" s="17">
        <v>9.8629999999999995</v>
      </c>
      <c r="I124" s="16">
        <v>9.7522500000000001</v>
      </c>
      <c r="J124" s="53">
        <f t="shared" si="3"/>
        <v>29.584250000000001</v>
      </c>
      <c r="L124" s="85">
        <v>1.417</v>
      </c>
    </row>
    <row r="125" spans="1:12" x14ac:dyDescent="0.2">
      <c r="A125" s="4">
        <f t="shared" si="2"/>
        <v>4</v>
      </c>
      <c r="B125" s="30">
        <v>42120</v>
      </c>
      <c r="C125" s="16">
        <v>0</v>
      </c>
      <c r="D125" s="17">
        <v>0</v>
      </c>
      <c r="E125" s="17">
        <v>1.9059999999999999</v>
      </c>
      <c r="F125" s="17">
        <v>0</v>
      </c>
      <c r="G125" s="17">
        <v>9.9920000000000009</v>
      </c>
      <c r="H125" s="17">
        <v>9.8819999999999997</v>
      </c>
      <c r="I125" s="16">
        <v>9.6357499999999998</v>
      </c>
      <c r="J125" s="53">
        <f t="shared" si="3"/>
        <v>31.415750000000003</v>
      </c>
      <c r="L125" s="85">
        <v>1.7809999999999999</v>
      </c>
    </row>
    <row r="126" spans="1:12" x14ac:dyDescent="0.2">
      <c r="A126" s="4">
        <f t="shared" si="2"/>
        <v>4</v>
      </c>
      <c r="B126" s="30">
        <v>42121</v>
      </c>
      <c r="C126" s="16">
        <v>0</v>
      </c>
      <c r="D126" s="17">
        <v>0</v>
      </c>
      <c r="E126" s="17">
        <v>0.90700000000000003</v>
      </c>
      <c r="F126" s="17">
        <v>0</v>
      </c>
      <c r="G126" s="17">
        <v>11.003</v>
      </c>
      <c r="H126" s="17">
        <v>10.891</v>
      </c>
      <c r="I126" s="16">
        <v>9.5030000000000001</v>
      </c>
      <c r="J126" s="53">
        <f t="shared" si="3"/>
        <v>32.304000000000002</v>
      </c>
      <c r="L126" s="85">
        <v>1.476</v>
      </c>
    </row>
    <row r="127" spans="1:12" x14ac:dyDescent="0.2">
      <c r="A127" s="4">
        <f t="shared" si="2"/>
        <v>4</v>
      </c>
      <c r="B127" s="30">
        <v>42122</v>
      </c>
      <c r="C127" s="16">
        <v>0</v>
      </c>
      <c r="D127" s="17">
        <v>0</v>
      </c>
      <c r="E127" s="17">
        <v>1.19</v>
      </c>
      <c r="F127" s="17">
        <v>0</v>
      </c>
      <c r="G127" s="17">
        <v>11.058</v>
      </c>
      <c r="H127" s="17">
        <v>10.945</v>
      </c>
      <c r="I127" s="16">
        <v>9.1352499999999992</v>
      </c>
      <c r="J127" s="53">
        <f t="shared" si="3"/>
        <v>32.328249999999997</v>
      </c>
      <c r="L127" s="85">
        <v>1.5169999999999999</v>
      </c>
    </row>
    <row r="128" spans="1:12" x14ac:dyDescent="0.2">
      <c r="A128" s="4">
        <f t="shared" si="2"/>
        <v>4</v>
      </c>
      <c r="B128" s="30">
        <v>42123</v>
      </c>
      <c r="C128" s="16">
        <v>0</v>
      </c>
      <c r="D128" s="17">
        <v>0</v>
      </c>
      <c r="E128" s="17">
        <v>1.6879999999999999</v>
      </c>
      <c r="F128" s="17">
        <v>2.8620000000000001</v>
      </c>
      <c r="G128" s="17">
        <v>10.130000000000001</v>
      </c>
      <c r="H128" s="17">
        <v>9.484</v>
      </c>
      <c r="I128" s="16">
        <v>9.1392500000000005</v>
      </c>
      <c r="J128" s="53">
        <f t="shared" si="3"/>
        <v>33.303250000000006</v>
      </c>
      <c r="L128" s="85">
        <v>1.659</v>
      </c>
    </row>
    <row r="129" spans="1:12" x14ac:dyDescent="0.2">
      <c r="A129" s="4">
        <f t="shared" si="2"/>
        <v>4</v>
      </c>
      <c r="B129" s="30">
        <v>42124</v>
      </c>
      <c r="C129" s="16">
        <v>0</v>
      </c>
      <c r="D129" s="17">
        <v>0</v>
      </c>
      <c r="E129" s="17">
        <v>0.998</v>
      </c>
      <c r="F129" s="17">
        <v>11.335000000000001</v>
      </c>
      <c r="G129" s="17">
        <v>0</v>
      </c>
      <c r="H129" s="17">
        <v>11.259</v>
      </c>
      <c r="I129" s="16">
        <v>8.9190000000000005</v>
      </c>
      <c r="J129" s="53">
        <f t="shared" si="3"/>
        <v>32.510999999999996</v>
      </c>
      <c r="L129" s="85">
        <v>1.619</v>
      </c>
    </row>
    <row r="130" spans="1:12" x14ac:dyDescent="0.2">
      <c r="A130" s="4">
        <f t="shared" si="2"/>
        <v>5</v>
      </c>
      <c r="B130" s="30">
        <v>42125</v>
      </c>
      <c r="C130" s="16">
        <v>0</v>
      </c>
      <c r="D130" s="17">
        <v>0</v>
      </c>
      <c r="E130" s="17">
        <v>0.33100000000000002</v>
      </c>
      <c r="F130" s="17">
        <v>6.3630000000000004</v>
      </c>
      <c r="G130" s="17">
        <v>6.43</v>
      </c>
      <c r="H130" s="17">
        <v>10.787000000000001</v>
      </c>
      <c r="I130" s="16">
        <v>9.1432500000000001</v>
      </c>
      <c r="J130" s="53">
        <f t="shared" si="3"/>
        <v>33.054250000000003</v>
      </c>
      <c r="L130" s="85">
        <v>1.861</v>
      </c>
    </row>
    <row r="131" spans="1:12" x14ac:dyDescent="0.2">
      <c r="A131" s="4">
        <f t="shared" si="2"/>
        <v>5</v>
      </c>
      <c r="B131" s="30">
        <v>42126</v>
      </c>
      <c r="C131" s="16">
        <v>0</v>
      </c>
      <c r="D131" s="17">
        <v>0</v>
      </c>
      <c r="E131" s="17">
        <v>0</v>
      </c>
      <c r="F131" s="17">
        <v>10.814</v>
      </c>
      <c r="G131" s="17">
        <v>10.843</v>
      </c>
      <c r="H131" s="17">
        <v>0</v>
      </c>
      <c r="I131" s="16">
        <v>9.6357499999999998</v>
      </c>
      <c r="J131" s="53">
        <f t="shared" si="3"/>
        <v>31.292749999999998</v>
      </c>
      <c r="L131" s="85">
        <v>1.4390000000000001</v>
      </c>
    </row>
    <row r="132" spans="1:12" x14ac:dyDescent="0.2">
      <c r="A132" s="4">
        <f t="shared" si="2"/>
        <v>5</v>
      </c>
      <c r="B132" s="30">
        <v>42127</v>
      </c>
      <c r="C132" s="16">
        <v>0</v>
      </c>
      <c r="D132" s="17">
        <v>0</v>
      </c>
      <c r="E132" s="17">
        <v>2.7909999999999999</v>
      </c>
      <c r="F132" s="17">
        <v>11.260999999999999</v>
      </c>
      <c r="G132" s="17">
        <v>11.288</v>
      </c>
      <c r="H132" s="17">
        <v>0</v>
      </c>
      <c r="I132" s="16">
        <v>9.1240000000000006</v>
      </c>
      <c r="J132" s="53">
        <f t="shared" si="3"/>
        <v>34.463999999999999</v>
      </c>
      <c r="L132" s="85">
        <v>1.899</v>
      </c>
    </row>
    <row r="133" spans="1:12" x14ac:dyDescent="0.2">
      <c r="A133" s="4">
        <f t="shared" si="2"/>
        <v>5</v>
      </c>
      <c r="B133" s="30">
        <v>42128</v>
      </c>
      <c r="C133" s="16">
        <v>0</v>
      </c>
      <c r="D133" s="17">
        <v>0</v>
      </c>
      <c r="E133" s="17">
        <v>8.6999999999999993</v>
      </c>
      <c r="F133" s="17">
        <v>11.055999999999999</v>
      </c>
      <c r="G133" s="17">
        <v>11.068</v>
      </c>
      <c r="H133" s="17">
        <v>0</v>
      </c>
      <c r="I133" s="16">
        <v>2.4394999999999998</v>
      </c>
      <c r="J133" s="53">
        <f t="shared" si="3"/>
        <v>33.263500000000001</v>
      </c>
      <c r="L133" s="85">
        <v>1.5840000000000001</v>
      </c>
    </row>
    <row r="134" spans="1:12" x14ac:dyDescent="0.2">
      <c r="A134" s="4">
        <f t="shared" si="2"/>
        <v>5</v>
      </c>
      <c r="B134" s="30">
        <v>42129</v>
      </c>
      <c r="C134" s="16">
        <v>0</v>
      </c>
      <c r="D134" s="17">
        <v>0</v>
      </c>
      <c r="E134" s="17">
        <v>11.29</v>
      </c>
      <c r="F134" s="17">
        <v>11.48</v>
      </c>
      <c r="G134" s="17">
        <v>11.515000000000001</v>
      </c>
      <c r="H134" s="17">
        <v>0</v>
      </c>
      <c r="I134" s="16">
        <v>0</v>
      </c>
      <c r="J134" s="53">
        <f t="shared" si="3"/>
        <v>34.284999999999997</v>
      </c>
      <c r="L134" s="85">
        <v>1.657</v>
      </c>
    </row>
    <row r="135" spans="1:12" x14ac:dyDescent="0.2">
      <c r="A135" s="4">
        <f t="shared" si="2"/>
        <v>5</v>
      </c>
      <c r="B135" s="30">
        <v>42130</v>
      </c>
      <c r="C135" s="16">
        <v>0</v>
      </c>
      <c r="D135" s="17">
        <v>0</v>
      </c>
      <c r="E135" s="17">
        <v>11.308</v>
      </c>
      <c r="F135" s="17">
        <v>11.345000000000001</v>
      </c>
      <c r="G135" s="17">
        <v>11.361000000000001</v>
      </c>
      <c r="H135" s="17">
        <v>0</v>
      </c>
      <c r="I135" s="16">
        <v>0</v>
      </c>
      <c r="J135" s="53">
        <f t="shared" si="3"/>
        <v>34.013999999999996</v>
      </c>
      <c r="L135" s="85">
        <v>1.607</v>
      </c>
    </row>
    <row r="136" spans="1:12" x14ac:dyDescent="0.2">
      <c r="A136" s="4">
        <f t="shared" si="2"/>
        <v>5</v>
      </c>
      <c r="B136" s="30">
        <v>42131</v>
      </c>
      <c r="C136" s="16">
        <v>0</v>
      </c>
      <c r="D136" s="17">
        <v>0</v>
      </c>
      <c r="E136" s="17">
        <v>7.3129999999999997</v>
      </c>
      <c r="F136" s="17">
        <v>11.022</v>
      </c>
      <c r="G136" s="17">
        <v>11.04</v>
      </c>
      <c r="H136" s="17">
        <v>0</v>
      </c>
      <c r="I136" s="16">
        <v>2.8479999999999999</v>
      </c>
      <c r="J136" s="53">
        <f t="shared" si="3"/>
        <v>32.222999999999999</v>
      </c>
      <c r="L136" s="85">
        <v>1.595</v>
      </c>
    </row>
    <row r="137" spans="1:12" x14ac:dyDescent="0.2">
      <c r="A137" s="4">
        <f t="shared" si="2"/>
        <v>5</v>
      </c>
      <c r="B137" s="30">
        <v>42132</v>
      </c>
      <c r="C137" s="16">
        <v>0</v>
      </c>
      <c r="D137" s="17">
        <v>0</v>
      </c>
      <c r="E137" s="17">
        <v>3.0289999999999999</v>
      </c>
      <c r="F137" s="17">
        <v>10.394</v>
      </c>
      <c r="G137" s="17">
        <v>10.457000000000001</v>
      </c>
      <c r="H137" s="17">
        <v>0.48099999999999998</v>
      </c>
      <c r="I137" s="16">
        <v>9.6999999999999993</v>
      </c>
      <c r="J137" s="53">
        <f t="shared" si="3"/>
        <v>34.061000000000007</v>
      </c>
      <c r="L137" s="85">
        <v>1.5880000000000001</v>
      </c>
    </row>
    <row r="138" spans="1:12" x14ac:dyDescent="0.2">
      <c r="A138" s="4">
        <f t="shared" ref="A138:A201" si="4">+IF(ISBLANK($B138),"",MONTH($B138))</f>
        <v>5</v>
      </c>
      <c r="B138" s="30">
        <v>42133</v>
      </c>
      <c r="C138" s="16">
        <v>0</v>
      </c>
      <c r="D138" s="17">
        <v>0</v>
      </c>
      <c r="E138" s="17">
        <v>10.93</v>
      </c>
      <c r="F138" s="17">
        <v>0.98299999999999998</v>
      </c>
      <c r="G138" s="17">
        <v>10.327</v>
      </c>
      <c r="H138" s="17">
        <v>0</v>
      </c>
      <c r="I138" s="16">
        <v>9.84</v>
      </c>
      <c r="J138" s="53">
        <f t="shared" si="3"/>
        <v>32.08</v>
      </c>
      <c r="L138" s="85">
        <v>1.496</v>
      </c>
    </row>
    <row r="139" spans="1:12" x14ac:dyDescent="0.2">
      <c r="A139" s="4">
        <f t="shared" si="4"/>
        <v>5</v>
      </c>
      <c r="B139" s="30">
        <v>42134</v>
      </c>
      <c r="C139" s="16">
        <v>0</v>
      </c>
      <c r="D139" s="17">
        <v>0</v>
      </c>
      <c r="E139" s="17">
        <v>10.712</v>
      </c>
      <c r="F139" s="17">
        <v>3.847</v>
      </c>
      <c r="G139" s="17">
        <v>10.776</v>
      </c>
      <c r="H139" s="17">
        <v>0</v>
      </c>
      <c r="I139" s="16">
        <v>8.7997499999999995</v>
      </c>
      <c r="J139" s="53">
        <f t="shared" ref="J139:J202" si="5">+SUM(C139:I139)</f>
        <v>34.134749999999997</v>
      </c>
      <c r="L139" s="85">
        <v>1.881</v>
      </c>
    </row>
    <row r="140" spans="1:12" x14ac:dyDescent="0.2">
      <c r="A140" s="4">
        <f t="shared" si="4"/>
        <v>5</v>
      </c>
      <c r="B140" s="30">
        <v>42135</v>
      </c>
      <c r="C140" s="16">
        <v>0</v>
      </c>
      <c r="D140" s="17">
        <v>0</v>
      </c>
      <c r="E140" s="17">
        <v>10.090999999999999</v>
      </c>
      <c r="F140" s="17">
        <v>3.302</v>
      </c>
      <c r="G140" s="17">
        <v>10.163</v>
      </c>
      <c r="H140" s="17">
        <v>0</v>
      </c>
      <c r="I140" s="16">
        <v>10.24075</v>
      </c>
      <c r="J140" s="53">
        <f t="shared" si="5"/>
        <v>33.796749999999996</v>
      </c>
      <c r="L140" s="85">
        <v>1.5549999999999999</v>
      </c>
    </row>
    <row r="141" spans="1:12" x14ac:dyDescent="0.2">
      <c r="A141" s="4">
        <f t="shared" si="4"/>
        <v>5</v>
      </c>
      <c r="B141" s="30">
        <v>42136</v>
      </c>
      <c r="C141" s="16">
        <v>0</v>
      </c>
      <c r="D141" s="17">
        <v>0</v>
      </c>
      <c r="E141" s="17">
        <v>7.5629999999999997</v>
      </c>
      <c r="F141" s="17">
        <v>5.8049999999999997</v>
      </c>
      <c r="G141" s="17">
        <v>7.7229999999999999</v>
      </c>
      <c r="H141" s="17">
        <v>2.012</v>
      </c>
      <c r="I141" s="16">
        <v>10.547750000000001</v>
      </c>
      <c r="J141" s="53">
        <f t="shared" si="5"/>
        <v>33.650750000000002</v>
      </c>
      <c r="L141" s="85">
        <v>1.5860000000000001</v>
      </c>
    </row>
    <row r="142" spans="1:12" x14ac:dyDescent="0.2">
      <c r="A142" s="4">
        <f t="shared" si="4"/>
        <v>5</v>
      </c>
      <c r="B142" s="30">
        <v>42137</v>
      </c>
      <c r="C142" s="16">
        <v>0</v>
      </c>
      <c r="D142" s="17">
        <v>0</v>
      </c>
      <c r="E142" s="17">
        <v>0</v>
      </c>
      <c r="F142" s="17">
        <v>10.497</v>
      </c>
      <c r="G142" s="17">
        <v>3.5030000000000001</v>
      </c>
      <c r="H142" s="17">
        <v>10.398999999999999</v>
      </c>
      <c r="I142" s="16">
        <v>10.183249999999999</v>
      </c>
      <c r="J142" s="53">
        <f t="shared" si="5"/>
        <v>34.582250000000002</v>
      </c>
      <c r="L142" s="85">
        <v>1.647</v>
      </c>
    </row>
    <row r="143" spans="1:12" x14ac:dyDescent="0.2">
      <c r="A143" s="4">
        <f t="shared" si="4"/>
        <v>5</v>
      </c>
      <c r="B143" s="30">
        <v>42138</v>
      </c>
      <c r="C143" s="16">
        <v>0</v>
      </c>
      <c r="D143" s="17">
        <v>0</v>
      </c>
      <c r="E143" s="17">
        <v>0</v>
      </c>
      <c r="F143" s="17">
        <v>3.48</v>
      </c>
      <c r="G143" s="17">
        <v>6.7130000000000001</v>
      </c>
      <c r="H143" s="17">
        <v>10.082000000000001</v>
      </c>
      <c r="I143" s="16">
        <v>10.090999999999999</v>
      </c>
      <c r="J143" s="53">
        <f t="shared" si="5"/>
        <v>30.366</v>
      </c>
      <c r="L143" s="85">
        <v>1.4950000000000001</v>
      </c>
    </row>
    <row r="144" spans="1:12" x14ac:dyDescent="0.2">
      <c r="A144" s="4">
        <f t="shared" si="4"/>
        <v>5</v>
      </c>
      <c r="B144" s="30">
        <v>42139</v>
      </c>
      <c r="C144" s="16">
        <v>0</v>
      </c>
      <c r="D144" s="17">
        <v>0</v>
      </c>
      <c r="E144" s="17">
        <v>0.94899999999999995</v>
      </c>
      <c r="F144" s="17">
        <v>6.7320000000000002</v>
      </c>
      <c r="G144" s="17">
        <v>3.4209999999999998</v>
      </c>
      <c r="H144" s="17">
        <v>10.048999999999999</v>
      </c>
      <c r="I144" s="16">
        <v>10.01225</v>
      </c>
      <c r="J144" s="53">
        <f t="shared" si="5"/>
        <v>31.163249999999998</v>
      </c>
      <c r="L144" s="85">
        <v>1.4630000000000001</v>
      </c>
    </row>
    <row r="145" spans="1:12" x14ac:dyDescent="0.2">
      <c r="A145" s="4">
        <f t="shared" si="4"/>
        <v>5</v>
      </c>
      <c r="B145" s="30">
        <v>42140</v>
      </c>
      <c r="C145" s="16">
        <v>0</v>
      </c>
      <c r="D145" s="17">
        <v>0</v>
      </c>
      <c r="E145" s="17">
        <v>0.33800000000000002</v>
      </c>
      <c r="F145" s="17">
        <v>7.2469999999999999</v>
      </c>
      <c r="G145" s="17">
        <v>1.833</v>
      </c>
      <c r="H145" s="17">
        <v>7.6029999999999998</v>
      </c>
      <c r="I145" s="16">
        <v>2.8062499999999999</v>
      </c>
      <c r="J145" s="53">
        <f t="shared" si="5"/>
        <v>19.827249999999999</v>
      </c>
      <c r="L145" s="85">
        <v>1.3480000000000001</v>
      </c>
    </row>
    <row r="146" spans="1:12" x14ac:dyDescent="0.2">
      <c r="A146" s="4">
        <f t="shared" si="4"/>
        <v>5</v>
      </c>
      <c r="B146" s="30">
        <v>42141</v>
      </c>
      <c r="C146" s="16">
        <v>0</v>
      </c>
      <c r="D146" s="17">
        <v>0</v>
      </c>
      <c r="E146" s="17">
        <v>0</v>
      </c>
      <c r="F146" s="17">
        <v>2.657</v>
      </c>
      <c r="G146" s="17">
        <v>9.6920000000000002</v>
      </c>
      <c r="H146" s="17">
        <v>9.7420000000000009</v>
      </c>
      <c r="I146" s="16">
        <v>4.0092499999999998</v>
      </c>
      <c r="J146" s="53">
        <f t="shared" si="5"/>
        <v>26.100250000000003</v>
      </c>
      <c r="L146" s="85">
        <v>1.6950000000000001</v>
      </c>
    </row>
    <row r="147" spans="1:12" x14ac:dyDescent="0.2">
      <c r="A147" s="4">
        <f t="shared" si="4"/>
        <v>5</v>
      </c>
      <c r="B147" s="30">
        <v>42142</v>
      </c>
      <c r="C147" s="16">
        <v>0</v>
      </c>
      <c r="D147" s="17">
        <v>0</v>
      </c>
      <c r="E147" s="17">
        <v>0</v>
      </c>
      <c r="F147" s="17">
        <v>0</v>
      </c>
      <c r="G147" s="17">
        <v>8.91</v>
      </c>
      <c r="H147" s="17">
        <v>8.8219999999999992</v>
      </c>
      <c r="I147" s="16">
        <v>12.4915</v>
      </c>
      <c r="J147" s="53">
        <f t="shared" si="5"/>
        <v>30.223500000000001</v>
      </c>
      <c r="L147" s="85">
        <v>1.38</v>
      </c>
    </row>
    <row r="148" spans="1:12" x14ac:dyDescent="0.2">
      <c r="A148" s="4">
        <f t="shared" si="4"/>
        <v>5</v>
      </c>
      <c r="B148" s="30">
        <v>42143</v>
      </c>
      <c r="C148" s="16">
        <v>0</v>
      </c>
      <c r="D148" s="17">
        <v>0</v>
      </c>
      <c r="E148" s="17">
        <v>0.184</v>
      </c>
      <c r="F148" s="17">
        <v>1.663</v>
      </c>
      <c r="G148" s="17">
        <v>8.9610000000000003</v>
      </c>
      <c r="H148" s="17">
        <v>8.8849999999999998</v>
      </c>
      <c r="I148" s="16">
        <v>11.5555</v>
      </c>
      <c r="J148" s="53">
        <f t="shared" si="5"/>
        <v>31.2485</v>
      </c>
      <c r="L148" s="85">
        <v>1.5309999999999999</v>
      </c>
    </row>
    <row r="149" spans="1:12" x14ac:dyDescent="0.2">
      <c r="A149" s="4">
        <f t="shared" si="4"/>
        <v>5</v>
      </c>
      <c r="B149" s="30">
        <v>42144</v>
      </c>
      <c r="C149" s="16">
        <v>0</v>
      </c>
      <c r="D149" s="17">
        <v>0</v>
      </c>
      <c r="E149" s="17">
        <v>0</v>
      </c>
      <c r="F149" s="17">
        <v>1.7330000000000001</v>
      </c>
      <c r="G149" s="17">
        <v>9.5860000000000003</v>
      </c>
      <c r="H149" s="17">
        <v>9.4749999999999996</v>
      </c>
      <c r="I149" s="16">
        <v>11.067500000000001</v>
      </c>
      <c r="J149" s="53">
        <f t="shared" si="5"/>
        <v>31.861499999999999</v>
      </c>
      <c r="L149" s="85">
        <v>1.516</v>
      </c>
    </row>
    <row r="150" spans="1:12" x14ac:dyDescent="0.2">
      <c r="A150" s="4">
        <f t="shared" si="4"/>
        <v>5</v>
      </c>
      <c r="B150" s="30">
        <v>42145</v>
      </c>
      <c r="C150" s="16">
        <v>0</v>
      </c>
      <c r="D150" s="17">
        <v>0</v>
      </c>
      <c r="E150" s="17">
        <v>0</v>
      </c>
      <c r="F150" s="17">
        <v>1.575</v>
      </c>
      <c r="G150" s="17">
        <v>8.5709999999999997</v>
      </c>
      <c r="H150" s="17">
        <v>8.4969999999999999</v>
      </c>
      <c r="I150" s="16">
        <v>10.94125</v>
      </c>
      <c r="J150" s="53">
        <f t="shared" si="5"/>
        <v>29.584250000000001</v>
      </c>
      <c r="L150" s="85">
        <v>1.6639999999999999</v>
      </c>
    </row>
    <row r="151" spans="1:12" x14ac:dyDescent="0.2">
      <c r="A151" s="4">
        <f t="shared" si="4"/>
        <v>5</v>
      </c>
      <c r="B151" s="30">
        <v>42146</v>
      </c>
      <c r="C151" s="16">
        <v>0</v>
      </c>
      <c r="D151" s="17">
        <v>0</v>
      </c>
      <c r="E151" s="17">
        <v>0</v>
      </c>
      <c r="F151" s="17">
        <v>0</v>
      </c>
      <c r="G151" s="17">
        <v>9.5449999999999999</v>
      </c>
      <c r="H151" s="17">
        <v>9.4280000000000008</v>
      </c>
      <c r="I151" s="16">
        <v>12.1145</v>
      </c>
      <c r="J151" s="53">
        <f t="shared" si="5"/>
        <v>31.087499999999999</v>
      </c>
      <c r="L151" s="85">
        <v>1.476</v>
      </c>
    </row>
    <row r="152" spans="1:12" x14ac:dyDescent="0.2">
      <c r="A152" s="4">
        <f t="shared" si="4"/>
        <v>5</v>
      </c>
      <c r="B152" s="30">
        <v>42147</v>
      </c>
      <c r="C152" s="16">
        <v>0</v>
      </c>
      <c r="D152" s="17">
        <v>0</v>
      </c>
      <c r="E152" s="17">
        <v>0</v>
      </c>
      <c r="F152" s="17">
        <v>0</v>
      </c>
      <c r="G152" s="17">
        <v>8.8670000000000009</v>
      </c>
      <c r="H152" s="17">
        <v>8.4990000000000006</v>
      </c>
      <c r="I152" s="16">
        <v>10.714499999999999</v>
      </c>
      <c r="J152" s="53">
        <f t="shared" si="5"/>
        <v>28.080500000000001</v>
      </c>
      <c r="L152" s="85">
        <v>1.401</v>
      </c>
    </row>
    <row r="153" spans="1:12" x14ac:dyDescent="0.2">
      <c r="A153" s="4">
        <f t="shared" si="4"/>
        <v>5</v>
      </c>
      <c r="B153" s="30">
        <v>42148</v>
      </c>
      <c r="C153" s="16">
        <v>0</v>
      </c>
      <c r="D153" s="17">
        <v>0</v>
      </c>
      <c r="E153" s="17">
        <v>6.0960000000000001</v>
      </c>
      <c r="F153" s="17">
        <v>0</v>
      </c>
      <c r="G153" s="17">
        <v>9.3879999999999999</v>
      </c>
      <c r="H153" s="17">
        <v>4.7699999999999996</v>
      </c>
      <c r="I153" s="16">
        <v>10.523</v>
      </c>
      <c r="J153" s="53">
        <f t="shared" si="5"/>
        <v>30.776999999999997</v>
      </c>
      <c r="L153" s="85">
        <v>1.76</v>
      </c>
    </row>
    <row r="154" spans="1:12" x14ac:dyDescent="0.2">
      <c r="A154" s="4">
        <f t="shared" si="4"/>
        <v>5</v>
      </c>
      <c r="B154" s="30">
        <v>42149</v>
      </c>
      <c r="C154" s="16">
        <v>0</v>
      </c>
      <c r="D154" s="17">
        <v>0</v>
      </c>
      <c r="E154" s="17">
        <v>8.9570000000000007</v>
      </c>
      <c r="F154" s="17">
        <v>0</v>
      </c>
      <c r="G154" s="17">
        <v>9.0169999999999995</v>
      </c>
      <c r="H154" s="17">
        <v>0</v>
      </c>
      <c r="I154" s="16">
        <v>12.85</v>
      </c>
      <c r="J154" s="53">
        <f t="shared" si="5"/>
        <v>30.823999999999998</v>
      </c>
      <c r="L154" s="85">
        <v>1.429</v>
      </c>
    </row>
    <row r="155" spans="1:12" x14ac:dyDescent="0.2">
      <c r="A155" s="4">
        <f t="shared" si="4"/>
        <v>5</v>
      </c>
      <c r="B155" s="30">
        <v>42150</v>
      </c>
      <c r="C155" s="16">
        <v>0</v>
      </c>
      <c r="D155" s="17">
        <v>0</v>
      </c>
      <c r="E155" s="17">
        <v>3.7890000000000001</v>
      </c>
      <c r="F155" s="17">
        <v>0.5</v>
      </c>
      <c r="G155" s="17">
        <v>9.2530000000000001</v>
      </c>
      <c r="H155" s="17">
        <v>5.1609999999999996</v>
      </c>
      <c r="I155" s="16">
        <v>13.4145</v>
      </c>
      <c r="J155" s="53">
        <f t="shared" si="5"/>
        <v>32.1175</v>
      </c>
      <c r="L155" s="85">
        <v>1.843</v>
      </c>
    </row>
    <row r="156" spans="1:12" x14ac:dyDescent="0.2">
      <c r="A156" s="4">
        <f t="shared" si="4"/>
        <v>5</v>
      </c>
      <c r="B156" s="30">
        <v>42151</v>
      </c>
      <c r="C156" s="16">
        <v>0</v>
      </c>
      <c r="D156" s="17">
        <v>0</v>
      </c>
      <c r="E156" s="17">
        <v>0</v>
      </c>
      <c r="F156" s="17">
        <v>4.2220000000000004</v>
      </c>
      <c r="G156" s="17">
        <v>4.9189999999999996</v>
      </c>
      <c r="H156" s="17">
        <v>9.0459999999999994</v>
      </c>
      <c r="I156" s="16">
        <v>12.984249999999999</v>
      </c>
      <c r="J156" s="53">
        <f t="shared" si="5"/>
        <v>31.171249999999997</v>
      </c>
      <c r="L156" s="85">
        <v>1.53</v>
      </c>
    </row>
    <row r="157" spans="1:12" x14ac:dyDescent="0.2">
      <c r="A157" s="4">
        <f t="shared" si="4"/>
        <v>5</v>
      </c>
      <c r="B157" s="30">
        <v>42152</v>
      </c>
      <c r="C157" s="16">
        <v>0</v>
      </c>
      <c r="D157" s="17">
        <v>0</v>
      </c>
      <c r="E157" s="17">
        <v>3.839</v>
      </c>
      <c r="F157" s="17">
        <v>5.8579999999999997</v>
      </c>
      <c r="G157" s="17">
        <v>9.6270000000000007</v>
      </c>
      <c r="H157" s="17">
        <v>3.673</v>
      </c>
      <c r="I157" s="16">
        <v>11.753500000000001</v>
      </c>
      <c r="J157" s="53">
        <f t="shared" si="5"/>
        <v>34.750500000000002</v>
      </c>
      <c r="L157" s="85">
        <v>1.6120000000000001</v>
      </c>
    </row>
    <row r="158" spans="1:12" x14ac:dyDescent="0.2">
      <c r="A158" s="4">
        <f t="shared" si="4"/>
        <v>5</v>
      </c>
      <c r="B158" s="30">
        <v>42153</v>
      </c>
      <c r="C158" s="16">
        <v>0</v>
      </c>
      <c r="D158" s="17">
        <v>0</v>
      </c>
      <c r="E158" s="17">
        <v>0</v>
      </c>
      <c r="F158" s="17">
        <v>10.106</v>
      </c>
      <c r="G158" s="17">
        <v>10.122999999999999</v>
      </c>
      <c r="H158" s="17">
        <v>0.57599999999999996</v>
      </c>
      <c r="I158" s="16">
        <v>12.204000000000001</v>
      </c>
      <c r="J158" s="53">
        <f t="shared" si="5"/>
        <v>33.009</v>
      </c>
      <c r="L158" s="85">
        <v>1.542</v>
      </c>
    </row>
    <row r="159" spans="1:12" x14ac:dyDescent="0.2">
      <c r="A159" s="4">
        <f t="shared" si="4"/>
        <v>5</v>
      </c>
      <c r="B159" s="30">
        <v>42154</v>
      </c>
      <c r="C159" s="16">
        <v>0</v>
      </c>
      <c r="D159" s="17">
        <v>0</v>
      </c>
      <c r="E159" s="17">
        <v>0</v>
      </c>
      <c r="F159" s="17">
        <v>7.8449999999999998</v>
      </c>
      <c r="G159" s="17">
        <v>9.7420000000000009</v>
      </c>
      <c r="H159" s="17">
        <v>2.9729999999999999</v>
      </c>
      <c r="I159" s="16">
        <v>11.384</v>
      </c>
      <c r="J159" s="53">
        <f t="shared" si="5"/>
        <v>31.943999999999999</v>
      </c>
      <c r="L159" s="85">
        <v>1.833</v>
      </c>
    </row>
    <row r="160" spans="1:12" x14ac:dyDescent="0.2">
      <c r="A160" s="4">
        <f t="shared" si="4"/>
        <v>5</v>
      </c>
      <c r="B160" s="30">
        <v>42155</v>
      </c>
      <c r="C160" s="16">
        <v>0</v>
      </c>
      <c r="D160" s="17">
        <v>0</v>
      </c>
      <c r="E160" s="17">
        <v>0</v>
      </c>
      <c r="F160" s="17">
        <v>10.234</v>
      </c>
      <c r="G160" s="17">
        <v>10.249000000000001</v>
      </c>
      <c r="H160" s="17">
        <v>2.1360000000000001</v>
      </c>
      <c r="I160" s="16">
        <v>11.577999999999999</v>
      </c>
      <c r="J160" s="53">
        <f t="shared" si="5"/>
        <v>34.197000000000003</v>
      </c>
      <c r="L160" s="85">
        <v>1.831</v>
      </c>
    </row>
    <row r="161" spans="1:12" x14ac:dyDescent="0.2">
      <c r="A161" s="4">
        <f t="shared" si="4"/>
        <v>6</v>
      </c>
      <c r="B161" s="30">
        <v>42156</v>
      </c>
      <c r="C161" s="16">
        <v>0</v>
      </c>
      <c r="D161" s="17">
        <v>0</v>
      </c>
      <c r="E161" s="17">
        <v>0</v>
      </c>
      <c r="F161" s="17">
        <v>1.2030000000000001</v>
      </c>
      <c r="G161" s="17">
        <v>10.113</v>
      </c>
      <c r="H161" s="17">
        <v>10.02</v>
      </c>
      <c r="I161" s="16">
        <v>12.766500000000001</v>
      </c>
      <c r="J161" s="53">
        <f t="shared" si="5"/>
        <v>34.102499999999999</v>
      </c>
      <c r="L161" s="85">
        <v>1.5649999999999999</v>
      </c>
    </row>
    <row r="162" spans="1:12" x14ac:dyDescent="0.2">
      <c r="A162" s="4">
        <f t="shared" si="4"/>
        <v>6</v>
      </c>
      <c r="B162" s="30">
        <v>42157</v>
      </c>
      <c r="C162" s="16">
        <v>0</v>
      </c>
      <c r="D162" s="17">
        <v>0</v>
      </c>
      <c r="E162" s="17">
        <v>0</v>
      </c>
      <c r="F162" s="17">
        <v>4.2430000000000003</v>
      </c>
      <c r="G162" s="17">
        <v>8.2959999999999994</v>
      </c>
      <c r="H162" s="17">
        <v>8.2449999999999992</v>
      </c>
      <c r="I162" s="16">
        <v>4.9457500000000003</v>
      </c>
      <c r="J162" s="53">
        <f t="shared" si="5"/>
        <v>25.729749999999999</v>
      </c>
      <c r="L162" s="85">
        <v>1.5449999999999999</v>
      </c>
    </row>
    <row r="163" spans="1:12" x14ac:dyDescent="0.2">
      <c r="A163" s="4">
        <f t="shared" si="4"/>
        <v>6</v>
      </c>
      <c r="B163" s="30">
        <v>42158</v>
      </c>
      <c r="C163" s="16">
        <v>0</v>
      </c>
      <c r="D163" s="17">
        <v>0</v>
      </c>
      <c r="E163" s="17">
        <v>0</v>
      </c>
      <c r="F163" s="17">
        <v>8.673</v>
      </c>
      <c r="G163" s="17">
        <v>10.962999999999999</v>
      </c>
      <c r="H163" s="17">
        <v>10.875</v>
      </c>
      <c r="I163" s="16">
        <v>0</v>
      </c>
      <c r="J163" s="53">
        <f t="shared" si="5"/>
        <v>30.510999999999999</v>
      </c>
      <c r="L163" s="85">
        <v>1.5760000000000001</v>
      </c>
    </row>
    <row r="164" spans="1:12" x14ac:dyDescent="0.2">
      <c r="A164" s="4">
        <f t="shared" si="4"/>
        <v>6</v>
      </c>
      <c r="B164" s="30">
        <v>42159</v>
      </c>
      <c r="C164" s="16">
        <v>0</v>
      </c>
      <c r="D164" s="17">
        <v>0</v>
      </c>
      <c r="E164" s="17">
        <v>0</v>
      </c>
      <c r="F164" s="17">
        <v>10.518000000000001</v>
      </c>
      <c r="G164" s="17">
        <v>10.529</v>
      </c>
      <c r="H164" s="17">
        <v>10.443</v>
      </c>
      <c r="I164" s="16">
        <v>2.5000000000000001E-4</v>
      </c>
      <c r="J164" s="53">
        <f t="shared" si="5"/>
        <v>31.490250000000003</v>
      </c>
      <c r="L164" s="85">
        <v>1.591</v>
      </c>
    </row>
    <row r="165" spans="1:12" x14ac:dyDescent="0.2">
      <c r="A165" s="4">
        <f t="shared" si="4"/>
        <v>6</v>
      </c>
      <c r="B165" s="30">
        <v>42160</v>
      </c>
      <c r="C165" s="16">
        <v>0</v>
      </c>
      <c r="D165" s="17">
        <v>0</v>
      </c>
      <c r="E165" s="17">
        <v>0</v>
      </c>
      <c r="F165" s="17">
        <v>9.8539999999999992</v>
      </c>
      <c r="G165" s="17">
        <v>9.8780000000000001</v>
      </c>
      <c r="H165" s="17">
        <v>9.7650000000000006</v>
      </c>
      <c r="I165" s="16">
        <v>0</v>
      </c>
      <c r="J165" s="53">
        <f t="shared" si="5"/>
        <v>29.497</v>
      </c>
      <c r="L165" s="85">
        <v>1.415</v>
      </c>
    </row>
    <row r="166" spans="1:12" x14ac:dyDescent="0.2">
      <c r="A166" s="4">
        <f t="shared" si="4"/>
        <v>6</v>
      </c>
      <c r="B166" s="30">
        <v>42161</v>
      </c>
      <c r="C166" s="16">
        <v>0</v>
      </c>
      <c r="D166" s="17">
        <v>0</v>
      </c>
      <c r="E166" s="17">
        <v>0</v>
      </c>
      <c r="F166" s="17">
        <v>9.9689999999999994</v>
      </c>
      <c r="G166" s="17">
        <v>9.9789999999999992</v>
      </c>
      <c r="H166" s="17">
        <v>9.9</v>
      </c>
      <c r="I166" s="16">
        <v>0</v>
      </c>
      <c r="J166" s="53">
        <f t="shared" si="5"/>
        <v>29.847999999999999</v>
      </c>
      <c r="L166" s="85">
        <v>1.5860000000000001</v>
      </c>
    </row>
    <row r="167" spans="1:12" x14ac:dyDescent="0.2">
      <c r="A167" s="4">
        <f t="shared" si="4"/>
        <v>6</v>
      </c>
      <c r="B167" s="30">
        <v>42162</v>
      </c>
      <c r="C167" s="16">
        <v>0</v>
      </c>
      <c r="D167" s="17">
        <v>0</v>
      </c>
      <c r="E167" s="17">
        <v>0.77800000000000002</v>
      </c>
      <c r="F167" s="17">
        <v>9.234</v>
      </c>
      <c r="G167" s="17">
        <v>9.9990000000000006</v>
      </c>
      <c r="H167" s="17">
        <v>9.9109999999999996</v>
      </c>
      <c r="I167" s="16">
        <v>0</v>
      </c>
      <c r="J167" s="53">
        <f t="shared" si="5"/>
        <v>29.922000000000004</v>
      </c>
      <c r="L167" s="85">
        <v>1.659</v>
      </c>
    </row>
    <row r="168" spans="1:12" x14ac:dyDescent="0.2">
      <c r="A168" s="4">
        <f t="shared" si="4"/>
        <v>6</v>
      </c>
      <c r="B168" s="30">
        <v>42163</v>
      </c>
      <c r="C168" s="16">
        <v>0</v>
      </c>
      <c r="D168" s="17">
        <v>0</v>
      </c>
      <c r="E168" s="17">
        <v>0</v>
      </c>
      <c r="F168" s="17">
        <v>10.196</v>
      </c>
      <c r="G168" s="17">
        <v>10.212</v>
      </c>
      <c r="H168" s="17">
        <v>10.115</v>
      </c>
      <c r="I168" s="16">
        <v>0</v>
      </c>
      <c r="J168" s="53">
        <f t="shared" si="5"/>
        <v>30.523000000000003</v>
      </c>
      <c r="L168" s="85">
        <v>1.754</v>
      </c>
    </row>
    <row r="169" spans="1:12" x14ac:dyDescent="0.2">
      <c r="A169" s="4">
        <f t="shared" si="4"/>
        <v>6</v>
      </c>
      <c r="B169" s="30">
        <v>42164</v>
      </c>
      <c r="C169" s="16">
        <v>0</v>
      </c>
      <c r="D169" s="17">
        <v>0</v>
      </c>
      <c r="E169" s="17">
        <v>0</v>
      </c>
      <c r="F169" s="17">
        <v>10.573</v>
      </c>
      <c r="G169" s="17">
        <v>10.582000000000001</v>
      </c>
      <c r="H169" s="17">
        <v>10.494999999999999</v>
      </c>
      <c r="I169" s="16">
        <v>0</v>
      </c>
      <c r="J169" s="53">
        <f t="shared" si="5"/>
        <v>31.65</v>
      </c>
      <c r="L169" s="85">
        <v>1.675</v>
      </c>
    </row>
    <row r="170" spans="1:12" x14ac:dyDescent="0.2">
      <c r="A170" s="4">
        <f t="shared" si="4"/>
        <v>6</v>
      </c>
      <c r="B170" s="30">
        <v>42165</v>
      </c>
      <c r="C170" s="16">
        <v>0</v>
      </c>
      <c r="D170" s="17">
        <v>0</v>
      </c>
      <c r="E170" s="17">
        <v>0.86199999999999999</v>
      </c>
      <c r="F170" s="17">
        <v>10.531000000000001</v>
      </c>
      <c r="G170" s="17">
        <v>10.552</v>
      </c>
      <c r="H170" s="17">
        <v>10.451000000000001</v>
      </c>
      <c r="I170" s="16">
        <v>0</v>
      </c>
      <c r="J170" s="53">
        <f t="shared" si="5"/>
        <v>32.396000000000001</v>
      </c>
      <c r="L170" s="85">
        <v>1.6379999999999999</v>
      </c>
    </row>
    <row r="171" spans="1:12" x14ac:dyDescent="0.2">
      <c r="A171" s="4">
        <f t="shared" si="4"/>
        <v>6</v>
      </c>
      <c r="B171" s="30">
        <v>42166</v>
      </c>
      <c r="C171" s="16">
        <v>0</v>
      </c>
      <c r="D171" s="17">
        <v>0</v>
      </c>
      <c r="E171" s="17">
        <v>3.1059999999999999</v>
      </c>
      <c r="F171" s="17">
        <v>10.234</v>
      </c>
      <c r="G171" s="17">
        <v>10.247</v>
      </c>
      <c r="H171" s="17">
        <v>7.8680000000000003</v>
      </c>
      <c r="I171" s="16">
        <v>0</v>
      </c>
      <c r="J171" s="53">
        <f t="shared" si="5"/>
        <v>31.454999999999998</v>
      </c>
      <c r="L171" s="85">
        <v>1.5620000000000001</v>
      </c>
    </row>
    <row r="172" spans="1:12" x14ac:dyDescent="0.2">
      <c r="A172" s="4">
        <f t="shared" si="4"/>
        <v>6</v>
      </c>
      <c r="B172" s="30">
        <v>42167</v>
      </c>
      <c r="C172" s="16">
        <v>0</v>
      </c>
      <c r="D172" s="17">
        <v>0</v>
      </c>
      <c r="E172" s="17">
        <v>10.090999999999999</v>
      </c>
      <c r="F172" s="17">
        <v>10.145</v>
      </c>
      <c r="G172" s="17">
        <v>10.159000000000001</v>
      </c>
      <c r="H172" s="17">
        <v>0</v>
      </c>
      <c r="I172" s="16">
        <v>0</v>
      </c>
      <c r="J172" s="53">
        <f t="shared" si="5"/>
        <v>30.394999999999996</v>
      </c>
      <c r="L172" s="85">
        <v>1.5249999999999999</v>
      </c>
    </row>
    <row r="173" spans="1:12" x14ac:dyDescent="0.2">
      <c r="A173" s="4">
        <f t="shared" si="4"/>
        <v>6</v>
      </c>
      <c r="B173" s="30">
        <v>42168</v>
      </c>
      <c r="C173" s="16">
        <v>0</v>
      </c>
      <c r="D173" s="17">
        <v>0</v>
      </c>
      <c r="E173" s="17">
        <v>7.1550000000000002</v>
      </c>
      <c r="F173" s="17">
        <v>10.284000000000001</v>
      </c>
      <c r="G173" s="17">
        <v>11.074</v>
      </c>
      <c r="H173" s="17">
        <v>0</v>
      </c>
      <c r="I173" s="16">
        <v>0</v>
      </c>
      <c r="J173" s="53">
        <f t="shared" si="5"/>
        <v>28.512999999999998</v>
      </c>
      <c r="L173" s="85">
        <v>1.5569999999999999</v>
      </c>
    </row>
    <row r="174" spans="1:12" x14ac:dyDescent="0.2">
      <c r="A174" s="4">
        <f t="shared" si="4"/>
        <v>6</v>
      </c>
      <c r="B174" s="30">
        <v>42169</v>
      </c>
      <c r="C174" s="16">
        <v>0</v>
      </c>
      <c r="D174" s="17">
        <v>0</v>
      </c>
      <c r="E174" s="17">
        <v>8.3369999999999997</v>
      </c>
      <c r="F174" s="17">
        <v>11.885</v>
      </c>
      <c r="G174" s="17">
        <v>11.88</v>
      </c>
      <c r="H174" s="17">
        <v>0</v>
      </c>
      <c r="I174" s="16">
        <v>0</v>
      </c>
      <c r="J174" s="53">
        <f t="shared" si="5"/>
        <v>32.102000000000004</v>
      </c>
      <c r="L174" s="85">
        <v>1.7410000000000001</v>
      </c>
    </row>
    <row r="175" spans="1:12" x14ac:dyDescent="0.2">
      <c r="A175" s="4">
        <f t="shared" si="4"/>
        <v>6</v>
      </c>
      <c r="B175" s="30">
        <v>42170</v>
      </c>
      <c r="C175" s="16">
        <v>0</v>
      </c>
      <c r="D175" s="17">
        <v>0</v>
      </c>
      <c r="E175" s="17">
        <v>9.7780000000000005</v>
      </c>
      <c r="F175" s="17">
        <v>9.8219999999999992</v>
      </c>
      <c r="G175" s="17">
        <v>9.8209999999999997</v>
      </c>
      <c r="H175" s="17">
        <v>0.77400000000000002</v>
      </c>
      <c r="I175" s="16">
        <v>0</v>
      </c>
      <c r="J175" s="53">
        <f t="shared" si="5"/>
        <v>30.195</v>
      </c>
      <c r="L175" s="85">
        <v>1.58</v>
      </c>
    </row>
    <row r="176" spans="1:12" x14ac:dyDescent="0.2">
      <c r="A176" s="4">
        <f t="shared" si="4"/>
        <v>6</v>
      </c>
      <c r="B176" s="30">
        <v>42171</v>
      </c>
      <c r="C176" s="16">
        <v>0</v>
      </c>
      <c r="D176" s="17">
        <v>0</v>
      </c>
      <c r="E176" s="17">
        <v>10.492000000000001</v>
      </c>
      <c r="F176" s="17">
        <v>4.452</v>
      </c>
      <c r="G176" s="17">
        <v>10.553000000000001</v>
      </c>
      <c r="H176" s="17">
        <v>6.0679999999999996</v>
      </c>
      <c r="I176" s="16">
        <v>0</v>
      </c>
      <c r="J176" s="53">
        <f t="shared" si="5"/>
        <v>31.564999999999998</v>
      </c>
      <c r="L176" s="85">
        <v>1.5780000000000001</v>
      </c>
    </row>
    <row r="177" spans="1:14" x14ac:dyDescent="0.2">
      <c r="A177" s="4">
        <f t="shared" si="4"/>
        <v>6</v>
      </c>
      <c r="B177" s="30">
        <v>42172</v>
      </c>
      <c r="C177" s="16">
        <v>0</v>
      </c>
      <c r="D177" s="17">
        <v>0</v>
      </c>
      <c r="E177" s="17">
        <v>10.061999999999999</v>
      </c>
      <c r="F177" s="17">
        <v>6.2610000000000001</v>
      </c>
      <c r="G177" s="17">
        <v>9.5969999999999995</v>
      </c>
      <c r="H177" s="17">
        <v>3.51</v>
      </c>
      <c r="I177" s="16">
        <v>3.01675</v>
      </c>
      <c r="J177" s="53">
        <f t="shared" si="5"/>
        <v>32.446750000000002</v>
      </c>
      <c r="L177" s="85">
        <v>1.601</v>
      </c>
    </row>
    <row r="178" spans="1:14" x14ac:dyDescent="0.2">
      <c r="A178" s="4">
        <f t="shared" si="4"/>
        <v>6</v>
      </c>
      <c r="B178" s="30">
        <v>42173</v>
      </c>
      <c r="C178" s="16">
        <v>0</v>
      </c>
      <c r="D178" s="17">
        <v>0</v>
      </c>
      <c r="E178" s="17">
        <v>9.1069999999999993</v>
      </c>
      <c r="F178" s="17">
        <v>8.2330000000000005</v>
      </c>
      <c r="G178" s="17">
        <v>1.5489999999999999</v>
      </c>
      <c r="H178" s="17">
        <v>0</v>
      </c>
      <c r="I178" s="16">
        <v>12.891999999999999</v>
      </c>
      <c r="J178" s="53">
        <f t="shared" si="5"/>
        <v>31.780999999999999</v>
      </c>
      <c r="L178" s="85">
        <v>1.456</v>
      </c>
    </row>
    <row r="179" spans="1:14" x14ac:dyDescent="0.2">
      <c r="A179" s="4">
        <f t="shared" si="4"/>
        <v>6</v>
      </c>
      <c r="B179" s="30">
        <v>42174</v>
      </c>
      <c r="C179" s="16">
        <v>0</v>
      </c>
      <c r="D179" s="17">
        <v>0</v>
      </c>
      <c r="E179" s="17">
        <v>8.8569999999999993</v>
      </c>
      <c r="F179" s="17">
        <v>6.2720000000000002</v>
      </c>
      <c r="G179" s="17">
        <v>2.56</v>
      </c>
      <c r="H179" s="17">
        <v>0</v>
      </c>
      <c r="I179" s="16">
        <v>14.00625</v>
      </c>
      <c r="J179" s="53">
        <f t="shared" si="5"/>
        <v>31.695250000000001</v>
      </c>
      <c r="L179" s="85">
        <v>1.526</v>
      </c>
    </row>
    <row r="180" spans="1:14" x14ac:dyDescent="0.2">
      <c r="A180" s="4">
        <f t="shared" si="4"/>
        <v>6</v>
      </c>
      <c r="B180" s="30">
        <v>42175</v>
      </c>
      <c r="C180" s="16">
        <v>0</v>
      </c>
      <c r="D180" s="17">
        <v>0</v>
      </c>
      <c r="E180" s="17">
        <v>8.3989999999999991</v>
      </c>
      <c r="F180" s="17">
        <v>7.3959999999999999</v>
      </c>
      <c r="G180" s="17">
        <v>0.58499999999999996</v>
      </c>
      <c r="H180" s="17">
        <v>0</v>
      </c>
      <c r="I180" s="16">
        <v>13.43225</v>
      </c>
      <c r="J180" s="53">
        <f t="shared" si="5"/>
        <v>29.812249999999999</v>
      </c>
      <c r="L180" s="85">
        <v>1.492</v>
      </c>
    </row>
    <row r="181" spans="1:14" x14ac:dyDescent="0.2">
      <c r="A181" s="4">
        <f t="shared" si="4"/>
        <v>6</v>
      </c>
      <c r="B181" s="30">
        <v>42176</v>
      </c>
      <c r="C181" s="16">
        <v>0</v>
      </c>
      <c r="D181" s="17">
        <v>0</v>
      </c>
      <c r="E181" s="17">
        <v>4.9470000000000001</v>
      </c>
      <c r="F181" s="17">
        <v>8.5510000000000002</v>
      </c>
      <c r="G181" s="17">
        <v>0</v>
      </c>
      <c r="H181" s="17">
        <v>4.9880000000000004</v>
      </c>
      <c r="I181" s="16">
        <v>12.250999999999999</v>
      </c>
      <c r="J181" s="53">
        <f t="shared" si="5"/>
        <v>30.737000000000002</v>
      </c>
      <c r="L181" s="85">
        <v>1.7350000000000001</v>
      </c>
    </row>
    <row r="182" spans="1:14" x14ac:dyDescent="0.2">
      <c r="A182" s="4">
        <f t="shared" si="4"/>
        <v>6</v>
      </c>
      <c r="B182" s="30">
        <v>42177</v>
      </c>
      <c r="C182" s="16">
        <v>0</v>
      </c>
      <c r="D182" s="17">
        <v>0</v>
      </c>
      <c r="E182" s="17">
        <v>0.80700000000000005</v>
      </c>
      <c r="F182" s="17">
        <v>8.5109999999999992</v>
      </c>
      <c r="G182" s="17">
        <v>0</v>
      </c>
      <c r="H182" s="17">
        <v>8.4469999999999992</v>
      </c>
      <c r="I182" s="16">
        <v>14.38125</v>
      </c>
      <c r="J182" s="53">
        <f t="shared" si="5"/>
        <v>32.146250000000002</v>
      </c>
      <c r="L182" s="85">
        <v>1.629</v>
      </c>
    </row>
    <row r="183" spans="1:14" x14ac:dyDescent="0.2">
      <c r="A183" s="4">
        <f t="shared" si="4"/>
        <v>6</v>
      </c>
      <c r="B183" s="30">
        <v>42178</v>
      </c>
      <c r="C183" s="16">
        <v>0</v>
      </c>
      <c r="D183" s="17">
        <v>0</v>
      </c>
      <c r="E183" s="17">
        <v>0.94199999999999995</v>
      </c>
      <c r="F183" s="17">
        <v>8.4429999999999996</v>
      </c>
      <c r="G183" s="17">
        <v>0</v>
      </c>
      <c r="H183" s="17">
        <v>7.9950000000000001</v>
      </c>
      <c r="I183" s="16">
        <v>15.560750000000001</v>
      </c>
      <c r="J183" s="53">
        <f t="shared" si="5"/>
        <v>32.940750000000001</v>
      </c>
      <c r="L183" s="85">
        <v>1.6419999999999999</v>
      </c>
    </row>
    <row r="184" spans="1:14" x14ac:dyDescent="0.2">
      <c r="A184" s="4">
        <f t="shared" si="4"/>
        <v>6</v>
      </c>
      <c r="B184" s="30">
        <v>42179</v>
      </c>
      <c r="C184" s="16">
        <v>0</v>
      </c>
      <c r="D184" s="17">
        <v>0</v>
      </c>
      <c r="E184" s="17">
        <v>1.1850000000000001</v>
      </c>
      <c r="F184" s="17">
        <v>8.2769999999999992</v>
      </c>
      <c r="G184" s="17">
        <v>0</v>
      </c>
      <c r="H184" s="17">
        <v>8.8889999999999993</v>
      </c>
      <c r="I184" s="16">
        <v>14.324</v>
      </c>
      <c r="J184" s="53">
        <f t="shared" si="5"/>
        <v>32.674999999999997</v>
      </c>
      <c r="L184" s="85">
        <v>1.6259999999999999</v>
      </c>
    </row>
    <row r="185" spans="1:14" x14ac:dyDescent="0.2">
      <c r="A185" s="4">
        <f t="shared" si="4"/>
        <v>6</v>
      </c>
      <c r="B185" s="30">
        <v>42180</v>
      </c>
      <c r="C185" s="16">
        <v>0</v>
      </c>
      <c r="D185" s="17">
        <v>0</v>
      </c>
      <c r="E185" s="17">
        <v>0</v>
      </c>
      <c r="F185" s="17">
        <v>9.2119999999999997</v>
      </c>
      <c r="G185" s="17">
        <v>0</v>
      </c>
      <c r="H185" s="17">
        <v>9.1389999999999993</v>
      </c>
      <c r="I185" s="16">
        <v>13.75925</v>
      </c>
      <c r="J185" s="53">
        <f t="shared" si="5"/>
        <v>32.110250000000001</v>
      </c>
      <c r="L185" s="85">
        <v>1.72</v>
      </c>
    </row>
    <row r="186" spans="1:14" x14ac:dyDescent="0.2">
      <c r="A186" s="4">
        <f t="shared" si="4"/>
        <v>6</v>
      </c>
      <c r="B186" s="30">
        <v>42181</v>
      </c>
      <c r="C186" s="16">
        <v>0</v>
      </c>
      <c r="D186" s="17">
        <v>0</v>
      </c>
      <c r="E186" s="17">
        <v>0</v>
      </c>
      <c r="F186" s="17">
        <v>6.1980000000000004</v>
      </c>
      <c r="G186" s="17">
        <v>2.7360000000000002</v>
      </c>
      <c r="H186" s="17">
        <v>8.3670000000000009</v>
      </c>
      <c r="I186" s="16">
        <v>14.382999999999999</v>
      </c>
      <c r="J186" s="53">
        <f t="shared" si="5"/>
        <v>31.684000000000001</v>
      </c>
      <c r="L186" s="85">
        <v>1.5209999999999999</v>
      </c>
    </row>
    <row r="187" spans="1:14" x14ac:dyDescent="0.2">
      <c r="A187" s="4">
        <f t="shared" si="4"/>
        <v>6</v>
      </c>
      <c r="B187" s="30">
        <v>42182</v>
      </c>
      <c r="C187" s="16">
        <v>0</v>
      </c>
      <c r="D187" s="17">
        <v>0</v>
      </c>
      <c r="E187" s="17">
        <v>0</v>
      </c>
      <c r="F187" s="17">
        <v>0</v>
      </c>
      <c r="G187" s="17">
        <v>7.8540000000000001</v>
      </c>
      <c r="H187" s="17">
        <v>7.7809999999999997</v>
      </c>
      <c r="I187" s="16">
        <v>13.798999999999999</v>
      </c>
      <c r="J187" s="53">
        <f t="shared" si="5"/>
        <v>29.433999999999997</v>
      </c>
      <c r="L187" s="85">
        <v>1.353</v>
      </c>
    </row>
    <row r="188" spans="1:14" x14ac:dyDescent="0.2">
      <c r="A188" s="4">
        <f t="shared" si="4"/>
        <v>6</v>
      </c>
      <c r="B188" s="30">
        <v>42183</v>
      </c>
      <c r="C188" s="16">
        <v>0</v>
      </c>
      <c r="D188" s="17">
        <v>0</v>
      </c>
      <c r="E188" s="17">
        <v>1.147</v>
      </c>
      <c r="F188" s="17">
        <v>0</v>
      </c>
      <c r="G188" s="17">
        <v>8.1189999999999998</v>
      </c>
      <c r="H188" s="17">
        <v>8.0470000000000006</v>
      </c>
      <c r="I188" s="16">
        <v>13.472</v>
      </c>
      <c r="J188" s="53">
        <f t="shared" si="5"/>
        <v>30.785000000000004</v>
      </c>
      <c r="L188" s="85">
        <v>1.6319999999999999</v>
      </c>
    </row>
    <row r="189" spans="1:14" x14ac:dyDescent="0.2">
      <c r="A189" s="4">
        <f t="shared" si="4"/>
        <v>6</v>
      </c>
      <c r="B189" s="30">
        <v>42184</v>
      </c>
      <c r="C189" s="16">
        <v>0</v>
      </c>
      <c r="D189" s="17">
        <v>0</v>
      </c>
      <c r="E189" s="17">
        <v>0.48</v>
      </c>
      <c r="F189" s="17">
        <v>0</v>
      </c>
      <c r="G189" s="17">
        <v>8.8239999999999998</v>
      </c>
      <c r="H189" s="17">
        <v>9.0950000000000006</v>
      </c>
      <c r="I189" s="16">
        <v>12.840999999999999</v>
      </c>
      <c r="J189" s="53">
        <f t="shared" si="5"/>
        <v>31.240000000000002</v>
      </c>
      <c r="L189" s="85">
        <v>1.6639999999999999</v>
      </c>
    </row>
    <row r="190" spans="1:14" x14ac:dyDescent="0.2">
      <c r="A190" s="4">
        <f t="shared" si="4"/>
        <v>6</v>
      </c>
      <c r="B190" s="30">
        <v>42185</v>
      </c>
      <c r="C190" s="16">
        <v>0</v>
      </c>
      <c r="D190" s="17">
        <v>0</v>
      </c>
      <c r="E190" s="17">
        <v>5.109</v>
      </c>
      <c r="F190" s="17">
        <v>3.6659999999999999</v>
      </c>
      <c r="G190" s="17">
        <v>8.2850000000000001</v>
      </c>
      <c r="H190" s="17">
        <v>0.55700000000000005</v>
      </c>
      <c r="I190" s="16">
        <v>14.06875</v>
      </c>
      <c r="J190" s="53">
        <f t="shared" si="5"/>
        <v>31.685749999999999</v>
      </c>
      <c r="L190" s="85">
        <v>1.7170000000000001</v>
      </c>
    </row>
    <row r="191" spans="1:14" x14ac:dyDescent="0.2">
      <c r="A191" s="4">
        <f t="shared" si="4"/>
        <v>7</v>
      </c>
      <c r="B191" s="30">
        <v>42186</v>
      </c>
      <c r="C191" s="16">
        <v>0</v>
      </c>
      <c r="D191" s="17">
        <v>0</v>
      </c>
      <c r="E191" s="17">
        <v>5.5860000000000003</v>
      </c>
      <c r="F191" s="17">
        <v>3.484</v>
      </c>
      <c r="G191" s="17">
        <v>8.5619999999999994</v>
      </c>
      <c r="H191" s="17">
        <v>0</v>
      </c>
      <c r="I191" s="16">
        <v>14.57025</v>
      </c>
      <c r="J191" s="53">
        <f t="shared" si="5"/>
        <v>32.202249999999999</v>
      </c>
      <c r="L191" s="85">
        <v>1.66</v>
      </c>
      <c r="N191" s="5"/>
    </row>
    <row r="192" spans="1:14" x14ac:dyDescent="0.2">
      <c r="A192" s="4">
        <f t="shared" si="4"/>
        <v>7</v>
      </c>
      <c r="B192" s="30">
        <v>42187</v>
      </c>
      <c r="C192" s="16">
        <v>0</v>
      </c>
      <c r="D192" s="17">
        <v>0</v>
      </c>
      <c r="E192" s="17">
        <v>8.1579999999999995</v>
      </c>
      <c r="F192" s="17">
        <v>0</v>
      </c>
      <c r="G192" s="17">
        <v>8.4169999999999998</v>
      </c>
      <c r="H192" s="17">
        <v>0</v>
      </c>
      <c r="I192" s="16">
        <v>15.45575</v>
      </c>
      <c r="J192" s="53">
        <f t="shared" si="5"/>
        <v>32.030749999999998</v>
      </c>
      <c r="L192" s="85">
        <v>1.59</v>
      </c>
      <c r="N192" s="5"/>
    </row>
    <row r="193" spans="1:14" x14ac:dyDescent="0.2">
      <c r="A193" s="4">
        <f t="shared" si="4"/>
        <v>7</v>
      </c>
      <c r="B193" s="30">
        <v>42188</v>
      </c>
      <c r="C193" s="16">
        <v>0</v>
      </c>
      <c r="D193" s="17">
        <v>0</v>
      </c>
      <c r="E193" s="17">
        <v>7.9489999999999998</v>
      </c>
      <c r="F193" s="17">
        <v>0</v>
      </c>
      <c r="G193" s="17">
        <v>7.6130000000000004</v>
      </c>
      <c r="H193" s="17">
        <v>0</v>
      </c>
      <c r="I193" s="16">
        <v>15.5905</v>
      </c>
      <c r="J193" s="53">
        <f t="shared" si="5"/>
        <v>31.152500000000003</v>
      </c>
      <c r="L193" s="85">
        <v>1.589</v>
      </c>
      <c r="N193" s="5"/>
    </row>
    <row r="194" spans="1:14" x14ac:dyDescent="0.2">
      <c r="A194" s="4">
        <f t="shared" si="4"/>
        <v>7</v>
      </c>
      <c r="B194" s="30">
        <v>42189</v>
      </c>
      <c r="C194" s="16">
        <v>0</v>
      </c>
      <c r="D194" s="17">
        <v>0</v>
      </c>
      <c r="E194" s="17">
        <v>8.3119999999999994</v>
      </c>
      <c r="F194" s="17">
        <v>0.34300000000000003</v>
      </c>
      <c r="G194" s="17">
        <v>8.3740000000000006</v>
      </c>
      <c r="H194" s="17">
        <v>0</v>
      </c>
      <c r="I194" s="16">
        <v>12.450749999999999</v>
      </c>
      <c r="J194" s="53">
        <f t="shared" si="5"/>
        <v>29.479749999999999</v>
      </c>
      <c r="L194" s="85">
        <v>1.954</v>
      </c>
      <c r="N194" s="5"/>
    </row>
    <row r="195" spans="1:14" x14ac:dyDescent="0.2">
      <c r="A195" s="4">
        <f t="shared" si="4"/>
        <v>7</v>
      </c>
      <c r="B195" s="30">
        <v>42190</v>
      </c>
      <c r="C195" s="16">
        <v>0</v>
      </c>
      <c r="D195" s="17">
        <v>0</v>
      </c>
      <c r="E195" s="17">
        <v>8.8149999999999995</v>
      </c>
      <c r="F195" s="17">
        <v>0</v>
      </c>
      <c r="G195" s="17">
        <v>8.8819999999999997</v>
      </c>
      <c r="H195" s="17">
        <v>0</v>
      </c>
      <c r="I195" s="16">
        <v>12.1205</v>
      </c>
      <c r="J195" s="53">
        <f>+SUM(C195:I195)</f>
        <v>29.817499999999999</v>
      </c>
      <c r="L195" s="85">
        <v>1.583</v>
      </c>
      <c r="N195" s="5"/>
    </row>
    <row r="196" spans="1:14" x14ac:dyDescent="0.2">
      <c r="A196" s="4">
        <f t="shared" si="4"/>
        <v>7</v>
      </c>
      <c r="B196" s="30">
        <v>42191</v>
      </c>
      <c r="C196" s="16">
        <v>0</v>
      </c>
      <c r="D196" s="17">
        <v>0</v>
      </c>
      <c r="E196" s="17">
        <v>8.5760000000000005</v>
      </c>
      <c r="F196" s="17">
        <v>0</v>
      </c>
      <c r="G196" s="17">
        <v>8.6300000000000008</v>
      </c>
      <c r="H196" s="17">
        <v>0</v>
      </c>
      <c r="I196" s="16">
        <v>14.4495</v>
      </c>
      <c r="J196" s="53">
        <f t="shared" si="5"/>
        <v>31.655500000000004</v>
      </c>
      <c r="L196" s="85">
        <v>1.661</v>
      </c>
      <c r="N196" s="5"/>
    </row>
    <row r="197" spans="1:14" x14ac:dyDescent="0.2">
      <c r="A197" s="4">
        <f t="shared" si="4"/>
        <v>7</v>
      </c>
      <c r="B197" s="30">
        <v>42192</v>
      </c>
      <c r="C197" s="16">
        <v>0</v>
      </c>
      <c r="D197" s="17">
        <v>0</v>
      </c>
      <c r="E197" s="17">
        <v>8.5280000000000005</v>
      </c>
      <c r="F197" s="17">
        <v>0.92500000000000004</v>
      </c>
      <c r="G197" s="17">
        <v>8.5969999999999995</v>
      </c>
      <c r="H197" s="17">
        <v>0</v>
      </c>
      <c r="I197" s="16">
        <v>14.268000000000001</v>
      </c>
      <c r="J197" s="53">
        <f t="shared" si="5"/>
        <v>32.317999999999998</v>
      </c>
      <c r="L197" s="85">
        <v>1.5880000000000001</v>
      </c>
      <c r="N197" s="5"/>
    </row>
    <row r="198" spans="1:14" x14ac:dyDescent="0.2">
      <c r="A198" s="4">
        <f t="shared" si="4"/>
        <v>7</v>
      </c>
      <c r="B198" s="30">
        <v>42193</v>
      </c>
      <c r="C198" s="16">
        <v>0</v>
      </c>
      <c r="D198" s="17">
        <v>0</v>
      </c>
      <c r="E198" s="17">
        <v>8.1649999999999991</v>
      </c>
      <c r="F198" s="17">
        <v>1.3580000000000001</v>
      </c>
      <c r="G198" s="17">
        <v>8.2149999999999999</v>
      </c>
      <c r="H198" s="17">
        <v>0</v>
      </c>
      <c r="I198" s="16">
        <v>12.654999999999999</v>
      </c>
      <c r="J198" s="53">
        <f t="shared" si="5"/>
        <v>30.393000000000001</v>
      </c>
      <c r="L198" s="85">
        <v>1.6140000000000001</v>
      </c>
      <c r="N198" s="5"/>
    </row>
    <row r="199" spans="1:14" x14ac:dyDescent="0.2">
      <c r="A199" s="4">
        <f t="shared" si="4"/>
        <v>7</v>
      </c>
      <c r="B199" s="30">
        <v>42194</v>
      </c>
      <c r="C199" s="16">
        <v>0</v>
      </c>
      <c r="D199" s="17">
        <v>0</v>
      </c>
      <c r="E199" s="17">
        <v>8.9960000000000004</v>
      </c>
      <c r="F199" s="17">
        <v>0</v>
      </c>
      <c r="G199" s="17">
        <v>9.0760000000000005</v>
      </c>
      <c r="H199" s="17">
        <v>0</v>
      </c>
      <c r="I199" s="16">
        <v>13.86425</v>
      </c>
      <c r="J199" s="53">
        <f t="shared" si="5"/>
        <v>31.936250000000001</v>
      </c>
      <c r="L199" s="85">
        <v>1.58</v>
      </c>
      <c r="N199" s="5"/>
    </row>
    <row r="200" spans="1:14" x14ac:dyDescent="0.2">
      <c r="A200" s="4">
        <f t="shared" si="4"/>
        <v>7</v>
      </c>
      <c r="B200" s="30">
        <v>42195</v>
      </c>
      <c r="C200" s="16">
        <v>0</v>
      </c>
      <c r="D200" s="17">
        <v>0</v>
      </c>
      <c r="E200" s="17">
        <v>8.782</v>
      </c>
      <c r="F200" s="17">
        <v>0</v>
      </c>
      <c r="G200" s="17">
        <v>8.8450000000000006</v>
      </c>
      <c r="H200" s="17">
        <v>0</v>
      </c>
      <c r="I200" s="16">
        <v>12.53125</v>
      </c>
      <c r="J200" s="53">
        <f t="shared" si="5"/>
        <v>30.158250000000002</v>
      </c>
      <c r="L200" s="85">
        <v>1.5209999999999999</v>
      </c>
      <c r="N200" s="5"/>
    </row>
    <row r="201" spans="1:14" x14ac:dyDescent="0.2">
      <c r="A201" s="4">
        <f t="shared" si="4"/>
        <v>7</v>
      </c>
      <c r="B201" s="30">
        <v>42196</v>
      </c>
      <c r="C201" s="16">
        <v>0</v>
      </c>
      <c r="D201" s="17">
        <v>0</v>
      </c>
      <c r="E201" s="17">
        <v>8.82</v>
      </c>
      <c r="F201" s="17">
        <v>0.33200000000000002</v>
      </c>
      <c r="G201" s="17">
        <v>8.8030000000000008</v>
      </c>
      <c r="H201" s="17">
        <v>0</v>
      </c>
      <c r="I201" s="16">
        <v>11.1045</v>
      </c>
      <c r="J201" s="53">
        <f t="shared" si="5"/>
        <v>29.0595</v>
      </c>
      <c r="L201" s="85">
        <v>1.53</v>
      </c>
      <c r="N201" s="5"/>
    </row>
    <row r="202" spans="1:14" x14ac:dyDescent="0.2">
      <c r="A202" s="4">
        <f t="shared" ref="A202:A265" si="6">+IF(ISBLANK($B202),"",MONTH($B202))</f>
        <v>7</v>
      </c>
      <c r="B202" s="30">
        <v>42197</v>
      </c>
      <c r="C202" s="16">
        <v>0</v>
      </c>
      <c r="D202" s="17">
        <v>0</v>
      </c>
      <c r="E202" s="17">
        <v>9.3759999999999994</v>
      </c>
      <c r="F202" s="17">
        <v>0</v>
      </c>
      <c r="G202" s="17">
        <v>9.0860000000000003</v>
      </c>
      <c r="H202" s="17">
        <v>0</v>
      </c>
      <c r="I202" s="16">
        <v>11.0725</v>
      </c>
      <c r="J202" s="53">
        <f t="shared" si="5"/>
        <v>29.534500000000001</v>
      </c>
      <c r="L202" s="85">
        <v>1.4390000000000001</v>
      </c>
      <c r="N202" s="5"/>
    </row>
    <row r="203" spans="1:14" x14ac:dyDescent="0.2">
      <c r="A203" s="4">
        <f t="shared" si="6"/>
        <v>7</v>
      </c>
      <c r="B203" s="30">
        <v>42198</v>
      </c>
      <c r="C203" s="16">
        <v>0</v>
      </c>
      <c r="D203" s="17">
        <v>0</v>
      </c>
      <c r="E203" s="17">
        <v>8.5280000000000005</v>
      </c>
      <c r="F203" s="17">
        <v>0</v>
      </c>
      <c r="G203" s="17">
        <v>8.6</v>
      </c>
      <c r="H203" s="17">
        <v>0</v>
      </c>
      <c r="I203" s="16">
        <v>13.814500000000001</v>
      </c>
      <c r="J203" s="53">
        <f t="shared" ref="J203:J266" si="7">+SUM(C203:I203)</f>
        <v>30.942500000000003</v>
      </c>
      <c r="L203" s="85">
        <v>1.4610000000000001</v>
      </c>
      <c r="N203" s="5"/>
    </row>
    <row r="204" spans="1:14" x14ac:dyDescent="0.2">
      <c r="A204" s="4">
        <f t="shared" si="6"/>
        <v>7</v>
      </c>
      <c r="B204" s="30">
        <v>42199</v>
      </c>
      <c r="C204" s="16">
        <v>0</v>
      </c>
      <c r="D204" s="17">
        <v>0</v>
      </c>
      <c r="E204" s="17">
        <v>8.3849999999999998</v>
      </c>
      <c r="F204" s="17">
        <v>0</v>
      </c>
      <c r="G204" s="17">
        <v>8.4390000000000001</v>
      </c>
      <c r="H204" s="17">
        <v>0</v>
      </c>
      <c r="I204" s="16">
        <v>15.133749999999999</v>
      </c>
      <c r="J204" s="53">
        <f t="shared" si="7"/>
        <v>31.957749999999997</v>
      </c>
      <c r="L204" s="85">
        <v>1.5780000000000001</v>
      </c>
      <c r="N204" s="5"/>
    </row>
    <row r="205" spans="1:14" x14ac:dyDescent="0.2">
      <c r="A205" s="4">
        <f t="shared" si="6"/>
        <v>7</v>
      </c>
      <c r="B205" s="30">
        <v>42200</v>
      </c>
      <c r="C205" s="16">
        <v>0</v>
      </c>
      <c r="D205" s="17">
        <v>0</v>
      </c>
      <c r="E205" s="17">
        <v>4.87</v>
      </c>
      <c r="F205" s="17">
        <v>0</v>
      </c>
      <c r="G205" s="17">
        <v>8.4879999999999995</v>
      </c>
      <c r="H205" s="17">
        <v>3.5649999999999999</v>
      </c>
      <c r="I205" s="16">
        <v>13.92825</v>
      </c>
      <c r="J205" s="53">
        <f t="shared" si="7"/>
        <v>30.85125</v>
      </c>
      <c r="L205" s="85">
        <v>1.4730000000000001</v>
      </c>
      <c r="N205" s="5"/>
    </row>
    <row r="206" spans="1:14" x14ac:dyDescent="0.2">
      <c r="A206" s="4">
        <f t="shared" si="6"/>
        <v>7</v>
      </c>
      <c r="B206" s="30">
        <v>42201</v>
      </c>
      <c r="C206" s="16">
        <v>0</v>
      </c>
      <c r="D206" s="17">
        <v>0</v>
      </c>
      <c r="E206" s="17">
        <v>0</v>
      </c>
      <c r="F206" s="17">
        <v>0</v>
      </c>
      <c r="G206" s="17">
        <v>9.2789999999999999</v>
      </c>
      <c r="H206" s="17">
        <v>9.1999999999999993</v>
      </c>
      <c r="I206" s="16">
        <v>12.343999999999999</v>
      </c>
      <c r="J206" s="53">
        <f t="shared" si="7"/>
        <v>30.823</v>
      </c>
      <c r="L206" s="85">
        <v>1.446</v>
      </c>
      <c r="N206" s="5"/>
    </row>
    <row r="207" spans="1:14" x14ac:dyDescent="0.2">
      <c r="A207" s="4">
        <f t="shared" si="6"/>
        <v>7</v>
      </c>
      <c r="B207" s="30">
        <v>42202</v>
      </c>
      <c r="C207" s="16">
        <v>0</v>
      </c>
      <c r="D207" s="17">
        <v>0</v>
      </c>
      <c r="E207" s="17">
        <v>0</v>
      </c>
      <c r="F207" s="17">
        <v>0</v>
      </c>
      <c r="G207" s="17">
        <v>8.2569999999999997</v>
      </c>
      <c r="H207" s="17">
        <v>8.1950000000000003</v>
      </c>
      <c r="I207" s="16">
        <v>14.16175</v>
      </c>
      <c r="J207" s="53">
        <f t="shared" si="7"/>
        <v>30.613749999999996</v>
      </c>
      <c r="L207" s="85">
        <v>1.546</v>
      </c>
      <c r="N207" s="5"/>
    </row>
    <row r="208" spans="1:14" x14ac:dyDescent="0.2">
      <c r="A208" s="4">
        <f t="shared" si="6"/>
        <v>7</v>
      </c>
      <c r="B208" s="30">
        <v>42203</v>
      </c>
      <c r="C208" s="16">
        <v>0</v>
      </c>
      <c r="D208" s="17">
        <v>0</v>
      </c>
      <c r="E208" s="17">
        <v>0</v>
      </c>
      <c r="F208" s="17">
        <v>0.97499999999999998</v>
      </c>
      <c r="G208" s="17">
        <v>7.4740000000000002</v>
      </c>
      <c r="H208" s="17">
        <v>8.09</v>
      </c>
      <c r="I208" s="16">
        <v>13.3985</v>
      </c>
      <c r="J208" s="53">
        <f t="shared" si="7"/>
        <v>29.9375</v>
      </c>
      <c r="L208" s="85">
        <v>1.476</v>
      </c>
      <c r="N208" s="5"/>
    </row>
    <row r="209" spans="1:14" x14ac:dyDescent="0.2">
      <c r="A209" s="4">
        <f t="shared" si="6"/>
        <v>7</v>
      </c>
      <c r="B209" s="30">
        <v>42204</v>
      </c>
      <c r="C209" s="16">
        <v>0</v>
      </c>
      <c r="D209" s="17">
        <v>0</v>
      </c>
      <c r="E209" s="17">
        <v>0</v>
      </c>
      <c r="F209" s="17">
        <v>7.9349999999999996</v>
      </c>
      <c r="G209" s="17">
        <v>5.3680000000000003</v>
      </c>
      <c r="H209" s="17">
        <v>4.4359999999999999</v>
      </c>
      <c r="I209" s="16">
        <v>12.9735</v>
      </c>
      <c r="J209" s="53">
        <f t="shared" si="7"/>
        <v>30.712499999999999</v>
      </c>
      <c r="L209" s="85">
        <v>1.7330000000000001</v>
      </c>
      <c r="N209" s="5"/>
    </row>
    <row r="210" spans="1:14" x14ac:dyDescent="0.2">
      <c r="A210" s="4">
        <f t="shared" si="6"/>
        <v>7</v>
      </c>
      <c r="B210" s="30">
        <v>42205</v>
      </c>
      <c r="C210" s="16">
        <v>0</v>
      </c>
      <c r="D210" s="17">
        <v>0</v>
      </c>
      <c r="E210" s="17">
        <v>0</v>
      </c>
      <c r="F210" s="17">
        <v>8.6709999999999994</v>
      </c>
      <c r="G210" s="17">
        <v>0</v>
      </c>
      <c r="H210" s="17">
        <v>8.61</v>
      </c>
      <c r="I210" s="16">
        <v>14.46325</v>
      </c>
      <c r="J210" s="53">
        <f t="shared" si="7"/>
        <v>31.744250000000001</v>
      </c>
      <c r="L210" s="85">
        <v>1.5740000000000001</v>
      </c>
      <c r="N210" s="5"/>
    </row>
    <row r="211" spans="1:14" x14ac:dyDescent="0.2">
      <c r="A211" s="4">
        <f t="shared" si="6"/>
        <v>7</v>
      </c>
      <c r="B211" s="30">
        <v>42206</v>
      </c>
      <c r="C211" s="16">
        <v>0</v>
      </c>
      <c r="D211" s="17">
        <v>0</v>
      </c>
      <c r="E211" s="17">
        <v>0</v>
      </c>
      <c r="F211" s="17">
        <v>0</v>
      </c>
      <c r="G211" s="17">
        <v>6.49</v>
      </c>
      <c r="H211" s="17">
        <v>8.91</v>
      </c>
      <c r="I211" s="16">
        <v>14.647</v>
      </c>
      <c r="J211" s="53">
        <f t="shared" si="7"/>
        <v>30.047000000000001</v>
      </c>
      <c r="L211" s="85">
        <v>1.6759999999999999</v>
      </c>
      <c r="N211" s="5"/>
    </row>
    <row r="212" spans="1:14" x14ac:dyDescent="0.2">
      <c r="A212" s="4">
        <f t="shared" si="6"/>
        <v>7</v>
      </c>
      <c r="B212" s="30">
        <v>42207</v>
      </c>
      <c r="C212" s="16">
        <v>0</v>
      </c>
      <c r="D212" s="17">
        <v>0</v>
      </c>
      <c r="E212" s="17">
        <v>0</v>
      </c>
      <c r="F212" s="17">
        <v>0</v>
      </c>
      <c r="G212" s="17">
        <v>8.9779999999999998</v>
      </c>
      <c r="H212" s="17">
        <v>8.8840000000000003</v>
      </c>
      <c r="I212" s="16">
        <v>15.095000000000001</v>
      </c>
      <c r="J212" s="53">
        <f t="shared" si="7"/>
        <v>32.957000000000001</v>
      </c>
      <c r="L212" s="85">
        <v>1.5780000000000001</v>
      </c>
      <c r="N212" s="5"/>
    </row>
    <row r="213" spans="1:14" x14ac:dyDescent="0.2">
      <c r="A213" s="4">
        <f t="shared" si="6"/>
        <v>7</v>
      </c>
      <c r="B213" s="30">
        <v>42208</v>
      </c>
      <c r="C213" s="16">
        <v>0</v>
      </c>
      <c r="D213" s="17">
        <v>0</v>
      </c>
      <c r="E213" s="17">
        <v>6.12</v>
      </c>
      <c r="F213" s="17">
        <v>5.069</v>
      </c>
      <c r="G213" s="17">
        <v>4.7069999999999999</v>
      </c>
      <c r="H213" s="17">
        <v>4.0990000000000002</v>
      </c>
      <c r="I213" s="16">
        <v>14.00625</v>
      </c>
      <c r="J213" s="53">
        <f t="shared" si="7"/>
        <v>34.001249999999999</v>
      </c>
      <c r="L213" s="85">
        <v>1.512</v>
      </c>
      <c r="N213" s="5"/>
    </row>
    <row r="214" spans="1:14" x14ac:dyDescent="0.2">
      <c r="A214" s="4">
        <f t="shared" si="6"/>
        <v>7</v>
      </c>
      <c r="B214" s="30">
        <v>42209</v>
      </c>
      <c r="C214" s="16">
        <v>0</v>
      </c>
      <c r="D214" s="17">
        <v>0</v>
      </c>
      <c r="E214" s="17">
        <v>0.77400000000000002</v>
      </c>
      <c r="F214" s="17">
        <v>8.8219999999999992</v>
      </c>
      <c r="G214" s="17">
        <v>0</v>
      </c>
      <c r="H214" s="17">
        <v>8.7490000000000006</v>
      </c>
      <c r="I214" s="16">
        <v>13.09225</v>
      </c>
      <c r="J214" s="53">
        <f t="shared" si="7"/>
        <v>31.437249999999999</v>
      </c>
      <c r="L214" s="85">
        <v>1.675</v>
      </c>
      <c r="N214" s="5"/>
    </row>
    <row r="215" spans="1:14" x14ac:dyDescent="0.2">
      <c r="A215" s="4">
        <f t="shared" si="6"/>
        <v>7</v>
      </c>
      <c r="B215" s="30">
        <v>42210</v>
      </c>
      <c r="C215" s="16">
        <v>0</v>
      </c>
      <c r="D215" s="17">
        <v>0</v>
      </c>
      <c r="E215" s="17">
        <v>6.5750000000000002</v>
      </c>
      <c r="F215" s="17">
        <v>8.2859999999999996</v>
      </c>
      <c r="G215" s="17">
        <v>0</v>
      </c>
      <c r="H215" s="17">
        <v>8.1850000000000005</v>
      </c>
      <c r="I215" s="16">
        <v>2.3605</v>
      </c>
      <c r="J215" s="53">
        <f t="shared" si="7"/>
        <v>25.406500000000001</v>
      </c>
      <c r="L215" s="85">
        <v>1.456</v>
      </c>
      <c r="N215" s="5"/>
    </row>
    <row r="216" spans="1:14" x14ac:dyDescent="0.2">
      <c r="A216" s="4">
        <f t="shared" si="6"/>
        <v>7</v>
      </c>
      <c r="B216" s="30">
        <v>42211</v>
      </c>
      <c r="C216" s="16">
        <v>0</v>
      </c>
      <c r="D216" s="17">
        <v>0</v>
      </c>
      <c r="E216" s="17">
        <v>10.362</v>
      </c>
      <c r="F216" s="17">
        <v>10.420999999999999</v>
      </c>
      <c r="G216" s="17">
        <v>0</v>
      </c>
      <c r="H216" s="17">
        <v>10.358000000000001</v>
      </c>
      <c r="I216" s="16">
        <v>0</v>
      </c>
      <c r="J216" s="53">
        <f t="shared" si="7"/>
        <v>31.141000000000002</v>
      </c>
      <c r="L216" s="85">
        <v>1.7110000000000001</v>
      </c>
      <c r="N216" s="5"/>
    </row>
    <row r="217" spans="1:14" x14ac:dyDescent="0.2">
      <c r="A217" s="4">
        <f t="shared" si="6"/>
        <v>7</v>
      </c>
      <c r="B217" s="30">
        <v>42212</v>
      </c>
      <c r="C217" s="16">
        <v>0</v>
      </c>
      <c r="D217" s="17">
        <v>0</v>
      </c>
      <c r="E217" s="17">
        <v>4.6680000000000001</v>
      </c>
      <c r="F217" s="17">
        <v>10.77</v>
      </c>
      <c r="G217" s="17">
        <v>4.0060000000000002</v>
      </c>
      <c r="H217" s="17">
        <v>7.4130000000000003</v>
      </c>
      <c r="I217" s="16">
        <v>5.1950000000000003</v>
      </c>
      <c r="J217" s="53">
        <f t="shared" si="7"/>
        <v>32.052</v>
      </c>
      <c r="L217" s="85">
        <v>1.831</v>
      </c>
      <c r="N217" s="5"/>
    </row>
    <row r="218" spans="1:14" x14ac:dyDescent="0.2">
      <c r="A218" s="4">
        <f t="shared" si="6"/>
        <v>7</v>
      </c>
      <c r="B218" s="30">
        <v>42213</v>
      </c>
      <c r="C218" s="16">
        <v>0</v>
      </c>
      <c r="D218" s="17">
        <v>0</v>
      </c>
      <c r="E218" s="17">
        <v>0</v>
      </c>
      <c r="F218" s="17">
        <v>9.19</v>
      </c>
      <c r="G218" s="17">
        <v>9.2059999999999995</v>
      </c>
      <c r="H218" s="17">
        <v>0</v>
      </c>
      <c r="I218" s="16">
        <v>13.573</v>
      </c>
      <c r="J218" s="53">
        <f t="shared" si="7"/>
        <v>31.969000000000001</v>
      </c>
      <c r="L218" s="85">
        <v>1.64</v>
      </c>
      <c r="N218" s="5"/>
    </row>
    <row r="219" spans="1:14" x14ac:dyDescent="0.2">
      <c r="A219" s="4">
        <f t="shared" si="6"/>
        <v>7</v>
      </c>
      <c r="B219" s="30">
        <v>42214</v>
      </c>
      <c r="C219" s="16">
        <v>0</v>
      </c>
      <c r="D219" s="17">
        <v>0</v>
      </c>
      <c r="E219" s="17">
        <v>0</v>
      </c>
      <c r="F219" s="17">
        <v>9.4700000000000006</v>
      </c>
      <c r="G219" s="17">
        <v>9.49</v>
      </c>
      <c r="H219" s="17">
        <v>5.4859999999999998</v>
      </c>
      <c r="I219" s="16">
        <v>5.2807500000000003</v>
      </c>
      <c r="J219" s="53">
        <f t="shared" si="7"/>
        <v>29.726750000000003</v>
      </c>
      <c r="L219" s="85">
        <v>1.5549999999999999</v>
      </c>
      <c r="N219" s="5"/>
    </row>
    <row r="220" spans="1:14" x14ac:dyDescent="0.2">
      <c r="A220" s="4">
        <f t="shared" si="6"/>
        <v>7</v>
      </c>
      <c r="B220" s="30">
        <v>42215</v>
      </c>
      <c r="C220" s="16">
        <v>0</v>
      </c>
      <c r="D220" s="17">
        <v>0</v>
      </c>
      <c r="E220" s="17">
        <v>4.7140000000000004</v>
      </c>
      <c r="F220" s="17">
        <v>10.664</v>
      </c>
      <c r="G220" s="17">
        <v>10.669</v>
      </c>
      <c r="H220" s="17">
        <v>5.9189999999999996</v>
      </c>
      <c r="I220" s="16">
        <v>0</v>
      </c>
      <c r="J220" s="53">
        <f t="shared" si="7"/>
        <v>31.966000000000001</v>
      </c>
      <c r="L220" s="85">
        <v>1.6259999999999999</v>
      </c>
      <c r="N220" s="5"/>
    </row>
    <row r="221" spans="1:14" x14ac:dyDescent="0.2">
      <c r="A221" s="4">
        <f t="shared" si="6"/>
        <v>7</v>
      </c>
      <c r="B221" s="30">
        <v>42216</v>
      </c>
      <c r="C221" s="16">
        <v>0</v>
      </c>
      <c r="D221" s="17">
        <v>0</v>
      </c>
      <c r="E221" s="17">
        <v>10.041</v>
      </c>
      <c r="F221" s="17">
        <v>10.282</v>
      </c>
      <c r="G221" s="17">
        <v>10.5</v>
      </c>
      <c r="H221" s="17">
        <v>0.41</v>
      </c>
      <c r="I221" s="16">
        <v>0.11525000000000001</v>
      </c>
      <c r="J221" s="53">
        <f t="shared" si="7"/>
        <v>31.34825</v>
      </c>
      <c r="L221" s="85">
        <v>1.472</v>
      </c>
      <c r="N221" s="5"/>
    </row>
    <row r="222" spans="1:14" x14ac:dyDescent="0.2">
      <c r="A222" s="4">
        <f t="shared" si="6"/>
        <v>8</v>
      </c>
      <c r="B222" s="30">
        <v>42217</v>
      </c>
      <c r="C222" s="16">
        <v>0</v>
      </c>
      <c r="D222" s="17">
        <v>0</v>
      </c>
      <c r="E222" s="17">
        <v>9.8480000000000008</v>
      </c>
      <c r="F222" s="17">
        <v>9.8979999999999997</v>
      </c>
      <c r="G222" s="17">
        <v>9.73</v>
      </c>
      <c r="H222" s="17">
        <v>0</v>
      </c>
      <c r="I222" s="16">
        <v>0</v>
      </c>
      <c r="J222" s="53">
        <f t="shared" si="7"/>
        <v>29.476000000000003</v>
      </c>
      <c r="L222" s="85">
        <v>1.5</v>
      </c>
    </row>
    <row r="223" spans="1:14" x14ac:dyDescent="0.2">
      <c r="A223" s="4">
        <f t="shared" si="6"/>
        <v>8</v>
      </c>
      <c r="B223" s="30">
        <v>42218</v>
      </c>
      <c r="C223" s="16">
        <v>0</v>
      </c>
      <c r="D223" s="17">
        <v>0</v>
      </c>
      <c r="E223" s="17">
        <v>7.351</v>
      </c>
      <c r="F223" s="17">
        <v>9.4030000000000005</v>
      </c>
      <c r="G223" s="17">
        <v>9.4190000000000005</v>
      </c>
      <c r="H223" s="17">
        <v>1.704</v>
      </c>
      <c r="I223" s="16">
        <v>0</v>
      </c>
      <c r="J223" s="53">
        <f t="shared" si="7"/>
        <v>27.877000000000002</v>
      </c>
      <c r="L223" s="85">
        <v>1.756</v>
      </c>
    </row>
    <row r="224" spans="1:14" x14ac:dyDescent="0.2">
      <c r="A224" s="4">
        <f t="shared" si="6"/>
        <v>8</v>
      </c>
      <c r="B224" s="30">
        <v>42219</v>
      </c>
      <c r="C224" s="16">
        <v>0</v>
      </c>
      <c r="D224" s="17">
        <v>0</v>
      </c>
      <c r="E224" s="17">
        <v>11.045999999999999</v>
      </c>
      <c r="F224" s="17">
        <v>10.122999999999999</v>
      </c>
      <c r="G224" s="17">
        <v>10.130000000000001</v>
      </c>
      <c r="H224" s="17">
        <v>1.5649999999999999</v>
      </c>
      <c r="I224" s="16">
        <v>0</v>
      </c>
      <c r="J224" s="53">
        <f t="shared" si="7"/>
        <v>32.863999999999997</v>
      </c>
      <c r="L224" s="85">
        <v>1.681</v>
      </c>
    </row>
    <row r="225" spans="1:21" x14ac:dyDescent="0.2">
      <c r="A225" s="4">
        <f t="shared" si="6"/>
        <v>8</v>
      </c>
      <c r="B225" s="30">
        <v>42220</v>
      </c>
      <c r="C225" s="16">
        <v>0</v>
      </c>
      <c r="D225" s="17">
        <v>0</v>
      </c>
      <c r="E225" s="17">
        <v>1.113</v>
      </c>
      <c r="F225" s="17">
        <v>10.814</v>
      </c>
      <c r="G225" s="17">
        <v>10.85</v>
      </c>
      <c r="H225" s="17">
        <v>10.624000000000001</v>
      </c>
      <c r="I225" s="16">
        <v>0</v>
      </c>
      <c r="J225" s="53">
        <f t="shared" si="7"/>
        <v>33.401000000000003</v>
      </c>
      <c r="K225" s="7"/>
      <c r="L225" s="86">
        <v>1.792</v>
      </c>
      <c r="M225" s="7"/>
      <c r="N225" s="7"/>
      <c r="O225" s="7"/>
      <c r="P225" s="7"/>
      <c r="Q225" s="7"/>
      <c r="R225" s="7"/>
      <c r="S225" s="7"/>
      <c r="T225" s="7"/>
      <c r="U225" s="7"/>
    </row>
    <row r="226" spans="1:21" x14ac:dyDescent="0.2">
      <c r="A226" s="4">
        <f t="shared" si="6"/>
        <v>8</v>
      </c>
      <c r="B226" s="30">
        <v>42221</v>
      </c>
      <c r="C226" s="16">
        <v>0</v>
      </c>
      <c r="D226" s="17">
        <v>0</v>
      </c>
      <c r="E226" s="17">
        <v>11.487</v>
      </c>
      <c r="F226" s="17">
        <v>11.513999999999999</v>
      </c>
      <c r="G226" s="17">
        <v>11.529</v>
      </c>
      <c r="H226" s="17">
        <v>0.22600000000000001</v>
      </c>
      <c r="I226" s="16">
        <v>0</v>
      </c>
      <c r="J226" s="53">
        <f t="shared" si="7"/>
        <v>34.756</v>
      </c>
      <c r="K226" s="7"/>
      <c r="L226" s="86">
        <v>1.641</v>
      </c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2">
      <c r="A227" s="4">
        <f t="shared" si="6"/>
        <v>8</v>
      </c>
      <c r="B227" s="30">
        <v>42222</v>
      </c>
      <c r="C227" s="16">
        <v>0</v>
      </c>
      <c r="D227" s="17">
        <v>0</v>
      </c>
      <c r="E227" s="17">
        <v>10.849</v>
      </c>
      <c r="F227" s="17">
        <v>10.942</v>
      </c>
      <c r="G227" s="17">
        <v>10.97</v>
      </c>
      <c r="H227" s="17">
        <v>0</v>
      </c>
      <c r="I227" s="16">
        <v>0</v>
      </c>
      <c r="J227" s="53">
        <f t="shared" si="7"/>
        <v>32.761000000000003</v>
      </c>
      <c r="K227" s="7"/>
      <c r="L227" s="86">
        <v>1.657</v>
      </c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2">
      <c r="A228" s="4">
        <f t="shared" si="6"/>
        <v>8</v>
      </c>
      <c r="B228" s="30">
        <v>42223</v>
      </c>
      <c r="C228" s="16">
        <v>0</v>
      </c>
      <c r="D228" s="17">
        <v>0</v>
      </c>
      <c r="E228" s="17">
        <v>10.951000000000001</v>
      </c>
      <c r="F228" s="17">
        <v>10.994999999999999</v>
      </c>
      <c r="G228" s="17">
        <v>11.015000000000001</v>
      </c>
      <c r="H228" s="17">
        <v>0</v>
      </c>
      <c r="I228" s="16">
        <v>0</v>
      </c>
      <c r="J228" s="53">
        <f t="shared" si="7"/>
        <v>32.960999999999999</v>
      </c>
      <c r="K228" s="7"/>
      <c r="L228" s="86">
        <v>1.5780000000000001</v>
      </c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2">
      <c r="A229" s="4">
        <f t="shared" si="6"/>
        <v>8</v>
      </c>
      <c r="B229" s="30">
        <v>42224</v>
      </c>
      <c r="C229" s="16">
        <v>0</v>
      </c>
      <c r="D229" s="17">
        <v>0</v>
      </c>
      <c r="E229" s="17">
        <v>4.1840000000000002</v>
      </c>
      <c r="F229" s="17">
        <v>10.39</v>
      </c>
      <c r="G229" s="17">
        <v>10.776</v>
      </c>
      <c r="H229" s="17">
        <v>6.109</v>
      </c>
      <c r="I229" s="16">
        <v>0</v>
      </c>
      <c r="J229" s="53">
        <f t="shared" si="7"/>
        <v>31.459000000000003</v>
      </c>
      <c r="K229" s="7"/>
      <c r="L229" s="86">
        <v>1.58</v>
      </c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2">
      <c r="A230" s="4">
        <f t="shared" si="6"/>
        <v>8</v>
      </c>
      <c r="B230" s="30">
        <v>42225</v>
      </c>
      <c r="C230" s="16">
        <v>0</v>
      </c>
      <c r="D230" s="17">
        <v>0</v>
      </c>
      <c r="E230" s="17">
        <v>5.6520000000000001</v>
      </c>
      <c r="F230" s="17">
        <v>5.774</v>
      </c>
      <c r="G230" s="17">
        <v>10.696</v>
      </c>
      <c r="H230" s="17">
        <v>10.622999999999999</v>
      </c>
      <c r="I230" s="16">
        <v>0</v>
      </c>
      <c r="J230" s="53">
        <f t="shared" si="7"/>
        <v>32.744999999999997</v>
      </c>
      <c r="K230" s="7"/>
      <c r="L230" s="86">
        <v>1.873</v>
      </c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2">
      <c r="A231" s="4">
        <f t="shared" si="6"/>
        <v>8</v>
      </c>
      <c r="B231" s="30">
        <v>42226</v>
      </c>
      <c r="C231" s="16">
        <v>0</v>
      </c>
      <c r="D231" s="17">
        <v>0</v>
      </c>
      <c r="E231" s="17">
        <v>11.86</v>
      </c>
      <c r="F231" s="17">
        <v>0</v>
      </c>
      <c r="G231" s="17">
        <v>11.896000000000001</v>
      </c>
      <c r="H231" s="17">
        <v>9.4939999999999998</v>
      </c>
      <c r="I231" s="16">
        <v>0</v>
      </c>
      <c r="J231" s="53">
        <f t="shared" si="7"/>
        <v>33.25</v>
      </c>
      <c r="K231" s="7"/>
      <c r="L231" s="86">
        <v>1.6040000000000001</v>
      </c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2">
      <c r="A232" s="4">
        <f t="shared" si="6"/>
        <v>8</v>
      </c>
      <c r="B232" s="30">
        <v>42227</v>
      </c>
      <c r="C232" s="16">
        <v>0</v>
      </c>
      <c r="D232" s="17">
        <v>0</v>
      </c>
      <c r="E232" s="17">
        <v>11.673</v>
      </c>
      <c r="F232" s="17">
        <v>0</v>
      </c>
      <c r="G232" s="17">
        <v>11.79</v>
      </c>
      <c r="H232" s="17">
        <v>11.692</v>
      </c>
      <c r="I232" s="16">
        <v>0</v>
      </c>
      <c r="J232" s="53">
        <f t="shared" si="7"/>
        <v>35.155000000000001</v>
      </c>
      <c r="K232" s="7"/>
      <c r="L232" s="86">
        <v>1.6639999999999999</v>
      </c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2">
      <c r="A233" s="4">
        <f t="shared" si="6"/>
        <v>8</v>
      </c>
      <c r="B233" s="30">
        <v>42228</v>
      </c>
      <c r="C233" s="16">
        <v>0</v>
      </c>
      <c r="D233" s="17">
        <v>0</v>
      </c>
      <c r="E233" s="17">
        <v>11.313000000000001</v>
      </c>
      <c r="F233" s="17">
        <v>0</v>
      </c>
      <c r="G233" s="17">
        <v>11.33</v>
      </c>
      <c r="H233" s="17">
        <v>10.603999999999999</v>
      </c>
      <c r="I233" s="16">
        <v>0</v>
      </c>
      <c r="J233" s="53">
        <f t="shared" si="7"/>
        <v>33.247</v>
      </c>
      <c r="K233" s="7"/>
      <c r="L233" s="86">
        <v>1.5720000000000001</v>
      </c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2">
      <c r="A234" s="4">
        <f t="shared" si="6"/>
        <v>8</v>
      </c>
      <c r="B234" s="30">
        <v>42229</v>
      </c>
      <c r="C234" s="16">
        <v>0</v>
      </c>
      <c r="D234" s="17">
        <v>0</v>
      </c>
      <c r="E234" s="17">
        <v>10.872</v>
      </c>
      <c r="F234" s="17">
        <v>0</v>
      </c>
      <c r="G234" s="17">
        <v>10.19</v>
      </c>
      <c r="H234" s="17">
        <v>10.868</v>
      </c>
      <c r="I234" s="16">
        <v>0</v>
      </c>
      <c r="J234" s="53">
        <f t="shared" si="7"/>
        <v>31.93</v>
      </c>
      <c r="K234" s="7"/>
      <c r="L234" s="86">
        <v>1.7190000000000001</v>
      </c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2">
      <c r="A235" s="4">
        <f t="shared" si="6"/>
        <v>8</v>
      </c>
      <c r="B235" s="30">
        <v>42230</v>
      </c>
      <c r="C235" s="16">
        <v>0</v>
      </c>
      <c r="D235" s="17">
        <v>0</v>
      </c>
      <c r="E235" s="17">
        <v>11.696</v>
      </c>
      <c r="F235" s="17">
        <v>0</v>
      </c>
      <c r="G235" s="17">
        <v>11.766</v>
      </c>
      <c r="H235" s="17">
        <v>11.673</v>
      </c>
      <c r="I235" s="16">
        <v>0</v>
      </c>
      <c r="J235" s="53">
        <f t="shared" si="7"/>
        <v>35.134999999999998</v>
      </c>
      <c r="K235" s="7"/>
      <c r="L235" s="86">
        <v>1.599</v>
      </c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2">
      <c r="A236" s="4">
        <f t="shared" si="6"/>
        <v>8</v>
      </c>
      <c r="B236" s="30">
        <v>42231</v>
      </c>
      <c r="C236" s="16">
        <v>0</v>
      </c>
      <c r="D236" s="17">
        <v>0</v>
      </c>
      <c r="E236" s="17">
        <v>10.407999999999999</v>
      </c>
      <c r="F236" s="17">
        <v>0</v>
      </c>
      <c r="G236" s="17">
        <v>10.476000000000001</v>
      </c>
      <c r="H236" s="17">
        <v>10.396000000000001</v>
      </c>
      <c r="I236" s="16">
        <v>0</v>
      </c>
      <c r="J236" s="53">
        <f t="shared" si="7"/>
        <v>31.28</v>
      </c>
      <c r="K236" s="7"/>
      <c r="L236" s="86">
        <v>1.5720000000000001</v>
      </c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2">
      <c r="A237" s="4">
        <f t="shared" si="6"/>
        <v>8</v>
      </c>
      <c r="B237" s="30">
        <v>42232</v>
      </c>
      <c r="C237" s="16">
        <v>0</v>
      </c>
      <c r="D237" s="17">
        <v>0</v>
      </c>
      <c r="E237" s="17">
        <v>10.847</v>
      </c>
      <c r="F237" s="17">
        <v>0.48099999999999998</v>
      </c>
      <c r="G237" s="17">
        <v>10.914999999999999</v>
      </c>
      <c r="H237" s="17">
        <v>10.061</v>
      </c>
      <c r="I237" s="16">
        <v>0</v>
      </c>
      <c r="J237" s="53">
        <f t="shared" si="7"/>
        <v>32.304000000000002</v>
      </c>
      <c r="K237" s="7"/>
      <c r="L237" s="86">
        <v>1.575</v>
      </c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2">
      <c r="A238" s="4">
        <f t="shared" si="6"/>
        <v>8</v>
      </c>
      <c r="B238" s="30">
        <v>42233</v>
      </c>
      <c r="C238" s="16">
        <v>0</v>
      </c>
      <c r="D238" s="17">
        <v>0</v>
      </c>
      <c r="E238" s="17">
        <v>11.395</v>
      </c>
      <c r="F238" s="17">
        <v>4.3490000000000002</v>
      </c>
      <c r="G238" s="17">
        <v>7.4640000000000004</v>
      </c>
      <c r="H238" s="17">
        <v>11.375999999999999</v>
      </c>
      <c r="I238" s="16">
        <v>0</v>
      </c>
      <c r="J238" s="53">
        <f t="shared" si="7"/>
        <v>34.583999999999996</v>
      </c>
      <c r="K238" s="7"/>
      <c r="L238" s="86">
        <v>1.6930000000000001</v>
      </c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2">
      <c r="A239" s="4">
        <f t="shared" si="6"/>
        <v>8</v>
      </c>
      <c r="B239" s="30">
        <v>42234</v>
      </c>
      <c r="C239" s="16">
        <v>0</v>
      </c>
      <c r="D239" s="17">
        <v>0</v>
      </c>
      <c r="E239" s="17">
        <v>10.984999999999999</v>
      </c>
      <c r="F239" s="17">
        <v>11.065</v>
      </c>
      <c r="G239" s="17">
        <v>0</v>
      </c>
      <c r="H239" s="17">
        <v>10.978</v>
      </c>
      <c r="I239" s="16">
        <v>0</v>
      </c>
      <c r="J239" s="53">
        <f t="shared" si="7"/>
        <v>33.027999999999999</v>
      </c>
      <c r="K239" s="7"/>
      <c r="L239" s="86">
        <v>1.63</v>
      </c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2">
      <c r="A240" s="4">
        <f t="shared" si="6"/>
        <v>8</v>
      </c>
      <c r="B240" s="30">
        <v>42235</v>
      </c>
      <c r="C240" s="16">
        <v>0</v>
      </c>
      <c r="D240" s="17">
        <v>0</v>
      </c>
      <c r="E240" s="17">
        <v>11.260999999999999</v>
      </c>
      <c r="F240" s="17">
        <v>11.291</v>
      </c>
      <c r="G240" s="17">
        <v>0</v>
      </c>
      <c r="H240" s="17">
        <v>11.223000000000001</v>
      </c>
      <c r="I240" s="16">
        <v>0</v>
      </c>
      <c r="J240" s="53">
        <f t="shared" si="7"/>
        <v>33.774999999999999</v>
      </c>
      <c r="K240" s="7"/>
      <c r="L240" s="86">
        <v>1.681</v>
      </c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2">
      <c r="A241" s="4">
        <f t="shared" si="6"/>
        <v>8</v>
      </c>
      <c r="B241" s="30">
        <v>42236</v>
      </c>
      <c r="C241" s="16">
        <v>0</v>
      </c>
      <c r="D241" s="17">
        <v>0</v>
      </c>
      <c r="E241" s="17">
        <v>11.327</v>
      </c>
      <c r="F241" s="17">
        <v>11.407999999999999</v>
      </c>
      <c r="G241" s="17">
        <v>0</v>
      </c>
      <c r="H241" s="17">
        <v>10.116</v>
      </c>
      <c r="I241" s="16">
        <v>0</v>
      </c>
      <c r="J241" s="53">
        <f t="shared" si="7"/>
        <v>32.850999999999999</v>
      </c>
      <c r="K241" s="7"/>
      <c r="L241" s="86">
        <v>1.63</v>
      </c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2">
      <c r="A242" s="4">
        <f t="shared" si="6"/>
        <v>8</v>
      </c>
      <c r="B242" s="30">
        <v>42237</v>
      </c>
      <c r="C242" s="16">
        <v>0</v>
      </c>
      <c r="D242" s="17">
        <v>0</v>
      </c>
      <c r="E242" s="17">
        <v>11.773999999999999</v>
      </c>
      <c r="F242" s="17">
        <v>10</v>
      </c>
      <c r="G242" s="17">
        <v>0</v>
      </c>
      <c r="H242" s="17">
        <v>12.096</v>
      </c>
      <c r="I242" s="16">
        <v>0</v>
      </c>
      <c r="J242" s="53">
        <f t="shared" si="7"/>
        <v>33.870000000000005</v>
      </c>
      <c r="K242" s="7"/>
      <c r="L242" s="86">
        <v>1.6930000000000001</v>
      </c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2">
      <c r="A243" s="4">
        <f t="shared" si="6"/>
        <v>8</v>
      </c>
      <c r="B243" s="30">
        <v>42238</v>
      </c>
      <c r="C243" s="16">
        <v>0</v>
      </c>
      <c r="D243" s="17">
        <v>0</v>
      </c>
      <c r="E243" s="17">
        <v>10.542999999999999</v>
      </c>
      <c r="F243" s="17">
        <v>4.9009999999999998</v>
      </c>
      <c r="G243" s="17">
        <v>5.7</v>
      </c>
      <c r="H243" s="17">
        <v>10.507</v>
      </c>
      <c r="I243" s="16">
        <v>0</v>
      </c>
      <c r="J243" s="53">
        <f t="shared" si="7"/>
        <v>31.650999999999996</v>
      </c>
      <c r="K243" s="7"/>
      <c r="L243" s="86">
        <v>1.54</v>
      </c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2">
      <c r="A244" s="4">
        <f t="shared" si="6"/>
        <v>8</v>
      </c>
      <c r="B244" s="30">
        <v>42239</v>
      </c>
      <c r="C244" s="16">
        <v>0</v>
      </c>
      <c r="D244" s="17">
        <v>0</v>
      </c>
      <c r="E244" s="17">
        <v>11.095000000000001</v>
      </c>
      <c r="F244" s="17">
        <v>7.3760000000000003</v>
      </c>
      <c r="G244" s="17">
        <v>11.179</v>
      </c>
      <c r="H244" s="17">
        <v>3.7770000000000001</v>
      </c>
      <c r="I244" s="16">
        <v>0</v>
      </c>
      <c r="J244" s="53">
        <f t="shared" si="7"/>
        <v>33.427</v>
      </c>
      <c r="K244" s="7"/>
      <c r="L244" s="86">
        <v>1.696</v>
      </c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2">
      <c r="A245" s="4">
        <f t="shared" si="6"/>
        <v>8</v>
      </c>
      <c r="B245" s="30">
        <v>42240</v>
      </c>
      <c r="C245" s="16">
        <v>0</v>
      </c>
      <c r="D245" s="17">
        <v>0</v>
      </c>
      <c r="E245" s="17">
        <v>11.206</v>
      </c>
      <c r="F245" s="17">
        <v>11.275</v>
      </c>
      <c r="G245" s="17">
        <v>11.486000000000001</v>
      </c>
      <c r="H245" s="17">
        <v>0</v>
      </c>
      <c r="I245" s="16">
        <v>0</v>
      </c>
      <c r="J245" s="53">
        <f t="shared" si="7"/>
        <v>33.966999999999999</v>
      </c>
      <c r="K245" s="7"/>
      <c r="L245" s="86">
        <v>1.722</v>
      </c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2">
      <c r="A246" s="4">
        <f t="shared" si="6"/>
        <v>8</v>
      </c>
      <c r="B246" s="30">
        <v>42241</v>
      </c>
      <c r="C246" s="16">
        <v>0</v>
      </c>
      <c r="D246" s="17">
        <v>0</v>
      </c>
      <c r="E246" s="17">
        <v>10.996</v>
      </c>
      <c r="F246" s="17">
        <v>11.214</v>
      </c>
      <c r="G246" s="17">
        <v>9.9489999999999998</v>
      </c>
      <c r="H246" s="17">
        <v>1.26</v>
      </c>
      <c r="I246" s="16">
        <v>0</v>
      </c>
      <c r="J246" s="53">
        <f t="shared" si="7"/>
        <v>33.418999999999997</v>
      </c>
      <c r="L246" s="85">
        <v>1.7470000000000001</v>
      </c>
    </row>
    <row r="247" spans="1:21" x14ac:dyDescent="0.2">
      <c r="A247" s="4">
        <f t="shared" si="6"/>
        <v>8</v>
      </c>
      <c r="B247" s="30">
        <v>42242</v>
      </c>
      <c r="C247" s="16">
        <v>0</v>
      </c>
      <c r="D247" s="17">
        <v>0</v>
      </c>
      <c r="E247" s="17">
        <v>10.337999999999999</v>
      </c>
      <c r="F247" s="17">
        <v>9.4160000000000004</v>
      </c>
      <c r="G247" s="17">
        <v>11.353</v>
      </c>
      <c r="H247" s="17">
        <v>2.8639999999999999</v>
      </c>
      <c r="I247" s="16">
        <v>0</v>
      </c>
      <c r="J247" s="53">
        <f t="shared" si="7"/>
        <v>33.970999999999997</v>
      </c>
      <c r="L247" s="85">
        <v>1.669</v>
      </c>
    </row>
    <row r="248" spans="1:21" x14ac:dyDescent="0.2">
      <c r="A248" s="4">
        <f t="shared" si="6"/>
        <v>8</v>
      </c>
      <c r="B248" s="30">
        <v>42243</v>
      </c>
      <c r="C248" s="16">
        <v>0</v>
      </c>
      <c r="D248" s="17">
        <v>0</v>
      </c>
      <c r="E248" s="17">
        <v>9.6649999999999991</v>
      </c>
      <c r="F248" s="17">
        <v>11.276999999999999</v>
      </c>
      <c r="G248" s="17">
        <v>11.298</v>
      </c>
      <c r="H248" s="17">
        <v>2.2149999999999999</v>
      </c>
      <c r="I248" s="16">
        <v>0</v>
      </c>
      <c r="J248" s="53">
        <f t="shared" si="7"/>
        <v>34.454999999999998</v>
      </c>
      <c r="L248" s="85">
        <v>1.6870000000000001</v>
      </c>
    </row>
    <row r="249" spans="1:21" x14ac:dyDescent="0.2">
      <c r="A249" s="4">
        <f t="shared" si="6"/>
        <v>8</v>
      </c>
      <c r="B249" s="30">
        <v>42244</v>
      </c>
      <c r="C249" s="16">
        <v>0</v>
      </c>
      <c r="D249" s="17">
        <v>0</v>
      </c>
      <c r="E249" s="17">
        <v>10.971</v>
      </c>
      <c r="F249" s="17">
        <v>11.035</v>
      </c>
      <c r="G249" s="17">
        <v>8.0370000000000008</v>
      </c>
      <c r="H249" s="17">
        <v>3.544</v>
      </c>
      <c r="I249" s="16">
        <v>0</v>
      </c>
      <c r="J249" s="53">
        <f t="shared" si="7"/>
        <v>33.586999999999996</v>
      </c>
      <c r="L249" s="85">
        <v>1.6060000000000001</v>
      </c>
    </row>
    <row r="250" spans="1:21" x14ac:dyDescent="0.2">
      <c r="A250" s="4">
        <f t="shared" si="6"/>
        <v>8</v>
      </c>
      <c r="B250" s="30">
        <v>42245</v>
      </c>
      <c r="C250" s="16">
        <v>0</v>
      </c>
      <c r="D250" s="17">
        <v>0</v>
      </c>
      <c r="E250" s="17">
        <v>9.1620000000000008</v>
      </c>
      <c r="F250" s="17">
        <v>10.743</v>
      </c>
      <c r="G250" s="17">
        <v>10.342000000000001</v>
      </c>
      <c r="H250" s="17">
        <v>0.42399999999999999</v>
      </c>
      <c r="I250" s="16">
        <v>0</v>
      </c>
      <c r="J250" s="53">
        <f t="shared" si="7"/>
        <v>30.670999999999999</v>
      </c>
      <c r="L250" s="85">
        <v>1.52</v>
      </c>
    </row>
    <row r="251" spans="1:21" x14ac:dyDescent="0.2">
      <c r="A251" s="4">
        <f t="shared" si="6"/>
        <v>8</v>
      </c>
      <c r="B251" s="30">
        <v>42246</v>
      </c>
      <c r="C251" s="16">
        <v>0</v>
      </c>
      <c r="D251" s="17">
        <v>0</v>
      </c>
      <c r="E251" s="17">
        <v>11.417</v>
      </c>
      <c r="F251" s="17">
        <v>11.47</v>
      </c>
      <c r="G251" s="17">
        <v>10.798</v>
      </c>
      <c r="H251" s="17">
        <v>0</v>
      </c>
      <c r="I251" s="16">
        <v>0</v>
      </c>
      <c r="J251" s="53">
        <f t="shared" si="7"/>
        <v>33.685000000000002</v>
      </c>
      <c r="L251" s="85">
        <v>1.7829999999999999</v>
      </c>
    </row>
    <row r="252" spans="1:21" x14ac:dyDescent="0.2">
      <c r="A252" s="4">
        <f t="shared" si="6"/>
        <v>8</v>
      </c>
      <c r="B252" s="30">
        <v>42247</v>
      </c>
      <c r="C252" s="16">
        <v>0</v>
      </c>
      <c r="D252" s="17">
        <v>0</v>
      </c>
      <c r="E252" s="17">
        <v>10.798999999999999</v>
      </c>
      <c r="F252" s="17">
        <v>10.872</v>
      </c>
      <c r="G252" s="17">
        <v>10.912000000000001</v>
      </c>
      <c r="H252" s="17">
        <v>0</v>
      </c>
      <c r="I252" s="16">
        <v>0</v>
      </c>
      <c r="J252" s="53">
        <f t="shared" si="7"/>
        <v>32.582999999999998</v>
      </c>
      <c r="L252" s="85">
        <v>1.722</v>
      </c>
    </row>
    <row r="253" spans="1:21" x14ac:dyDescent="0.2">
      <c r="A253" s="4">
        <f t="shared" si="6"/>
        <v>9</v>
      </c>
      <c r="B253" s="30">
        <v>42248</v>
      </c>
      <c r="C253" s="16">
        <v>0</v>
      </c>
      <c r="D253" s="17">
        <v>1.014</v>
      </c>
      <c r="E253" s="17">
        <v>10.109</v>
      </c>
      <c r="F253" s="17">
        <v>11.045</v>
      </c>
      <c r="G253" s="17">
        <v>11.044</v>
      </c>
      <c r="H253" s="17">
        <v>0</v>
      </c>
      <c r="I253" s="16">
        <v>0</v>
      </c>
      <c r="J253" s="53">
        <f t="shared" si="7"/>
        <v>33.212000000000003</v>
      </c>
      <c r="L253" s="85">
        <v>1.5</v>
      </c>
      <c r="N253" s="5"/>
    </row>
    <row r="254" spans="1:21" x14ac:dyDescent="0.2">
      <c r="A254" s="4">
        <f t="shared" si="6"/>
        <v>9</v>
      </c>
      <c r="B254" s="30">
        <v>42249</v>
      </c>
      <c r="C254" s="16">
        <v>0</v>
      </c>
      <c r="D254" s="17">
        <v>0</v>
      </c>
      <c r="E254" s="17">
        <v>11.172000000000001</v>
      </c>
      <c r="F254" s="17">
        <v>11.007</v>
      </c>
      <c r="G254" s="17">
        <v>11.243</v>
      </c>
      <c r="H254" s="17">
        <v>0</v>
      </c>
      <c r="I254" s="16">
        <v>0</v>
      </c>
      <c r="J254" s="53">
        <f t="shared" si="7"/>
        <v>33.422000000000004</v>
      </c>
      <c r="L254" s="85">
        <v>1.65</v>
      </c>
      <c r="N254" s="5"/>
    </row>
    <row r="255" spans="1:21" x14ac:dyDescent="0.2">
      <c r="A255" s="4">
        <f t="shared" si="6"/>
        <v>9</v>
      </c>
      <c r="B255" s="30">
        <v>42250</v>
      </c>
      <c r="C255" s="16">
        <v>0</v>
      </c>
      <c r="D255" s="17">
        <v>0</v>
      </c>
      <c r="E255" s="17">
        <v>11.169</v>
      </c>
      <c r="F255" s="17">
        <v>11.218</v>
      </c>
      <c r="G255" s="17">
        <v>11.239000000000001</v>
      </c>
      <c r="H255" s="17">
        <v>0</v>
      </c>
      <c r="I255" s="16">
        <v>0</v>
      </c>
      <c r="J255" s="53">
        <f t="shared" si="7"/>
        <v>33.626000000000005</v>
      </c>
      <c r="L255" s="85">
        <v>1.7050000000000001</v>
      </c>
      <c r="N255" s="5"/>
    </row>
    <row r="256" spans="1:21" x14ac:dyDescent="0.2">
      <c r="A256" s="4">
        <f t="shared" si="6"/>
        <v>9</v>
      </c>
      <c r="B256" s="30">
        <v>42251</v>
      </c>
      <c r="C256" s="16">
        <v>0</v>
      </c>
      <c r="D256" s="17">
        <v>0</v>
      </c>
      <c r="E256" s="17">
        <v>10.832000000000001</v>
      </c>
      <c r="F256" s="17">
        <v>10.885999999999999</v>
      </c>
      <c r="G256" s="17">
        <v>10.909000000000001</v>
      </c>
      <c r="H256" s="17">
        <v>0</v>
      </c>
      <c r="I256" s="16">
        <v>0</v>
      </c>
      <c r="J256" s="53">
        <f t="shared" si="7"/>
        <v>32.627000000000002</v>
      </c>
      <c r="L256" s="85">
        <v>1.6559999999999999</v>
      </c>
      <c r="N256" s="5"/>
    </row>
    <row r="257" spans="1:14" x14ac:dyDescent="0.2">
      <c r="A257" s="4">
        <f t="shared" si="6"/>
        <v>9</v>
      </c>
      <c r="B257" s="30">
        <v>42252</v>
      </c>
      <c r="C257" s="16">
        <v>0</v>
      </c>
      <c r="D257" s="17">
        <v>6.1580000000000004</v>
      </c>
      <c r="E257" s="17">
        <v>4.5090000000000003</v>
      </c>
      <c r="F257" s="17">
        <v>10.417999999999999</v>
      </c>
      <c r="G257" s="17">
        <v>10.433999999999999</v>
      </c>
      <c r="H257" s="17">
        <v>0</v>
      </c>
      <c r="I257" s="16">
        <v>0</v>
      </c>
      <c r="J257" s="53">
        <f t="shared" si="7"/>
        <v>31.518999999999998</v>
      </c>
      <c r="L257" s="85">
        <v>1.4570000000000001</v>
      </c>
      <c r="N257" s="5"/>
    </row>
    <row r="258" spans="1:14" x14ac:dyDescent="0.2">
      <c r="A258" s="4">
        <f t="shared" si="6"/>
        <v>9</v>
      </c>
      <c r="B258" s="30">
        <v>42253</v>
      </c>
      <c r="C258" s="16">
        <v>0</v>
      </c>
      <c r="D258" s="17">
        <v>10.933999999999999</v>
      </c>
      <c r="E258" s="17">
        <v>6.64</v>
      </c>
      <c r="F258" s="17">
        <v>5.0609999999999999</v>
      </c>
      <c r="G258" s="17">
        <v>10.327999999999999</v>
      </c>
      <c r="H258" s="17">
        <v>0</v>
      </c>
      <c r="I258" s="16">
        <v>0</v>
      </c>
      <c r="J258" s="53">
        <f t="shared" si="7"/>
        <v>32.962999999999994</v>
      </c>
      <c r="L258" s="85">
        <v>1.766</v>
      </c>
      <c r="N258" s="5"/>
    </row>
    <row r="259" spans="1:14" x14ac:dyDescent="0.2">
      <c r="A259" s="4">
        <f t="shared" si="6"/>
        <v>9</v>
      </c>
      <c r="B259" s="30">
        <v>42254</v>
      </c>
      <c r="C259" s="16">
        <v>0</v>
      </c>
      <c r="D259" s="17">
        <v>11.432</v>
      </c>
      <c r="E259" s="17">
        <v>10.548999999999999</v>
      </c>
      <c r="F259" s="17">
        <v>0</v>
      </c>
      <c r="G259" s="17">
        <v>11.519</v>
      </c>
      <c r="H259" s="17">
        <v>0</v>
      </c>
      <c r="I259" s="16">
        <v>0</v>
      </c>
      <c r="J259" s="53">
        <f t="shared" si="7"/>
        <v>33.5</v>
      </c>
      <c r="L259" s="85">
        <v>1.57</v>
      </c>
      <c r="N259" s="5"/>
    </row>
    <row r="260" spans="1:14" x14ac:dyDescent="0.2">
      <c r="A260" s="4">
        <f t="shared" si="6"/>
        <v>9</v>
      </c>
      <c r="B260" s="30">
        <v>42255</v>
      </c>
      <c r="C260" s="16">
        <v>0</v>
      </c>
      <c r="D260" s="17">
        <v>11.148</v>
      </c>
      <c r="E260" s="17">
        <v>11.167</v>
      </c>
      <c r="F260" s="17">
        <v>0</v>
      </c>
      <c r="G260" s="17">
        <v>11.242000000000001</v>
      </c>
      <c r="H260" s="17">
        <v>0</v>
      </c>
      <c r="I260" s="16">
        <v>0</v>
      </c>
      <c r="J260" s="53">
        <f t="shared" si="7"/>
        <v>33.557000000000002</v>
      </c>
      <c r="L260" s="85">
        <v>1.5920000000000001</v>
      </c>
      <c r="N260" s="5"/>
    </row>
    <row r="261" spans="1:14" x14ac:dyDescent="0.2">
      <c r="A261" s="4">
        <f t="shared" si="6"/>
        <v>9</v>
      </c>
      <c r="B261" s="30">
        <v>42256</v>
      </c>
      <c r="C261" s="16">
        <v>0</v>
      </c>
      <c r="D261" s="17">
        <v>11.478</v>
      </c>
      <c r="E261" s="17">
        <v>11.497</v>
      </c>
      <c r="F261" s="17">
        <v>0</v>
      </c>
      <c r="G261" s="17">
        <v>11.566000000000001</v>
      </c>
      <c r="H261" s="17">
        <v>0</v>
      </c>
      <c r="I261" s="16">
        <v>0</v>
      </c>
      <c r="J261" s="53">
        <f t="shared" si="7"/>
        <v>34.541000000000004</v>
      </c>
      <c r="L261" s="85">
        <v>1.728</v>
      </c>
      <c r="N261" s="5"/>
    </row>
    <row r="262" spans="1:14" x14ac:dyDescent="0.2">
      <c r="A262" s="4">
        <f t="shared" si="6"/>
        <v>9</v>
      </c>
      <c r="B262" s="30">
        <v>42257</v>
      </c>
      <c r="C262" s="16">
        <v>0</v>
      </c>
      <c r="D262" s="17">
        <v>11.555</v>
      </c>
      <c r="E262" s="17">
        <v>11.574</v>
      </c>
      <c r="F262" s="17">
        <v>0</v>
      </c>
      <c r="G262" s="17">
        <v>11.66</v>
      </c>
      <c r="H262" s="17">
        <v>0</v>
      </c>
      <c r="I262" s="16">
        <v>0</v>
      </c>
      <c r="J262" s="53">
        <f t="shared" si="7"/>
        <v>34.789000000000001</v>
      </c>
      <c r="L262" s="85">
        <v>1.65</v>
      </c>
      <c r="N262" s="5"/>
    </row>
    <row r="263" spans="1:14" x14ac:dyDescent="0.2">
      <c r="A263" s="4">
        <f t="shared" si="6"/>
        <v>9</v>
      </c>
      <c r="B263" s="30">
        <v>42258</v>
      </c>
      <c r="C263" s="16">
        <v>0</v>
      </c>
      <c r="D263" s="17">
        <v>11.449</v>
      </c>
      <c r="E263" s="17">
        <v>11.462</v>
      </c>
      <c r="F263" s="17">
        <v>0</v>
      </c>
      <c r="G263" s="17">
        <v>11.007999999999999</v>
      </c>
      <c r="H263" s="17">
        <v>0</v>
      </c>
      <c r="I263" s="16">
        <v>0</v>
      </c>
      <c r="J263" s="53">
        <f t="shared" si="7"/>
        <v>33.918999999999997</v>
      </c>
      <c r="L263" s="85">
        <v>1.661</v>
      </c>
      <c r="N263" s="5"/>
    </row>
    <row r="264" spans="1:14" x14ac:dyDescent="0.2">
      <c r="A264" s="4">
        <f t="shared" si="6"/>
        <v>9</v>
      </c>
      <c r="B264" s="30">
        <v>42259</v>
      </c>
      <c r="C264" s="16">
        <v>0</v>
      </c>
      <c r="D264" s="17">
        <v>9.8219999999999992</v>
      </c>
      <c r="E264" s="17">
        <v>10.333</v>
      </c>
      <c r="F264" s="17">
        <v>0</v>
      </c>
      <c r="G264" s="17">
        <v>10.367000000000001</v>
      </c>
      <c r="H264" s="17">
        <v>0</v>
      </c>
      <c r="I264" s="16">
        <v>0</v>
      </c>
      <c r="J264" s="53">
        <f t="shared" si="7"/>
        <v>30.522000000000002</v>
      </c>
      <c r="L264" s="85">
        <v>1.57</v>
      </c>
      <c r="N264" s="5"/>
    </row>
    <row r="265" spans="1:14" x14ac:dyDescent="0.2">
      <c r="A265" s="4">
        <f t="shared" si="6"/>
        <v>9</v>
      </c>
      <c r="B265" s="30">
        <v>42260</v>
      </c>
      <c r="C265" s="16">
        <v>0</v>
      </c>
      <c r="D265" s="17">
        <v>10.654</v>
      </c>
      <c r="E265" s="17">
        <v>10.666</v>
      </c>
      <c r="F265" s="17">
        <v>1.29</v>
      </c>
      <c r="G265" s="17">
        <v>10.651999999999999</v>
      </c>
      <c r="H265" s="17">
        <v>0</v>
      </c>
      <c r="I265" s="16">
        <v>0</v>
      </c>
      <c r="J265" s="53">
        <f t="shared" si="7"/>
        <v>33.262</v>
      </c>
      <c r="L265" s="85">
        <v>1.964</v>
      </c>
      <c r="N265" s="5"/>
    </row>
    <row r="266" spans="1:14" x14ac:dyDescent="0.2">
      <c r="A266" s="4">
        <f t="shared" ref="A266:A329" si="8">+IF(ISBLANK($B266),"",MONTH($B266))</f>
        <v>9</v>
      </c>
      <c r="B266" s="30">
        <v>42261</v>
      </c>
      <c r="C266" s="16">
        <v>0</v>
      </c>
      <c r="D266" s="17">
        <v>11.393000000000001</v>
      </c>
      <c r="E266" s="17">
        <v>11.414999999999999</v>
      </c>
      <c r="F266" s="17">
        <v>0</v>
      </c>
      <c r="G266" s="17">
        <v>11.584</v>
      </c>
      <c r="H266" s="17">
        <v>0</v>
      </c>
      <c r="I266" s="16">
        <v>0</v>
      </c>
      <c r="J266" s="53">
        <f t="shared" si="7"/>
        <v>34.391999999999996</v>
      </c>
      <c r="L266" s="85">
        <v>1.766</v>
      </c>
      <c r="N266" s="5"/>
    </row>
    <row r="267" spans="1:14" x14ac:dyDescent="0.2">
      <c r="A267" s="4">
        <f t="shared" si="8"/>
        <v>9</v>
      </c>
      <c r="B267" s="30">
        <v>42262</v>
      </c>
      <c r="C267" s="16">
        <v>0</v>
      </c>
      <c r="D267" s="17">
        <v>11.481</v>
      </c>
      <c r="E267" s="17">
        <v>11.516999999999999</v>
      </c>
      <c r="F267" s="17">
        <v>0</v>
      </c>
      <c r="G267" s="17">
        <v>11.573</v>
      </c>
      <c r="H267" s="17">
        <v>0</v>
      </c>
      <c r="I267" s="16">
        <v>0</v>
      </c>
      <c r="J267" s="53">
        <f t="shared" ref="J267:J330" si="9">+SUM(C267:I267)</f>
        <v>34.570999999999998</v>
      </c>
      <c r="L267" s="85">
        <v>1.7669999999999999</v>
      </c>
      <c r="N267" s="5"/>
    </row>
    <row r="268" spans="1:14" x14ac:dyDescent="0.2">
      <c r="A268" s="4">
        <f t="shared" si="8"/>
        <v>9</v>
      </c>
      <c r="B268" s="30">
        <v>42263</v>
      </c>
      <c r="C268" s="16">
        <v>0</v>
      </c>
      <c r="D268" s="17">
        <v>11.237</v>
      </c>
      <c r="E268" s="17">
        <v>11.241</v>
      </c>
      <c r="F268" s="17">
        <v>0</v>
      </c>
      <c r="G268" s="17">
        <v>11.324</v>
      </c>
      <c r="H268" s="17">
        <v>0</v>
      </c>
      <c r="I268" s="16">
        <v>0</v>
      </c>
      <c r="J268" s="53">
        <f t="shared" si="9"/>
        <v>33.802</v>
      </c>
      <c r="L268" s="85">
        <v>1.732</v>
      </c>
      <c r="N268" s="5"/>
    </row>
    <row r="269" spans="1:14" x14ac:dyDescent="0.2">
      <c r="A269" s="4">
        <f t="shared" si="8"/>
        <v>9</v>
      </c>
      <c r="B269" s="30">
        <v>42264</v>
      </c>
      <c r="C269" s="16">
        <v>0</v>
      </c>
      <c r="D269" s="17">
        <v>11.039</v>
      </c>
      <c r="E269" s="17">
        <v>11.057</v>
      </c>
      <c r="F269" s="17">
        <v>1.69</v>
      </c>
      <c r="G269" s="17">
        <v>9.4559999999999995</v>
      </c>
      <c r="H269" s="17">
        <v>0</v>
      </c>
      <c r="I269" s="16">
        <v>0</v>
      </c>
      <c r="J269" s="53">
        <f t="shared" si="9"/>
        <v>33.242000000000004</v>
      </c>
      <c r="L269" s="85">
        <v>1.766</v>
      </c>
      <c r="N269" s="5"/>
    </row>
    <row r="270" spans="1:14" x14ac:dyDescent="0.2">
      <c r="A270" s="4">
        <f t="shared" si="8"/>
        <v>9</v>
      </c>
      <c r="B270" s="30">
        <v>42265</v>
      </c>
      <c r="C270" s="16">
        <v>0</v>
      </c>
      <c r="D270" s="17">
        <v>11.265000000000001</v>
      </c>
      <c r="E270" s="17">
        <v>11.281000000000001</v>
      </c>
      <c r="F270" s="17">
        <v>0</v>
      </c>
      <c r="G270" s="17">
        <v>11.359</v>
      </c>
      <c r="H270" s="17">
        <v>0</v>
      </c>
      <c r="I270" s="16">
        <v>0</v>
      </c>
      <c r="J270" s="53">
        <f t="shared" si="9"/>
        <v>33.905000000000001</v>
      </c>
      <c r="L270" s="85">
        <v>1.5469999999999999</v>
      </c>
      <c r="N270" s="5"/>
    </row>
    <row r="271" spans="1:14" x14ac:dyDescent="0.2">
      <c r="A271" s="4">
        <f t="shared" si="8"/>
        <v>9</v>
      </c>
      <c r="B271" s="30">
        <v>42266</v>
      </c>
      <c r="C271" s="16">
        <v>0</v>
      </c>
      <c r="D271" s="17">
        <v>10.403</v>
      </c>
      <c r="E271" s="17">
        <v>10.506</v>
      </c>
      <c r="F271" s="17">
        <v>0</v>
      </c>
      <c r="G271" s="17">
        <v>11.111000000000001</v>
      </c>
      <c r="H271" s="17">
        <v>0</v>
      </c>
      <c r="I271" s="16">
        <v>0</v>
      </c>
      <c r="J271" s="53">
        <f t="shared" si="9"/>
        <v>32.019999999999996</v>
      </c>
      <c r="L271" s="85">
        <v>1.7829999999999999</v>
      </c>
      <c r="N271" s="5"/>
    </row>
    <row r="272" spans="1:14" x14ac:dyDescent="0.2">
      <c r="A272" s="4">
        <f t="shared" si="8"/>
        <v>9</v>
      </c>
      <c r="B272" s="30">
        <v>42267</v>
      </c>
      <c r="C272" s="16">
        <v>0</v>
      </c>
      <c r="D272" s="17">
        <v>11.509</v>
      </c>
      <c r="E272" s="17">
        <v>11.510999999999999</v>
      </c>
      <c r="F272" s="17">
        <v>1.369</v>
      </c>
      <c r="G272" s="17">
        <v>10.462</v>
      </c>
      <c r="H272" s="17">
        <v>0</v>
      </c>
      <c r="I272" s="16">
        <v>0</v>
      </c>
      <c r="J272" s="53">
        <f t="shared" si="9"/>
        <v>34.850999999999999</v>
      </c>
      <c r="L272" s="85">
        <v>1.786</v>
      </c>
      <c r="N272" s="5"/>
    </row>
    <row r="273" spans="1:14" x14ac:dyDescent="0.2">
      <c r="A273" s="4">
        <f t="shared" si="8"/>
        <v>9</v>
      </c>
      <c r="B273" s="30">
        <v>42268</v>
      </c>
      <c r="C273" s="16">
        <v>0</v>
      </c>
      <c r="D273" s="17">
        <v>10.891999999999999</v>
      </c>
      <c r="E273" s="17">
        <v>9.6280000000000001</v>
      </c>
      <c r="F273" s="17">
        <v>11.239000000000001</v>
      </c>
      <c r="G273" s="17">
        <v>1.625</v>
      </c>
      <c r="H273" s="17">
        <v>0</v>
      </c>
      <c r="I273" s="16">
        <v>0</v>
      </c>
      <c r="J273" s="53">
        <f t="shared" si="9"/>
        <v>33.384</v>
      </c>
      <c r="L273" s="85">
        <v>1.6659999999999999</v>
      </c>
      <c r="N273" s="5"/>
    </row>
    <row r="274" spans="1:14" x14ac:dyDescent="0.2">
      <c r="A274" s="4">
        <f t="shared" si="8"/>
        <v>9</v>
      </c>
      <c r="B274" s="30">
        <v>42269</v>
      </c>
      <c r="C274" s="16">
        <v>0</v>
      </c>
      <c r="D274" s="17">
        <v>3.1859999999999999</v>
      </c>
      <c r="E274" s="17">
        <v>7.92</v>
      </c>
      <c r="F274" s="17">
        <v>11.172000000000001</v>
      </c>
      <c r="G274" s="17">
        <v>11.191000000000001</v>
      </c>
      <c r="H274" s="17">
        <v>0</v>
      </c>
      <c r="I274" s="16">
        <v>0</v>
      </c>
      <c r="J274" s="53">
        <f t="shared" si="9"/>
        <v>33.469000000000001</v>
      </c>
      <c r="L274" s="85">
        <v>1.704</v>
      </c>
      <c r="N274" s="5"/>
    </row>
    <row r="275" spans="1:14" x14ac:dyDescent="0.2">
      <c r="A275" s="4">
        <f t="shared" si="8"/>
        <v>9</v>
      </c>
      <c r="B275" s="30">
        <v>42270</v>
      </c>
      <c r="C275" s="16">
        <v>0</v>
      </c>
      <c r="D275" s="17">
        <v>0</v>
      </c>
      <c r="E275" s="17">
        <v>11.032999999999999</v>
      </c>
      <c r="F275" s="17">
        <v>11.082000000000001</v>
      </c>
      <c r="G275" s="17">
        <v>11.090999999999999</v>
      </c>
      <c r="H275" s="17">
        <v>0</v>
      </c>
      <c r="I275" s="16">
        <v>0</v>
      </c>
      <c r="J275" s="53">
        <f t="shared" si="9"/>
        <v>33.206000000000003</v>
      </c>
      <c r="L275" s="85">
        <v>1.768</v>
      </c>
      <c r="N275" s="5"/>
    </row>
    <row r="276" spans="1:14" x14ac:dyDescent="0.2">
      <c r="A276" s="4">
        <f t="shared" si="8"/>
        <v>9</v>
      </c>
      <c r="B276" s="30">
        <v>42271</v>
      </c>
      <c r="C276" s="16">
        <v>0</v>
      </c>
      <c r="D276" s="17">
        <v>0</v>
      </c>
      <c r="E276" s="17">
        <v>12.082000000000001</v>
      </c>
      <c r="F276" s="17">
        <v>12.17</v>
      </c>
      <c r="G276" s="17">
        <v>12.209</v>
      </c>
      <c r="H276" s="17">
        <v>0</v>
      </c>
      <c r="I276" s="16">
        <v>0</v>
      </c>
      <c r="J276" s="53">
        <f t="shared" si="9"/>
        <v>36.460999999999999</v>
      </c>
      <c r="L276" s="85">
        <v>1.698</v>
      </c>
      <c r="N276" s="5"/>
    </row>
    <row r="277" spans="1:14" x14ac:dyDescent="0.2">
      <c r="A277" s="4">
        <f t="shared" si="8"/>
        <v>9</v>
      </c>
      <c r="B277" s="30">
        <v>42272</v>
      </c>
      <c r="C277" s="16">
        <v>0</v>
      </c>
      <c r="D277" s="17">
        <v>0</v>
      </c>
      <c r="E277" s="17">
        <v>11.510999999999999</v>
      </c>
      <c r="F277" s="17">
        <v>11.571</v>
      </c>
      <c r="G277" s="17">
        <v>11.587999999999999</v>
      </c>
      <c r="H277" s="17">
        <v>0</v>
      </c>
      <c r="I277" s="16">
        <v>0</v>
      </c>
      <c r="J277" s="53">
        <f t="shared" si="9"/>
        <v>34.67</v>
      </c>
      <c r="L277" s="85">
        <v>1.6679999999999999</v>
      </c>
      <c r="N277" s="5"/>
    </row>
    <row r="278" spans="1:14" x14ac:dyDescent="0.2">
      <c r="A278" s="4">
        <f t="shared" si="8"/>
        <v>9</v>
      </c>
      <c r="B278" s="30">
        <v>42273</v>
      </c>
      <c r="C278" s="16">
        <v>0</v>
      </c>
      <c r="D278" s="17">
        <v>0</v>
      </c>
      <c r="E278" s="17">
        <v>11.388999999999999</v>
      </c>
      <c r="F278" s="17">
        <v>10.736000000000001</v>
      </c>
      <c r="G278" s="17">
        <v>10.83</v>
      </c>
      <c r="H278" s="17">
        <v>0</v>
      </c>
      <c r="I278" s="16">
        <v>0</v>
      </c>
      <c r="J278" s="53">
        <f t="shared" si="9"/>
        <v>32.954999999999998</v>
      </c>
      <c r="L278" s="85">
        <v>1.698</v>
      </c>
      <c r="N278" s="5"/>
    </row>
    <row r="279" spans="1:14" x14ac:dyDescent="0.2">
      <c r="A279" s="4">
        <f t="shared" si="8"/>
        <v>9</v>
      </c>
      <c r="B279" s="30">
        <v>42274</v>
      </c>
      <c r="C279" s="16">
        <v>0</v>
      </c>
      <c r="D279" s="17">
        <v>7.5469999999999997</v>
      </c>
      <c r="E279" s="17">
        <v>5.8789999999999996</v>
      </c>
      <c r="F279" s="17">
        <v>11.013999999999999</v>
      </c>
      <c r="G279" s="17">
        <v>11.135</v>
      </c>
      <c r="H279" s="17">
        <v>0</v>
      </c>
      <c r="I279" s="16">
        <v>0</v>
      </c>
      <c r="J279" s="53">
        <f t="shared" si="9"/>
        <v>35.574999999999996</v>
      </c>
      <c r="L279" s="85">
        <v>1.9139999999999999</v>
      </c>
      <c r="N279" s="5"/>
    </row>
    <row r="280" spans="1:14" x14ac:dyDescent="0.2">
      <c r="A280" s="4">
        <f t="shared" si="8"/>
        <v>9</v>
      </c>
      <c r="B280" s="30">
        <v>42275</v>
      </c>
      <c r="C280" s="16">
        <v>0</v>
      </c>
      <c r="D280" s="17">
        <v>11.340999999999999</v>
      </c>
      <c r="E280" s="17">
        <v>0</v>
      </c>
      <c r="F280" s="17">
        <v>11.414999999999999</v>
      </c>
      <c r="G280" s="17">
        <v>11.436999999999999</v>
      </c>
      <c r="H280" s="17">
        <v>0</v>
      </c>
      <c r="I280" s="16">
        <v>0</v>
      </c>
      <c r="J280" s="53">
        <f t="shared" si="9"/>
        <v>34.192999999999998</v>
      </c>
      <c r="L280" s="85">
        <v>1.7250000000000001</v>
      </c>
      <c r="N280" s="5"/>
    </row>
    <row r="281" spans="1:14" x14ac:dyDescent="0.2">
      <c r="A281" s="4">
        <f t="shared" si="8"/>
        <v>9</v>
      </c>
      <c r="B281" s="30">
        <v>42276</v>
      </c>
      <c r="C281" s="16">
        <v>0</v>
      </c>
      <c r="D281" s="17">
        <v>11.257999999999999</v>
      </c>
      <c r="E281" s="17">
        <v>1.6579999999999999</v>
      </c>
      <c r="F281" s="17">
        <v>11.318</v>
      </c>
      <c r="G281" s="17">
        <v>9.6820000000000004</v>
      </c>
      <c r="H281" s="17">
        <v>0</v>
      </c>
      <c r="I281" s="16">
        <v>0</v>
      </c>
      <c r="J281" s="53">
        <f t="shared" si="9"/>
        <v>33.915999999999997</v>
      </c>
      <c r="L281" s="85">
        <v>1.6859999999999999</v>
      </c>
      <c r="N281" s="5"/>
    </row>
    <row r="282" spans="1:14" x14ac:dyDescent="0.2">
      <c r="A282" s="4">
        <f t="shared" si="8"/>
        <v>9</v>
      </c>
      <c r="B282" s="30">
        <v>42277</v>
      </c>
      <c r="C282" s="16">
        <v>0</v>
      </c>
      <c r="D282" s="17">
        <v>11.37</v>
      </c>
      <c r="E282" s="17">
        <v>7.9550000000000001</v>
      </c>
      <c r="F282" s="17">
        <v>11.444000000000001</v>
      </c>
      <c r="G282" s="17">
        <v>3.492</v>
      </c>
      <c r="H282" s="17">
        <v>0</v>
      </c>
      <c r="I282" s="16">
        <v>0</v>
      </c>
      <c r="J282" s="53">
        <f t="shared" si="9"/>
        <v>34.260999999999996</v>
      </c>
      <c r="L282" s="85">
        <v>1.8220000000000001</v>
      </c>
      <c r="N282" s="5"/>
    </row>
    <row r="283" spans="1:14" x14ac:dyDescent="0.2">
      <c r="A283" s="4">
        <f t="shared" si="8"/>
        <v>10</v>
      </c>
      <c r="B283" s="30">
        <v>42278</v>
      </c>
      <c r="C283" s="16">
        <v>0</v>
      </c>
      <c r="D283" s="17">
        <v>0</v>
      </c>
      <c r="E283" s="17">
        <v>5.5510000000000002</v>
      </c>
      <c r="F283" s="17">
        <v>11.476000000000001</v>
      </c>
      <c r="G283" s="17">
        <v>6.875</v>
      </c>
      <c r="H283" s="17">
        <v>11.388</v>
      </c>
      <c r="I283" s="16">
        <v>0</v>
      </c>
      <c r="J283" s="53">
        <f t="shared" si="9"/>
        <v>35.29</v>
      </c>
      <c r="L283" s="85">
        <v>2.0990000000000002</v>
      </c>
    </row>
    <row r="284" spans="1:14" x14ac:dyDescent="0.2">
      <c r="A284" s="4">
        <f t="shared" si="8"/>
        <v>10</v>
      </c>
      <c r="B284" s="30">
        <v>42279</v>
      </c>
      <c r="C284" s="16">
        <v>0</v>
      </c>
      <c r="D284" s="17">
        <v>0</v>
      </c>
      <c r="E284" s="17">
        <v>6.9989999999999997</v>
      </c>
      <c r="F284" s="17">
        <v>11.031000000000001</v>
      </c>
      <c r="G284" s="17">
        <v>4.0069999999999997</v>
      </c>
      <c r="H284" s="17">
        <v>10.964</v>
      </c>
      <c r="I284" s="16">
        <v>0</v>
      </c>
      <c r="J284" s="53">
        <f t="shared" si="9"/>
        <v>33.000999999999998</v>
      </c>
      <c r="L284" s="85">
        <v>1.665</v>
      </c>
    </row>
    <row r="285" spans="1:14" x14ac:dyDescent="0.2">
      <c r="A285" s="4">
        <f t="shared" si="8"/>
        <v>10</v>
      </c>
      <c r="B285" s="30">
        <v>42280</v>
      </c>
      <c r="C285" s="16">
        <v>0</v>
      </c>
      <c r="D285" s="17">
        <v>0</v>
      </c>
      <c r="E285" s="17">
        <v>10.239000000000001</v>
      </c>
      <c r="F285" s="17">
        <v>10.425000000000001</v>
      </c>
      <c r="G285" s="17">
        <v>0</v>
      </c>
      <c r="H285" s="17">
        <v>10.355</v>
      </c>
      <c r="I285" s="16">
        <v>0</v>
      </c>
      <c r="J285" s="53">
        <f t="shared" si="9"/>
        <v>31.019000000000002</v>
      </c>
      <c r="L285" s="85">
        <v>1.7230000000000001</v>
      </c>
    </row>
    <row r="286" spans="1:14" x14ac:dyDescent="0.2">
      <c r="A286" s="4">
        <f t="shared" si="8"/>
        <v>10</v>
      </c>
      <c r="B286" s="30">
        <v>42281</v>
      </c>
      <c r="C286" s="16">
        <v>0</v>
      </c>
      <c r="D286" s="17">
        <v>0</v>
      </c>
      <c r="E286" s="17">
        <v>10.898</v>
      </c>
      <c r="F286" s="17">
        <v>10.986000000000001</v>
      </c>
      <c r="G286" s="17">
        <v>0</v>
      </c>
      <c r="H286" s="17">
        <v>10.917999999999999</v>
      </c>
      <c r="I286" s="16">
        <v>0</v>
      </c>
      <c r="J286" s="53">
        <f t="shared" si="9"/>
        <v>32.802</v>
      </c>
      <c r="L286" s="85">
        <v>1.657</v>
      </c>
    </row>
    <row r="287" spans="1:14" x14ac:dyDescent="0.2">
      <c r="A287" s="4">
        <f t="shared" si="8"/>
        <v>10</v>
      </c>
      <c r="B287" s="30">
        <v>42282</v>
      </c>
      <c r="C287" s="16">
        <v>0</v>
      </c>
      <c r="D287" s="17">
        <v>0</v>
      </c>
      <c r="E287" s="17">
        <v>0</v>
      </c>
      <c r="F287" s="17">
        <v>11.364000000000001</v>
      </c>
      <c r="G287" s="17">
        <v>11.124000000000001</v>
      </c>
      <c r="H287" s="17">
        <v>11.295</v>
      </c>
      <c r="I287" s="16">
        <v>0</v>
      </c>
      <c r="J287" s="53">
        <f t="shared" si="9"/>
        <v>33.783000000000001</v>
      </c>
      <c r="L287" s="85">
        <v>1.766</v>
      </c>
    </row>
    <row r="288" spans="1:14" x14ac:dyDescent="0.2">
      <c r="A288" s="4">
        <f t="shared" si="8"/>
        <v>10</v>
      </c>
      <c r="B288" s="30">
        <v>42283</v>
      </c>
      <c r="C288" s="16">
        <v>0</v>
      </c>
      <c r="D288" s="17">
        <v>0</v>
      </c>
      <c r="E288" s="17">
        <v>8.7270000000000003</v>
      </c>
      <c r="F288" s="17">
        <v>11.66</v>
      </c>
      <c r="G288" s="17">
        <v>3.875</v>
      </c>
      <c r="H288" s="17">
        <v>11.601000000000001</v>
      </c>
      <c r="I288" s="16">
        <v>0</v>
      </c>
      <c r="J288" s="53">
        <f t="shared" si="9"/>
        <v>35.863</v>
      </c>
      <c r="L288" s="85">
        <v>1.8180000000000001</v>
      </c>
    </row>
    <row r="289" spans="1:12" x14ac:dyDescent="0.2">
      <c r="A289" s="4">
        <f t="shared" si="8"/>
        <v>10</v>
      </c>
      <c r="B289" s="30">
        <v>42284</v>
      </c>
      <c r="C289" s="16">
        <v>0</v>
      </c>
      <c r="D289" s="17">
        <v>0</v>
      </c>
      <c r="E289" s="17">
        <v>11.425000000000001</v>
      </c>
      <c r="F289" s="17">
        <v>11.422000000000001</v>
      </c>
      <c r="G289" s="17">
        <v>0</v>
      </c>
      <c r="H289" s="17">
        <v>11.394</v>
      </c>
      <c r="I289" s="16">
        <v>0</v>
      </c>
      <c r="J289" s="53">
        <f t="shared" si="9"/>
        <v>34.241</v>
      </c>
      <c r="L289" s="85">
        <v>1.8819999999999999</v>
      </c>
    </row>
    <row r="290" spans="1:12" x14ac:dyDescent="0.2">
      <c r="A290" s="4">
        <f t="shared" si="8"/>
        <v>10</v>
      </c>
      <c r="B290" s="30">
        <v>42285</v>
      </c>
      <c r="C290" s="16">
        <v>0</v>
      </c>
      <c r="D290" s="17">
        <v>0</v>
      </c>
      <c r="E290" s="17">
        <v>4.9770000000000003</v>
      </c>
      <c r="F290" s="17">
        <v>11.262</v>
      </c>
      <c r="G290" s="17">
        <v>5.9960000000000004</v>
      </c>
      <c r="H290" s="17">
        <v>11.132999999999999</v>
      </c>
      <c r="I290" s="16">
        <v>0</v>
      </c>
      <c r="J290" s="53">
        <f t="shared" si="9"/>
        <v>33.367999999999995</v>
      </c>
      <c r="L290" s="85">
        <v>1.88</v>
      </c>
    </row>
    <row r="291" spans="1:12" x14ac:dyDescent="0.2">
      <c r="A291" s="4">
        <f t="shared" si="8"/>
        <v>10</v>
      </c>
      <c r="B291" s="30">
        <v>42286</v>
      </c>
      <c r="C291" s="16">
        <v>0</v>
      </c>
      <c r="D291" s="17">
        <v>0</v>
      </c>
      <c r="E291" s="17">
        <v>0</v>
      </c>
      <c r="F291" s="17">
        <v>11.266999999999999</v>
      </c>
      <c r="G291" s="17">
        <v>11.287000000000001</v>
      </c>
      <c r="H291" s="17">
        <v>11.199</v>
      </c>
      <c r="I291" s="16">
        <v>0</v>
      </c>
      <c r="J291" s="53">
        <f t="shared" si="9"/>
        <v>33.753</v>
      </c>
      <c r="L291" s="85">
        <v>1.7729999999999999</v>
      </c>
    </row>
    <row r="292" spans="1:12" x14ac:dyDescent="0.2">
      <c r="A292" s="4">
        <f t="shared" si="8"/>
        <v>10</v>
      </c>
      <c r="B292" s="30">
        <v>42287</v>
      </c>
      <c r="C292" s="16">
        <v>0</v>
      </c>
      <c r="D292" s="17">
        <v>0</v>
      </c>
      <c r="E292" s="17">
        <v>0</v>
      </c>
      <c r="F292" s="17">
        <v>10.747</v>
      </c>
      <c r="G292" s="17">
        <v>10.738</v>
      </c>
      <c r="H292" s="17">
        <v>10.666</v>
      </c>
      <c r="I292" s="16">
        <v>0</v>
      </c>
      <c r="J292" s="53">
        <f t="shared" si="9"/>
        <v>32.150999999999996</v>
      </c>
      <c r="L292" s="85">
        <v>1.7709999999999999</v>
      </c>
    </row>
    <row r="293" spans="1:12" x14ac:dyDescent="0.2">
      <c r="A293" s="4">
        <f t="shared" si="8"/>
        <v>10</v>
      </c>
      <c r="B293" s="30">
        <v>42288</v>
      </c>
      <c r="C293" s="16">
        <v>0</v>
      </c>
      <c r="D293" s="17">
        <v>0</v>
      </c>
      <c r="E293" s="17">
        <v>0</v>
      </c>
      <c r="F293" s="17">
        <v>10.544</v>
      </c>
      <c r="G293" s="17">
        <v>10.74</v>
      </c>
      <c r="H293" s="17">
        <v>10.029</v>
      </c>
      <c r="I293" s="16">
        <v>0</v>
      </c>
      <c r="J293" s="53">
        <f t="shared" si="9"/>
        <v>31.312999999999999</v>
      </c>
      <c r="L293" s="85">
        <v>1.778</v>
      </c>
    </row>
    <row r="294" spans="1:12" x14ac:dyDescent="0.2">
      <c r="A294" s="4">
        <f t="shared" si="8"/>
        <v>10</v>
      </c>
      <c r="B294" s="30">
        <v>42289</v>
      </c>
      <c r="C294" s="16">
        <v>0</v>
      </c>
      <c r="D294" s="17">
        <v>0</v>
      </c>
      <c r="E294" s="17">
        <v>0</v>
      </c>
      <c r="F294" s="17">
        <v>10.920999999999999</v>
      </c>
      <c r="G294" s="17">
        <v>10.933</v>
      </c>
      <c r="H294" s="17">
        <v>10.853</v>
      </c>
      <c r="I294" s="16">
        <v>0</v>
      </c>
      <c r="J294" s="53">
        <f t="shared" si="9"/>
        <v>32.707000000000001</v>
      </c>
      <c r="L294" s="85">
        <v>1.794</v>
      </c>
    </row>
    <row r="295" spans="1:12" x14ac:dyDescent="0.2">
      <c r="A295" s="4">
        <f t="shared" si="8"/>
        <v>10</v>
      </c>
      <c r="B295" s="30">
        <v>42290</v>
      </c>
      <c r="C295" s="16">
        <v>0</v>
      </c>
      <c r="D295" s="17">
        <v>0</v>
      </c>
      <c r="E295" s="17">
        <v>1.1259999999999999</v>
      </c>
      <c r="F295" s="17">
        <v>10.98</v>
      </c>
      <c r="G295" s="17">
        <v>10.977</v>
      </c>
      <c r="H295" s="17">
        <v>10.919</v>
      </c>
      <c r="I295" s="16">
        <v>0</v>
      </c>
      <c r="J295" s="53">
        <f t="shared" si="9"/>
        <v>34.001999999999995</v>
      </c>
      <c r="L295" s="85">
        <v>1.901</v>
      </c>
    </row>
    <row r="296" spans="1:12" x14ac:dyDescent="0.2">
      <c r="A296" s="4">
        <f t="shared" si="8"/>
        <v>10</v>
      </c>
      <c r="B296" s="30">
        <v>42291</v>
      </c>
      <c r="C296" s="16">
        <v>0</v>
      </c>
      <c r="D296" s="17">
        <v>0</v>
      </c>
      <c r="E296" s="17">
        <v>0</v>
      </c>
      <c r="F296" s="17">
        <v>11.714</v>
      </c>
      <c r="G296" s="17">
        <v>11.74</v>
      </c>
      <c r="H296" s="17">
        <v>11.635999999999999</v>
      </c>
      <c r="I296" s="16">
        <v>0</v>
      </c>
      <c r="J296" s="53">
        <f t="shared" si="9"/>
        <v>35.090000000000003</v>
      </c>
      <c r="L296" s="85">
        <v>1.669</v>
      </c>
    </row>
    <row r="297" spans="1:12" x14ac:dyDescent="0.2">
      <c r="A297" s="4">
        <f t="shared" si="8"/>
        <v>10</v>
      </c>
      <c r="B297" s="30">
        <v>42292</v>
      </c>
      <c r="C297" s="16">
        <v>0</v>
      </c>
      <c r="D297" s="17">
        <v>0</v>
      </c>
      <c r="E297" s="17">
        <v>0</v>
      </c>
      <c r="F297" s="17">
        <v>11.159000000000001</v>
      </c>
      <c r="G297" s="17">
        <v>11.073</v>
      </c>
      <c r="H297" s="17">
        <v>10.667</v>
      </c>
      <c r="I297" s="16">
        <v>0</v>
      </c>
      <c r="J297" s="53">
        <f t="shared" si="9"/>
        <v>32.899000000000001</v>
      </c>
      <c r="L297" s="85">
        <v>1.8009999999999999</v>
      </c>
    </row>
    <row r="298" spans="1:12" x14ac:dyDescent="0.2">
      <c r="A298" s="4">
        <f t="shared" si="8"/>
        <v>10</v>
      </c>
      <c r="B298" s="30">
        <v>42293</v>
      </c>
      <c r="C298" s="16">
        <v>0</v>
      </c>
      <c r="D298" s="17">
        <v>0</v>
      </c>
      <c r="E298" s="17">
        <v>7.7329999999999997</v>
      </c>
      <c r="F298" s="17">
        <v>4.1580000000000004</v>
      </c>
      <c r="G298" s="17">
        <v>10.904</v>
      </c>
      <c r="H298" s="17">
        <v>10.73</v>
      </c>
      <c r="I298" s="16">
        <v>0</v>
      </c>
      <c r="J298" s="53">
        <f t="shared" si="9"/>
        <v>33.525000000000006</v>
      </c>
      <c r="L298" s="85">
        <v>1.788</v>
      </c>
    </row>
    <row r="299" spans="1:12" x14ac:dyDescent="0.2">
      <c r="A299" s="4">
        <f t="shared" si="8"/>
        <v>10</v>
      </c>
      <c r="B299" s="30">
        <v>42294</v>
      </c>
      <c r="C299" s="16">
        <v>0</v>
      </c>
      <c r="D299" s="17">
        <v>0</v>
      </c>
      <c r="E299" s="17">
        <v>10.243</v>
      </c>
      <c r="F299" s="17">
        <v>0.43099999999999999</v>
      </c>
      <c r="G299" s="17">
        <v>10.318</v>
      </c>
      <c r="H299" s="17">
        <v>9.5489999999999995</v>
      </c>
      <c r="I299" s="16">
        <v>0</v>
      </c>
      <c r="J299" s="53">
        <f t="shared" si="9"/>
        <v>30.540999999999997</v>
      </c>
      <c r="L299" s="85">
        <v>1.7569999999999999</v>
      </c>
    </row>
    <row r="300" spans="1:12" x14ac:dyDescent="0.2">
      <c r="A300" s="4">
        <f t="shared" si="8"/>
        <v>10</v>
      </c>
      <c r="B300" s="30">
        <v>42295</v>
      </c>
      <c r="C300" s="16">
        <v>0</v>
      </c>
      <c r="D300" s="17">
        <v>0</v>
      </c>
      <c r="E300" s="17">
        <v>10.358000000000001</v>
      </c>
      <c r="F300" s="17">
        <v>1.2509999999999999</v>
      </c>
      <c r="G300" s="17">
        <v>9.4909999999999997</v>
      </c>
      <c r="H300" s="17">
        <v>10.348000000000001</v>
      </c>
      <c r="I300" s="16">
        <v>0</v>
      </c>
      <c r="J300" s="53">
        <f t="shared" si="9"/>
        <v>31.448</v>
      </c>
      <c r="L300" s="85">
        <v>1.7849999999999999</v>
      </c>
    </row>
    <row r="301" spans="1:12" x14ac:dyDescent="0.2">
      <c r="A301" s="4">
        <f t="shared" si="8"/>
        <v>10</v>
      </c>
      <c r="B301" s="30">
        <v>42296</v>
      </c>
      <c r="C301" s="16">
        <v>0</v>
      </c>
      <c r="D301" s="17">
        <v>0</v>
      </c>
      <c r="E301" s="17">
        <v>10.676</v>
      </c>
      <c r="F301" s="17">
        <v>0</v>
      </c>
      <c r="G301" s="17">
        <v>10.74</v>
      </c>
      <c r="H301" s="17">
        <v>10.667</v>
      </c>
      <c r="I301" s="16">
        <v>0</v>
      </c>
      <c r="J301" s="53">
        <f t="shared" si="9"/>
        <v>32.082999999999998</v>
      </c>
      <c r="L301" s="85">
        <v>1.79</v>
      </c>
    </row>
    <row r="302" spans="1:12" x14ac:dyDescent="0.2">
      <c r="A302" s="4">
        <f t="shared" si="8"/>
        <v>10</v>
      </c>
      <c r="B302" s="30">
        <v>42297</v>
      </c>
      <c r="C302" s="16">
        <v>0</v>
      </c>
      <c r="D302" s="17">
        <v>0</v>
      </c>
      <c r="E302" s="17">
        <v>10.618</v>
      </c>
      <c r="F302" s="17">
        <v>0</v>
      </c>
      <c r="G302" s="17">
        <v>11.433999999999999</v>
      </c>
      <c r="H302" s="17">
        <v>10.516</v>
      </c>
      <c r="I302" s="16">
        <v>0</v>
      </c>
      <c r="J302" s="53">
        <f t="shared" si="9"/>
        <v>32.567999999999998</v>
      </c>
      <c r="L302" s="85">
        <v>1.88</v>
      </c>
    </row>
    <row r="303" spans="1:12" x14ac:dyDescent="0.2">
      <c r="A303" s="4">
        <f t="shared" si="8"/>
        <v>10</v>
      </c>
      <c r="B303" s="30">
        <v>42298</v>
      </c>
      <c r="C303" s="16">
        <v>0</v>
      </c>
      <c r="D303" s="17">
        <v>0</v>
      </c>
      <c r="E303" s="17">
        <v>12.063000000000001</v>
      </c>
      <c r="F303" s="17">
        <v>1.042</v>
      </c>
      <c r="G303" s="17">
        <v>10.157999999999999</v>
      </c>
      <c r="H303" s="17">
        <v>11.388</v>
      </c>
      <c r="I303" s="16">
        <v>0</v>
      </c>
      <c r="J303" s="53">
        <f t="shared" si="9"/>
        <v>34.650999999999996</v>
      </c>
      <c r="L303" s="85">
        <v>1.7889999999999999</v>
      </c>
    </row>
    <row r="304" spans="1:12" x14ac:dyDescent="0.2">
      <c r="A304" s="4">
        <f t="shared" si="8"/>
        <v>10</v>
      </c>
      <c r="B304" s="30">
        <v>42299</v>
      </c>
      <c r="C304" s="16">
        <v>0</v>
      </c>
      <c r="D304" s="17">
        <v>0</v>
      </c>
      <c r="E304" s="17">
        <v>10.896000000000001</v>
      </c>
      <c r="F304" s="17">
        <v>0</v>
      </c>
      <c r="G304" s="17">
        <v>10.978999999999999</v>
      </c>
      <c r="H304" s="17">
        <v>10.895</v>
      </c>
      <c r="I304" s="16">
        <v>0</v>
      </c>
      <c r="J304" s="53">
        <f t="shared" si="9"/>
        <v>32.769999999999996</v>
      </c>
      <c r="L304" s="85">
        <v>1.8029999999999999</v>
      </c>
    </row>
    <row r="305" spans="1:12" x14ac:dyDescent="0.2">
      <c r="A305" s="4">
        <f t="shared" si="8"/>
        <v>10</v>
      </c>
      <c r="B305" s="30">
        <v>42300</v>
      </c>
      <c r="C305" s="16">
        <v>0</v>
      </c>
      <c r="D305" s="17">
        <v>0</v>
      </c>
      <c r="E305" s="17">
        <v>10.72</v>
      </c>
      <c r="F305" s="17">
        <v>3.4660000000000002</v>
      </c>
      <c r="G305" s="17">
        <v>7.78</v>
      </c>
      <c r="H305" s="17">
        <v>10.27</v>
      </c>
      <c r="I305" s="16">
        <v>0</v>
      </c>
      <c r="J305" s="53">
        <f t="shared" si="9"/>
        <v>32.236000000000004</v>
      </c>
      <c r="L305" s="85">
        <v>1.75</v>
      </c>
    </row>
    <row r="306" spans="1:12" x14ac:dyDescent="0.2">
      <c r="A306" s="4">
        <f t="shared" si="8"/>
        <v>10</v>
      </c>
      <c r="B306" s="30">
        <v>42301</v>
      </c>
      <c r="C306" s="16">
        <v>0</v>
      </c>
      <c r="D306" s="17">
        <v>0</v>
      </c>
      <c r="E306" s="17">
        <v>9.68</v>
      </c>
      <c r="F306" s="17">
        <v>0</v>
      </c>
      <c r="G306" s="17">
        <v>10.393000000000001</v>
      </c>
      <c r="H306" s="17">
        <v>10.537000000000001</v>
      </c>
      <c r="I306" s="16">
        <v>0</v>
      </c>
      <c r="J306" s="53">
        <f t="shared" si="9"/>
        <v>30.61</v>
      </c>
      <c r="L306" s="85">
        <v>1.6950000000000001</v>
      </c>
    </row>
    <row r="307" spans="1:12" x14ac:dyDescent="0.2">
      <c r="A307" s="4">
        <f t="shared" si="8"/>
        <v>10</v>
      </c>
      <c r="B307" s="30">
        <v>42302</v>
      </c>
      <c r="C307" s="16">
        <v>0</v>
      </c>
      <c r="D307" s="17">
        <v>0</v>
      </c>
      <c r="E307" s="17">
        <v>10.82</v>
      </c>
      <c r="F307" s="17">
        <v>0</v>
      </c>
      <c r="G307" s="17">
        <v>10.912000000000001</v>
      </c>
      <c r="H307" s="17">
        <v>10.824</v>
      </c>
      <c r="I307" s="16">
        <v>0</v>
      </c>
      <c r="J307" s="53">
        <f t="shared" si="9"/>
        <v>32.555999999999997</v>
      </c>
      <c r="L307" s="85">
        <v>1.7849999999999999</v>
      </c>
    </row>
    <row r="308" spans="1:12" x14ac:dyDescent="0.2">
      <c r="A308" s="4">
        <f t="shared" si="8"/>
        <v>10</v>
      </c>
      <c r="B308" s="30">
        <v>42303</v>
      </c>
      <c r="C308" s="16">
        <v>0</v>
      </c>
      <c r="D308" s="17">
        <v>0</v>
      </c>
      <c r="E308" s="17">
        <v>11.446</v>
      </c>
      <c r="F308" s="17">
        <v>0</v>
      </c>
      <c r="G308" s="17">
        <v>11.243</v>
      </c>
      <c r="H308" s="17">
        <v>11.131</v>
      </c>
      <c r="I308" s="16">
        <v>0</v>
      </c>
      <c r="J308" s="53">
        <f t="shared" si="9"/>
        <v>33.82</v>
      </c>
      <c r="L308" s="85">
        <v>1.85</v>
      </c>
    </row>
    <row r="309" spans="1:12" x14ac:dyDescent="0.2">
      <c r="A309" s="4">
        <f t="shared" si="8"/>
        <v>10</v>
      </c>
      <c r="B309" s="30">
        <v>42304</v>
      </c>
      <c r="C309" s="16">
        <v>0</v>
      </c>
      <c r="D309" s="17">
        <v>0</v>
      </c>
      <c r="E309" s="17">
        <v>11.196999999999999</v>
      </c>
      <c r="F309" s="17">
        <v>10.454000000000001</v>
      </c>
      <c r="G309" s="17">
        <v>10.782</v>
      </c>
      <c r="H309" s="17">
        <v>0</v>
      </c>
      <c r="I309" s="16">
        <v>0</v>
      </c>
      <c r="J309" s="53">
        <f t="shared" si="9"/>
        <v>32.433</v>
      </c>
      <c r="L309" s="85">
        <v>1.774</v>
      </c>
    </row>
    <row r="310" spans="1:12" x14ac:dyDescent="0.2">
      <c r="A310" s="4">
        <f t="shared" si="8"/>
        <v>10</v>
      </c>
      <c r="B310" s="30">
        <v>42305</v>
      </c>
      <c r="C310" s="16">
        <v>0</v>
      </c>
      <c r="D310" s="17">
        <v>0</v>
      </c>
      <c r="E310" s="17">
        <v>11.27</v>
      </c>
      <c r="F310" s="17">
        <v>11.336</v>
      </c>
      <c r="G310" s="17">
        <v>11.363</v>
      </c>
      <c r="H310" s="17">
        <v>0</v>
      </c>
      <c r="I310" s="16">
        <v>0</v>
      </c>
      <c r="J310" s="53">
        <f t="shared" si="9"/>
        <v>33.969000000000001</v>
      </c>
      <c r="L310" s="85">
        <v>1.837</v>
      </c>
    </row>
    <row r="311" spans="1:12" x14ac:dyDescent="0.2">
      <c r="A311" s="4">
        <f t="shared" si="8"/>
        <v>10</v>
      </c>
      <c r="B311" s="30">
        <v>42306</v>
      </c>
      <c r="C311" s="16">
        <v>0</v>
      </c>
      <c r="D311" s="17">
        <v>0</v>
      </c>
      <c r="E311" s="17">
        <v>10.92</v>
      </c>
      <c r="F311" s="17">
        <v>10.837</v>
      </c>
      <c r="G311" s="17">
        <v>11.01</v>
      </c>
      <c r="H311" s="17">
        <v>0.93700000000000006</v>
      </c>
      <c r="I311" s="16">
        <v>0</v>
      </c>
      <c r="J311" s="53">
        <f t="shared" si="9"/>
        <v>33.703999999999994</v>
      </c>
      <c r="L311" s="85">
        <v>1.796</v>
      </c>
    </row>
    <row r="312" spans="1:12" x14ac:dyDescent="0.2">
      <c r="A312" s="4">
        <f t="shared" si="8"/>
        <v>10</v>
      </c>
      <c r="B312" s="30">
        <v>42307</v>
      </c>
      <c r="C312" s="16">
        <v>0</v>
      </c>
      <c r="D312" s="17">
        <v>0</v>
      </c>
      <c r="E312" s="17">
        <v>10.641999999999999</v>
      </c>
      <c r="F312" s="17">
        <v>10.692</v>
      </c>
      <c r="G312" s="17">
        <v>9.827</v>
      </c>
      <c r="H312" s="17">
        <v>1.367</v>
      </c>
      <c r="I312" s="16">
        <v>0</v>
      </c>
      <c r="J312" s="53">
        <f t="shared" si="9"/>
        <v>32.527999999999999</v>
      </c>
      <c r="L312" s="85">
        <v>1.736</v>
      </c>
    </row>
    <row r="313" spans="1:12" x14ac:dyDescent="0.2">
      <c r="A313" s="4">
        <f t="shared" si="8"/>
        <v>10</v>
      </c>
      <c r="B313" s="30">
        <v>42308</v>
      </c>
      <c r="C313" s="16">
        <v>0</v>
      </c>
      <c r="D313" s="17">
        <v>0</v>
      </c>
      <c r="E313" s="17">
        <v>10.154999999999999</v>
      </c>
      <c r="F313" s="17">
        <v>9.6489999999999991</v>
      </c>
      <c r="G313" s="17">
        <v>10.106999999999999</v>
      </c>
      <c r="H313" s="17">
        <v>0</v>
      </c>
      <c r="I313" s="16">
        <v>0</v>
      </c>
      <c r="J313" s="53">
        <f t="shared" si="9"/>
        <v>29.910999999999998</v>
      </c>
      <c r="L313" s="85">
        <v>1.6379999999999999</v>
      </c>
    </row>
    <row r="314" spans="1:12" x14ac:dyDescent="0.2">
      <c r="A314" s="4">
        <f t="shared" si="8"/>
        <v>11</v>
      </c>
      <c r="B314" s="30">
        <v>42309</v>
      </c>
      <c r="C314" s="16">
        <v>0</v>
      </c>
      <c r="D314" s="17">
        <v>0</v>
      </c>
      <c r="E314" s="17">
        <v>10.32</v>
      </c>
      <c r="F314" s="17">
        <v>10.339</v>
      </c>
      <c r="G314" s="17">
        <v>9.3249999999999993</v>
      </c>
      <c r="H314" s="17">
        <v>0</v>
      </c>
      <c r="I314" s="16">
        <v>0</v>
      </c>
      <c r="J314" s="53">
        <f t="shared" si="9"/>
        <v>29.983999999999998</v>
      </c>
      <c r="L314" s="85">
        <v>1.754</v>
      </c>
    </row>
    <row r="315" spans="1:12" x14ac:dyDescent="0.2">
      <c r="A315" s="4">
        <f t="shared" si="8"/>
        <v>11</v>
      </c>
      <c r="B315" s="30">
        <v>42310</v>
      </c>
      <c r="C315" s="16">
        <v>0</v>
      </c>
      <c r="D315" s="17">
        <v>0</v>
      </c>
      <c r="E315" s="17">
        <v>10.42</v>
      </c>
      <c r="F315" s="17">
        <v>10.52</v>
      </c>
      <c r="G315" s="17">
        <v>10.545</v>
      </c>
      <c r="H315" s="17">
        <v>0</v>
      </c>
      <c r="I315" s="16">
        <v>0</v>
      </c>
      <c r="J315" s="53">
        <f t="shared" si="9"/>
        <v>31.484999999999999</v>
      </c>
      <c r="L315" s="85">
        <v>1.738</v>
      </c>
    </row>
    <row r="316" spans="1:12" x14ac:dyDescent="0.2">
      <c r="A316" s="4">
        <f t="shared" si="8"/>
        <v>11</v>
      </c>
      <c r="B316" s="30">
        <v>42311</v>
      </c>
      <c r="C316" s="16">
        <v>0</v>
      </c>
      <c r="D316" s="17">
        <v>0</v>
      </c>
      <c r="E316" s="17">
        <v>10.489000000000001</v>
      </c>
      <c r="F316" s="17">
        <v>10.55</v>
      </c>
      <c r="G316" s="17">
        <v>10.57</v>
      </c>
      <c r="H316" s="17">
        <v>0</v>
      </c>
      <c r="I316" s="16">
        <v>0</v>
      </c>
      <c r="J316" s="53">
        <f t="shared" si="9"/>
        <v>31.609000000000002</v>
      </c>
      <c r="L316" s="85">
        <v>1.784</v>
      </c>
    </row>
    <row r="317" spans="1:12" x14ac:dyDescent="0.2">
      <c r="A317" s="4">
        <f t="shared" si="8"/>
        <v>11</v>
      </c>
      <c r="B317" s="30">
        <v>42312</v>
      </c>
      <c r="C317" s="16">
        <v>0</v>
      </c>
      <c r="D317" s="17">
        <v>0</v>
      </c>
      <c r="E317" s="17">
        <v>10.46</v>
      </c>
      <c r="F317" s="17">
        <v>10.529</v>
      </c>
      <c r="G317" s="17">
        <v>10.537000000000001</v>
      </c>
      <c r="H317" s="17">
        <v>0</v>
      </c>
      <c r="I317" s="16">
        <v>0</v>
      </c>
      <c r="J317" s="53">
        <f t="shared" si="9"/>
        <v>31.526000000000003</v>
      </c>
      <c r="L317" s="85">
        <v>1.7549999999999999</v>
      </c>
    </row>
    <row r="318" spans="1:12" x14ac:dyDescent="0.2">
      <c r="A318" s="4">
        <f t="shared" si="8"/>
        <v>11</v>
      </c>
      <c r="B318" s="30">
        <v>42313</v>
      </c>
      <c r="C318" s="16">
        <v>0</v>
      </c>
      <c r="D318" s="17">
        <v>0</v>
      </c>
      <c r="E318" s="17">
        <v>10.657</v>
      </c>
      <c r="F318" s="17">
        <v>10.712999999999999</v>
      </c>
      <c r="G318" s="17">
        <v>10.715999999999999</v>
      </c>
      <c r="H318" s="17">
        <v>0</v>
      </c>
      <c r="I318" s="16">
        <v>0</v>
      </c>
      <c r="J318" s="53">
        <f t="shared" si="9"/>
        <v>32.085999999999999</v>
      </c>
      <c r="L318" s="85">
        <v>1.796</v>
      </c>
    </row>
    <row r="319" spans="1:12" x14ac:dyDescent="0.2">
      <c r="A319" s="4">
        <f t="shared" si="8"/>
        <v>11</v>
      </c>
      <c r="B319" s="30">
        <v>42314</v>
      </c>
      <c r="C319" s="16">
        <v>0</v>
      </c>
      <c r="D319" s="17">
        <v>0</v>
      </c>
      <c r="E319" s="17">
        <v>10.526999999999999</v>
      </c>
      <c r="F319" s="17">
        <v>10.601000000000001</v>
      </c>
      <c r="G319" s="17">
        <v>10.634</v>
      </c>
      <c r="H319" s="17">
        <v>0</v>
      </c>
      <c r="I319" s="16">
        <v>0</v>
      </c>
      <c r="J319" s="53">
        <f t="shared" si="9"/>
        <v>31.762</v>
      </c>
      <c r="L319" s="85">
        <v>1.7629999999999999</v>
      </c>
    </row>
    <row r="320" spans="1:12" x14ac:dyDescent="0.2">
      <c r="A320" s="4">
        <f t="shared" si="8"/>
        <v>11</v>
      </c>
      <c r="B320" s="30">
        <v>42315</v>
      </c>
      <c r="C320" s="16">
        <v>0</v>
      </c>
      <c r="D320" s="17">
        <v>0</v>
      </c>
      <c r="E320" s="17">
        <v>11.039</v>
      </c>
      <c r="F320" s="17">
        <v>10.375</v>
      </c>
      <c r="G320" s="17">
        <v>11.115</v>
      </c>
      <c r="H320" s="17">
        <v>0</v>
      </c>
      <c r="I320" s="16">
        <v>0</v>
      </c>
      <c r="J320" s="53">
        <f t="shared" si="9"/>
        <v>32.529000000000003</v>
      </c>
      <c r="L320" s="85">
        <v>1.738</v>
      </c>
    </row>
    <row r="321" spans="1:12" x14ac:dyDescent="0.2">
      <c r="A321" s="4">
        <f t="shared" si="8"/>
        <v>11</v>
      </c>
      <c r="B321" s="30">
        <v>42316</v>
      </c>
      <c r="C321" s="16">
        <v>0</v>
      </c>
      <c r="D321" s="17">
        <v>0</v>
      </c>
      <c r="E321" s="17">
        <v>10.986000000000001</v>
      </c>
      <c r="F321" s="17">
        <v>11.037000000000001</v>
      </c>
      <c r="G321" s="17">
        <v>10.289</v>
      </c>
      <c r="H321" s="17">
        <v>0</v>
      </c>
      <c r="I321" s="16">
        <v>0</v>
      </c>
      <c r="J321" s="53">
        <f t="shared" si="9"/>
        <v>32.312000000000005</v>
      </c>
      <c r="L321" s="85">
        <v>1.8340000000000001</v>
      </c>
    </row>
    <row r="322" spans="1:12" x14ac:dyDescent="0.2">
      <c r="A322" s="4">
        <f t="shared" si="8"/>
        <v>11</v>
      </c>
      <c r="B322" s="30">
        <v>42317</v>
      </c>
      <c r="C322" s="16">
        <v>0</v>
      </c>
      <c r="D322" s="17">
        <v>0</v>
      </c>
      <c r="E322" s="17">
        <v>10.56</v>
      </c>
      <c r="F322" s="17">
        <v>10.637</v>
      </c>
      <c r="G322" s="17">
        <v>7.5190000000000001</v>
      </c>
      <c r="H322" s="17">
        <v>0</v>
      </c>
      <c r="I322" s="16">
        <v>0</v>
      </c>
      <c r="J322" s="53">
        <f t="shared" si="9"/>
        <v>28.716000000000001</v>
      </c>
      <c r="L322" s="85">
        <v>1.7250000000000001</v>
      </c>
    </row>
    <row r="323" spans="1:12" x14ac:dyDescent="0.2">
      <c r="A323" s="4">
        <f t="shared" si="8"/>
        <v>11</v>
      </c>
      <c r="B323" s="30">
        <v>42318</v>
      </c>
      <c r="C323" s="16">
        <v>0</v>
      </c>
      <c r="D323" s="17">
        <v>0</v>
      </c>
      <c r="E323" s="17">
        <v>11.19</v>
      </c>
      <c r="F323" s="17">
        <v>11.585000000000001</v>
      </c>
      <c r="G323" s="17">
        <v>9.8089999999999993</v>
      </c>
      <c r="H323" s="17">
        <v>0.68700000000000006</v>
      </c>
      <c r="I323" s="16">
        <v>0</v>
      </c>
      <c r="J323" s="53">
        <f t="shared" si="9"/>
        <v>33.270999999999994</v>
      </c>
      <c r="L323" s="85">
        <v>1.86</v>
      </c>
    </row>
    <row r="324" spans="1:12" x14ac:dyDescent="0.2">
      <c r="A324" s="4">
        <f t="shared" si="8"/>
        <v>11</v>
      </c>
      <c r="B324" s="30">
        <v>42319</v>
      </c>
      <c r="C324" s="16">
        <v>0</v>
      </c>
      <c r="D324" s="17">
        <v>0</v>
      </c>
      <c r="E324" s="17">
        <v>10.451000000000001</v>
      </c>
      <c r="F324" s="17">
        <v>10.475</v>
      </c>
      <c r="G324" s="17">
        <v>10.489000000000001</v>
      </c>
      <c r="H324" s="17">
        <v>3.0249999999999999</v>
      </c>
      <c r="I324" s="16">
        <v>0</v>
      </c>
      <c r="J324" s="53">
        <f t="shared" si="9"/>
        <v>34.440000000000005</v>
      </c>
      <c r="L324" s="85">
        <v>1.8580000000000001</v>
      </c>
    </row>
    <row r="325" spans="1:12" x14ac:dyDescent="0.2">
      <c r="A325" s="4">
        <f t="shared" si="8"/>
        <v>11</v>
      </c>
      <c r="B325" s="30">
        <v>42320</v>
      </c>
      <c r="C325" s="16">
        <v>0</v>
      </c>
      <c r="D325" s="17">
        <v>0</v>
      </c>
      <c r="E325" s="17">
        <v>10.923</v>
      </c>
      <c r="F325" s="17">
        <v>11.023</v>
      </c>
      <c r="G325" s="17">
        <v>10.961</v>
      </c>
      <c r="H325" s="17">
        <v>1.542</v>
      </c>
      <c r="I325" s="16">
        <v>0</v>
      </c>
      <c r="J325" s="53">
        <f t="shared" si="9"/>
        <v>34.448999999999998</v>
      </c>
      <c r="L325" s="85">
        <v>1.891</v>
      </c>
    </row>
    <row r="326" spans="1:12" x14ac:dyDescent="0.2">
      <c r="A326" s="4">
        <f t="shared" si="8"/>
        <v>11</v>
      </c>
      <c r="B326" s="30">
        <v>42321</v>
      </c>
      <c r="C326" s="16">
        <v>0</v>
      </c>
      <c r="D326" s="17">
        <v>0</v>
      </c>
      <c r="E326" s="17">
        <v>11.577999999999999</v>
      </c>
      <c r="F326" s="17">
        <v>11.64</v>
      </c>
      <c r="G326" s="17">
        <v>11.661</v>
      </c>
      <c r="H326" s="17">
        <v>0.996</v>
      </c>
      <c r="I326" s="16">
        <v>0</v>
      </c>
      <c r="J326" s="53">
        <f t="shared" si="9"/>
        <v>35.875</v>
      </c>
      <c r="L326" s="85">
        <v>1.835</v>
      </c>
    </row>
    <row r="327" spans="1:12" x14ac:dyDescent="0.2">
      <c r="A327" s="4">
        <f t="shared" si="8"/>
        <v>11</v>
      </c>
      <c r="B327" s="30">
        <v>42322</v>
      </c>
      <c r="C327" s="16">
        <v>0</v>
      </c>
      <c r="D327" s="17">
        <v>0</v>
      </c>
      <c r="E327" s="17">
        <v>10.566000000000001</v>
      </c>
      <c r="F327" s="17">
        <v>10.635</v>
      </c>
      <c r="G327" s="17">
        <v>10.632999999999999</v>
      </c>
      <c r="H327" s="17">
        <v>0.85399999999999998</v>
      </c>
      <c r="I327" s="16">
        <v>1.3102499999999999</v>
      </c>
      <c r="J327" s="53">
        <f t="shared" si="9"/>
        <v>33.998249999999999</v>
      </c>
      <c r="L327" s="85">
        <v>1.5289999999999999</v>
      </c>
    </row>
    <row r="328" spans="1:12" x14ac:dyDescent="0.2">
      <c r="A328" s="4">
        <f t="shared" si="8"/>
        <v>11</v>
      </c>
      <c r="B328" s="30">
        <v>42323</v>
      </c>
      <c r="C328" s="16">
        <v>0</v>
      </c>
      <c r="D328" s="17">
        <v>0</v>
      </c>
      <c r="E328" s="17">
        <v>9.1869999999999994</v>
      </c>
      <c r="F328" s="17">
        <v>9.532</v>
      </c>
      <c r="G328" s="17">
        <v>8.6910000000000007</v>
      </c>
      <c r="H328" s="17">
        <v>1.198</v>
      </c>
      <c r="I328" s="16">
        <v>6.3177500000000002</v>
      </c>
      <c r="J328" s="53">
        <f t="shared" si="9"/>
        <v>34.925750000000008</v>
      </c>
      <c r="L328" s="85">
        <v>1.6759999999999999</v>
      </c>
    </row>
    <row r="329" spans="1:12" x14ac:dyDescent="0.2">
      <c r="A329" s="4">
        <f t="shared" si="8"/>
        <v>11</v>
      </c>
      <c r="B329" s="30">
        <v>42324</v>
      </c>
      <c r="C329" s="16">
        <v>0</v>
      </c>
      <c r="D329" s="17">
        <v>0</v>
      </c>
      <c r="E329" s="17">
        <v>9.1319999999999997</v>
      </c>
      <c r="F329" s="17">
        <v>9.1880000000000006</v>
      </c>
      <c r="G329" s="17">
        <v>5.2919999999999998</v>
      </c>
      <c r="H329" s="17">
        <v>2.2719999999999998</v>
      </c>
      <c r="I329" s="16">
        <v>10.337</v>
      </c>
      <c r="J329" s="53">
        <f t="shared" si="9"/>
        <v>36.221000000000004</v>
      </c>
      <c r="L329" s="85">
        <v>1.8959999999999999</v>
      </c>
    </row>
    <row r="330" spans="1:12" x14ac:dyDescent="0.2">
      <c r="A330" s="4">
        <f t="shared" ref="A330:A374" si="10">+IF(ISBLANK($B330),"",MONTH($B330))</f>
        <v>11</v>
      </c>
      <c r="B330" s="30">
        <v>42325</v>
      </c>
      <c r="C330" s="16">
        <v>0</v>
      </c>
      <c r="D330" s="17">
        <v>0</v>
      </c>
      <c r="E330" s="17">
        <v>8.1999999999999993</v>
      </c>
      <c r="F330" s="17">
        <v>8.5280000000000005</v>
      </c>
      <c r="G330" s="17">
        <v>0</v>
      </c>
      <c r="H330" s="17">
        <v>3.33</v>
      </c>
      <c r="I330" s="16">
        <v>13.293749999999999</v>
      </c>
      <c r="J330" s="53">
        <f t="shared" si="9"/>
        <v>33.351749999999996</v>
      </c>
      <c r="L330" s="85">
        <v>1.899</v>
      </c>
    </row>
    <row r="331" spans="1:12" x14ac:dyDescent="0.2">
      <c r="A331" s="4">
        <f t="shared" si="10"/>
        <v>11</v>
      </c>
      <c r="B331" s="30">
        <v>42326</v>
      </c>
      <c r="C331" s="16">
        <v>0</v>
      </c>
      <c r="D331" s="17">
        <v>0</v>
      </c>
      <c r="E331" s="17">
        <v>7.8209999999999997</v>
      </c>
      <c r="F331" s="17">
        <v>5.8650000000000002</v>
      </c>
      <c r="G331" s="17">
        <v>4.3029999999999999</v>
      </c>
      <c r="H331" s="17">
        <v>3.4209999999999998</v>
      </c>
      <c r="I331" s="16">
        <v>16.076000000000001</v>
      </c>
      <c r="J331" s="53">
        <f t="shared" ref="J331:J375" si="11">+SUM(C331:I331)</f>
        <v>37.486000000000004</v>
      </c>
      <c r="L331" s="85">
        <v>1.865</v>
      </c>
    </row>
    <row r="332" spans="1:12" x14ac:dyDescent="0.2">
      <c r="A332" s="4">
        <f t="shared" si="10"/>
        <v>11</v>
      </c>
      <c r="B332" s="30">
        <v>42327</v>
      </c>
      <c r="C332" s="16">
        <v>0</v>
      </c>
      <c r="D332" s="17">
        <v>0</v>
      </c>
      <c r="E332" s="17">
        <v>7.5869999999999997</v>
      </c>
      <c r="F332" s="17">
        <v>0</v>
      </c>
      <c r="G332" s="17">
        <v>8.7349999999999994</v>
      </c>
      <c r="H332" s="17">
        <v>2.5760000000000001</v>
      </c>
      <c r="I332" s="16">
        <v>17.431750000000001</v>
      </c>
      <c r="J332" s="53">
        <f t="shared" si="11"/>
        <v>36.329750000000004</v>
      </c>
      <c r="L332" s="85">
        <v>1.9079999999999999</v>
      </c>
    </row>
    <row r="333" spans="1:12" x14ac:dyDescent="0.2">
      <c r="A333" s="4">
        <f t="shared" si="10"/>
        <v>11</v>
      </c>
      <c r="B333" s="30">
        <v>42328</v>
      </c>
      <c r="C333" s="16">
        <v>0</v>
      </c>
      <c r="D333" s="17">
        <v>0</v>
      </c>
      <c r="E333" s="17">
        <v>8.8000000000000007</v>
      </c>
      <c r="F333" s="17">
        <v>0</v>
      </c>
      <c r="G333" s="17">
        <v>8.75</v>
      </c>
      <c r="H333" s="17">
        <v>2.5</v>
      </c>
      <c r="I333" s="16">
        <v>16.221</v>
      </c>
      <c r="J333" s="53">
        <f t="shared" si="11"/>
        <v>36.271000000000001</v>
      </c>
      <c r="L333" s="85">
        <v>1.9139999999999999</v>
      </c>
    </row>
    <row r="334" spans="1:12" x14ac:dyDescent="0.2">
      <c r="A334" s="4">
        <f t="shared" si="10"/>
        <v>11</v>
      </c>
      <c r="B334" s="30">
        <v>42329</v>
      </c>
      <c r="C334" s="16">
        <v>0</v>
      </c>
      <c r="D334" s="17">
        <v>0</v>
      </c>
      <c r="E334" s="17">
        <v>1.673</v>
      </c>
      <c r="F334" s="17">
        <v>5.7969999999999997</v>
      </c>
      <c r="G334" s="17">
        <v>8.8870000000000005</v>
      </c>
      <c r="H334" s="17">
        <v>3.7290000000000001</v>
      </c>
      <c r="I334" s="16">
        <v>16.213999999999999</v>
      </c>
      <c r="J334" s="53">
        <f t="shared" si="11"/>
        <v>36.299999999999997</v>
      </c>
      <c r="L334" s="85">
        <v>1.93</v>
      </c>
    </row>
    <row r="335" spans="1:12" x14ac:dyDescent="0.2">
      <c r="A335" s="4">
        <f t="shared" si="10"/>
        <v>11</v>
      </c>
      <c r="B335" s="30">
        <v>42330</v>
      </c>
      <c r="C335" s="16">
        <v>0</v>
      </c>
      <c r="D335" s="17">
        <v>0</v>
      </c>
      <c r="E335" s="17">
        <v>0.71599999999999997</v>
      </c>
      <c r="F335" s="17">
        <v>3.411</v>
      </c>
      <c r="G335" s="17">
        <v>8.7929999999999993</v>
      </c>
      <c r="H335" s="17">
        <v>6.3529999999999998</v>
      </c>
      <c r="I335" s="16">
        <v>15.2715</v>
      </c>
      <c r="J335" s="53">
        <f t="shared" si="11"/>
        <v>34.544499999999999</v>
      </c>
      <c r="L335" s="85">
        <v>1.974</v>
      </c>
    </row>
    <row r="336" spans="1:12" x14ac:dyDescent="0.2">
      <c r="A336" s="4">
        <f t="shared" si="10"/>
        <v>11</v>
      </c>
      <c r="B336" s="30">
        <v>42331</v>
      </c>
      <c r="C336" s="16">
        <v>0</v>
      </c>
      <c r="D336" s="17">
        <v>0</v>
      </c>
      <c r="E336" s="17">
        <v>1.03</v>
      </c>
      <c r="F336" s="17">
        <v>0</v>
      </c>
      <c r="G336" s="17">
        <v>8.8059999999999992</v>
      </c>
      <c r="H336" s="17">
        <v>8.7270000000000003</v>
      </c>
      <c r="I336" s="16">
        <v>17.653749999999999</v>
      </c>
      <c r="J336" s="53">
        <f t="shared" si="11"/>
        <v>36.216749999999998</v>
      </c>
      <c r="L336" s="85">
        <v>1.96</v>
      </c>
    </row>
    <row r="337" spans="1:12" x14ac:dyDescent="0.2">
      <c r="A337" s="4">
        <f t="shared" si="10"/>
        <v>11</v>
      </c>
      <c r="B337" s="30">
        <v>42332</v>
      </c>
      <c r="C337" s="16">
        <v>0</v>
      </c>
      <c r="D337" s="17">
        <v>0</v>
      </c>
      <c r="E337" s="17">
        <v>3.774</v>
      </c>
      <c r="F337" s="17">
        <v>0</v>
      </c>
      <c r="G337" s="17">
        <v>8.01</v>
      </c>
      <c r="H337" s="17">
        <v>7.9329999999999998</v>
      </c>
      <c r="I337" s="16">
        <v>17.817499999999999</v>
      </c>
      <c r="J337" s="53">
        <f t="shared" si="11"/>
        <v>37.534499999999994</v>
      </c>
      <c r="L337" s="85">
        <v>1.986</v>
      </c>
    </row>
    <row r="338" spans="1:12" x14ac:dyDescent="0.2">
      <c r="A338" s="4">
        <f t="shared" si="10"/>
        <v>11</v>
      </c>
      <c r="B338" s="30">
        <v>42333</v>
      </c>
      <c r="C338" s="16">
        <v>0</v>
      </c>
      <c r="D338" s="17">
        <v>0</v>
      </c>
      <c r="E338" s="17">
        <v>2.0859999999999999</v>
      </c>
      <c r="F338" s="17">
        <v>0</v>
      </c>
      <c r="G338" s="17">
        <v>8.548</v>
      </c>
      <c r="H338" s="17">
        <v>8.4659999999999993</v>
      </c>
      <c r="I338" s="16">
        <v>18.323499999999999</v>
      </c>
      <c r="J338" s="53">
        <f t="shared" si="11"/>
        <v>37.423500000000004</v>
      </c>
      <c r="L338" s="85">
        <v>1.984</v>
      </c>
    </row>
    <row r="339" spans="1:12" x14ac:dyDescent="0.2">
      <c r="A339" s="4">
        <f t="shared" si="10"/>
        <v>11</v>
      </c>
      <c r="B339" s="30">
        <v>42334</v>
      </c>
      <c r="C339" s="16">
        <v>0</v>
      </c>
      <c r="D339" s="17">
        <v>0</v>
      </c>
      <c r="E339" s="17">
        <v>1.1200000000000001</v>
      </c>
      <c r="F339" s="17">
        <v>0</v>
      </c>
      <c r="G339" s="17">
        <v>9.1470000000000002</v>
      </c>
      <c r="H339" s="17">
        <v>9.0589999999999993</v>
      </c>
      <c r="I339" s="16">
        <v>17.818000000000001</v>
      </c>
      <c r="J339" s="53">
        <f t="shared" si="11"/>
        <v>37.144000000000005</v>
      </c>
      <c r="L339" s="85">
        <v>1.907</v>
      </c>
    </row>
    <row r="340" spans="1:12" x14ac:dyDescent="0.2">
      <c r="A340" s="4">
        <f t="shared" si="10"/>
        <v>11</v>
      </c>
      <c r="B340" s="30">
        <v>42335</v>
      </c>
      <c r="C340" s="16">
        <v>0</v>
      </c>
      <c r="D340" s="17">
        <v>0</v>
      </c>
      <c r="E340" s="17">
        <v>0.73299999999999998</v>
      </c>
      <c r="F340" s="17">
        <v>0</v>
      </c>
      <c r="G340" s="17">
        <v>7.6920000000000002</v>
      </c>
      <c r="H340" s="17">
        <v>8.1029999999999998</v>
      </c>
      <c r="I340" s="16">
        <v>17.399249999999999</v>
      </c>
      <c r="J340" s="53">
        <f t="shared" si="11"/>
        <v>33.927250000000001</v>
      </c>
      <c r="L340" s="85">
        <v>1.754</v>
      </c>
    </row>
    <row r="341" spans="1:12" x14ac:dyDescent="0.2">
      <c r="A341" s="4">
        <f t="shared" si="10"/>
        <v>11</v>
      </c>
      <c r="B341" s="30">
        <v>42336</v>
      </c>
      <c r="C341" s="16">
        <v>0</v>
      </c>
      <c r="D341" s="17">
        <v>0</v>
      </c>
      <c r="E341" s="17">
        <v>0.72199999999999998</v>
      </c>
      <c r="F341" s="17">
        <v>3.8980000000000001</v>
      </c>
      <c r="G341" s="17">
        <v>5.492</v>
      </c>
      <c r="H341" s="17">
        <v>7.1660000000000004</v>
      </c>
      <c r="I341" s="16">
        <v>17.117750000000001</v>
      </c>
      <c r="J341" s="53">
        <f t="shared" si="11"/>
        <v>34.39575</v>
      </c>
      <c r="L341" s="85">
        <v>1.72</v>
      </c>
    </row>
    <row r="342" spans="1:12" x14ac:dyDescent="0.2">
      <c r="A342" s="4">
        <f t="shared" si="10"/>
        <v>11</v>
      </c>
      <c r="B342" s="30">
        <v>42337</v>
      </c>
      <c r="C342" s="16">
        <v>0</v>
      </c>
      <c r="D342" s="17">
        <v>0</v>
      </c>
      <c r="E342" s="17">
        <v>0</v>
      </c>
      <c r="F342" s="17">
        <v>7.3769999999999998</v>
      </c>
      <c r="G342" s="17">
        <v>1.657</v>
      </c>
      <c r="H342" s="17">
        <v>6.3170000000000002</v>
      </c>
      <c r="I342" s="16">
        <v>17.322500000000002</v>
      </c>
      <c r="J342" s="53">
        <f t="shared" si="11"/>
        <v>32.673500000000004</v>
      </c>
      <c r="L342" s="85">
        <v>1.7669999999999999</v>
      </c>
    </row>
    <row r="343" spans="1:12" x14ac:dyDescent="0.2">
      <c r="A343" s="4">
        <f t="shared" si="10"/>
        <v>11</v>
      </c>
      <c r="B343" s="30">
        <v>42338</v>
      </c>
      <c r="C343" s="16">
        <v>0</v>
      </c>
      <c r="D343" s="17">
        <v>0</v>
      </c>
      <c r="E343" s="17">
        <v>0</v>
      </c>
      <c r="F343" s="17">
        <v>8.3339999999999996</v>
      </c>
      <c r="G343" s="17">
        <v>0.60299999999999998</v>
      </c>
      <c r="H343" s="17">
        <v>7.1310000000000002</v>
      </c>
      <c r="I343" s="16">
        <v>17.161249999999999</v>
      </c>
      <c r="J343" s="53">
        <f t="shared" si="11"/>
        <v>33.229249999999993</v>
      </c>
      <c r="L343" s="85">
        <v>1.7749999999999999</v>
      </c>
    </row>
    <row r="344" spans="1:12" x14ac:dyDescent="0.2">
      <c r="A344" s="4">
        <f t="shared" si="10"/>
        <v>12</v>
      </c>
      <c r="B344" s="30">
        <v>42339</v>
      </c>
      <c r="C344" s="16">
        <v>0</v>
      </c>
      <c r="D344" s="17">
        <v>0</v>
      </c>
      <c r="E344" s="17">
        <v>0</v>
      </c>
      <c r="F344" s="17">
        <v>7.7569999999999997</v>
      </c>
      <c r="G344" s="17">
        <v>0.73599999999999999</v>
      </c>
      <c r="H344" s="17">
        <v>7.5289999999999999</v>
      </c>
      <c r="I344" s="16">
        <v>16.234000000000002</v>
      </c>
      <c r="J344" s="53">
        <f t="shared" si="11"/>
        <v>32.256</v>
      </c>
      <c r="L344" s="85">
        <v>1.46</v>
      </c>
    </row>
    <row r="345" spans="1:12" x14ac:dyDescent="0.2">
      <c r="A345" s="4">
        <f t="shared" si="10"/>
        <v>12</v>
      </c>
      <c r="B345" s="30">
        <v>42340</v>
      </c>
      <c r="C345" s="16">
        <v>0</v>
      </c>
      <c r="D345" s="17">
        <v>0</v>
      </c>
      <c r="E345" s="17">
        <v>0</v>
      </c>
      <c r="F345" s="17">
        <v>7.7930000000000001</v>
      </c>
      <c r="G345" s="17">
        <v>0</v>
      </c>
      <c r="H345" s="17">
        <v>7.6710000000000003</v>
      </c>
      <c r="I345" s="16">
        <v>16.989000000000001</v>
      </c>
      <c r="J345" s="53">
        <f t="shared" si="11"/>
        <v>32.453000000000003</v>
      </c>
      <c r="L345" s="85">
        <v>1.556</v>
      </c>
    </row>
    <row r="346" spans="1:12" x14ac:dyDescent="0.2">
      <c r="A346" s="4">
        <f t="shared" si="10"/>
        <v>12</v>
      </c>
      <c r="B346" s="30">
        <v>42341</v>
      </c>
      <c r="C346" s="16">
        <v>0</v>
      </c>
      <c r="D346" s="17">
        <v>0</v>
      </c>
      <c r="E346" s="17">
        <v>0</v>
      </c>
      <c r="F346" s="17">
        <v>7.8860000000000001</v>
      </c>
      <c r="G346" s="17">
        <v>0</v>
      </c>
      <c r="H346" s="17">
        <v>7.5960000000000001</v>
      </c>
      <c r="I346" s="16">
        <v>17.360499999999998</v>
      </c>
      <c r="J346" s="53">
        <f t="shared" si="11"/>
        <v>32.842500000000001</v>
      </c>
      <c r="L346" s="85">
        <v>1.5680000000000001</v>
      </c>
    </row>
    <row r="347" spans="1:12" x14ac:dyDescent="0.2">
      <c r="A347" s="4">
        <f t="shared" si="10"/>
        <v>12</v>
      </c>
      <c r="B347" s="30">
        <v>42342</v>
      </c>
      <c r="C347" s="16">
        <v>0</v>
      </c>
      <c r="D347" s="17">
        <v>0</v>
      </c>
      <c r="E347" s="17">
        <v>0</v>
      </c>
      <c r="F347" s="17">
        <v>8.0839999999999996</v>
      </c>
      <c r="G347" s="17">
        <v>0</v>
      </c>
      <c r="H347" s="17">
        <v>7.8040000000000003</v>
      </c>
      <c r="I347" s="16">
        <v>15.928000000000001</v>
      </c>
      <c r="J347" s="53">
        <f t="shared" si="11"/>
        <v>31.816000000000003</v>
      </c>
      <c r="L347" s="85">
        <v>1.585</v>
      </c>
    </row>
    <row r="348" spans="1:12" x14ac:dyDescent="0.2">
      <c r="A348" s="4">
        <f t="shared" si="10"/>
        <v>12</v>
      </c>
      <c r="B348" s="30">
        <v>42343</v>
      </c>
      <c r="C348" s="16">
        <v>0</v>
      </c>
      <c r="D348" s="17">
        <v>0</v>
      </c>
      <c r="E348" s="17">
        <v>0</v>
      </c>
      <c r="F348" s="17">
        <v>7.0339999999999998</v>
      </c>
      <c r="G348" s="17">
        <v>0</v>
      </c>
      <c r="H348" s="17">
        <v>7.4210000000000003</v>
      </c>
      <c r="I348" s="16">
        <v>16.238250000000001</v>
      </c>
      <c r="J348" s="53">
        <f t="shared" si="11"/>
        <v>30.693249999999999</v>
      </c>
      <c r="L348" s="85">
        <v>1.5609999999999999</v>
      </c>
    </row>
    <row r="349" spans="1:12" x14ac:dyDescent="0.2">
      <c r="A349" s="4">
        <f t="shared" si="10"/>
        <v>12</v>
      </c>
      <c r="B349" s="30">
        <v>42344</v>
      </c>
      <c r="C349" s="16">
        <v>0</v>
      </c>
      <c r="D349" s="17">
        <v>0</v>
      </c>
      <c r="E349" s="17">
        <v>0</v>
      </c>
      <c r="F349" s="17">
        <v>8.3580000000000005</v>
      </c>
      <c r="G349" s="17">
        <v>0.63700000000000001</v>
      </c>
      <c r="H349" s="17">
        <v>8.032</v>
      </c>
      <c r="I349" s="16">
        <v>14.2715</v>
      </c>
      <c r="J349" s="53">
        <f t="shared" si="11"/>
        <v>31.298500000000001</v>
      </c>
      <c r="L349" s="85">
        <v>1.609</v>
      </c>
    </row>
    <row r="350" spans="1:12" x14ac:dyDescent="0.2">
      <c r="A350" s="4">
        <f t="shared" si="10"/>
        <v>12</v>
      </c>
      <c r="B350" s="30">
        <v>42345</v>
      </c>
      <c r="C350" s="16">
        <v>0</v>
      </c>
      <c r="D350" s="17">
        <v>0</v>
      </c>
      <c r="E350" s="17">
        <v>0</v>
      </c>
      <c r="F350" s="17">
        <v>7.8</v>
      </c>
      <c r="G350" s="17">
        <v>0.78600000000000003</v>
      </c>
      <c r="H350" s="17">
        <v>7.7519999999999998</v>
      </c>
      <c r="I350" s="16">
        <v>14.787000000000001</v>
      </c>
      <c r="J350" s="53">
        <f t="shared" si="11"/>
        <v>31.125</v>
      </c>
      <c r="L350" s="85">
        <v>1.8320000000000001</v>
      </c>
    </row>
    <row r="351" spans="1:12" x14ac:dyDescent="0.2">
      <c r="A351" s="4">
        <f t="shared" si="10"/>
        <v>12</v>
      </c>
      <c r="B351" s="30">
        <v>42346</v>
      </c>
      <c r="C351" s="16">
        <v>0</v>
      </c>
      <c r="D351" s="17">
        <v>0</v>
      </c>
      <c r="E351" s="17">
        <v>0.53500000000000003</v>
      </c>
      <c r="F351" s="17">
        <v>1.1379999999999999</v>
      </c>
      <c r="G351" s="17">
        <v>6.202</v>
      </c>
      <c r="H351" s="17">
        <v>7.2480000000000002</v>
      </c>
      <c r="I351" s="16">
        <v>15.506500000000001</v>
      </c>
      <c r="J351" s="53">
        <f t="shared" si="11"/>
        <v>30.6295</v>
      </c>
      <c r="L351" s="85">
        <v>1.75</v>
      </c>
    </row>
    <row r="352" spans="1:12" x14ac:dyDescent="0.2">
      <c r="A352" s="4">
        <f t="shared" si="10"/>
        <v>12</v>
      </c>
      <c r="B352" s="30">
        <v>42347</v>
      </c>
      <c r="C352" s="16">
        <v>0</v>
      </c>
      <c r="D352" s="17">
        <v>0</v>
      </c>
      <c r="E352" s="17">
        <v>0.42</v>
      </c>
      <c r="F352" s="17">
        <v>0</v>
      </c>
      <c r="G352" s="17">
        <v>7.9580000000000002</v>
      </c>
      <c r="H352" s="17">
        <v>7.8869999999999996</v>
      </c>
      <c r="I352" s="16">
        <v>15.977</v>
      </c>
      <c r="J352" s="53">
        <f t="shared" si="11"/>
        <v>32.242000000000004</v>
      </c>
      <c r="L352" s="85">
        <v>1.7330000000000001</v>
      </c>
    </row>
    <row r="353" spans="1:12" x14ac:dyDescent="0.2">
      <c r="A353" s="4">
        <f t="shared" si="10"/>
        <v>12</v>
      </c>
      <c r="B353" s="30">
        <v>42348</v>
      </c>
      <c r="C353" s="16">
        <v>0</v>
      </c>
      <c r="D353" s="17">
        <v>0</v>
      </c>
      <c r="E353" s="17">
        <v>4.4539999999999997</v>
      </c>
      <c r="F353" s="17">
        <v>0</v>
      </c>
      <c r="G353" s="17">
        <v>8.1210000000000004</v>
      </c>
      <c r="H353" s="17">
        <v>4.1429999999999998</v>
      </c>
      <c r="I353" s="16">
        <v>15.435750000000001</v>
      </c>
      <c r="J353" s="53">
        <f t="shared" si="11"/>
        <v>32.153750000000002</v>
      </c>
      <c r="L353" s="85">
        <v>1.724</v>
      </c>
    </row>
    <row r="354" spans="1:12" x14ac:dyDescent="0.2">
      <c r="A354" s="4">
        <f t="shared" si="10"/>
        <v>12</v>
      </c>
      <c r="B354" s="30">
        <v>42349</v>
      </c>
      <c r="C354" s="16">
        <v>0</v>
      </c>
      <c r="D354" s="17">
        <v>0</v>
      </c>
      <c r="E354" s="17">
        <v>8.3260000000000005</v>
      </c>
      <c r="F354" s="17">
        <v>2.7090000000000001</v>
      </c>
      <c r="G354" s="17">
        <v>5.7960000000000003</v>
      </c>
      <c r="H354" s="17">
        <v>0</v>
      </c>
      <c r="I354" s="16">
        <v>15.747999999999999</v>
      </c>
      <c r="J354" s="53">
        <f t="shared" si="11"/>
        <v>32.579000000000001</v>
      </c>
      <c r="L354" s="85">
        <v>1.714</v>
      </c>
    </row>
    <row r="355" spans="1:12" x14ac:dyDescent="0.2">
      <c r="A355" s="4">
        <f t="shared" si="10"/>
        <v>12</v>
      </c>
      <c r="B355" s="30">
        <v>42350</v>
      </c>
      <c r="C355" s="16">
        <v>0</v>
      </c>
      <c r="D355" s="17">
        <v>0</v>
      </c>
      <c r="E355" s="17">
        <v>7.7430000000000003</v>
      </c>
      <c r="F355" s="17">
        <v>7.7960000000000003</v>
      </c>
      <c r="G355" s="17">
        <v>1.3</v>
      </c>
      <c r="H355" s="17">
        <v>0</v>
      </c>
      <c r="I355" s="16">
        <v>13.39575</v>
      </c>
      <c r="J355" s="53">
        <f t="shared" si="11"/>
        <v>30.234750000000002</v>
      </c>
      <c r="L355" s="85">
        <v>1.712</v>
      </c>
    </row>
    <row r="356" spans="1:12" x14ac:dyDescent="0.2">
      <c r="A356" s="4">
        <f t="shared" si="10"/>
        <v>12</v>
      </c>
      <c r="B356" s="30">
        <v>42351</v>
      </c>
      <c r="C356" s="16">
        <v>0</v>
      </c>
      <c r="D356" s="17">
        <v>0</v>
      </c>
      <c r="E356" s="17">
        <v>8.9359999999999999</v>
      </c>
      <c r="F356" s="17">
        <v>8.9849999999999994</v>
      </c>
      <c r="G356" s="17">
        <v>0</v>
      </c>
      <c r="H356" s="17">
        <v>0</v>
      </c>
      <c r="I356" s="16">
        <v>12.654</v>
      </c>
      <c r="J356" s="53">
        <f t="shared" si="11"/>
        <v>30.574999999999999</v>
      </c>
      <c r="L356" s="85">
        <v>1.587</v>
      </c>
    </row>
    <row r="357" spans="1:12" x14ac:dyDescent="0.2">
      <c r="A357" s="4">
        <f t="shared" si="10"/>
        <v>12</v>
      </c>
      <c r="B357" s="30">
        <v>42352</v>
      </c>
      <c r="C357" s="16">
        <v>0</v>
      </c>
      <c r="D357" s="17">
        <v>0</v>
      </c>
      <c r="E357" s="17">
        <v>8.859</v>
      </c>
      <c r="F357" s="17">
        <v>8.9</v>
      </c>
      <c r="G357" s="17">
        <v>0</v>
      </c>
      <c r="H357" s="17">
        <v>0</v>
      </c>
      <c r="I357" s="16">
        <v>13.744999999999999</v>
      </c>
      <c r="J357" s="53">
        <f t="shared" si="11"/>
        <v>31.503999999999998</v>
      </c>
      <c r="L357" s="85">
        <v>1.585</v>
      </c>
    </row>
    <row r="358" spans="1:12" x14ac:dyDescent="0.2">
      <c r="A358" s="4">
        <f t="shared" si="10"/>
        <v>12</v>
      </c>
      <c r="B358" s="30">
        <v>42353</v>
      </c>
      <c r="C358" s="16">
        <v>0</v>
      </c>
      <c r="D358" s="17">
        <v>0</v>
      </c>
      <c r="E358" s="17">
        <v>8.0990000000000002</v>
      </c>
      <c r="F358" s="17">
        <v>8.0050000000000008</v>
      </c>
      <c r="G358" s="17">
        <v>0</v>
      </c>
      <c r="H358" s="17">
        <v>0</v>
      </c>
      <c r="I358" s="16">
        <v>15.2775</v>
      </c>
      <c r="J358" s="53">
        <f t="shared" si="11"/>
        <v>31.381499999999999</v>
      </c>
      <c r="L358" s="85">
        <v>1.587</v>
      </c>
    </row>
    <row r="359" spans="1:12" x14ac:dyDescent="0.2">
      <c r="A359" s="4">
        <f t="shared" si="10"/>
        <v>12</v>
      </c>
      <c r="B359" s="30">
        <v>42354</v>
      </c>
      <c r="C359" s="16">
        <v>0</v>
      </c>
      <c r="D359" s="17">
        <v>0</v>
      </c>
      <c r="E359" s="17">
        <v>8.4710000000000001</v>
      </c>
      <c r="F359" s="17">
        <v>8.1829999999999998</v>
      </c>
      <c r="G359" s="17">
        <v>0</v>
      </c>
      <c r="H359" s="17">
        <v>0.72599999999999998</v>
      </c>
      <c r="I359" s="16">
        <v>15.186249999999999</v>
      </c>
      <c r="J359" s="53">
        <f t="shared" si="11"/>
        <v>32.566249999999997</v>
      </c>
      <c r="L359" s="85">
        <v>1.7250000000000001</v>
      </c>
    </row>
    <row r="360" spans="1:12" x14ac:dyDescent="0.2">
      <c r="A360" s="4">
        <f t="shared" si="10"/>
        <v>12</v>
      </c>
      <c r="B360" s="30">
        <v>42355</v>
      </c>
      <c r="C360" s="16">
        <v>0</v>
      </c>
      <c r="D360" s="17">
        <v>0</v>
      </c>
      <c r="E360" s="17">
        <v>8.1349999999999998</v>
      </c>
      <c r="F360" s="17">
        <v>8.1590000000000007</v>
      </c>
      <c r="G360" s="17">
        <v>0.9</v>
      </c>
      <c r="H360" s="17">
        <v>0</v>
      </c>
      <c r="I360" s="16">
        <v>15.690250000000001</v>
      </c>
      <c r="J360" s="53">
        <f t="shared" si="11"/>
        <v>32.884250000000002</v>
      </c>
      <c r="L360" s="85">
        <v>1.8</v>
      </c>
    </row>
    <row r="361" spans="1:12" x14ac:dyDescent="0.2">
      <c r="A361" s="4">
        <f t="shared" si="10"/>
        <v>12</v>
      </c>
      <c r="B361" s="30">
        <v>42356</v>
      </c>
      <c r="C361" s="16">
        <v>0</v>
      </c>
      <c r="D361" s="17">
        <v>0</v>
      </c>
      <c r="E361" s="17">
        <v>3.504</v>
      </c>
      <c r="F361" s="17">
        <v>3.589</v>
      </c>
      <c r="G361" s="17">
        <v>3.4790000000000001</v>
      </c>
      <c r="H361" s="17">
        <v>4.4359999999999999</v>
      </c>
      <c r="I361" s="16">
        <v>16.608000000000001</v>
      </c>
      <c r="J361" s="53">
        <f t="shared" si="11"/>
        <v>31.616</v>
      </c>
      <c r="L361" s="85">
        <v>1.637</v>
      </c>
    </row>
    <row r="362" spans="1:12" x14ac:dyDescent="0.2">
      <c r="A362" s="4">
        <f t="shared" si="10"/>
        <v>12</v>
      </c>
      <c r="B362" s="30">
        <v>42357</v>
      </c>
      <c r="C362" s="16">
        <v>0</v>
      </c>
      <c r="D362" s="17">
        <v>0</v>
      </c>
      <c r="E362" s="17">
        <v>0</v>
      </c>
      <c r="F362" s="17">
        <v>0</v>
      </c>
      <c r="G362" s="17">
        <v>8.2949999999999999</v>
      </c>
      <c r="H362" s="17">
        <v>8.2309999999999999</v>
      </c>
      <c r="I362" s="16">
        <v>15.8645</v>
      </c>
      <c r="J362" s="53">
        <f t="shared" si="11"/>
        <v>32.390500000000003</v>
      </c>
      <c r="L362" s="85">
        <v>1.5940000000000001</v>
      </c>
    </row>
    <row r="363" spans="1:12" x14ac:dyDescent="0.2">
      <c r="A363" s="4">
        <f t="shared" si="10"/>
        <v>12</v>
      </c>
      <c r="B363" s="30">
        <v>42358</v>
      </c>
      <c r="C363" s="16">
        <v>0</v>
      </c>
      <c r="D363" s="17">
        <v>0</v>
      </c>
      <c r="E363" s="17">
        <v>0</v>
      </c>
      <c r="F363" s="17">
        <v>0</v>
      </c>
      <c r="G363" s="17">
        <v>8.1470000000000002</v>
      </c>
      <c r="H363" s="17">
        <v>8.0790000000000006</v>
      </c>
      <c r="I363" s="16">
        <v>15.00925</v>
      </c>
      <c r="J363" s="53">
        <f t="shared" si="11"/>
        <v>31.235250000000001</v>
      </c>
      <c r="L363" s="85">
        <v>1.579</v>
      </c>
    </row>
    <row r="364" spans="1:12" x14ac:dyDescent="0.2">
      <c r="A364" s="4">
        <f t="shared" si="10"/>
        <v>12</v>
      </c>
      <c r="B364" s="30">
        <v>42359</v>
      </c>
      <c r="C364" s="16">
        <v>0</v>
      </c>
      <c r="D364" s="17">
        <v>0</v>
      </c>
      <c r="E364" s="17">
        <v>0</v>
      </c>
      <c r="F364" s="17">
        <v>0</v>
      </c>
      <c r="G364" s="17">
        <v>8.7010000000000005</v>
      </c>
      <c r="H364" s="17">
        <v>8.6280000000000001</v>
      </c>
      <c r="I364" s="16">
        <v>16.058250000000001</v>
      </c>
      <c r="J364" s="53">
        <f t="shared" si="11"/>
        <v>33.387250000000002</v>
      </c>
      <c r="L364" s="85">
        <v>1.629</v>
      </c>
    </row>
    <row r="365" spans="1:12" x14ac:dyDescent="0.2">
      <c r="A365" s="4">
        <f t="shared" si="10"/>
        <v>12</v>
      </c>
      <c r="B365" s="30">
        <v>42360</v>
      </c>
      <c r="C365" s="16">
        <v>0</v>
      </c>
      <c r="D365" s="17">
        <v>0</v>
      </c>
      <c r="E365" s="17">
        <v>2.4319999999999999</v>
      </c>
      <c r="F365" s="17">
        <v>0</v>
      </c>
      <c r="G365" s="17">
        <v>8.2780000000000005</v>
      </c>
      <c r="H365" s="17">
        <v>8.2200000000000006</v>
      </c>
      <c r="I365" s="16">
        <v>15.55575</v>
      </c>
      <c r="J365" s="53">
        <f t="shared" si="11"/>
        <v>34.485749999999996</v>
      </c>
      <c r="L365" s="85">
        <v>1.7230000000000001</v>
      </c>
    </row>
    <row r="366" spans="1:12" x14ac:dyDescent="0.2">
      <c r="A366" s="4">
        <f t="shared" si="10"/>
        <v>12</v>
      </c>
      <c r="B366" s="30">
        <v>42361</v>
      </c>
      <c r="C366" s="16">
        <v>0</v>
      </c>
      <c r="D366" s="17">
        <v>0</v>
      </c>
      <c r="E366" s="17">
        <v>0.85899999999999999</v>
      </c>
      <c r="F366" s="17">
        <v>0</v>
      </c>
      <c r="G366" s="17">
        <v>8.7430000000000003</v>
      </c>
      <c r="H366" s="17">
        <v>8.57</v>
      </c>
      <c r="I366" s="16">
        <v>14.8965</v>
      </c>
      <c r="J366" s="53">
        <f t="shared" si="11"/>
        <v>33.0685</v>
      </c>
      <c r="L366" s="85">
        <v>1.8009999999999999</v>
      </c>
    </row>
    <row r="367" spans="1:12" x14ac:dyDescent="0.2">
      <c r="A367" s="4">
        <f t="shared" si="10"/>
        <v>12</v>
      </c>
      <c r="B367" s="30">
        <v>42362</v>
      </c>
      <c r="C367" s="16">
        <v>0</v>
      </c>
      <c r="D367" s="17">
        <v>0</v>
      </c>
      <c r="E367" s="17">
        <v>0</v>
      </c>
      <c r="F367" s="17">
        <v>0</v>
      </c>
      <c r="G367" s="17">
        <v>8.9410000000000007</v>
      </c>
      <c r="H367" s="17">
        <v>8.8559999999999999</v>
      </c>
      <c r="I367" s="16">
        <v>15.838749999999999</v>
      </c>
      <c r="J367" s="53">
        <f t="shared" si="11"/>
        <v>33.635750000000002</v>
      </c>
      <c r="L367" s="85">
        <v>1.623</v>
      </c>
    </row>
    <row r="368" spans="1:12" x14ac:dyDescent="0.2">
      <c r="A368" s="4">
        <f t="shared" si="10"/>
        <v>12</v>
      </c>
      <c r="B368" s="30">
        <v>42363</v>
      </c>
      <c r="C368" s="16">
        <v>0</v>
      </c>
      <c r="D368" s="17">
        <v>0</v>
      </c>
      <c r="E368" s="17">
        <v>0</v>
      </c>
      <c r="F368" s="17">
        <v>0</v>
      </c>
      <c r="G368" s="17">
        <v>8.9440000000000008</v>
      </c>
      <c r="H368" s="17">
        <v>8.8379999999999992</v>
      </c>
      <c r="I368" s="16">
        <v>14.378</v>
      </c>
      <c r="J368" s="53">
        <f t="shared" si="11"/>
        <v>32.159999999999997</v>
      </c>
      <c r="L368" s="85">
        <v>1.603</v>
      </c>
    </row>
    <row r="369" spans="1:16" x14ac:dyDescent="0.2">
      <c r="A369" s="4">
        <f t="shared" si="10"/>
        <v>12</v>
      </c>
      <c r="B369" s="30">
        <v>42364</v>
      </c>
      <c r="C369" s="16">
        <v>0</v>
      </c>
      <c r="D369" s="17">
        <v>0</v>
      </c>
      <c r="E369" s="17">
        <v>0.72899999999999998</v>
      </c>
      <c r="F369" s="17">
        <v>4.0739999999999998</v>
      </c>
      <c r="G369" s="17">
        <v>4.6719999999999997</v>
      </c>
      <c r="H369" s="17">
        <v>8.6539999999999999</v>
      </c>
      <c r="I369" s="16">
        <v>14.47625</v>
      </c>
      <c r="J369" s="53">
        <f t="shared" si="11"/>
        <v>32.605249999999998</v>
      </c>
      <c r="L369" s="85">
        <v>1.7669999999999999</v>
      </c>
    </row>
    <row r="370" spans="1:16" x14ac:dyDescent="0.2">
      <c r="A370" s="4">
        <f t="shared" si="10"/>
        <v>12</v>
      </c>
      <c r="B370" s="30">
        <v>42365</v>
      </c>
      <c r="C370" s="16">
        <v>0</v>
      </c>
      <c r="D370" s="17">
        <v>0</v>
      </c>
      <c r="E370" s="17">
        <v>0</v>
      </c>
      <c r="F370" s="17">
        <v>8.4260000000000002</v>
      </c>
      <c r="G370" s="17">
        <v>0</v>
      </c>
      <c r="H370" s="17">
        <v>8.3569999999999993</v>
      </c>
      <c r="I370" s="16">
        <v>15.79425</v>
      </c>
      <c r="J370" s="53">
        <f t="shared" si="11"/>
        <v>32.577249999999999</v>
      </c>
      <c r="L370" s="85">
        <v>1.7090000000000001</v>
      </c>
    </row>
    <row r="371" spans="1:16" x14ac:dyDescent="0.2">
      <c r="A371" s="4">
        <f t="shared" si="10"/>
        <v>12</v>
      </c>
      <c r="B371" s="30">
        <v>42366</v>
      </c>
      <c r="C371" s="16">
        <v>0</v>
      </c>
      <c r="D371" s="17">
        <v>0</v>
      </c>
      <c r="E371" s="17">
        <v>0</v>
      </c>
      <c r="F371" s="17">
        <v>8.9309999999999992</v>
      </c>
      <c r="G371" s="17">
        <v>5.899</v>
      </c>
      <c r="H371" s="17">
        <v>3.823</v>
      </c>
      <c r="I371" s="16">
        <v>15.2805</v>
      </c>
      <c r="J371" s="53">
        <f t="shared" si="11"/>
        <v>33.933499999999995</v>
      </c>
      <c r="L371" s="85">
        <v>1.825</v>
      </c>
    </row>
    <row r="372" spans="1:16" x14ac:dyDescent="0.2">
      <c r="A372" s="4">
        <f t="shared" si="10"/>
        <v>12</v>
      </c>
      <c r="B372" s="30">
        <v>42367</v>
      </c>
      <c r="C372" s="16">
        <v>0</v>
      </c>
      <c r="D372" s="17">
        <v>0</v>
      </c>
      <c r="E372" s="17">
        <v>0</v>
      </c>
      <c r="F372" s="17">
        <v>8.8740000000000006</v>
      </c>
      <c r="G372" s="17">
        <v>8.7680000000000007</v>
      </c>
      <c r="H372" s="17">
        <v>0</v>
      </c>
      <c r="I372" s="16">
        <v>14.910500000000001</v>
      </c>
      <c r="J372" s="53">
        <f t="shared" si="11"/>
        <v>32.552500000000002</v>
      </c>
      <c r="L372" s="85">
        <v>1.508</v>
      </c>
    </row>
    <row r="373" spans="1:16" x14ac:dyDescent="0.2">
      <c r="A373" s="4">
        <f t="shared" si="10"/>
        <v>12</v>
      </c>
      <c r="B373" s="30">
        <v>42368</v>
      </c>
      <c r="C373" s="16">
        <v>0</v>
      </c>
      <c r="D373" s="17">
        <v>0</v>
      </c>
      <c r="E373" s="17">
        <v>0</v>
      </c>
      <c r="F373" s="17">
        <v>8.36</v>
      </c>
      <c r="G373" s="17">
        <v>8.5289999999999999</v>
      </c>
      <c r="H373" s="17">
        <v>0</v>
      </c>
      <c r="I373" s="16">
        <v>15.381500000000001</v>
      </c>
      <c r="J373" s="53">
        <f t="shared" si="11"/>
        <v>32.270499999999998</v>
      </c>
      <c r="L373" s="85">
        <v>1.6850000000000001</v>
      </c>
    </row>
    <row r="374" spans="1:16" ht="13.5" thickBot="1" x14ac:dyDescent="0.25">
      <c r="A374" s="4">
        <f t="shared" si="10"/>
        <v>12</v>
      </c>
      <c r="B374" s="30">
        <v>42369</v>
      </c>
      <c r="C374" s="16">
        <v>0</v>
      </c>
      <c r="D374" s="17">
        <v>0</v>
      </c>
      <c r="E374" s="17">
        <v>0.434</v>
      </c>
      <c r="F374" s="17">
        <v>8.4369999999999994</v>
      </c>
      <c r="G374" s="17">
        <v>8.4030000000000005</v>
      </c>
      <c r="H374" s="17">
        <v>0</v>
      </c>
      <c r="I374" s="16">
        <v>14.981999999999999</v>
      </c>
      <c r="J374" s="53">
        <f t="shared" si="11"/>
        <v>32.256</v>
      </c>
      <c r="L374" s="85">
        <v>1.798</v>
      </c>
    </row>
    <row r="375" spans="1:16" s="4" customFormat="1" ht="13.5" thickBot="1" x14ac:dyDescent="0.25">
      <c r="B375" s="54" t="s">
        <v>4</v>
      </c>
      <c r="C375" s="55">
        <f t="shared" ref="C375:I375" si="12">SUM(C10:C374)</f>
        <v>0</v>
      </c>
      <c r="D375" s="55">
        <f t="shared" si="12"/>
        <v>229.56499999999997</v>
      </c>
      <c r="E375" s="55">
        <f t="shared" si="12"/>
        <v>1754.2509999999991</v>
      </c>
      <c r="F375" s="55">
        <f t="shared" si="12"/>
        <v>2386.08</v>
      </c>
      <c r="G375" s="55">
        <f t="shared" si="12"/>
        <v>2764.5320000000011</v>
      </c>
      <c r="H375" s="55">
        <f>SUM(H10:H374)</f>
        <v>1576.4910000000004</v>
      </c>
      <c r="I375" s="56">
        <f t="shared" si="12"/>
        <v>2913.2214999999987</v>
      </c>
      <c r="J375" s="57">
        <f t="shared" si="11"/>
        <v>11624.140499999998</v>
      </c>
      <c r="L375" s="87">
        <f>+MAX(L10:L374)</f>
        <v>2.3460000000000001</v>
      </c>
    </row>
    <row r="376" spans="1:16" x14ac:dyDescent="0.2">
      <c r="A376" s="4"/>
    </row>
    <row r="377" spans="1:16" x14ac:dyDescent="0.2">
      <c r="A377" s="4"/>
    </row>
    <row r="378" spans="1:16" x14ac:dyDescent="0.2">
      <c r="A378" s="4"/>
      <c r="E378" s="4"/>
      <c r="F378" s="4"/>
      <c r="G378" s="4"/>
      <c r="H378" s="4"/>
      <c r="I378" s="4"/>
      <c r="N378" s="4"/>
      <c r="O378" s="4"/>
      <c r="P378" s="4"/>
    </row>
    <row r="379" spans="1:16" x14ac:dyDescent="0.2">
      <c r="A379" s="4"/>
      <c r="E379" s="4"/>
      <c r="F379" s="4"/>
      <c r="G379" s="4"/>
      <c r="H379" s="4"/>
      <c r="I379" s="4"/>
      <c r="N379" s="4"/>
      <c r="O379" s="4"/>
      <c r="P379" s="4"/>
    </row>
    <row r="380" spans="1:16" x14ac:dyDescent="0.2">
      <c r="A380" s="4"/>
      <c r="E380" s="4"/>
      <c r="F380" s="4"/>
      <c r="G380" s="4"/>
      <c r="H380" s="4"/>
      <c r="I380" s="4"/>
      <c r="N380" s="4"/>
      <c r="O380" s="4"/>
      <c r="P380" s="4"/>
    </row>
    <row r="381" spans="1:16" x14ac:dyDescent="0.2">
      <c r="A381" s="4"/>
      <c r="E381" s="4"/>
      <c r="F381" s="4"/>
      <c r="G381" s="4"/>
      <c r="H381" s="4"/>
      <c r="I381" s="4"/>
      <c r="N381" s="4"/>
      <c r="O381" s="4"/>
      <c r="P381" s="4"/>
    </row>
    <row r="382" spans="1:16" x14ac:dyDescent="0.2">
      <c r="A382" s="4" t="str">
        <f t="shared" ref="A382:A411" si="13">+IF(ISBLANK($B382),"",MONTH($B382))</f>
        <v/>
      </c>
      <c r="E382" s="4"/>
      <c r="F382" s="4"/>
      <c r="G382" s="4"/>
      <c r="H382" s="4"/>
      <c r="I382" s="4"/>
      <c r="N382" s="4"/>
      <c r="O382" s="4"/>
      <c r="P382" s="4"/>
    </row>
    <row r="383" spans="1:16" x14ac:dyDescent="0.2">
      <c r="A383" s="4" t="str">
        <f t="shared" si="13"/>
        <v/>
      </c>
      <c r="E383" s="4"/>
      <c r="F383" s="4"/>
      <c r="G383" s="4"/>
      <c r="H383" s="4"/>
      <c r="I383" s="4"/>
      <c r="N383" s="4"/>
      <c r="O383" s="4"/>
      <c r="P383" s="4"/>
    </row>
    <row r="384" spans="1:16" x14ac:dyDescent="0.2">
      <c r="A384" s="4" t="str">
        <f t="shared" si="13"/>
        <v/>
      </c>
      <c r="E384" s="4"/>
      <c r="F384" s="4"/>
      <c r="G384" s="4"/>
      <c r="H384" s="4"/>
      <c r="I384" s="4"/>
      <c r="N384" s="4"/>
      <c r="O384" s="4"/>
      <c r="P384" s="4"/>
    </row>
    <row r="385" spans="1:16" x14ac:dyDescent="0.2">
      <c r="A385" s="4" t="str">
        <f t="shared" si="13"/>
        <v/>
      </c>
      <c r="E385" s="4"/>
      <c r="F385" s="4"/>
      <c r="G385" s="4"/>
      <c r="H385" s="4"/>
      <c r="I385" s="4"/>
      <c r="N385" s="4"/>
      <c r="O385" s="4"/>
      <c r="P385" s="4"/>
    </row>
    <row r="386" spans="1:16" x14ac:dyDescent="0.2">
      <c r="A386" s="4" t="str">
        <f t="shared" si="13"/>
        <v/>
      </c>
      <c r="E386" s="4"/>
      <c r="F386" s="4"/>
      <c r="G386" s="4"/>
      <c r="H386" s="4"/>
      <c r="I386" s="4"/>
      <c r="N386" s="4"/>
      <c r="O386" s="4"/>
      <c r="P386" s="4"/>
    </row>
    <row r="387" spans="1:16" x14ac:dyDescent="0.2">
      <c r="A387" s="4" t="str">
        <f t="shared" si="13"/>
        <v/>
      </c>
      <c r="E387" s="4"/>
      <c r="F387" s="4"/>
      <c r="G387" s="4"/>
      <c r="H387" s="4"/>
      <c r="I387" s="4"/>
      <c r="N387" s="4"/>
      <c r="O387" s="4"/>
      <c r="P387" s="4"/>
    </row>
    <row r="388" spans="1:16" x14ac:dyDescent="0.2">
      <c r="A388" s="4" t="str">
        <f t="shared" si="13"/>
        <v/>
      </c>
      <c r="E388" s="4"/>
      <c r="F388" s="4"/>
      <c r="G388" s="4"/>
      <c r="H388" s="4"/>
      <c r="I388" s="4"/>
      <c r="N388" s="4"/>
      <c r="O388" s="4"/>
      <c r="P388" s="4"/>
    </row>
    <row r="389" spans="1:16" x14ac:dyDescent="0.2">
      <c r="A389" s="4" t="str">
        <f t="shared" si="13"/>
        <v/>
      </c>
    </row>
    <row r="390" spans="1:16" x14ac:dyDescent="0.2">
      <c r="A390" s="4" t="str">
        <f t="shared" si="13"/>
        <v/>
      </c>
    </row>
    <row r="391" spans="1:16" x14ac:dyDescent="0.2">
      <c r="A391" s="4" t="str">
        <f t="shared" si="13"/>
        <v/>
      </c>
    </row>
    <row r="392" spans="1:16" x14ac:dyDescent="0.2">
      <c r="A392" s="4" t="str">
        <f t="shared" si="13"/>
        <v/>
      </c>
    </row>
    <row r="393" spans="1:16" x14ac:dyDescent="0.2">
      <c r="A393" s="4" t="str">
        <f t="shared" si="13"/>
        <v/>
      </c>
    </row>
    <row r="394" spans="1:16" x14ac:dyDescent="0.2">
      <c r="A394" s="4" t="str">
        <f t="shared" si="13"/>
        <v/>
      </c>
    </row>
    <row r="395" spans="1:16" x14ac:dyDescent="0.2">
      <c r="A395" s="4" t="str">
        <f t="shared" si="13"/>
        <v/>
      </c>
    </row>
    <row r="396" spans="1:16" x14ac:dyDescent="0.2">
      <c r="A396" s="4" t="str">
        <f t="shared" si="13"/>
        <v/>
      </c>
    </row>
    <row r="397" spans="1:16" x14ac:dyDescent="0.2">
      <c r="A397" s="4" t="str">
        <f t="shared" si="13"/>
        <v/>
      </c>
    </row>
    <row r="398" spans="1:16" x14ac:dyDescent="0.2">
      <c r="A398" s="4" t="str">
        <f t="shared" si="13"/>
        <v/>
      </c>
    </row>
    <row r="399" spans="1:16" x14ac:dyDescent="0.2">
      <c r="A399" s="4" t="str">
        <f t="shared" si="13"/>
        <v/>
      </c>
    </row>
    <row r="400" spans="1:16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/>
    </row>
    <row r="413" spans="1:1" x14ac:dyDescent="0.2">
      <c r="A413" s="4"/>
    </row>
    <row r="414" spans="1:1" x14ac:dyDescent="0.2">
      <c r="A414" s="4" t="str">
        <f t="shared" ref="A414:A422" si="14">+IF(ISBLANK($B414),"",MONTH($B414))</f>
        <v/>
      </c>
    </row>
    <row r="415" spans="1:1" x14ac:dyDescent="0.2">
      <c r="A415" s="4" t="str">
        <f t="shared" si="14"/>
        <v/>
      </c>
    </row>
    <row r="416" spans="1:1" x14ac:dyDescent="0.2">
      <c r="A416" s="4" t="str">
        <f t="shared" si="14"/>
        <v/>
      </c>
    </row>
    <row r="417" spans="1:1" x14ac:dyDescent="0.2">
      <c r="A417" s="4" t="str">
        <f t="shared" si="14"/>
        <v/>
      </c>
    </row>
    <row r="418" spans="1:1" x14ac:dyDescent="0.2">
      <c r="A418" s="4" t="str">
        <f t="shared" si="14"/>
        <v/>
      </c>
    </row>
    <row r="419" spans="1:1" x14ac:dyDescent="0.2">
      <c r="A419" s="4" t="str">
        <f t="shared" si="14"/>
        <v/>
      </c>
    </row>
    <row r="420" spans="1:1" x14ac:dyDescent="0.2">
      <c r="A420" s="4" t="str">
        <f t="shared" si="14"/>
        <v/>
      </c>
    </row>
    <row r="421" spans="1:1" x14ac:dyDescent="0.2">
      <c r="A421" s="4" t="str">
        <f t="shared" si="14"/>
        <v/>
      </c>
    </row>
    <row r="422" spans="1:1" x14ac:dyDescent="0.2">
      <c r="A422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431"/>
  <sheetViews>
    <sheetView showGridLines="0" zoomScale="75" zoomScaleNormal="75" workbookViewId="0">
      <pane xSplit="2" ySplit="8" topLeftCell="C339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style="126" bestFit="1" customWidth="1"/>
    <col min="2" max="2" width="43.7109375" style="108" bestFit="1" customWidth="1"/>
    <col min="3" max="3" width="18.42578125" style="108" bestFit="1" customWidth="1"/>
    <col min="4" max="4" width="18.42578125" style="108" customWidth="1"/>
    <col min="5" max="10" width="18.42578125" style="108" bestFit="1" customWidth="1"/>
    <col min="11" max="11" width="18.42578125" style="108" customWidth="1"/>
    <col min="12" max="12" width="18.42578125" style="108" bestFit="1" customWidth="1"/>
    <col min="13" max="13" width="18.28515625" style="108" bestFit="1" customWidth="1"/>
    <col min="14" max="14" width="12" style="108" bestFit="1" customWidth="1"/>
    <col min="15" max="15" width="7.5703125" customWidth="1"/>
    <col min="16" max="16" width="15" style="108" bestFit="1" customWidth="1"/>
  </cols>
  <sheetData>
    <row r="1" spans="1:16" x14ac:dyDescent="0.2">
      <c r="A1" s="125"/>
      <c r="B1" s="104" t="s">
        <v>13</v>
      </c>
    </row>
    <row r="2" spans="1:16" x14ac:dyDescent="0.2">
      <c r="A2" s="125"/>
      <c r="B2" s="104" t="s">
        <v>36</v>
      </c>
    </row>
    <row r="3" spans="1:16" x14ac:dyDescent="0.2">
      <c r="A3" s="125"/>
      <c r="B3" s="104" t="s">
        <v>75</v>
      </c>
    </row>
    <row r="4" spans="1:16" x14ac:dyDescent="0.2">
      <c r="A4" s="125"/>
      <c r="B4" s="104" t="s">
        <v>20</v>
      </c>
    </row>
    <row r="5" spans="1:16" ht="13.5" thickBot="1" x14ac:dyDescent="0.25">
      <c r="A5" s="125"/>
      <c r="B5" s="109"/>
      <c r="M5"/>
    </row>
    <row r="6" spans="1:16" s="2" customFormat="1" ht="13.5" thickTop="1" x14ac:dyDescent="0.2">
      <c r="A6" s="125"/>
      <c r="B6" s="117" t="s">
        <v>0</v>
      </c>
      <c r="C6" s="117" t="s">
        <v>34</v>
      </c>
      <c r="D6" s="117" t="s">
        <v>34</v>
      </c>
      <c r="E6" s="117" t="s">
        <v>34</v>
      </c>
      <c r="F6" s="117" t="s">
        <v>34</v>
      </c>
      <c r="G6" s="117" t="s">
        <v>34</v>
      </c>
      <c r="H6" s="117" t="s">
        <v>34</v>
      </c>
      <c r="I6" s="117" t="s">
        <v>34</v>
      </c>
      <c r="J6" s="117" t="s">
        <v>34</v>
      </c>
      <c r="K6" s="117" t="s">
        <v>34</v>
      </c>
      <c r="L6" s="117" t="s">
        <v>34</v>
      </c>
      <c r="M6" s="117" t="str">
        <f>VLOOKUP(M$8,'Información Unidades'!$F$5:$H$19,2,0)</f>
        <v>CUHILDEO SpA</v>
      </c>
      <c r="N6" s="117" t="s">
        <v>1</v>
      </c>
      <c r="P6" s="117" t="s">
        <v>54</v>
      </c>
    </row>
    <row r="7" spans="1:16" s="6" customFormat="1" x14ac:dyDescent="0.2">
      <c r="A7" s="125"/>
      <c r="B7" s="106" t="s">
        <v>2</v>
      </c>
      <c r="C7" s="106" t="s">
        <v>6</v>
      </c>
      <c r="D7" s="106" t="s">
        <v>6</v>
      </c>
      <c r="E7" s="106" t="s">
        <v>6</v>
      </c>
      <c r="F7" s="106" t="s">
        <v>6</v>
      </c>
      <c r="G7" s="106" t="s">
        <v>6</v>
      </c>
      <c r="H7" s="106" t="s">
        <v>6</v>
      </c>
      <c r="I7" s="106" t="s">
        <v>6</v>
      </c>
      <c r="J7" s="106" t="s">
        <v>6</v>
      </c>
      <c r="K7" s="106" t="s">
        <v>6</v>
      </c>
      <c r="L7" s="106" t="s">
        <v>6</v>
      </c>
      <c r="M7" s="106" t="str">
        <f>VLOOKUP(M$8,'Información Unidades'!$F$5:$H$19,3,0)</f>
        <v>HIDRO PASADA</v>
      </c>
      <c r="N7" s="106" t="s">
        <v>3</v>
      </c>
      <c r="P7" s="106" t="s">
        <v>55</v>
      </c>
    </row>
    <row r="8" spans="1:16" s="6" customFormat="1" x14ac:dyDescent="0.2">
      <c r="A8" s="125"/>
      <c r="B8" s="116" t="s">
        <v>22</v>
      </c>
      <c r="C8" s="116" t="s">
        <v>80</v>
      </c>
      <c r="D8" s="116" t="s">
        <v>83</v>
      </c>
      <c r="E8" s="116" t="s">
        <v>52</v>
      </c>
      <c r="F8" s="116" t="s">
        <v>53</v>
      </c>
      <c r="G8" s="116" t="s">
        <v>69</v>
      </c>
      <c r="H8" s="116" t="s">
        <v>74</v>
      </c>
      <c r="I8" s="116" t="s">
        <v>76</v>
      </c>
      <c r="J8" s="116" t="s">
        <v>78</v>
      </c>
      <c r="K8" s="116" t="s">
        <v>84</v>
      </c>
      <c r="L8" s="116" t="s">
        <v>79</v>
      </c>
      <c r="M8" s="116" t="s">
        <v>38</v>
      </c>
      <c r="N8" s="116" t="s">
        <v>30</v>
      </c>
      <c r="P8" s="116" t="s">
        <v>56</v>
      </c>
    </row>
    <row r="9" spans="1:16" x14ac:dyDescent="0.2">
      <c r="A9" s="125">
        <f t="shared" ref="A9:A72" si="0">+IF(ISBLANK($B9),"",MONTH($B9))</f>
        <v>1</v>
      </c>
      <c r="B9" s="150">
        <v>42370</v>
      </c>
      <c r="C9" s="122">
        <v>0</v>
      </c>
      <c r="D9" s="122">
        <v>0</v>
      </c>
      <c r="E9" s="122">
        <v>1.391</v>
      </c>
      <c r="F9" s="122">
        <v>8.4420000000000002</v>
      </c>
      <c r="G9" s="122">
        <v>8.5139999999999993</v>
      </c>
      <c r="H9" s="122">
        <v>0</v>
      </c>
      <c r="I9" s="122">
        <v>0</v>
      </c>
      <c r="J9" s="122">
        <v>0</v>
      </c>
      <c r="K9" s="122">
        <v>0</v>
      </c>
      <c r="L9" s="122">
        <v>0</v>
      </c>
      <c r="M9" s="122">
        <v>14.559749999999999</v>
      </c>
      <c r="N9" s="134">
        <f t="shared" ref="N9:N72" si="1">+SUM(C9:M9)</f>
        <v>32.906750000000002</v>
      </c>
      <c r="P9" s="136">
        <v>1.6519999999999999</v>
      </c>
    </row>
    <row r="10" spans="1:16" x14ac:dyDescent="0.2">
      <c r="A10" s="125">
        <f t="shared" si="0"/>
        <v>1</v>
      </c>
      <c r="B10" s="151">
        <v>42371</v>
      </c>
      <c r="C10" s="123">
        <v>0</v>
      </c>
      <c r="D10" s="123">
        <v>0</v>
      </c>
      <c r="E10" s="123">
        <v>0.49299999999999999</v>
      </c>
      <c r="F10" s="123">
        <v>7.8760000000000003</v>
      </c>
      <c r="G10" s="123">
        <v>8.1639999999999997</v>
      </c>
      <c r="H10" s="123">
        <v>0</v>
      </c>
      <c r="I10" s="123">
        <v>0</v>
      </c>
      <c r="J10" s="123">
        <v>0</v>
      </c>
      <c r="K10" s="123">
        <v>0</v>
      </c>
      <c r="L10" s="123">
        <v>0</v>
      </c>
      <c r="M10" s="123">
        <v>14.78875</v>
      </c>
      <c r="N10" s="135">
        <f t="shared" si="1"/>
        <v>31.321750000000002</v>
      </c>
      <c r="P10" s="137">
        <v>1.718</v>
      </c>
    </row>
    <row r="11" spans="1:16" x14ac:dyDescent="0.2">
      <c r="A11" s="125">
        <f t="shared" si="0"/>
        <v>1</v>
      </c>
      <c r="B11" s="151">
        <v>42372</v>
      </c>
      <c r="C11" s="123">
        <v>0</v>
      </c>
      <c r="D11" s="123">
        <v>0</v>
      </c>
      <c r="E11" s="123">
        <v>0</v>
      </c>
      <c r="F11" s="123">
        <v>8.2729999999999997</v>
      </c>
      <c r="G11" s="123">
        <v>8.5069999999999997</v>
      </c>
      <c r="H11" s="123">
        <v>0</v>
      </c>
      <c r="I11" s="123">
        <v>0</v>
      </c>
      <c r="J11" s="123">
        <v>0</v>
      </c>
      <c r="K11" s="123">
        <v>0</v>
      </c>
      <c r="L11" s="123">
        <v>0</v>
      </c>
      <c r="M11" s="123">
        <v>12.87</v>
      </c>
      <c r="N11" s="135">
        <f t="shared" si="1"/>
        <v>29.65</v>
      </c>
      <c r="P11" s="137">
        <v>1.5660000000000001</v>
      </c>
    </row>
    <row r="12" spans="1:16" x14ac:dyDescent="0.2">
      <c r="A12" s="125">
        <f t="shared" si="0"/>
        <v>1</v>
      </c>
      <c r="B12" s="151">
        <v>42373</v>
      </c>
      <c r="C12" s="123">
        <v>0</v>
      </c>
      <c r="D12" s="123">
        <v>0</v>
      </c>
      <c r="E12" s="123">
        <v>8.9190000000000005</v>
      </c>
      <c r="F12" s="123">
        <v>0</v>
      </c>
      <c r="G12" s="123">
        <v>8.4499999999999993</v>
      </c>
      <c r="H12" s="123">
        <v>1.931</v>
      </c>
      <c r="I12" s="123">
        <v>0</v>
      </c>
      <c r="J12" s="123">
        <v>0</v>
      </c>
      <c r="K12" s="123">
        <v>0</v>
      </c>
      <c r="L12" s="123">
        <v>0</v>
      </c>
      <c r="M12" s="123">
        <v>11.488250000000001</v>
      </c>
      <c r="N12" s="135">
        <f t="shared" si="1"/>
        <v>30.788250000000001</v>
      </c>
      <c r="P12" s="137">
        <v>1.5820000000000001</v>
      </c>
    </row>
    <row r="13" spans="1:16" x14ac:dyDescent="0.2">
      <c r="A13" s="125">
        <f t="shared" si="0"/>
        <v>1</v>
      </c>
      <c r="B13" s="151">
        <v>42374</v>
      </c>
      <c r="C13" s="123">
        <v>0</v>
      </c>
      <c r="D13" s="123">
        <v>0</v>
      </c>
      <c r="E13" s="123">
        <v>3.3170000000000002</v>
      </c>
      <c r="F13" s="123">
        <v>5.633</v>
      </c>
      <c r="G13" s="123">
        <v>8.9160000000000004</v>
      </c>
      <c r="H13" s="123">
        <v>0</v>
      </c>
      <c r="I13" s="123">
        <v>0</v>
      </c>
      <c r="J13" s="123">
        <v>0</v>
      </c>
      <c r="K13" s="123">
        <v>0</v>
      </c>
      <c r="L13" s="123">
        <v>0</v>
      </c>
      <c r="M13" s="123">
        <v>15.221</v>
      </c>
      <c r="N13" s="135">
        <f t="shared" si="1"/>
        <v>33.087000000000003</v>
      </c>
      <c r="P13" s="137">
        <v>1.609</v>
      </c>
    </row>
    <row r="14" spans="1:16" x14ac:dyDescent="0.2">
      <c r="A14" s="125">
        <f t="shared" si="0"/>
        <v>1</v>
      </c>
      <c r="B14" s="151">
        <v>42375</v>
      </c>
      <c r="C14" s="123">
        <v>0</v>
      </c>
      <c r="D14" s="123">
        <v>0</v>
      </c>
      <c r="E14" s="123">
        <v>0.59899999999999998</v>
      </c>
      <c r="F14" s="123">
        <v>8.65</v>
      </c>
      <c r="G14" s="123">
        <v>8.6679999999999993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15.189500000000001</v>
      </c>
      <c r="N14" s="135">
        <f t="shared" si="1"/>
        <v>33.106500000000004</v>
      </c>
      <c r="P14" s="137">
        <v>1.5069999999999999</v>
      </c>
    </row>
    <row r="15" spans="1:16" x14ac:dyDescent="0.2">
      <c r="A15" s="125">
        <f t="shared" si="0"/>
        <v>1</v>
      </c>
      <c r="B15" s="151">
        <v>42376</v>
      </c>
      <c r="C15" s="123">
        <v>0</v>
      </c>
      <c r="D15" s="123">
        <v>0</v>
      </c>
      <c r="E15" s="123">
        <v>0.64</v>
      </c>
      <c r="F15" s="123">
        <v>8.6150000000000002</v>
      </c>
      <c r="G15" s="123">
        <v>8.6310000000000002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14.756500000000001</v>
      </c>
      <c r="N15" s="135">
        <f t="shared" si="1"/>
        <v>32.642500000000005</v>
      </c>
      <c r="P15" s="137">
        <v>1.768</v>
      </c>
    </row>
    <row r="16" spans="1:16" x14ac:dyDescent="0.2">
      <c r="A16" s="125">
        <f t="shared" si="0"/>
        <v>1</v>
      </c>
      <c r="B16" s="151">
        <v>42377</v>
      </c>
      <c r="C16" s="123">
        <v>0</v>
      </c>
      <c r="D16" s="123">
        <v>0</v>
      </c>
      <c r="E16" s="123">
        <v>0</v>
      </c>
      <c r="F16" s="123">
        <v>9.8840000000000003</v>
      </c>
      <c r="G16" s="123">
        <v>9.8989999999999991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12.375249999999999</v>
      </c>
      <c r="N16" s="135">
        <f t="shared" si="1"/>
        <v>32.158250000000002</v>
      </c>
      <c r="P16" s="137">
        <v>1.526</v>
      </c>
    </row>
    <row r="17" spans="1:16" x14ac:dyDescent="0.2">
      <c r="A17" s="125">
        <f t="shared" si="0"/>
        <v>1</v>
      </c>
      <c r="B17" s="151">
        <v>42378</v>
      </c>
      <c r="C17" s="123">
        <v>0</v>
      </c>
      <c r="D17" s="123">
        <v>0</v>
      </c>
      <c r="E17" s="123">
        <v>0.80100000000000005</v>
      </c>
      <c r="F17" s="123">
        <v>8.5579999999999998</v>
      </c>
      <c r="G17" s="123">
        <v>8.67</v>
      </c>
      <c r="H17" s="123">
        <v>0</v>
      </c>
      <c r="I17" s="123">
        <v>0</v>
      </c>
      <c r="J17" s="123">
        <v>0</v>
      </c>
      <c r="K17" s="123">
        <v>0</v>
      </c>
      <c r="L17" s="123">
        <v>0</v>
      </c>
      <c r="M17" s="123">
        <v>14.68975</v>
      </c>
      <c r="N17" s="135">
        <f t="shared" si="1"/>
        <v>32.71875</v>
      </c>
      <c r="P17" s="137">
        <v>1.706</v>
      </c>
    </row>
    <row r="18" spans="1:16" x14ac:dyDescent="0.2">
      <c r="A18" s="125">
        <f t="shared" si="0"/>
        <v>1</v>
      </c>
      <c r="B18" s="151">
        <v>42379</v>
      </c>
      <c r="C18" s="123">
        <v>0</v>
      </c>
      <c r="D18" s="123">
        <v>0</v>
      </c>
      <c r="E18" s="123">
        <v>0.41799999999999998</v>
      </c>
      <c r="F18" s="123">
        <v>9.2850000000000001</v>
      </c>
      <c r="G18" s="123">
        <v>8.4960000000000004</v>
      </c>
      <c r="H18" s="123">
        <v>0</v>
      </c>
      <c r="I18" s="123">
        <v>0</v>
      </c>
      <c r="J18" s="123">
        <v>0</v>
      </c>
      <c r="K18" s="123">
        <v>0</v>
      </c>
      <c r="L18" s="123">
        <v>0</v>
      </c>
      <c r="M18" s="123">
        <v>14.28425</v>
      </c>
      <c r="N18" s="135">
        <f t="shared" si="1"/>
        <v>32.483249999999998</v>
      </c>
      <c r="P18" s="137">
        <v>1.7370000000000001</v>
      </c>
    </row>
    <row r="19" spans="1:16" x14ac:dyDescent="0.2">
      <c r="A19" s="125">
        <f t="shared" si="0"/>
        <v>1</v>
      </c>
      <c r="B19" s="151">
        <v>42380</v>
      </c>
      <c r="C19" s="123">
        <v>0</v>
      </c>
      <c r="D19" s="123">
        <v>0</v>
      </c>
      <c r="E19" s="123">
        <v>0</v>
      </c>
      <c r="F19" s="123">
        <v>9.0760000000000005</v>
      </c>
      <c r="G19" s="123">
        <v>9.8439999999999994</v>
      </c>
      <c r="H19" s="123">
        <v>0.55000000000000004</v>
      </c>
      <c r="I19" s="123">
        <v>0</v>
      </c>
      <c r="J19" s="123">
        <v>0</v>
      </c>
      <c r="K19" s="123">
        <v>0</v>
      </c>
      <c r="L19" s="123">
        <v>0</v>
      </c>
      <c r="M19" s="123">
        <v>14.306749999999999</v>
      </c>
      <c r="N19" s="135">
        <f t="shared" si="1"/>
        <v>33.77675</v>
      </c>
      <c r="P19" s="137">
        <v>1.78</v>
      </c>
    </row>
    <row r="20" spans="1:16" x14ac:dyDescent="0.2">
      <c r="A20" s="125">
        <f t="shared" si="0"/>
        <v>1</v>
      </c>
      <c r="B20" s="151">
        <v>42381</v>
      </c>
      <c r="C20" s="123">
        <v>0</v>
      </c>
      <c r="D20" s="123">
        <v>0</v>
      </c>
      <c r="E20" s="123">
        <v>0</v>
      </c>
      <c r="F20" s="123">
        <v>10.101000000000001</v>
      </c>
      <c r="G20" s="123">
        <v>9.6319999999999997</v>
      </c>
      <c r="H20" s="123">
        <v>0</v>
      </c>
      <c r="I20" s="123">
        <v>0</v>
      </c>
      <c r="J20" s="123">
        <v>0</v>
      </c>
      <c r="K20" s="123">
        <v>0</v>
      </c>
      <c r="L20" s="123">
        <v>0</v>
      </c>
      <c r="M20" s="123">
        <v>14.263</v>
      </c>
      <c r="N20" s="135">
        <f t="shared" si="1"/>
        <v>33.996000000000002</v>
      </c>
      <c r="P20" s="137">
        <v>1.5309999999999999</v>
      </c>
    </row>
    <row r="21" spans="1:16" x14ac:dyDescent="0.2">
      <c r="A21" s="125">
        <f t="shared" si="0"/>
        <v>1</v>
      </c>
      <c r="B21" s="151">
        <v>42382</v>
      </c>
      <c r="C21" s="123">
        <v>0</v>
      </c>
      <c r="D21" s="123">
        <v>0</v>
      </c>
      <c r="E21" s="123">
        <v>0</v>
      </c>
      <c r="F21" s="123">
        <v>8.32</v>
      </c>
      <c r="G21" s="123">
        <v>8.8190000000000008</v>
      </c>
      <c r="H21" s="123">
        <v>0.70399999999999996</v>
      </c>
      <c r="I21" s="123">
        <v>0</v>
      </c>
      <c r="J21" s="123">
        <v>0</v>
      </c>
      <c r="K21" s="123">
        <v>0</v>
      </c>
      <c r="L21" s="123">
        <v>0</v>
      </c>
      <c r="M21" s="123">
        <v>14.65625</v>
      </c>
      <c r="N21" s="135">
        <f t="shared" si="1"/>
        <v>32.499250000000004</v>
      </c>
      <c r="P21" s="137">
        <v>1.7769999999999999</v>
      </c>
    </row>
    <row r="22" spans="1:16" x14ac:dyDescent="0.2">
      <c r="A22" s="125">
        <f t="shared" si="0"/>
        <v>1</v>
      </c>
      <c r="B22" s="151">
        <v>42383</v>
      </c>
      <c r="C22" s="123">
        <v>0</v>
      </c>
      <c r="D22" s="123">
        <v>0</v>
      </c>
      <c r="E22" s="123">
        <v>0</v>
      </c>
      <c r="F22" s="123">
        <v>8.8520000000000003</v>
      </c>
      <c r="G22" s="123">
        <v>8.86</v>
      </c>
      <c r="H22" s="123">
        <v>0.746</v>
      </c>
      <c r="I22" s="123">
        <v>0</v>
      </c>
      <c r="J22" s="123">
        <v>0</v>
      </c>
      <c r="K22" s="123">
        <v>0</v>
      </c>
      <c r="L22" s="123">
        <v>0</v>
      </c>
      <c r="M22" s="123">
        <v>14.48075</v>
      </c>
      <c r="N22" s="135">
        <f t="shared" si="1"/>
        <v>32.938749999999999</v>
      </c>
      <c r="P22" s="137">
        <v>1.754</v>
      </c>
    </row>
    <row r="23" spans="1:16" x14ac:dyDescent="0.2">
      <c r="A23" s="125">
        <f t="shared" si="0"/>
        <v>1</v>
      </c>
      <c r="B23" s="151">
        <v>42384</v>
      </c>
      <c r="C23" s="123">
        <v>0</v>
      </c>
      <c r="D23" s="123">
        <v>0</v>
      </c>
      <c r="E23" s="123">
        <v>0</v>
      </c>
      <c r="F23" s="123">
        <v>8.9879999999999995</v>
      </c>
      <c r="G23" s="123">
        <v>9</v>
      </c>
      <c r="H23" s="123">
        <v>0.67</v>
      </c>
      <c r="I23" s="123">
        <v>0</v>
      </c>
      <c r="J23" s="123">
        <v>0</v>
      </c>
      <c r="K23" s="123">
        <v>0</v>
      </c>
      <c r="L23" s="123">
        <v>0</v>
      </c>
      <c r="M23" s="123">
        <v>14.62125</v>
      </c>
      <c r="N23" s="135">
        <f t="shared" si="1"/>
        <v>33.279250000000005</v>
      </c>
      <c r="P23" s="137">
        <v>1.7529999999999999</v>
      </c>
    </row>
    <row r="24" spans="1:16" x14ac:dyDescent="0.2">
      <c r="A24" s="125">
        <f t="shared" si="0"/>
        <v>1</v>
      </c>
      <c r="B24" s="151">
        <v>42385</v>
      </c>
      <c r="C24" s="123">
        <v>0</v>
      </c>
      <c r="D24" s="123">
        <v>0</v>
      </c>
      <c r="E24" s="123">
        <v>0</v>
      </c>
      <c r="F24" s="123">
        <v>8.7989999999999995</v>
      </c>
      <c r="G24" s="123">
        <v>8.8140000000000001</v>
      </c>
      <c r="H24" s="123">
        <v>0</v>
      </c>
      <c r="I24" s="123">
        <v>0</v>
      </c>
      <c r="J24" s="123">
        <v>0</v>
      </c>
      <c r="K24" s="123">
        <v>0</v>
      </c>
      <c r="L24" s="123">
        <v>0</v>
      </c>
      <c r="M24" s="123">
        <v>14.671250000000001</v>
      </c>
      <c r="N24" s="135">
        <f t="shared" si="1"/>
        <v>32.28425</v>
      </c>
      <c r="P24" s="137">
        <v>1.5029999999999999</v>
      </c>
    </row>
    <row r="25" spans="1:16" x14ac:dyDescent="0.2">
      <c r="A25" s="125">
        <f t="shared" si="0"/>
        <v>1</v>
      </c>
      <c r="B25" s="151">
        <v>42386</v>
      </c>
      <c r="C25" s="123">
        <v>0</v>
      </c>
      <c r="D25" s="123">
        <v>0</v>
      </c>
      <c r="E25" s="123">
        <v>0</v>
      </c>
      <c r="F25" s="123">
        <v>8.73</v>
      </c>
      <c r="G25" s="123">
        <v>8.7370000000000001</v>
      </c>
      <c r="H25" s="123">
        <v>0</v>
      </c>
      <c r="I25" s="123">
        <v>0</v>
      </c>
      <c r="J25" s="123">
        <v>0</v>
      </c>
      <c r="K25" s="123">
        <v>0</v>
      </c>
      <c r="L25" s="123">
        <v>0</v>
      </c>
      <c r="M25" s="123">
        <v>13.474</v>
      </c>
      <c r="N25" s="135">
        <f t="shared" si="1"/>
        <v>30.940999999999999</v>
      </c>
      <c r="P25" s="137">
        <v>1.47</v>
      </c>
    </row>
    <row r="26" spans="1:16" x14ac:dyDescent="0.2">
      <c r="A26" s="125">
        <f t="shared" si="0"/>
        <v>1</v>
      </c>
      <c r="B26" s="151">
        <v>42387</v>
      </c>
      <c r="C26" s="123">
        <v>0</v>
      </c>
      <c r="D26" s="123">
        <v>0</v>
      </c>
      <c r="E26" s="123">
        <v>0</v>
      </c>
      <c r="F26" s="123">
        <v>8.2319999999999993</v>
      </c>
      <c r="G26" s="123">
        <v>8.2579999999999991</v>
      </c>
      <c r="H26" s="123">
        <v>0.623</v>
      </c>
      <c r="I26" s="123">
        <v>0</v>
      </c>
      <c r="J26" s="123">
        <v>0</v>
      </c>
      <c r="K26" s="123">
        <v>0</v>
      </c>
      <c r="L26" s="123">
        <v>0</v>
      </c>
      <c r="M26" s="123">
        <v>13.688000000000001</v>
      </c>
      <c r="N26" s="135">
        <f t="shared" si="1"/>
        <v>30.801000000000002</v>
      </c>
      <c r="P26" s="137">
        <v>1.698</v>
      </c>
    </row>
    <row r="27" spans="1:16" x14ac:dyDescent="0.2">
      <c r="A27" s="125">
        <f t="shared" si="0"/>
        <v>1</v>
      </c>
      <c r="B27" s="151">
        <v>42388</v>
      </c>
      <c r="C27" s="123">
        <v>0</v>
      </c>
      <c r="D27" s="123">
        <v>0</v>
      </c>
      <c r="E27" s="123">
        <v>0</v>
      </c>
      <c r="F27" s="123">
        <v>8.1679999999999993</v>
      </c>
      <c r="G27" s="123">
        <v>6.5830000000000002</v>
      </c>
      <c r="H27" s="123">
        <v>2.9369999999999998</v>
      </c>
      <c r="I27" s="123">
        <v>0</v>
      </c>
      <c r="J27" s="123">
        <v>0</v>
      </c>
      <c r="K27" s="123">
        <v>0</v>
      </c>
      <c r="L27" s="123">
        <v>0</v>
      </c>
      <c r="M27" s="123">
        <v>13.242749999999999</v>
      </c>
      <c r="N27" s="135">
        <f t="shared" si="1"/>
        <v>30.930749999999996</v>
      </c>
      <c r="P27" s="137">
        <v>1.6850000000000001</v>
      </c>
    </row>
    <row r="28" spans="1:16" x14ac:dyDescent="0.2">
      <c r="A28" s="125">
        <f t="shared" si="0"/>
        <v>1</v>
      </c>
      <c r="B28" s="151">
        <v>42389</v>
      </c>
      <c r="C28" s="123">
        <v>0</v>
      </c>
      <c r="D28" s="123">
        <v>0</v>
      </c>
      <c r="E28" s="123">
        <v>0</v>
      </c>
      <c r="F28" s="123">
        <v>8.6389999999999993</v>
      </c>
      <c r="G28" s="123">
        <v>0.64</v>
      </c>
      <c r="H28" s="123">
        <v>8.9830000000000005</v>
      </c>
      <c r="I28" s="123">
        <v>0</v>
      </c>
      <c r="J28" s="123">
        <v>0</v>
      </c>
      <c r="K28" s="123">
        <v>0</v>
      </c>
      <c r="L28" s="123">
        <v>0</v>
      </c>
      <c r="M28" s="123">
        <v>12.734500000000001</v>
      </c>
      <c r="N28" s="135">
        <f t="shared" si="1"/>
        <v>30.996500000000001</v>
      </c>
      <c r="P28" s="137">
        <v>1.714</v>
      </c>
    </row>
    <row r="29" spans="1:16" x14ac:dyDescent="0.2">
      <c r="A29" s="125">
        <f t="shared" si="0"/>
        <v>1</v>
      </c>
      <c r="B29" s="151">
        <v>42390</v>
      </c>
      <c r="C29" s="123">
        <v>0</v>
      </c>
      <c r="D29" s="123">
        <v>0</v>
      </c>
      <c r="E29" s="123">
        <v>0</v>
      </c>
      <c r="F29" s="123">
        <v>8.9809999999999999</v>
      </c>
      <c r="G29" s="123">
        <v>0.85499999999999998</v>
      </c>
      <c r="H29" s="123">
        <v>8.907</v>
      </c>
      <c r="I29" s="123">
        <v>0</v>
      </c>
      <c r="J29" s="123">
        <v>0</v>
      </c>
      <c r="K29" s="123">
        <v>0</v>
      </c>
      <c r="L29" s="123">
        <v>0</v>
      </c>
      <c r="M29" s="123">
        <v>12.868499999999999</v>
      </c>
      <c r="N29" s="135">
        <f t="shared" si="1"/>
        <v>31.611499999999999</v>
      </c>
      <c r="P29" s="137">
        <v>1.7829999999999999</v>
      </c>
    </row>
    <row r="30" spans="1:16" x14ac:dyDescent="0.2">
      <c r="A30" s="125">
        <f t="shared" si="0"/>
        <v>1</v>
      </c>
      <c r="B30" s="151">
        <v>42391</v>
      </c>
      <c r="C30" s="123">
        <v>0</v>
      </c>
      <c r="D30" s="123">
        <v>0</v>
      </c>
      <c r="E30" s="123">
        <v>0</v>
      </c>
      <c r="F30" s="123">
        <v>9.5350000000000001</v>
      </c>
      <c r="G30" s="123">
        <v>0</v>
      </c>
      <c r="H30" s="123">
        <v>9.4480000000000004</v>
      </c>
      <c r="I30" s="123">
        <v>0</v>
      </c>
      <c r="J30" s="123">
        <v>0</v>
      </c>
      <c r="K30" s="123">
        <v>0</v>
      </c>
      <c r="L30" s="123">
        <v>0</v>
      </c>
      <c r="M30" s="123">
        <v>12.919750000000001</v>
      </c>
      <c r="N30" s="135">
        <f t="shared" si="1"/>
        <v>31.902750000000001</v>
      </c>
      <c r="P30" s="137">
        <v>1.5349999999999999</v>
      </c>
    </row>
    <row r="31" spans="1:16" x14ac:dyDescent="0.2">
      <c r="A31" s="125">
        <f t="shared" si="0"/>
        <v>1</v>
      </c>
      <c r="B31" s="151">
        <v>42392</v>
      </c>
      <c r="C31" s="123">
        <v>0</v>
      </c>
      <c r="D31" s="123">
        <v>0</v>
      </c>
      <c r="E31" s="123">
        <v>0</v>
      </c>
      <c r="F31" s="123">
        <v>8.6809999999999992</v>
      </c>
      <c r="G31" s="123">
        <v>0</v>
      </c>
      <c r="H31" s="123">
        <v>8.6259999999999994</v>
      </c>
      <c r="I31" s="123">
        <v>0</v>
      </c>
      <c r="J31" s="123">
        <v>0</v>
      </c>
      <c r="K31" s="123">
        <v>0</v>
      </c>
      <c r="L31" s="123">
        <v>0</v>
      </c>
      <c r="M31" s="123">
        <v>13.104749999999999</v>
      </c>
      <c r="N31" s="135">
        <f t="shared" si="1"/>
        <v>30.411749999999998</v>
      </c>
      <c r="P31" s="137">
        <v>1.4019999999999999</v>
      </c>
    </row>
    <row r="32" spans="1:16" x14ac:dyDescent="0.2">
      <c r="A32" s="125">
        <f t="shared" si="0"/>
        <v>1</v>
      </c>
      <c r="B32" s="151">
        <v>42393</v>
      </c>
      <c r="C32" s="123">
        <v>0</v>
      </c>
      <c r="D32" s="123">
        <v>0</v>
      </c>
      <c r="E32" s="123">
        <v>0</v>
      </c>
      <c r="F32" s="123">
        <v>8.8529999999999998</v>
      </c>
      <c r="G32" s="123">
        <v>0</v>
      </c>
      <c r="H32" s="123">
        <v>8.9139999999999997</v>
      </c>
      <c r="I32" s="123">
        <v>0</v>
      </c>
      <c r="J32" s="123">
        <v>0</v>
      </c>
      <c r="K32" s="123">
        <v>0</v>
      </c>
      <c r="L32" s="123">
        <v>0</v>
      </c>
      <c r="M32" s="123">
        <v>12.610250000000001</v>
      </c>
      <c r="N32" s="135">
        <f t="shared" si="1"/>
        <v>30.37725</v>
      </c>
      <c r="P32" s="137">
        <v>1.579</v>
      </c>
    </row>
    <row r="33" spans="1:16" x14ac:dyDescent="0.2">
      <c r="A33" s="125">
        <f t="shared" si="0"/>
        <v>1</v>
      </c>
      <c r="B33" s="151">
        <v>42394</v>
      </c>
      <c r="C33" s="123">
        <v>0</v>
      </c>
      <c r="D33" s="123">
        <v>0</v>
      </c>
      <c r="E33" s="123">
        <v>0</v>
      </c>
      <c r="F33" s="123">
        <v>8.7409999999999997</v>
      </c>
      <c r="G33" s="123">
        <v>0.52400000000000002</v>
      </c>
      <c r="H33" s="123">
        <v>8.6590000000000007</v>
      </c>
      <c r="I33" s="123">
        <v>0</v>
      </c>
      <c r="J33" s="123">
        <v>0</v>
      </c>
      <c r="K33" s="123">
        <v>0</v>
      </c>
      <c r="L33" s="123">
        <v>0</v>
      </c>
      <c r="M33" s="123">
        <v>13.410500000000001</v>
      </c>
      <c r="N33" s="135">
        <f t="shared" si="1"/>
        <v>31.334499999999998</v>
      </c>
      <c r="P33" s="137">
        <v>1.7170000000000001</v>
      </c>
    </row>
    <row r="34" spans="1:16" x14ac:dyDescent="0.2">
      <c r="A34" s="125">
        <f t="shared" si="0"/>
        <v>1</v>
      </c>
      <c r="B34" s="151">
        <v>42395</v>
      </c>
      <c r="C34" s="123">
        <v>0</v>
      </c>
      <c r="D34" s="123">
        <v>0</v>
      </c>
      <c r="E34" s="123">
        <v>0.52200000000000002</v>
      </c>
      <c r="F34" s="123">
        <v>8.3889999999999993</v>
      </c>
      <c r="G34" s="123">
        <v>0</v>
      </c>
      <c r="H34" s="123">
        <v>8.6620000000000008</v>
      </c>
      <c r="I34" s="123">
        <v>0</v>
      </c>
      <c r="J34" s="123">
        <v>0</v>
      </c>
      <c r="K34" s="123">
        <v>0</v>
      </c>
      <c r="L34" s="123">
        <v>0</v>
      </c>
      <c r="M34" s="123">
        <v>13.3955</v>
      </c>
      <c r="N34" s="135">
        <f t="shared" si="1"/>
        <v>30.968499999999999</v>
      </c>
      <c r="P34" s="137">
        <v>1.6970000000000001</v>
      </c>
    </row>
    <row r="35" spans="1:16" x14ac:dyDescent="0.2">
      <c r="A35" s="125">
        <f t="shared" si="0"/>
        <v>1</v>
      </c>
      <c r="B35" s="151">
        <v>42396</v>
      </c>
      <c r="C35" s="123">
        <v>0</v>
      </c>
      <c r="D35" s="123">
        <v>0</v>
      </c>
      <c r="E35" s="123">
        <v>0.94</v>
      </c>
      <c r="F35" s="123">
        <v>8.7279999999999998</v>
      </c>
      <c r="G35" s="123">
        <v>0</v>
      </c>
      <c r="H35" s="123">
        <v>8.875</v>
      </c>
      <c r="I35" s="123">
        <v>0</v>
      </c>
      <c r="J35" s="123">
        <v>0</v>
      </c>
      <c r="K35" s="123">
        <v>0</v>
      </c>
      <c r="L35" s="123">
        <v>0</v>
      </c>
      <c r="M35" s="123">
        <v>13.5365</v>
      </c>
      <c r="N35" s="135">
        <f t="shared" si="1"/>
        <v>32.079499999999996</v>
      </c>
      <c r="P35" s="137">
        <v>1.79</v>
      </c>
    </row>
    <row r="36" spans="1:16" x14ac:dyDescent="0.2">
      <c r="A36" s="125">
        <f t="shared" si="0"/>
        <v>1</v>
      </c>
      <c r="B36" s="151">
        <v>42397</v>
      </c>
      <c r="C36" s="123">
        <v>0</v>
      </c>
      <c r="D36" s="123">
        <v>0</v>
      </c>
      <c r="E36" s="123">
        <v>1.498</v>
      </c>
      <c r="F36" s="123">
        <v>4.3109999999999999</v>
      </c>
      <c r="G36" s="123">
        <v>3.57</v>
      </c>
      <c r="H36" s="123">
        <v>8.6259999999999994</v>
      </c>
      <c r="I36" s="123">
        <v>0</v>
      </c>
      <c r="J36" s="123">
        <v>0</v>
      </c>
      <c r="K36" s="123">
        <v>0</v>
      </c>
      <c r="L36" s="123">
        <v>0</v>
      </c>
      <c r="M36" s="123">
        <v>13.867000000000001</v>
      </c>
      <c r="N36" s="135">
        <f t="shared" si="1"/>
        <v>31.872</v>
      </c>
      <c r="P36" s="137">
        <v>1.7529999999999999</v>
      </c>
    </row>
    <row r="37" spans="1:16" x14ac:dyDescent="0.2">
      <c r="A37" s="125">
        <f t="shared" si="0"/>
        <v>1</v>
      </c>
      <c r="B37" s="151">
        <v>42398</v>
      </c>
      <c r="C37" s="123">
        <v>0</v>
      </c>
      <c r="D37" s="123">
        <v>0</v>
      </c>
      <c r="E37" s="123">
        <v>0</v>
      </c>
      <c r="F37" s="123">
        <v>0.92100000000000004</v>
      </c>
      <c r="G37" s="123">
        <v>8.8049999999999997</v>
      </c>
      <c r="H37" s="123">
        <v>8.6839999999999993</v>
      </c>
      <c r="I37" s="123">
        <v>0</v>
      </c>
      <c r="J37" s="123">
        <v>0</v>
      </c>
      <c r="K37" s="123">
        <v>0</v>
      </c>
      <c r="L37" s="123">
        <v>0</v>
      </c>
      <c r="M37" s="123">
        <v>13.50825</v>
      </c>
      <c r="N37" s="135">
        <f t="shared" si="1"/>
        <v>31.918249999999997</v>
      </c>
      <c r="P37" s="137">
        <v>1.649</v>
      </c>
    </row>
    <row r="38" spans="1:16" x14ac:dyDescent="0.2">
      <c r="A38" s="125">
        <f t="shared" si="0"/>
        <v>1</v>
      </c>
      <c r="B38" s="151">
        <v>42399</v>
      </c>
      <c r="C38" s="123">
        <v>0</v>
      </c>
      <c r="D38" s="123">
        <v>0</v>
      </c>
      <c r="E38" s="123">
        <v>0</v>
      </c>
      <c r="F38" s="123">
        <v>4.9329999999999998</v>
      </c>
      <c r="G38" s="123">
        <v>5.5839999999999996</v>
      </c>
      <c r="H38" s="123">
        <v>6.9989999999999997</v>
      </c>
      <c r="I38" s="123">
        <v>0</v>
      </c>
      <c r="J38" s="123">
        <v>0</v>
      </c>
      <c r="K38" s="123">
        <v>0</v>
      </c>
      <c r="L38" s="123">
        <v>0</v>
      </c>
      <c r="M38" s="123">
        <v>13.048999999999999</v>
      </c>
      <c r="N38" s="135">
        <f t="shared" si="1"/>
        <v>30.564999999999998</v>
      </c>
      <c r="P38" s="137">
        <v>1.6639999999999999</v>
      </c>
    </row>
    <row r="39" spans="1:16" x14ac:dyDescent="0.2">
      <c r="A39" s="125">
        <f t="shared" si="0"/>
        <v>1</v>
      </c>
      <c r="B39" s="151">
        <v>42400</v>
      </c>
      <c r="C39" s="123">
        <v>0</v>
      </c>
      <c r="D39" s="123">
        <v>0</v>
      </c>
      <c r="E39" s="123">
        <v>0.72799999999999998</v>
      </c>
      <c r="F39" s="123">
        <v>8.4969999999999999</v>
      </c>
      <c r="G39" s="123">
        <v>0</v>
      </c>
      <c r="H39" s="123">
        <v>8.4250000000000007</v>
      </c>
      <c r="I39" s="123">
        <v>0</v>
      </c>
      <c r="J39" s="123">
        <v>0</v>
      </c>
      <c r="K39" s="123">
        <v>0</v>
      </c>
      <c r="L39" s="123">
        <v>0</v>
      </c>
      <c r="M39" s="123">
        <v>12.967000000000001</v>
      </c>
      <c r="N39" s="135">
        <f t="shared" si="1"/>
        <v>30.616999999999997</v>
      </c>
      <c r="P39" s="137">
        <v>1.6910000000000001</v>
      </c>
    </row>
    <row r="40" spans="1:16" x14ac:dyDescent="0.2">
      <c r="A40" s="125">
        <f t="shared" si="0"/>
        <v>2</v>
      </c>
      <c r="B40" s="151">
        <v>42401</v>
      </c>
      <c r="C40" s="123">
        <v>0</v>
      </c>
      <c r="D40" s="123">
        <v>0</v>
      </c>
      <c r="E40" s="123">
        <v>0</v>
      </c>
      <c r="F40" s="123">
        <v>9.16</v>
      </c>
      <c r="G40" s="123">
        <v>0.94199999999999995</v>
      </c>
      <c r="H40" s="123">
        <v>9.0860000000000003</v>
      </c>
      <c r="I40" s="123">
        <v>0</v>
      </c>
      <c r="J40" s="123">
        <v>0</v>
      </c>
      <c r="K40" s="123">
        <v>0</v>
      </c>
      <c r="L40" s="123">
        <v>0</v>
      </c>
      <c r="M40" s="123">
        <v>13.020250000000001</v>
      </c>
      <c r="N40" s="135">
        <f t="shared" si="1"/>
        <v>32.208250000000007</v>
      </c>
      <c r="P40" s="137">
        <v>1.8</v>
      </c>
    </row>
    <row r="41" spans="1:16" x14ac:dyDescent="0.2">
      <c r="A41" s="125">
        <f t="shared" si="0"/>
        <v>2</v>
      </c>
      <c r="B41" s="151">
        <v>42402</v>
      </c>
      <c r="C41" s="123">
        <v>0</v>
      </c>
      <c r="D41" s="123">
        <v>0</v>
      </c>
      <c r="E41" s="123">
        <v>0</v>
      </c>
      <c r="F41" s="123">
        <v>8.4540000000000006</v>
      </c>
      <c r="G41" s="123">
        <v>0.876</v>
      </c>
      <c r="H41" s="123">
        <v>8.9139999999999997</v>
      </c>
      <c r="I41" s="123">
        <v>0</v>
      </c>
      <c r="J41" s="123">
        <v>0</v>
      </c>
      <c r="K41" s="123">
        <v>0</v>
      </c>
      <c r="L41" s="123">
        <v>0</v>
      </c>
      <c r="M41" s="123">
        <v>12.892749999999999</v>
      </c>
      <c r="N41" s="135">
        <f t="shared" si="1"/>
        <v>31.136749999999999</v>
      </c>
      <c r="P41" s="137">
        <v>1.698</v>
      </c>
    </row>
    <row r="42" spans="1:16" x14ac:dyDescent="0.2">
      <c r="A42" s="125">
        <f t="shared" si="0"/>
        <v>2</v>
      </c>
      <c r="B42" s="151">
        <v>42403</v>
      </c>
      <c r="C42" s="123">
        <v>0</v>
      </c>
      <c r="D42" s="123">
        <v>0</v>
      </c>
      <c r="E42" s="123">
        <v>0</v>
      </c>
      <c r="F42" s="123">
        <v>8.8539999999999992</v>
      </c>
      <c r="G42" s="123">
        <v>1.036</v>
      </c>
      <c r="H42" s="123">
        <v>8.2720000000000002</v>
      </c>
      <c r="I42" s="123">
        <v>0</v>
      </c>
      <c r="J42" s="123">
        <v>0</v>
      </c>
      <c r="K42" s="123">
        <v>0</v>
      </c>
      <c r="L42" s="123">
        <v>0</v>
      </c>
      <c r="M42" s="123">
        <v>12.468999999999999</v>
      </c>
      <c r="N42" s="135">
        <f t="shared" si="1"/>
        <v>30.631</v>
      </c>
      <c r="P42" s="137">
        <v>1.784</v>
      </c>
    </row>
    <row r="43" spans="1:16" x14ac:dyDescent="0.2">
      <c r="A43" s="125">
        <f t="shared" si="0"/>
        <v>2</v>
      </c>
      <c r="B43" s="151">
        <v>42404</v>
      </c>
      <c r="C43" s="123">
        <v>0</v>
      </c>
      <c r="D43" s="123">
        <v>0</v>
      </c>
      <c r="E43" s="123">
        <v>0</v>
      </c>
      <c r="F43" s="123">
        <v>9.4429999999999996</v>
      </c>
      <c r="G43" s="123">
        <v>0.63900000000000001</v>
      </c>
      <c r="H43" s="123">
        <v>9.3580000000000005</v>
      </c>
      <c r="I43" s="123">
        <v>0</v>
      </c>
      <c r="J43" s="123">
        <v>0</v>
      </c>
      <c r="K43" s="123">
        <v>0</v>
      </c>
      <c r="L43" s="123">
        <v>0</v>
      </c>
      <c r="M43" s="123">
        <v>12.493499999999999</v>
      </c>
      <c r="N43" s="135">
        <f t="shared" si="1"/>
        <v>31.933499999999995</v>
      </c>
      <c r="P43" s="137">
        <v>1.712</v>
      </c>
    </row>
    <row r="44" spans="1:16" x14ac:dyDescent="0.2">
      <c r="A44" s="125">
        <f t="shared" si="0"/>
        <v>2</v>
      </c>
      <c r="B44" s="151">
        <v>42405</v>
      </c>
      <c r="C44" s="123">
        <v>0</v>
      </c>
      <c r="D44" s="123">
        <v>0</v>
      </c>
      <c r="E44" s="123">
        <v>0</v>
      </c>
      <c r="F44" s="123">
        <v>8.8320000000000007</v>
      </c>
      <c r="G44" s="123">
        <v>0.89100000000000001</v>
      </c>
      <c r="H44" s="123">
        <v>8.7759999999999998</v>
      </c>
      <c r="I44" s="123">
        <v>0</v>
      </c>
      <c r="J44" s="123">
        <v>0</v>
      </c>
      <c r="K44" s="123">
        <v>0</v>
      </c>
      <c r="L44" s="123">
        <v>0</v>
      </c>
      <c r="M44" s="123">
        <v>12.314</v>
      </c>
      <c r="N44" s="135">
        <f t="shared" si="1"/>
        <v>30.813000000000002</v>
      </c>
      <c r="P44" s="137">
        <v>1.6879999999999999</v>
      </c>
    </row>
    <row r="45" spans="1:16" x14ac:dyDescent="0.2">
      <c r="A45" s="125">
        <f t="shared" si="0"/>
        <v>2</v>
      </c>
      <c r="B45" s="151">
        <v>42406</v>
      </c>
      <c r="C45" s="123">
        <v>0</v>
      </c>
      <c r="D45" s="123">
        <v>0</v>
      </c>
      <c r="E45" s="123">
        <v>0</v>
      </c>
      <c r="F45" s="123">
        <v>8.5869999999999997</v>
      </c>
      <c r="G45" s="123">
        <v>1.7350000000000001</v>
      </c>
      <c r="H45" s="123">
        <v>8.51</v>
      </c>
      <c r="I45" s="123">
        <v>0</v>
      </c>
      <c r="J45" s="123">
        <v>0</v>
      </c>
      <c r="K45" s="123">
        <v>0</v>
      </c>
      <c r="L45" s="123">
        <v>0</v>
      </c>
      <c r="M45" s="123">
        <v>12.073</v>
      </c>
      <c r="N45" s="135">
        <f t="shared" si="1"/>
        <v>30.905000000000001</v>
      </c>
      <c r="P45" s="137">
        <v>1.796</v>
      </c>
    </row>
    <row r="46" spans="1:16" x14ac:dyDescent="0.2">
      <c r="A46" s="125">
        <f t="shared" si="0"/>
        <v>2</v>
      </c>
      <c r="B46" s="151">
        <v>42407</v>
      </c>
      <c r="C46" s="123">
        <v>0</v>
      </c>
      <c r="D46" s="123">
        <v>0</v>
      </c>
      <c r="E46" s="123">
        <v>0</v>
      </c>
      <c r="F46" s="123">
        <v>9.0009999999999994</v>
      </c>
      <c r="G46" s="123">
        <v>1.0680000000000001</v>
      </c>
      <c r="H46" s="123">
        <v>8.9339999999999993</v>
      </c>
      <c r="I46" s="123">
        <v>0</v>
      </c>
      <c r="J46" s="123">
        <v>0</v>
      </c>
      <c r="K46" s="123">
        <v>0</v>
      </c>
      <c r="L46" s="123">
        <v>0</v>
      </c>
      <c r="M46" s="123">
        <v>12.1355</v>
      </c>
      <c r="N46" s="135">
        <f t="shared" si="1"/>
        <v>31.138500000000001</v>
      </c>
      <c r="P46" s="137">
        <v>1.75</v>
      </c>
    </row>
    <row r="47" spans="1:16" x14ac:dyDescent="0.2">
      <c r="A47" s="125">
        <f t="shared" si="0"/>
        <v>2</v>
      </c>
      <c r="B47" s="151">
        <v>42408</v>
      </c>
      <c r="C47" s="123">
        <v>0</v>
      </c>
      <c r="D47" s="123">
        <v>0</v>
      </c>
      <c r="E47" s="123">
        <v>0</v>
      </c>
      <c r="F47" s="123">
        <v>8.9819999999999993</v>
      </c>
      <c r="G47" s="123">
        <v>1.603</v>
      </c>
      <c r="H47" s="123">
        <v>9.1219999999999999</v>
      </c>
      <c r="I47" s="123">
        <v>0</v>
      </c>
      <c r="J47" s="123">
        <v>0</v>
      </c>
      <c r="K47" s="123">
        <v>0</v>
      </c>
      <c r="L47" s="123">
        <v>0</v>
      </c>
      <c r="M47" s="123">
        <v>11.936</v>
      </c>
      <c r="N47" s="135">
        <f t="shared" si="1"/>
        <v>31.643000000000001</v>
      </c>
      <c r="P47" s="137">
        <v>1.7410000000000001</v>
      </c>
    </row>
    <row r="48" spans="1:16" x14ac:dyDescent="0.2">
      <c r="A48" s="125">
        <f t="shared" si="0"/>
        <v>2</v>
      </c>
      <c r="B48" s="151">
        <v>42409</v>
      </c>
      <c r="C48" s="123">
        <v>0</v>
      </c>
      <c r="D48" s="123">
        <v>0</v>
      </c>
      <c r="E48" s="123">
        <v>0</v>
      </c>
      <c r="F48" s="123">
        <v>9.298</v>
      </c>
      <c r="G48" s="123">
        <v>1.119</v>
      </c>
      <c r="H48" s="123">
        <v>9.2210000000000001</v>
      </c>
      <c r="I48" s="123">
        <v>0</v>
      </c>
      <c r="J48" s="123">
        <v>0</v>
      </c>
      <c r="K48" s="123">
        <v>0</v>
      </c>
      <c r="L48" s="123">
        <v>0</v>
      </c>
      <c r="M48" s="123">
        <v>11.5375</v>
      </c>
      <c r="N48" s="135">
        <f t="shared" si="1"/>
        <v>31.1755</v>
      </c>
      <c r="P48" s="137">
        <v>1.734</v>
      </c>
    </row>
    <row r="49" spans="1:16" x14ac:dyDescent="0.2">
      <c r="A49" s="125">
        <f t="shared" si="0"/>
        <v>2</v>
      </c>
      <c r="B49" s="151">
        <v>42410</v>
      </c>
      <c r="C49" s="123">
        <v>0</v>
      </c>
      <c r="D49" s="123">
        <v>0</v>
      </c>
      <c r="E49" s="123">
        <v>0</v>
      </c>
      <c r="F49" s="123">
        <v>9.11</v>
      </c>
      <c r="G49" s="123">
        <v>1.7470000000000001</v>
      </c>
      <c r="H49" s="123">
        <v>9.0370000000000008</v>
      </c>
      <c r="I49" s="123">
        <v>0</v>
      </c>
      <c r="J49" s="123">
        <v>0</v>
      </c>
      <c r="K49" s="123">
        <v>0</v>
      </c>
      <c r="L49" s="123">
        <v>0</v>
      </c>
      <c r="M49" s="123">
        <v>11.777749999999999</v>
      </c>
      <c r="N49" s="135">
        <f t="shared" si="1"/>
        <v>31.671749999999996</v>
      </c>
      <c r="P49" s="137">
        <v>1.8120000000000001</v>
      </c>
    </row>
    <row r="50" spans="1:16" x14ac:dyDescent="0.2">
      <c r="A50" s="125">
        <f t="shared" si="0"/>
        <v>2</v>
      </c>
      <c r="B50" s="151">
        <v>42411</v>
      </c>
      <c r="C50" s="123">
        <v>0</v>
      </c>
      <c r="D50" s="123">
        <v>0</v>
      </c>
      <c r="E50" s="123">
        <v>0</v>
      </c>
      <c r="F50" s="123">
        <v>9.5</v>
      </c>
      <c r="G50" s="123">
        <v>1.1120000000000001</v>
      </c>
      <c r="H50" s="123">
        <v>9.43</v>
      </c>
      <c r="I50" s="123">
        <v>0</v>
      </c>
      <c r="J50" s="123">
        <v>0</v>
      </c>
      <c r="K50" s="123">
        <v>0</v>
      </c>
      <c r="L50" s="123">
        <v>0</v>
      </c>
      <c r="M50" s="123">
        <v>11.71</v>
      </c>
      <c r="N50" s="135">
        <f t="shared" si="1"/>
        <v>31.752000000000002</v>
      </c>
      <c r="P50" s="137">
        <v>1.7729999999999999</v>
      </c>
    </row>
    <row r="51" spans="1:16" x14ac:dyDescent="0.2">
      <c r="A51" s="125">
        <f t="shared" si="0"/>
        <v>2</v>
      </c>
      <c r="B51" s="151">
        <v>42412</v>
      </c>
      <c r="C51" s="123">
        <v>0</v>
      </c>
      <c r="D51" s="123">
        <v>0</v>
      </c>
      <c r="E51" s="123">
        <v>0</v>
      </c>
      <c r="F51" s="123">
        <v>9.2430000000000003</v>
      </c>
      <c r="G51" s="123">
        <v>1.77</v>
      </c>
      <c r="H51" s="123">
        <v>9.1720000000000006</v>
      </c>
      <c r="I51" s="123">
        <v>0</v>
      </c>
      <c r="J51" s="123">
        <v>0</v>
      </c>
      <c r="K51" s="123">
        <v>0</v>
      </c>
      <c r="L51" s="123">
        <v>0</v>
      </c>
      <c r="M51" s="123">
        <v>12.237500000000001</v>
      </c>
      <c r="N51" s="135">
        <f t="shared" si="1"/>
        <v>32.422499999999999</v>
      </c>
      <c r="P51" s="137">
        <v>1.72</v>
      </c>
    </row>
    <row r="52" spans="1:16" x14ac:dyDescent="0.2">
      <c r="A52" s="125">
        <f t="shared" si="0"/>
        <v>2</v>
      </c>
      <c r="B52" s="151">
        <v>42413</v>
      </c>
      <c r="C52" s="123">
        <v>0</v>
      </c>
      <c r="D52" s="123">
        <v>0</v>
      </c>
      <c r="E52" s="123">
        <v>0</v>
      </c>
      <c r="F52" s="123">
        <v>7.2869999999999999</v>
      </c>
      <c r="G52" s="123">
        <v>2.597</v>
      </c>
      <c r="H52" s="123">
        <v>7.2320000000000002</v>
      </c>
      <c r="I52" s="123">
        <v>0</v>
      </c>
      <c r="J52" s="123">
        <v>0</v>
      </c>
      <c r="K52" s="123">
        <v>0</v>
      </c>
      <c r="L52" s="123">
        <v>0</v>
      </c>
      <c r="M52" s="123">
        <v>10.54575</v>
      </c>
      <c r="N52" s="135">
        <f t="shared" si="1"/>
        <v>27.661749999999998</v>
      </c>
      <c r="P52" s="137">
        <v>1.74</v>
      </c>
    </row>
    <row r="53" spans="1:16" x14ac:dyDescent="0.2">
      <c r="A53" s="125">
        <f t="shared" si="0"/>
        <v>2</v>
      </c>
      <c r="B53" s="151">
        <v>42414</v>
      </c>
      <c r="C53" s="123">
        <v>0</v>
      </c>
      <c r="D53" s="123">
        <v>0</v>
      </c>
      <c r="E53" s="123">
        <v>0</v>
      </c>
      <c r="F53" s="123">
        <v>8.7889999999999997</v>
      </c>
      <c r="G53" s="123">
        <v>0.92100000000000004</v>
      </c>
      <c r="H53" s="123">
        <v>9.1479999999999997</v>
      </c>
      <c r="I53" s="123">
        <v>0</v>
      </c>
      <c r="J53" s="123">
        <v>0</v>
      </c>
      <c r="K53" s="123">
        <v>0</v>
      </c>
      <c r="L53" s="123">
        <v>0</v>
      </c>
      <c r="M53" s="123">
        <v>12.735250000000001</v>
      </c>
      <c r="N53" s="135">
        <f t="shared" si="1"/>
        <v>31.593249999999998</v>
      </c>
      <c r="P53" s="137">
        <v>1.774</v>
      </c>
    </row>
    <row r="54" spans="1:16" x14ac:dyDescent="0.2">
      <c r="A54" s="125">
        <f t="shared" si="0"/>
        <v>2</v>
      </c>
      <c r="B54" s="151">
        <v>42415</v>
      </c>
      <c r="C54" s="123">
        <v>0</v>
      </c>
      <c r="D54" s="123">
        <v>0</v>
      </c>
      <c r="E54" s="123">
        <v>0</v>
      </c>
      <c r="F54" s="123">
        <v>9.1</v>
      </c>
      <c r="G54" s="123">
        <v>1.149</v>
      </c>
      <c r="H54" s="123">
        <v>9.1110000000000007</v>
      </c>
      <c r="I54" s="123">
        <v>0</v>
      </c>
      <c r="J54" s="123">
        <v>0</v>
      </c>
      <c r="K54" s="123">
        <v>0</v>
      </c>
      <c r="L54" s="123">
        <v>0</v>
      </c>
      <c r="M54" s="123">
        <v>12.1595</v>
      </c>
      <c r="N54" s="135">
        <f t="shared" si="1"/>
        <v>31.519500000000001</v>
      </c>
      <c r="P54" s="137">
        <v>1.778</v>
      </c>
    </row>
    <row r="55" spans="1:16" x14ac:dyDescent="0.2">
      <c r="A55" s="125">
        <f t="shared" si="0"/>
        <v>2</v>
      </c>
      <c r="B55" s="151">
        <v>42416</v>
      </c>
      <c r="C55" s="123">
        <v>0</v>
      </c>
      <c r="D55" s="123">
        <v>0</v>
      </c>
      <c r="E55" s="123">
        <v>0</v>
      </c>
      <c r="F55" s="123">
        <v>9.5069999999999997</v>
      </c>
      <c r="G55" s="123">
        <v>1.4870000000000001</v>
      </c>
      <c r="H55" s="123">
        <v>8.9350000000000005</v>
      </c>
      <c r="I55" s="123">
        <v>0</v>
      </c>
      <c r="J55" s="123">
        <v>0</v>
      </c>
      <c r="K55" s="123">
        <v>0</v>
      </c>
      <c r="L55" s="123">
        <v>0</v>
      </c>
      <c r="M55" s="123">
        <v>11.871499999999999</v>
      </c>
      <c r="N55" s="135">
        <f t="shared" si="1"/>
        <v>31.8005</v>
      </c>
      <c r="P55" s="137">
        <v>1.673</v>
      </c>
    </row>
    <row r="56" spans="1:16" x14ac:dyDescent="0.2">
      <c r="A56" s="125">
        <f t="shared" si="0"/>
        <v>2</v>
      </c>
      <c r="B56" s="151">
        <v>42417</v>
      </c>
      <c r="C56" s="123">
        <v>0</v>
      </c>
      <c r="D56" s="123">
        <v>0</v>
      </c>
      <c r="E56" s="123">
        <v>0</v>
      </c>
      <c r="F56" s="123">
        <v>9.8260000000000005</v>
      </c>
      <c r="G56" s="123">
        <v>1.0109999999999999</v>
      </c>
      <c r="H56" s="123">
        <v>9.7420000000000009</v>
      </c>
      <c r="I56" s="123">
        <v>0</v>
      </c>
      <c r="J56" s="123">
        <v>0</v>
      </c>
      <c r="K56" s="123">
        <v>0</v>
      </c>
      <c r="L56" s="123">
        <v>0</v>
      </c>
      <c r="M56" s="123">
        <v>11.938000000000001</v>
      </c>
      <c r="N56" s="135">
        <f t="shared" si="1"/>
        <v>32.517000000000003</v>
      </c>
      <c r="P56" s="137">
        <v>1.829</v>
      </c>
    </row>
    <row r="57" spans="1:16" x14ac:dyDescent="0.2">
      <c r="A57" s="125">
        <f t="shared" si="0"/>
        <v>2</v>
      </c>
      <c r="B57" s="151">
        <v>42418</v>
      </c>
      <c r="C57" s="123">
        <v>0</v>
      </c>
      <c r="D57" s="123">
        <v>0</v>
      </c>
      <c r="E57" s="123">
        <v>0</v>
      </c>
      <c r="F57" s="123">
        <v>9.9540000000000006</v>
      </c>
      <c r="G57" s="123">
        <v>1.23</v>
      </c>
      <c r="H57" s="123">
        <v>9.8879999999999999</v>
      </c>
      <c r="I57" s="123">
        <v>0</v>
      </c>
      <c r="J57" s="123">
        <v>0</v>
      </c>
      <c r="K57" s="123">
        <v>0</v>
      </c>
      <c r="L57" s="123">
        <v>0</v>
      </c>
      <c r="M57" s="123">
        <v>12.07525</v>
      </c>
      <c r="N57" s="135">
        <f t="shared" si="1"/>
        <v>33.14725</v>
      </c>
      <c r="P57" s="137">
        <v>1.867</v>
      </c>
    </row>
    <row r="58" spans="1:16" x14ac:dyDescent="0.2">
      <c r="A58" s="125">
        <f t="shared" si="0"/>
        <v>2</v>
      </c>
      <c r="B58" s="151">
        <v>42419</v>
      </c>
      <c r="C58" s="123">
        <v>0</v>
      </c>
      <c r="D58" s="123">
        <v>0</v>
      </c>
      <c r="E58" s="123">
        <v>0</v>
      </c>
      <c r="F58" s="123">
        <v>9.5259999999999998</v>
      </c>
      <c r="G58" s="123">
        <v>1.262</v>
      </c>
      <c r="H58" s="123">
        <v>9.4390000000000001</v>
      </c>
      <c r="I58" s="123">
        <v>0</v>
      </c>
      <c r="J58" s="123">
        <v>0</v>
      </c>
      <c r="K58" s="123">
        <v>0</v>
      </c>
      <c r="L58" s="123">
        <v>0</v>
      </c>
      <c r="M58" s="123">
        <v>11.758749999999999</v>
      </c>
      <c r="N58" s="135">
        <f t="shared" si="1"/>
        <v>31.985749999999999</v>
      </c>
      <c r="P58" s="137">
        <v>1.7529999999999999</v>
      </c>
    </row>
    <row r="59" spans="1:16" x14ac:dyDescent="0.2">
      <c r="A59" s="125">
        <f t="shared" si="0"/>
        <v>2</v>
      </c>
      <c r="B59" s="151">
        <v>42420</v>
      </c>
      <c r="C59" s="123">
        <v>0</v>
      </c>
      <c r="D59" s="123">
        <v>0</v>
      </c>
      <c r="E59" s="123">
        <v>0</v>
      </c>
      <c r="F59" s="123">
        <v>9.4309999999999992</v>
      </c>
      <c r="G59" s="123">
        <v>1.516</v>
      </c>
      <c r="H59" s="123">
        <v>9.3580000000000005</v>
      </c>
      <c r="I59" s="123">
        <v>0</v>
      </c>
      <c r="J59" s="123">
        <v>0</v>
      </c>
      <c r="K59" s="123">
        <v>0</v>
      </c>
      <c r="L59" s="123">
        <v>0</v>
      </c>
      <c r="M59" s="123">
        <v>11.52125</v>
      </c>
      <c r="N59" s="135">
        <f t="shared" si="1"/>
        <v>31.826250000000002</v>
      </c>
      <c r="P59" s="137">
        <v>1.7669999999999999</v>
      </c>
    </row>
    <row r="60" spans="1:16" x14ac:dyDescent="0.2">
      <c r="A60" s="125">
        <f t="shared" si="0"/>
        <v>2</v>
      </c>
      <c r="B60" s="151">
        <v>42421</v>
      </c>
      <c r="C60" s="123">
        <v>0</v>
      </c>
      <c r="D60" s="123">
        <v>0</v>
      </c>
      <c r="E60" s="123">
        <v>0</v>
      </c>
      <c r="F60" s="123">
        <v>8.8460000000000001</v>
      </c>
      <c r="G60" s="123">
        <v>6.3220000000000001</v>
      </c>
      <c r="H60" s="123">
        <v>6.3730000000000002</v>
      </c>
      <c r="I60" s="123">
        <v>0</v>
      </c>
      <c r="J60" s="123">
        <v>0</v>
      </c>
      <c r="K60" s="123">
        <v>0</v>
      </c>
      <c r="L60" s="123">
        <v>0</v>
      </c>
      <c r="M60" s="123">
        <v>11.17925</v>
      </c>
      <c r="N60" s="135">
        <f t="shared" si="1"/>
        <v>32.72025</v>
      </c>
      <c r="P60" s="137">
        <v>1.732</v>
      </c>
    </row>
    <row r="61" spans="1:16" x14ac:dyDescent="0.2">
      <c r="A61" s="125">
        <f t="shared" si="0"/>
        <v>2</v>
      </c>
      <c r="B61" s="151">
        <v>42422</v>
      </c>
      <c r="C61" s="123">
        <v>0</v>
      </c>
      <c r="D61" s="123">
        <v>0</v>
      </c>
      <c r="E61" s="123">
        <v>0</v>
      </c>
      <c r="F61" s="123">
        <v>10.11</v>
      </c>
      <c r="G61" s="123">
        <v>1.288</v>
      </c>
      <c r="H61" s="123">
        <v>10.034000000000001</v>
      </c>
      <c r="I61" s="123">
        <v>0</v>
      </c>
      <c r="J61" s="123">
        <v>0</v>
      </c>
      <c r="K61" s="123">
        <v>0</v>
      </c>
      <c r="L61" s="123">
        <v>0</v>
      </c>
      <c r="M61" s="123">
        <v>11.009</v>
      </c>
      <c r="N61" s="135">
        <f t="shared" si="1"/>
        <v>32.441000000000003</v>
      </c>
      <c r="P61" s="137">
        <v>1.704</v>
      </c>
    </row>
    <row r="62" spans="1:16" x14ac:dyDescent="0.2">
      <c r="A62" s="125">
        <f t="shared" si="0"/>
        <v>2</v>
      </c>
      <c r="B62" s="151">
        <v>42423</v>
      </c>
      <c r="C62" s="123">
        <v>0</v>
      </c>
      <c r="D62" s="123">
        <v>0</v>
      </c>
      <c r="E62" s="123">
        <v>0</v>
      </c>
      <c r="F62" s="123">
        <v>5.5030000000000001</v>
      </c>
      <c r="G62" s="123">
        <v>9.9779999999999998</v>
      </c>
      <c r="H62" s="123">
        <v>5.9829999999999997</v>
      </c>
      <c r="I62" s="123">
        <v>0</v>
      </c>
      <c r="J62" s="123">
        <v>0</v>
      </c>
      <c r="K62" s="123">
        <v>0</v>
      </c>
      <c r="L62" s="123">
        <v>0</v>
      </c>
      <c r="M62" s="123">
        <v>10.801</v>
      </c>
      <c r="N62" s="135">
        <f t="shared" si="1"/>
        <v>32.265000000000001</v>
      </c>
      <c r="P62" s="137">
        <v>1.829</v>
      </c>
    </row>
    <row r="63" spans="1:16" x14ac:dyDescent="0.2">
      <c r="A63" s="125">
        <f t="shared" si="0"/>
        <v>2</v>
      </c>
      <c r="B63" s="151">
        <v>42424</v>
      </c>
      <c r="C63" s="123">
        <v>0</v>
      </c>
      <c r="D63" s="123">
        <v>0</v>
      </c>
      <c r="E63" s="123">
        <v>0</v>
      </c>
      <c r="F63" s="123">
        <v>3.3029999999999999</v>
      </c>
      <c r="G63" s="123">
        <v>6.9269999999999996</v>
      </c>
      <c r="H63" s="123">
        <v>6.8719999999999999</v>
      </c>
      <c r="I63" s="123">
        <v>0</v>
      </c>
      <c r="J63" s="123">
        <v>0</v>
      </c>
      <c r="K63" s="123">
        <v>0</v>
      </c>
      <c r="L63" s="123">
        <v>0</v>
      </c>
      <c r="M63" s="123">
        <v>7.3445</v>
      </c>
      <c r="N63" s="135">
        <f t="shared" si="1"/>
        <v>24.4465</v>
      </c>
      <c r="P63" s="137">
        <v>1.839</v>
      </c>
    </row>
    <row r="64" spans="1:16" x14ac:dyDescent="0.2">
      <c r="A64" s="125">
        <f t="shared" si="0"/>
        <v>2</v>
      </c>
      <c r="B64" s="151">
        <v>42425</v>
      </c>
      <c r="C64" s="123">
        <v>0</v>
      </c>
      <c r="D64" s="123">
        <v>0</v>
      </c>
      <c r="E64" s="123">
        <v>0</v>
      </c>
      <c r="F64" s="123">
        <v>2.3239999999999998</v>
      </c>
      <c r="G64" s="123">
        <v>10.24</v>
      </c>
      <c r="H64" s="123">
        <v>10.15</v>
      </c>
      <c r="I64" s="123">
        <v>0</v>
      </c>
      <c r="J64" s="123">
        <v>0</v>
      </c>
      <c r="K64" s="123">
        <v>0</v>
      </c>
      <c r="L64" s="123">
        <v>0</v>
      </c>
      <c r="M64" s="123">
        <v>11.076499999999999</v>
      </c>
      <c r="N64" s="135">
        <f t="shared" si="1"/>
        <v>33.790499999999994</v>
      </c>
      <c r="P64" s="137">
        <v>1.7829999999999999</v>
      </c>
    </row>
    <row r="65" spans="1:16" x14ac:dyDescent="0.2">
      <c r="A65" s="125">
        <f t="shared" si="0"/>
        <v>2</v>
      </c>
      <c r="B65" s="151">
        <v>42426</v>
      </c>
      <c r="C65" s="123">
        <v>0</v>
      </c>
      <c r="D65" s="123">
        <v>0</v>
      </c>
      <c r="E65" s="123">
        <v>0</v>
      </c>
      <c r="F65" s="123">
        <v>5.7530000000000001</v>
      </c>
      <c r="G65" s="123">
        <v>5.4690000000000003</v>
      </c>
      <c r="H65" s="123">
        <v>9.7390000000000008</v>
      </c>
      <c r="I65" s="123">
        <v>0</v>
      </c>
      <c r="J65" s="123">
        <v>0</v>
      </c>
      <c r="K65" s="123">
        <v>0</v>
      </c>
      <c r="L65" s="123">
        <v>0</v>
      </c>
      <c r="M65" s="123">
        <v>11.333</v>
      </c>
      <c r="N65" s="135">
        <f t="shared" si="1"/>
        <v>32.294000000000004</v>
      </c>
      <c r="P65" s="137">
        <v>1.762</v>
      </c>
    </row>
    <row r="66" spans="1:16" x14ac:dyDescent="0.2">
      <c r="A66" s="125">
        <f t="shared" si="0"/>
        <v>2</v>
      </c>
      <c r="B66" s="151">
        <v>42427</v>
      </c>
      <c r="C66" s="123">
        <v>0</v>
      </c>
      <c r="D66" s="123">
        <v>0</v>
      </c>
      <c r="E66" s="123">
        <v>0</v>
      </c>
      <c r="F66" s="123">
        <v>9.5210000000000008</v>
      </c>
      <c r="G66" s="123">
        <v>2.0489999999999999</v>
      </c>
      <c r="H66" s="123">
        <v>9.4540000000000006</v>
      </c>
      <c r="I66" s="123">
        <v>0</v>
      </c>
      <c r="J66" s="123">
        <v>0</v>
      </c>
      <c r="K66" s="123">
        <v>0</v>
      </c>
      <c r="L66" s="123">
        <v>0</v>
      </c>
      <c r="M66" s="123">
        <v>11.3</v>
      </c>
      <c r="N66" s="135">
        <f t="shared" si="1"/>
        <v>32.323999999999998</v>
      </c>
      <c r="P66" s="137">
        <v>1.77</v>
      </c>
    </row>
    <row r="67" spans="1:16" x14ac:dyDescent="0.2">
      <c r="A67" s="125">
        <v>2</v>
      </c>
      <c r="B67" s="151">
        <v>42428</v>
      </c>
      <c r="C67" s="123">
        <v>0</v>
      </c>
      <c r="D67" s="123">
        <v>0</v>
      </c>
      <c r="E67" s="123">
        <v>0</v>
      </c>
      <c r="F67" s="123">
        <v>9.0820000000000007</v>
      </c>
      <c r="G67" s="123">
        <v>1.712</v>
      </c>
      <c r="H67" s="123">
        <v>9.0139999999999993</v>
      </c>
      <c r="I67" s="123">
        <v>0</v>
      </c>
      <c r="J67" s="123">
        <v>0</v>
      </c>
      <c r="K67" s="123">
        <v>0</v>
      </c>
      <c r="L67" s="123">
        <v>0</v>
      </c>
      <c r="M67" s="123">
        <v>11.429</v>
      </c>
      <c r="N67" s="135">
        <f t="shared" si="1"/>
        <v>31.237000000000002</v>
      </c>
      <c r="P67" s="137">
        <v>1.762</v>
      </c>
    </row>
    <row r="68" spans="1:16" x14ac:dyDescent="0.2">
      <c r="A68" s="125">
        <f t="shared" si="0"/>
        <v>2</v>
      </c>
      <c r="B68" s="151">
        <v>42429</v>
      </c>
      <c r="C68" s="123">
        <v>0</v>
      </c>
      <c r="D68" s="123">
        <v>0</v>
      </c>
      <c r="E68" s="123">
        <v>0</v>
      </c>
      <c r="F68" s="123">
        <v>9.4990000000000006</v>
      </c>
      <c r="G68" s="123">
        <v>1.2529999999999999</v>
      </c>
      <c r="H68" s="123">
        <v>9.4369999999999994</v>
      </c>
      <c r="I68" s="123">
        <v>0</v>
      </c>
      <c r="J68" s="123">
        <v>0</v>
      </c>
      <c r="K68" s="123">
        <v>0</v>
      </c>
      <c r="L68" s="123">
        <v>0</v>
      </c>
      <c r="M68" s="123">
        <v>10.910500000000001</v>
      </c>
      <c r="N68" s="135">
        <f t="shared" si="1"/>
        <v>31.099499999999999</v>
      </c>
      <c r="P68" s="137">
        <v>1.79</v>
      </c>
    </row>
    <row r="69" spans="1:16" x14ac:dyDescent="0.2">
      <c r="A69" s="125">
        <f t="shared" si="0"/>
        <v>3</v>
      </c>
      <c r="B69" s="151">
        <v>42430</v>
      </c>
      <c r="C69" s="123">
        <v>0</v>
      </c>
      <c r="D69" s="123">
        <v>0</v>
      </c>
      <c r="E69" s="123">
        <v>0</v>
      </c>
      <c r="F69" s="123">
        <v>10.494999999999999</v>
      </c>
      <c r="G69" s="123">
        <v>10.148999999999999</v>
      </c>
      <c r="H69" s="123">
        <v>2.0579999999999998</v>
      </c>
      <c r="I69" s="123">
        <v>0</v>
      </c>
      <c r="J69" s="123">
        <v>0</v>
      </c>
      <c r="K69" s="123">
        <v>0</v>
      </c>
      <c r="L69" s="123">
        <v>0</v>
      </c>
      <c r="M69" s="123">
        <v>10.54325</v>
      </c>
      <c r="N69" s="135">
        <f t="shared" si="1"/>
        <v>33.245249999999999</v>
      </c>
      <c r="P69" s="137">
        <v>1.8660000000000001</v>
      </c>
    </row>
    <row r="70" spans="1:16" x14ac:dyDescent="0.2">
      <c r="A70" s="125">
        <f t="shared" si="0"/>
        <v>3</v>
      </c>
      <c r="B70" s="151">
        <v>42431</v>
      </c>
      <c r="C70" s="123">
        <v>0</v>
      </c>
      <c r="D70" s="123">
        <v>0</v>
      </c>
      <c r="E70" s="123">
        <v>1.7350000000000001</v>
      </c>
      <c r="F70" s="123">
        <v>10.558</v>
      </c>
      <c r="G70" s="123">
        <v>10.407</v>
      </c>
      <c r="H70" s="123">
        <v>0.2</v>
      </c>
      <c r="I70" s="123">
        <v>0</v>
      </c>
      <c r="J70" s="123">
        <v>0</v>
      </c>
      <c r="K70" s="123">
        <v>0</v>
      </c>
      <c r="L70" s="123">
        <v>0</v>
      </c>
      <c r="M70" s="123">
        <v>10.151249999999999</v>
      </c>
      <c r="N70" s="135">
        <f t="shared" si="1"/>
        <v>33.051249999999996</v>
      </c>
      <c r="P70" s="137">
        <v>1.8029999999999999</v>
      </c>
    </row>
    <row r="71" spans="1:16" x14ac:dyDescent="0.2">
      <c r="A71" s="125">
        <f t="shared" si="0"/>
        <v>3</v>
      </c>
      <c r="B71" s="151">
        <v>42432</v>
      </c>
      <c r="C71" s="123">
        <v>0</v>
      </c>
      <c r="D71" s="123">
        <v>0</v>
      </c>
      <c r="E71" s="123">
        <v>1.3520000000000001</v>
      </c>
      <c r="F71" s="123">
        <v>10.522</v>
      </c>
      <c r="G71" s="123">
        <v>10.539</v>
      </c>
      <c r="H71" s="123">
        <v>0</v>
      </c>
      <c r="I71" s="123">
        <v>0</v>
      </c>
      <c r="J71" s="123">
        <v>0</v>
      </c>
      <c r="K71" s="123">
        <v>0</v>
      </c>
      <c r="L71" s="123">
        <v>0</v>
      </c>
      <c r="M71" s="123">
        <v>10.172000000000001</v>
      </c>
      <c r="N71" s="135">
        <f t="shared" si="1"/>
        <v>32.585000000000001</v>
      </c>
      <c r="P71" s="137">
        <v>1.7849999999999999</v>
      </c>
    </row>
    <row r="72" spans="1:16" x14ac:dyDescent="0.2">
      <c r="A72" s="125">
        <f t="shared" si="0"/>
        <v>3</v>
      </c>
      <c r="B72" s="151">
        <v>42433</v>
      </c>
      <c r="C72" s="123">
        <v>0</v>
      </c>
      <c r="D72" s="123">
        <v>0</v>
      </c>
      <c r="E72" s="123">
        <v>1.4650000000000001</v>
      </c>
      <c r="F72" s="123">
        <v>10.606</v>
      </c>
      <c r="G72" s="123">
        <v>10.625999999999999</v>
      </c>
      <c r="H72" s="123">
        <v>0</v>
      </c>
      <c r="I72" s="123">
        <v>1.41</v>
      </c>
      <c r="J72" s="123">
        <v>0</v>
      </c>
      <c r="K72" s="123">
        <v>0</v>
      </c>
      <c r="L72" s="123">
        <v>0</v>
      </c>
      <c r="M72" s="123">
        <v>10.02275</v>
      </c>
      <c r="N72" s="135">
        <f t="shared" si="1"/>
        <v>34.129750000000001</v>
      </c>
      <c r="P72" s="137">
        <v>1.7749999999999999</v>
      </c>
    </row>
    <row r="73" spans="1:16" x14ac:dyDescent="0.2">
      <c r="A73" s="125">
        <f t="shared" ref="A73:A136" si="2">+IF(ISBLANK($B73),"",MONTH($B73))</f>
        <v>3</v>
      </c>
      <c r="B73" s="151">
        <v>42434</v>
      </c>
      <c r="C73" s="123">
        <v>0</v>
      </c>
      <c r="D73" s="123">
        <v>0</v>
      </c>
      <c r="E73" s="123">
        <v>1.2909999999999999</v>
      </c>
      <c r="F73" s="123">
        <v>10.555999999999999</v>
      </c>
      <c r="G73" s="123">
        <v>10.526</v>
      </c>
      <c r="H73" s="123">
        <v>0</v>
      </c>
      <c r="I73" s="123">
        <v>0</v>
      </c>
      <c r="J73" s="123">
        <v>0</v>
      </c>
      <c r="K73" s="123">
        <v>0</v>
      </c>
      <c r="L73" s="123">
        <v>0</v>
      </c>
      <c r="M73" s="123">
        <v>9.8414999999999999</v>
      </c>
      <c r="N73" s="135">
        <f t="shared" ref="N73:N136" si="3">+SUM(C73:M73)</f>
        <v>32.214500000000001</v>
      </c>
      <c r="P73" s="137">
        <v>1.8049999999999999</v>
      </c>
    </row>
    <row r="74" spans="1:16" x14ac:dyDescent="0.2">
      <c r="A74" s="125">
        <f t="shared" si="2"/>
        <v>3</v>
      </c>
      <c r="B74" s="151">
        <v>42435</v>
      </c>
      <c r="C74" s="123">
        <v>0</v>
      </c>
      <c r="D74" s="123">
        <v>0</v>
      </c>
      <c r="E74" s="123">
        <v>2.077</v>
      </c>
      <c r="F74" s="123">
        <v>10.515000000000001</v>
      </c>
      <c r="G74" s="123">
        <v>10.537000000000001</v>
      </c>
      <c r="H74" s="123">
        <v>0</v>
      </c>
      <c r="I74" s="123">
        <v>0</v>
      </c>
      <c r="J74" s="123">
        <v>0</v>
      </c>
      <c r="K74" s="123">
        <v>0</v>
      </c>
      <c r="L74" s="123">
        <v>0</v>
      </c>
      <c r="M74" s="123">
        <v>9.5284999999999993</v>
      </c>
      <c r="N74" s="135">
        <f t="shared" si="3"/>
        <v>32.657499999999999</v>
      </c>
      <c r="P74" s="137">
        <v>1.7310000000000001</v>
      </c>
    </row>
    <row r="75" spans="1:16" x14ac:dyDescent="0.2">
      <c r="A75" s="125">
        <f t="shared" si="2"/>
        <v>3</v>
      </c>
      <c r="B75" s="151">
        <v>42436</v>
      </c>
      <c r="C75" s="123">
        <v>0</v>
      </c>
      <c r="D75" s="123">
        <v>0</v>
      </c>
      <c r="E75" s="123">
        <v>1.3460000000000001</v>
      </c>
      <c r="F75" s="123">
        <v>11.074</v>
      </c>
      <c r="G75" s="123">
        <v>11.106999999999999</v>
      </c>
      <c r="H75" s="123">
        <v>0</v>
      </c>
      <c r="I75" s="123">
        <v>0</v>
      </c>
      <c r="J75" s="123">
        <v>0</v>
      </c>
      <c r="K75" s="123">
        <v>0</v>
      </c>
      <c r="L75" s="123">
        <v>0</v>
      </c>
      <c r="M75" s="123">
        <v>9.9637499999999992</v>
      </c>
      <c r="N75" s="135">
        <f t="shared" si="3"/>
        <v>33.490749999999998</v>
      </c>
      <c r="P75" s="137">
        <v>1.91</v>
      </c>
    </row>
    <row r="76" spans="1:16" x14ac:dyDescent="0.2">
      <c r="A76" s="125">
        <f t="shared" si="2"/>
        <v>3</v>
      </c>
      <c r="B76" s="151">
        <v>42437</v>
      </c>
      <c r="C76" s="123">
        <v>0</v>
      </c>
      <c r="D76" s="123">
        <v>0</v>
      </c>
      <c r="E76" s="123">
        <v>1.304</v>
      </c>
      <c r="F76" s="123">
        <v>11.23</v>
      </c>
      <c r="G76" s="123">
        <v>10.625999999999999</v>
      </c>
      <c r="H76" s="123">
        <v>0</v>
      </c>
      <c r="I76" s="123">
        <v>0</v>
      </c>
      <c r="J76" s="123">
        <v>0</v>
      </c>
      <c r="K76" s="123">
        <v>0</v>
      </c>
      <c r="L76" s="123">
        <v>0</v>
      </c>
      <c r="M76" s="123">
        <v>9.6760000000000002</v>
      </c>
      <c r="N76" s="135">
        <f t="shared" si="3"/>
        <v>32.835999999999999</v>
      </c>
      <c r="P76" s="137">
        <v>1.857</v>
      </c>
    </row>
    <row r="77" spans="1:16" x14ac:dyDescent="0.2">
      <c r="A77" s="125">
        <f t="shared" si="2"/>
        <v>3</v>
      </c>
      <c r="B77" s="151">
        <v>42438</v>
      </c>
      <c r="C77" s="123">
        <v>0</v>
      </c>
      <c r="D77" s="123">
        <v>0</v>
      </c>
      <c r="E77" s="123">
        <v>2.0209999999999999</v>
      </c>
      <c r="F77" s="123">
        <v>11.305999999999999</v>
      </c>
      <c r="G77" s="123">
        <v>4.9790000000000001</v>
      </c>
      <c r="H77" s="123">
        <v>6.4560000000000004</v>
      </c>
      <c r="I77" s="123">
        <v>0</v>
      </c>
      <c r="J77" s="123">
        <v>0</v>
      </c>
      <c r="K77" s="123">
        <v>0</v>
      </c>
      <c r="L77" s="123">
        <v>0</v>
      </c>
      <c r="M77" s="123">
        <v>9.4697499999999994</v>
      </c>
      <c r="N77" s="135">
        <f t="shared" si="3"/>
        <v>34.231749999999998</v>
      </c>
      <c r="P77" s="137">
        <v>1.7949999999999999</v>
      </c>
    </row>
    <row r="78" spans="1:16" x14ac:dyDescent="0.2">
      <c r="A78" s="125">
        <f t="shared" si="2"/>
        <v>3</v>
      </c>
      <c r="B78" s="151">
        <v>42439</v>
      </c>
      <c r="C78" s="123">
        <v>0</v>
      </c>
      <c r="D78" s="123">
        <v>0</v>
      </c>
      <c r="E78" s="123">
        <v>1.742</v>
      </c>
      <c r="F78" s="123">
        <v>11.47</v>
      </c>
      <c r="G78" s="123">
        <v>3.048</v>
      </c>
      <c r="H78" s="123">
        <v>8.3759999999999994</v>
      </c>
      <c r="I78" s="123">
        <v>0</v>
      </c>
      <c r="J78" s="123">
        <v>0</v>
      </c>
      <c r="K78" s="123">
        <v>0</v>
      </c>
      <c r="L78" s="123">
        <v>0</v>
      </c>
      <c r="M78" s="123">
        <v>9.25</v>
      </c>
      <c r="N78" s="135">
        <f t="shared" si="3"/>
        <v>33.885999999999996</v>
      </c>
      <c r="P78" s="137">
        <v>1.7949999999999999</v>
      </c>
    </row>
    <row r="79" spans="1:16" x14ac:dyDescent="0.2">
      <c r="A79" s="125">
        <f t="shared" si="2"/>
        <v>3</v>
      </c>
      <c r="B79" s="151">
        <v>42440</v>
      </c>
      <c r="C79" s="123">
        <v>0</v>
      </c>
      <c r="D79" s="123">
        <v>0</v>
      </c>
      <c r="E79" s="123">
        <v>1.581</v>
      </c>
      <c r="F79" s="123">
        <v>11.44</v>
      </c>
      <c r="G79" s="123">
        <v>11.476000000000001</v>
      </c>
      <c r="H79" s="123">
        <v>0</v>
      </c>
      <c r="I79" s="123">
        <v>0</v>
      </c>
      <c r="J79" s="123">
        <v>0</v>
      </c>
      <c r="K79" s="123">
        <v>0</v>
      </c>
      <c r="L79" s="123">
        <v>0</v>
      </c>
      <c r="M79" s="123">
        <v>9.0572499999999998</v>
      </c>
      <c r="N79" s="135">
        <f t="shared" si="3"/>
        <v>33.554249999999996</v>
      </c>
      <c r="P79" s="137">
        <v>1.776</v>
      </c>
    </row>
    <row r="80" spans="1:16" x14ac:dyDescent="0.2">
      <c r="A80" s="125">
        <f t="shared" si="2"/>
        <v>3</v>
      </c>
      <c r="B80" s="151">
        <v>42441</v>
      </c>
      <c r="C80" s="123">
        <v>0</v>
      </c>
      <c r="D80" s="123">
        <v>0</v>
      </c>
      <c r="E80" s="123">
        <v>0</v>
      </c>
      <c r="F80" s="123">
        <v>11.58</v>
      </c>
      <c r="G80" s="123">
        <v>7.0759999999999996</v>
      </c>
      <c r="H80" s="123">
        <v>6.3979999999999997</v>
      </c>
      <c r="I80" s="123">
        <v>0</v>
      </c>
      <c r="J80" s="123">
        <v>0</v>
      </c>
      <c r="K80" s="123">
        <v>0</v>
      </c>
      <c r="L80" s="123">
        <v>0</v>
      </c>
      <c r="M80" s="123">
        <v>8.9710000000000001</v>
      </c>
      <c r="N80" s="135">
        <f t="shared" si="3"/>
        <v>34.024999999999999</v>
      </c>
      <c r="P80" s="137">
        <v>1.93</v>
      </c>
    </row>
    <row r="81" spans="1:16" x14ac:dyDescent="0.2">
      <c r="A81" s="125">
        <f t="shared" si="2"/>
        <v>3</v>
      </c>
      <c r="B81" s="151">
        <v>42442</v>
      </c>
      <c r="C81" s="123">
        <v>0</v>
      </c>
      <c r="D81" s="123">
        <v>0</v>
      </c>
      <c r="E81" s="123">
        <v>0</v>
      </c>
      <c r="F81" s="123">
        <v>12.904999999999999</v>
      </c>
      <c r="G81" s="123">
        <v>12.929</v>
      </c>
      <c r="H81" s="123">
        <v>2.1059999999999999</v>
      </c>
      <c r="I81" s="123">
        <v>0</v>
      </c>
      <c r="J81" s="123">
        <v>0</v>
      </c>
      <c r="K81" s="123">
        <v>0</v>
      </c>
      <c r="L81" s="123">
        <v>0</v>
      </c>
      <c r="M81" s="123">
        <v>9.1225000000000005</v>
      </c>
      <c r="N81" s="135">
        <f t="shared" si="3"/>
        <v>37.0625</v>
      </c>
      <c r="P81" s="137">
        <v>1.948</v>
      </c>
    </row>
    <row r="82" spans="1:16" x14ac:dyDescent="0.2">
      <c r="A82" s="125">
        <f t="shared" si="2"/>
        <v>3</v>
      </c>
      <c r="B82" s="151">
        <v>42443</v>
      </c>
      <c r="C82" s="123">
        <v>0</v>
      </c>
      <c r="D82" s="123">
        <v>0</v>
      </c>
      <c r="E82" s="123">
        <v>0</v>
      </c>
      <c r="F82" s="123">
        <v>11.858000000000001</v>
      </c>
      <c r="G82" s="123">
        <v>12.14</v>
      </c>
      <c r="H82" s="123">
        <v>4.3019999999999996</v>
      </c>
      <c r="I82" s="123">
        <v>0</v>
      </c>
      <c r="J82" s="123">
        <v>0</v>
      </c>
      <c r="K82" s="123">
        <v>0</v>
      </c>
      <c r="L82" s="123">
        <v>0</v>
      </c>
      <c r="M82" s="123">
        <v>9.0902499999999993</v>
      </c>
      <c r="N82" s="135">
        <f t="shared" si="3"/>
        <v>37.390250000000002</v>
      </c>
      <c r="P82" s="137">
        <v>1.9710000000000001</v>
      </c>
    </row>
    <row r="83" spans="1:16" x14ac:dyDescent="0.2">
      <c r="A83" s="125">
        <f t="shared" si="2"/>
        <v>3</v>
      </c>
      <c r="B83" s="151">
        <v>42444</v>
      </c>
      <c r="C83" s="123">
        <v>0</v>
      </c>
      <c r="D83" s="123">
        <v>0</v>
      </c>
      <c r="E83" s="123">
        <v>0</v>
      </c>
      <c r="F83" s="123">
        <v>12.824</v>
      </c>
      <c r="G83" s="123">
        <v>12.736000000000001</v>
      </c>
      <c r="H83" s="123">
        <v>1.9690000000000001</v>
      </c>
      <c r="I83" s="123">
        <v>0</v>
      </c>
      <c r="J83" s="123">
        <v>0</v>
      </c>
      <c r="K83" s="123">
        <v>0</v>
      </c>
      <c r="L83" s="123">
        <v>0</v>
      </c>
      <c r="M83" s="123">
        <v>8.9450000000000003</v>
      </c>
      <c r="N83" s="135">
        <f t="shared" si="3"/>
        <v>36.474000000000004</v>
      </c>
      <c r="P83" s="137">
        <v>1.9750000000000001</v>
      </c>
    </row>
    <row r="84" spans="1:16" x14ac:dyDescent="0.2">
      <c r="A84" s="125">
        <f t="shared" si="2"/>
        <v>3</v>
      </c>
      <c r="B84" s="151">
        <v>42445</v>
      </c>
      <c r="C84" s="123">
        <v>0</v>
      </c>
      <c r="D84" s="123">
        <v>0</v>
      </c>
      <c r="E84" s="123">
        <v>0</v>
      </c>
      <c r="F84" s="123">
        <v>11.081</v>
      </c>
      <c r="G84" s="123">
        <v>11.102</v>
      </c>
      <c r="H84" s="123">
        <v>6.04</v>
      </c>
      <c r="I84" s="123">
        <v>0</v>
      </c>
      <c r="J84" s="123">
        <v>0</v>
      </c>
      <c r="K84" s="123">
        <v>0</v>
      </c>
      <c r="L84" s="123">
        <v>0</v>
      </c>
      <c r="M84" s="123">
        <v>9.1267499999999995</v>
      </c>
      <c r="N84" s="135">
        <f t="shared" si="3"/>
        <v>37.34975</v>
      </c>
      <c r="P84" s="137">
        <v>1.9570000000000001</v>
      </c>
    </row>
    <row r="85" spans="1:16" x14ac:dyDescent="0.2">
      <c r="A85" s="125">
        <f t="shared" si="2"/>
        <v>3</v>
      </c>
      <c r="B85" s="151">
        <v>42446</v>
      </c>
      <c r="C85" s="123">
        <v>0</v>
      </c>
      <c r="D85" s="123">
        <v>0</v>
      </c>
      <c r="E85" s="123">
        <v>0</v>
      </c>
      <c r="F85" s="123">
        <v>9.6159999999999997</v>
      </c>
      <c r="G85" s="123">
        <v>11.903</v>
      </c>
      <c r="H85" s="123">
        <v>6.6390000000000002</v>
      </c>
      <c r="I85" s="123">
        <v>0</v>
      </c>
      <c r="J85" s="123">
        <v>0</v>
      </c>
      <c r="K85" s="123">
        <v>0</v>
      </c>
      <c r="L85" s="123">
        <v>0</v>
      </c>
      <c r="M85" s="123">
        <v>8.9972499999999993</v>
      </c>
      <c r="N85" s="135">
        <f t="shared" si="3"/>
        <v>37.155249999999995</v>
      </c>
      <c r="P85" s="137">
        <v>1.9419999999999999</v>
      </c>
    </row>
    <row r="86" spans="1:16" x14ac:dyDescent="0.2">
      <c r="A86" s="125">
        <f t="shared" si="2"/>
        <v>3</v>
      </c>
      <c r="B86" s="151">
        <v>42447</v>
      </c>
      <c r="C86" s="123">
        <v>0</v>
      </c>
      <c r="D86" s="123">
        <v>0</v>
      </c>
      <c r="E86" s="123">
        <v>0</v>
      </c>
      <c r="F86" s="123">
        <v>10.75</v>
      </c>
      <c r="G86" s="123">
        <v>10.757999999999999</v>
      </c>
      <c r="H86" s="123">
        <v>5.6280000000000001</v>
      </c>
      <c r="I86" s="123">
        <v>0</v>
      </c>
      <c r="J86" s="123">
        <v>0</v>
      </c>
      <c r="K86" s="123">
        <v>0</v>
      </c>
      <c r="L86" s="123">
        <v>0</v>
      </c>
      <c r="M86" s="123">
        <v>8.6597500000000007</v>
      </c>
      <c r="N86" s="135">
        <f t="shared" si="3"/>
        <v>35.795749999999998</v>
      </c>
      <c r="P86" s="137">
        <v>1.9430000000000001</v>
      </c>
    </row>
    <row r="87" spans="1:16" x14ac:dyDescent="0.2">
      <c r="A87" s="125">
        <f t="shared" si="2"/>
        <v>3</v>
      </c>
      <c r="B87" s="151">
        <v>42448</v>
      </c>
      <c r="C87" s="123">
        <v>0</v>
      </c>
      <c r="D87" s="123">
        <v>0</v>
      </c>
      <c r="E87" s="123">
        <v>0</v>
      </c>
      <c r="F87" s="123">
        <v>11.257</v>
      </c>
      <c r="G87" s="123">
        <v>9.923</v>
      </c>
      <c r="H87" s="123">
        <v>6.5919999999999996</v>
      </c>
      <c r="I87" s="123">
        <v>0</v>
      </c>
      <c r="J87" s="123">
        <v>0</v>
      </c>
      <c r="K87" s="123">
        <v>0</v>
      </c>
      <c r="L87" s="123">
        <v>0</v>
      </c>
      <c r="M87" s="123">
        <v>8.5530000000000008</v>
      </c>
      <c r="N87" s="135">
        <f t="shared" si="3"/>
        <v>36.325000000000003</v>
      </c>
      <c r="P87" s="137">
        <v>1.9419999999999999</v>
      </c>
    </row>
    <row r="88" spans="1:16" x14ac:dyDescent="0.2">
      <c r="A88" s="125">
        <f t="shared" si="2"/>
        <v>3</v>
      </c>
      <c r="B88" s="151">
        <v>42449</v>
      </c>
      <c r="C88" s="123">
        <v>0</v>
      </c>
      <c r="D88" s="123">
        <v>0</v>
      </c>
      <c r="E88" s="123">
        <v>0</v>
      </c>
      <c r="F88" s="123">
        <v>9.5090000000000003</v>
      </c>
      <c r="G88" s="123">
        <v>12.010999999999999</v>
      </c>
      <c r="H88" s="123">
        <v>6.2619999999999996</v>
      </c>
      <c r="I88" s="123">
        <v>0</v>
      </c>
      <c r="J88" s="123">
        <v>0</v>
      </c>
      <c r="K88" s="123">
        <v>0</v>
      </c>
      <c r="L88" s="123">
        <v>0</v>
      </c>
      <c r="M88" s="123">
        <v>8.3462499999999995</v>
      </c>
      <c r="N88" s="135">
        <f t="shared" si="3"/>
        <v>36.128250000000001</v>
      </c>
      <c r="P88" s="137">
        <v>1.954</v>
      </c>
    </row>
    <row r="89" spans="1:16" x14ac:dyDescent="0.2">
      <c r="A89" s="125">
        <f t="shared" si="2"/>
        <v>3</v>
      </c>
      <c r="B89" s="151">
        <v>42450</v>
      </c>
      <c r="C89" s="123">
        <v>0</v>
      </c>
      <c r="D89" s="123">
        <v>0</v>
      </c>
      <c r="E89" s="123">
        <v>0</v>
      </c>
      <c r="F89" s="123">
        <v>7.46</v>
      </c>
      <c r="G89" s="123">
        <v>11.939</v>
      </c>
      <c r="H89" s="123">
        <v>9.9629999999999992</v>
      </c>
      <c r="I89" s="123">
        <v>0</v>
      </c>
      <c r="J89" s="123">
        <v>0</v>
      </c>
      <c r="K89" s="123">
        <v>0</v>
      </c>
      <c r="L89" s="123">
        <v>0</v>
      </c>
      <c r="M89" s="123">
        <v>8.3004999999999995</v>
      </c>
      <c r="N89" s="135">
        <f t="shared" si="3"/>
        <v>37.662500000000001</v>
      </c>
      <c r="P89" s="137">
        <v>1.976</v>
      </c>
    </row>
    <row r="90" spans="1:16" x14ac:dyDescent="0.2">
      <c r="A90" s="125">
        <f t="shared" si="2"/>
        <v>3</v>
      </c>
      <c r="B90" s="151">
        <v>42451</v>
      </c>
      <c r="C90" s="123">
        <v>0</v>
      </c>
      <c r="D90" s="123">
        <v>0</v>
      </c>
      <c r="E90" s="123">
        <v>0</v>
      </c>
      <c r="F90" s="123">
        <v>6.1760000000000002</v>
      </c>
      <c r="G90" s="123">
        <v>11.598000000000001</v>
      </c>
      <c r="H90" s="123">
        <v>11.509</v>
      </c>
      <c r="I90" s="123">
        <v>0</v>
      </c>
      <c r="J90" s="123">
        <v>0</v>
      </c>
      <c r="K90" s="123">
        <v>0</v>
      </c>
      <c r="L90" s="123">
        <v>0</v>
      </c>
      <c r="M90" s="123">
        <v>8.3219999999999992</v>
      </c>
      <c r="N90" s="135">
        <f t="shared" si="3"/>
        <v>37.605000000000004</v>
      </c>
      <c r="P90" s="137">
        <v>2</v>
      </c>
    </row>
    <row r="91" spans="1:16" x14ac:dyDescent="0.2">
      <c r="A91" s="125">
        <f t="shared" si="2"/>
        <v>3</v>
      </c>
      <c r="B91" s="151">
        <v>42452</v>
      </c>
      <c r="C91" s="123">
        <v>0</v>
      </c>
      <c r="D91" s="123">
        <v>0</v>
      </c>
      <c r="E91" s="123">
        <v>0</v>
      </c>
      <c r="F91" s="123">
        <v>6.1360000000000001</v>
      </c>
      <c r="G91" s="123">
        <v>12.375</v>
      </c>
      <c r="H91" s="123">
        <v>12.241</v>
      </c>
      <c r="I91" s="123">
        <v>0</v>
      </c>
      <c r="J91" s="123">
        <v>0</v>
      </c>
      <c r="K91" s="123">
        <v>0</v>
      </c>
      <c r="L91" s="123">
        <v>0</v>
      </c>
      <c r="M91" s="123">
        <v>8.1715</v>
      </c>
      <c r="N91" s="135">
        <f t="shared" si="3"/>
        <v>38.923499999999997</v>
      </c>
      <c r="P91" s="137">
        <v>1.9059999999999999</v>
      </c>
    </row>
    <row r="92" spans="1:16" x14ac:dyDescent="0.2">
      <c r="A92" s="125">
        <f t="shared" si="2"/>
        <v>3</v>
      </c>
      <c r="B92" s="151">
        <v>42453</v>
      </c>
      <c r="C92" s="123">
        <v>0</v>
      </c>
      <c r="D92" s="123">
        <v>0</v>
      </c>
      <c r="E92" s="123">
        <v>0</v>
      </c>
      <c r="F92" s="123">
        <v>3.798</v>
      </c>
      <c r="G92" s="123">
        <v>12.823</v>
      </c>
      <c r="H92" s="123">
        <v>12.695</v>
      </c>
      <c r="I92" s="123">
        <v>0</v>
      </c>
      <c r="J92" s="123">
        <v>0</v>
      </c>
      <c r="K92" s="123">
        <v>0</v>
      </c>
      <c r="L92" s="123">
        <v>0</v>
      </c>
      <c r="M92" s="123">
        <v>8.0685000000000002</v>
      </c>
      <c r="N92" s="135">
        <f t="shared" si="3"/>
        <v>37.384500000000003</v>
      </c>
      <c r="P92" s="137">
        <v>1.992</v>
      </c>
    </row>
    <row r="93" spans="1:16" x14ac:dyDescent="0.2">
      <c r="A93" s="125">
        <f t="shared" si="2"/>
        <v>3</v>
      </c>
      <c r="B93" s="151">
        <v>42454</v>
      </c>
      <c r="C93" s="123">
        <v>0</v>
      </c>
      <c r="D93" s="123">
        <v>0</v>
      </c>
      <c r="E93" s="123">
        <v>0</v>
      </c>
      <c r="F93" s="123">
        <v>4.3360000000000003</v>
      </c>
      <c r="G93" s="123">
        <v>12.391</v>
      </c>
      <c r="H93" s="123">
        <v>12.28</v>
      </c>
      <c r="I93" s="123">
        <v>0</v>
      </c>
      <c r="J93" s="123">
        <v>0</v>
      </c>
      <c r="K93" s="123">
        <v>0</v>
      </c>
      <c r="L93" s="123">
        <v>0</v>
      </c>
      <c r="M93" s="123">
        <v>8.0184999999999995</v>
      </c>
      <c r="N93" s="135">
        <f t="shared" si="3"/>
        <v>37.025499999999994</v>
      </c>
      <c r="P93" s="137">
        <v>1.97</v>
      </c>
    </row>
    <row r="94" spans="1:16" x14ac:dyDescent="0.2">
      <c r="A94" s="125">
        <f t="shared" si="2"/>
        <v>3</v>
      </c>
      <c r="B94" s="151">
        <v>42455</v>
      </c>
      <c r="C94" s="123">
        <v>0</v>
      </c>
      <c r="D94" s="123">
        <v>0</v>
      </c>
      <c r="E94" s="123">
        <v>0</v>
      </c>
      <c r="F94" s="123">
        <v>4.8890000000000002</v>
      </c>
      <c r="G94" s="123">
        <v>11.771000000000001</v>
      </c>
      <c r="H94" s="123">
        <v>12.388</v>
      </c>
      <c r="I94" s="123">
        <v>0</v>
      </c>
      <c r="J94" s="123">
        <v>0</v>
      </c>
      <c r="K94" s="123">
        <v>0</v>
      </c>
      <c r="L94" s="123">
        <v>0</v>
      </c>
      <c r="M94" s="123">
        <v>8.1534999999999993</v>
      </c>
      <c r="N94" s="135">
        <f t="shared" si="3"/>
        <v>37.201500000000003</v>
      </c>
      <c r="P94" s="137">
        <v>1.9990000000000001</v>
      </c>
    </row>
    <row r="95" spans="1:16" x14ac:dyDescent="0.2">
      <c r="A95" s="125">
        <f t="shared" si="2"/>
        <v>3</v>
      </c>
      <c r="B95" s="151">
        <v>42456</v>
      </c>
      <c r="C95" s="123">
        <v>0</v>
      </c>
      <c r="D95" s="123">
        <v>0</v>
      </c>
      <c r="E95" s="123">
        <v>0</v>
      </c>
      <c r="F95" s="123">
        <v>4.0529999999999999</v>
      </c>
      <c r="G95" s="123">
        <v>12.602</v>
      </c>
      <c r="H95" s="123">
        <v>12.484999999999999</v>
      </c>
      <c r="I95" s="123">
        <v>0</v>
      </c>
      <c r="J95" s="123">
        <v>0</v>
      </c>
      <c r="K95" s="123">
        <v>0</v>
      </c>
      <c r="L95" s="123">
        <v>0</v>
      </c>
      <c r="M95" s="123">
        <v>8.0724999999999998</v>
      </c>
      <c r="N95" s="135">
        <f t="shared" si="3"/>
        <v>37.212499999999999</v>
      </c>
      <c r="P95" s="137">
        <v>1.9830000000000001</v>
      </c>
    </row>
    <row r="96" spans="1:16" x14ac:dyDescent="0.2">
      <c r="A96" s="125">
        <f t="shared" si="2"/>
        <v>3</v>
      </c>
      <c r="B96" s="151">
        <v>42457</v>
      </c>
      <c r="C96" s="123">
        <v>0</v>
      </c>
      <c r="D96" s="123">
        <v>0</v>
      </c>
      <c r="E96" s="123">
        <v>0</v>
      </c>
      <c r="F96" s="123">
        <v>7.4320000000000004</v>
      </c>
      <c r="G96" s="123">
        <v>11.957000000000001</v>
      </c>
      <c r="H96" s="123">
        <v>11.77</v>
      </c>
      <c r="I96" s="123">
        <v>0</v>
      </c>
      <c r="J96" s="123">
        <v>0</v>
      </c>
      <c r="K96" s="123">
        <v>0</v>
      </c>
      <c r="L96" s="123">
        <v>0</v>
      </c>
      <c r="M96" s="123">
        <v>8.0950000000000006</v>
      </c>
      <c r="N96" s="135">
        <f t="shared" si="3"/>
        <v>39.254000000000005</v>
      </c>
      <c r="P96" s="137">
        <v>1.968</v>
      </c>
    </row>
    <row r="97" spans="1:16" x14ac:dyDescent="0.2">
      <c r="A97" s="125">
        <f t="shared" si="2"/>
        <v>3</v>
      </c>
      <c r="B97" s="151">
        <v>42458</v>
      </c>
      <c r="C97" s="123">
        <v>0</v>
      </c>
      <c r="D97" s="123">
        <v>0</v>
      </c>
      <c r="E97" s="123">
        <v>0</v>
      </c>
      <c r="F97" s="123">
        <v>6.5270000000000001</v>
      </c>
      <c r="G97" s="123">
        <v>12.275</v>
      </c>
      <c r="H97" s="123">
        <v>11.273999999999999</v>
      </c>
      <c r="I97" s="123">
        <v>0</v>
      </c>
      <c r="J97" s="123">
        <v>0</v>
      </c>
      <c r="K97" s="123">
        <v>0</v>
      </c>
      <c r="L97" s="123">
        <v>0</v>
      </c>
      <c r="M97" s="123">
        <v>8.0607500000000005</v>
      </c>
      <c r="N97" s="135">
        <f t="shared" si="3"/>
        <v>38.136749999999999</v>
      </c>
      <c r="P97" s="137">
        <v>1.921</v>
      </c>
    </row>
    <row r="98" spans="1:16" x14ac:dyDescent="0.2">
      <c r="A98" s="125">
        <f t="shared" si="2"/>
        <v>3</v>
      </c>
      <c r="B98" s="151">
        <v>42459</v>
      </c>
      <c r="C98" s="123">
        <v>0</v>
      </c>
      <c r="D98" s="123">
        <v>0</v>
      </c>
      <c r="E98" s="123">
        <v>0</v>
      </c>
      <c r="F98" s="123">
        <v>7.9349999999999996</v>
      </c>
      <c r="G98" s="123">
        <v>11.805</v>
      </c>
      <c r="H98" s="123">
        <v>11.67</v>
      </c>
      <c r="I98" s="123">
        <v>0</v>
      </c>
      <c r="J98" s="123">
        <v>0</v>
      </c>
      <c r="K98" s="123">
        <v>0</v>
      </c>
      <c r="L98" s="123">
        <v>0</v>
      </c>
      <c r="M98" s="123">
        <v>8.7472499999999993</v>
      </c>
      <c r="N98" s="135">
        <f t="shared" si="3"/>
        <v>40.157249999999998</v>
      </c>
      <c r="P98" s="137">
        <v>2.0339999999999998</v>
      </c>
    </row>
    <row r="99" spans="1:16" x14ac:dyDescent="0.2">
      <c r="A99" s="125">
        <f t="shared" si="2"/>
        <v>3</v>
      </c>
      <c r="B99" s="151">
        <v>42460</v>
      </c>
      <c r="C99" s="123">
        <v>0</v>
      </c>
      <c r="D99" s="123">
        <v>0</v>
      </c>
      <c r="E99" s="123">
        <v>0</v>
      </c>
      <c r="F99" s="123">
        <v>6.8780000000000001</v>
      </c>
      <c r="G99" s="123">
        <v>11.29</v>
      </c>
      <c r="H99" s="123">
        <v>11.645</v>
      </c>
      <c r="I99" s="123">
        <v>0</v>
      </c>
      <c r="J99" s="123">
        <v>0</v>
      </c>
      <c r="K99" s="123">
        <v>0</v>
      </c>
      <c r="L99" s="123">
        <v>0</v>
      </c>
      <c r="M99" s="123">
        <v>8.6455000000000002</v>
      </c>
      <c r="N99" s="135">
        <f t="shared" si="3"/>
        <v>38.458500000000001</v>
      </c>
      <c r="O99" s="5"/>
      <c r="P99" s="137">
        <v>2.028</v>
      </c>
    </row>
    <row r="100" spans="1:16" x14ac:dyDescent="0.2">
      <c r="A100" s="125">
        <f t="shared" si="2"/>
        <v>4</v>
      </c>
      <c r="B100" s="151">
        <v>42461</v>
      </c>
      <c r="C100" s="123">
        <v>0</v>
      </c>
      <c r="D100" s="123">
        <v>0</v>
      </c>
      <c r="E100" s="123">
        <v>0</v>
      </c>
      <c r="F100" s="123">
        <v>5.87</v>
      </c>
      <c r="G100" s="123">
        <v>11.224</v>
      </c>
      <c r="H100" s="123">
        <v>10.677</v>
      </c>
      <c r="I100" s="123">
        <v>0</v>
      </c>
      <c r="J100" s="123">
        <v>0</v>
      </c>
      <c r="K100" s="123">
        <v>0</v>
      </c>
      <c r="L100" s="123">
        <v>0</v>
      </c>
      <c r="M100" s="123">
        <v>8.2865000000000002</v>
      </c>
      <c r="N100" s="135">
        <f t="shared" si="3"/>
        <v>36.057500000000005</v>
      </c>
      <c r="P100" s="137">
        <v>1.7250000000000001</v>
      </c>
    </row>
    <row r="101" spans="1:16" x14ac:dyDescent="0.2">
      <c r="A101" s="125">
        <f t="shared" si="2"/>
        <v>4</v>
      </c>
      <c r="B101" s="151">
        <v>42462</v>
      </c>
      <c r="C101" s="123">
        <v>0</v>
      </c>
      <c r="D101" s="123">
        <v>0</v>
      </c>
      <c r="E101" s="123">
        <v>0</v>
      </c>
      <c r="F101" s="123">
        <v>2.6160000000000001</v>
      </c>
      <c r="G101" s="123">
        <v>12.244</v>
      </c>
      <c r="H101" s="123">
        <v>12.132999999999999</v>
      </c>
      <c r="I101" s="123">
        <v>0</v>
      </c>
      <c r="J101" s="123">
        <v>0</v>
      </c>
      <c r="K101" s="123">
        <v>0</v>
      </c>
      <c r="L101" s="123">
        <v>0</v>
      </c>
      <c r="M101" s="123">
        <v>8.2795000000000005</v>
      </c>
      <c r="N101" s="135">
        <f t="shared" si="3"/>
        <v>35.272500000000001</v>
      </c>
      <c r="P101" s="137">
        <v>1.67</v>
      </c>
    </row>
    <row r="102" spans="1:16" x14ac:dyDescent="0.2">
      <c r="A102" s="125">
        <f t="shared" si="2"/>
        <v>4</v>
      </c>
      <c r="B102" s="151">
        <v>42463</v>
      </c>
      <c r="C102" s="123">
        <v>0</v>
      </c>
      <c r="D102" s="123">
        <v>0</v>
      </c>
      <c r="E102" s="123">
        <v>0</v>
      </c>
      <c r="F102" s="123">
        <v>6.4640000000000004</v>
      </c>
      <c r="G102" s="123">
        <v>13.028</v>
      </c>
      <c r="H102" s="123">
        <v>11.513999999999999</v>
      </c>
      <c r="I102" s="123">
        <v>0</v>
      </c>
      <c r="J102" s="123">
        <v>0</v>
      </c>
      <c r="K102" s="123">
        <v>0</v>
      </c>
      <c r="L102" s="123">
        <v>0</v>
      </c>
      <c r="M102" s="123">
        <v>8.0712499999999991</v>
      </c>
      <c r="N102" s="135">
        <f t="shared" si="3"/>
        <v>39.077249999999999</v>
      </c>
      <c r="P102" s="137">
        <v>1.7450000000000001</v>
      </c>
    </row>
    <row r="103" spans="1:16" x14ac:dyDescent="0.2">
      <c r="A103" s="125">
        <f t="shared" si="2"/>
        <v>4</v>
      </c>
      <c r="B103" s="151">
        <v>42464</v>
      </c>
      <c r="C103" s="123">
        <v>0</v>
      </c>
      <c r="D103" s="123">
        <v>0</v>
      </c>
      <c r="E103" s="123">
        <v>0</v>
      </c>
      <c r="F103" s="123">
        <v>8.2059999999999995</v>
      </c>
      <c r="G103" s="123">
        <v>10.712999999999999</v>
      </c>
      <c r="H103" s="123">
        <v>10.603999999999999</v>
      </c>
      <c r="I103" s="123">
        <v>0</v>
      </c>
      <c r="J103" s="123">
        <v>0</v>
      </c>
      <c r="K103" s="123">
        <v>0</v>
      </c>
      <c r="L103" s="123">
        <v>0</v>
      </c>
      <c r="M103" s="123">
        <v>7.8564999999999996</v>
      </c>
      <c r="N103" s="135">
        <f t="shared" si="3"/>
        <v>37.379499999999993</v>
      </c>
      <c r="P103" s="137">
        <v>1.716</v>
      </c>
    </row>
    <row r="104" spans="1:16" x14ac:dyDescent="0.2">
      <c r="A104" s="125">
        <f t="shared" si="2"/>
        <v>4</v>
      </c>
      <c r="B104" s="151">
        <v>42465</v>
      </c>
      <c r="C104" s="123">
        <v>0</v>
      </c>
      <c r="D104" s="123">
        <v>0</v>
      </c>
      <c r="E104" s="123">
        <v>0</v>
      </c>
      <c r="F104" s="123">
        <v>11.173</v>
      </c>
      <c r="G104" s="123">
        <v>7.7569999999999997</v>
      </c>
      <c r="H104" s="123">
        <v>11.087999999999999</v>
      </c>
      <c r="I104" s="123">
        <v>0</v>
      </c>
      <c r="J104" s="123">
        <v>0</v>
      </c>
      <c r="K104" s="123">
        <v>0</v>
      </c>
      <c r="L104" s="123">
        <v>0</v>
      </c>
      <c r="M104" s="123">
        <v>7.8049999999999997</v>
      </c>
      <c r="N104" s="135">
        <f t="shared" si="3"/>
        <v>37.823</v>
      </c>
      <c r="P104" s="137">
        <v>1.909</v>
      </c>
    </row>
    <row r="105" spans="1:16" x14ac:dyDescent="0.2">
      <c r="A105" s="125">
        <f t="shared" si="2"/>
        <v>4</v>
      </c>
      <c r="B105" s="151">
        <v>42466</v>
      </c>
      <c r="C105" s="123">
        <v>0</v>
      </c>
      <c r="D105" s="123">
        <v>0</v>
      </c>
      <c r="E105" s="123">
        <v>0</v>
      </c>
      <c r="F105" s="123">
        <v>10.611000000000001</v>
      </c>
      <c r="G105" s="123">
        <v>8.6929999999999996</v>
      </c>
      <c r="H105" s="123">
        <v>11.385</v>
      </c>
      <c r="I105" s="123">
        <v>0</v>
      </c>
      <c r="J105" s="123">
        <v>0</v>
      </c>
      <c r="K105" s="123">
        <v>0</v>
      </c>
      <c r="L105" s="123">
        <v>0</v>
      </c>
      <c r="M105" s="123">
        <v>7.6897500000000001</v>
      </c>
      <c r="N105" s="135">
        <f t="shared" si="3"/>
        <v>38.378749999999997</v>
      </c>
      <c r="P105" s="137">
        <v>1.766</v>
      </c>
    </row>
    <row r="106" spans="1:16" x14ac:dyDescent="0.2">
      <c r="A106" s="125">
        <f t="shared" si="2"/>
        <v>4</v>
      </c>
      <c r="B106" s="151">
        <v>42467</v>
      </c>
      <c r="C106" s="123">
        <v>0</v>
      </c>
      <c r="D106" s="123">
        <v>0</v>
      </c>
      <c r="E106" s="123">
        <v>0</v>
      </c>
      <c r="F106" s="123">
        <v>9.7710000000000008</v>
      </c>
      <c r="G106" s="123">
        <v>7.8319999999999999</v>
      </c>
      <c r="H106" s="123">
        <v>10.756</v>
      </c>
      <c r="I106" s="123">
        <v>0</v>
      </c>
      <c r="J106" s="123">
        <v>0</v>
      </c>
      <c r="K106" s="123">
        <v>0</v>
      </c>
      <c r="L106" s="123">
        <v>0</v>
      </c>
      <c r="M106" s="123">
        <v>9.4042499999999993</v>
      </c>
      <c r="N106" s="135">
        <f t="shared" si="3"/>
        <v>37.763249999999999</v>
      </c>
      <c r="P106" s="137">
        <v>1.7450000000000001</v>
      </c>
    </row>
    <row r="107" spans="1:16" x14ac:dyDescent="0.2">
      <c r="A107" s="125">
        <f t="shared" si="2"/>
        <v>4</v>
      </c>
      <c r="B107" s="151">
        <v>42468</v>
      </c>
      <c r="C107" s="123">
        <v>0</v>
      </c>
      <c r="D107" s="123">
        <v>0</v>
      </c>
      <c r="E107" s="123">
        <v>1.6339999999999999</v>
      </c>
      <c r="F107" s="123">
        <v>11.212999999999999</v>
      </c>
      <c r="G107" s="123">
        <v>5.3710000000000004</v>
      </c>
      <c r="H107" s="123">
        <v>10.586</v>
      </c>
      <c r="I107" s="123">
        <v>0</v>
      </c>
      <c r="J107" s="123">
        <v>0</v>
      </c>
      <c r="K107" s="123">
        <v>0</v>
      </c>
      <c r="L107" s="123">
        <v>0</v>
      </c>
      <c r="M107" s="123">
        <v>8.0719999999999992</v>
      </c>
      <c r="N107" s="135">
        <f t="shared" si="3"/>
        <v>36.876000000000005</v>
      </c>
      <c r="P107" s="137">
        <v>1.734</v>
      </c>
    </row>
    <row r="108" spans="1:16" x14ac:dyDescent="0.2">
      <c r="A108" s="125">
        <f t="shared" si="2"/>
        <v>4</v>
      </c>
      <c r="B108" s="151">
        <v>42469</v>
      </c>
      <c r="C108" s="123">
        <v>0</v>
      </c>
      <c r="D108" s="123">
        <v>0</v>
      </c>
      <c r="E108" s="123">
        <v>6.5910000000000002</v>
      </c>
      <c r="F108" s="123">
        <v>10.898999999999999</v>
      </c>
      <c r="G108" s="123">
        <v>0</v>
      </c>
      <c r="H108" s="123">
        <v>10.823</v>
      </c>
      <c r="I108" s="123">
        <v>0</v>
      </c>
      <c r="J108" s="123">
        <v>0</v>
      </c>
      <c r="K108" s="123">
        <v>0</v>
      </c>
      <c r="L108" s="123">
        <v>0</v>
      </c>
      <c r="M108" s="123">
        <v>7.6697499999999996</v>
      </c>
      <c r="N108" s="135">
        <f t="shared" si="3"/>
        <v>35.982749999999996</v>
      </c>
      <c r="P108" s="137">
        <v>1.907</v>
      </c>
    </row>
    <row r="109" spans="1:16" x14ac:dyDescent="0.2">
      <c r="A109" s="125">
        <f t="shared" si="2"/>
        <v>4</v>
      </c>
      <c r="B109" s="151">
        <v>42470</v>
      </c>
      <c r="C109" s="123">
        <v>0</v>
      </c>
      <c r="D109" s="123">
        <v>0</v>
      </c>
      <c r="E109" s="123">
        <v>7.1319999999999997</v>
      </c>
      <c r="F109" s="123">
        <v>11.356</v>
      </c>
      <c r="G109" s="123">
        <v>0</v>
      </c>
      <c r="H109" s="123">
        <v>11.27</v>
      </c>
      <c r="I109" s="123">
        <v>0</v>
      </c>
      <c r="J109" s="123">
        <v>0</v>
      </c>
      <c r="K109" s="123">
        <v>0</v>
      </c>
      <c r="L109" s="123">
        <v>0</v>
      </c>
      <c r="M109" s="123">
        <v>7.6265000000000001</v>
      </c>
      <c r="N109" s="135">
        <f t="shared" si="3"/>
        <v>37.384500000000003</v>
      </c>
      <c r="P109" s="137">
        <v>1.88</v>
      </c>
    </row>
    <row r="110" spans="1:16" x14ac:dyDescent="0.2">
      <c r="A110" s="125">
        <f t="shared" si="2"/>
        <v>4</v>
      </c>
      <c r="B110" s="151">
        <v>42471</v>
      </c>
      <c r="C110" s="123">
        <v>0</v>
      </c>
      <c r="D110" s="123">
        <v>0</v>
      </c>
      <c r="E110" s="123">
        <v>5.5910000000000002</v>
      </c>
      <c r="F110" s="123">
        <v>11.973000000000001</v>
      </c>
      <c r="G110" s="123">
        <v>0</v>
      </c>
      <c r="H110" s="123">
        <v>11.882999999999999</v>
      </c>
      <c r="I110" s="123">
        <v>0</v>
      </c>
      <c r="J110" s="123">
        <v>0</v>
      </c>
      <c r="K110" s="123">
        <v>0</v>
      </c>
      <c r="L110" s="123">
        <v>0</v>
      </c>
      <c r="M110" s="123">
        <v>7.9802499999999998</v>
      </c>
      <c r="N110" s="135">
        <f t="shared" si="3"/>
        <v>37.427250000000001</v>
      </c>
      <c r="P110" s="137">
        <v>1.744</v>
      </c>
    </row>
    <row r="111" spans="1:16" x14ac:dyDescent="0.2">
      <c r="A111" s="125">
        <f t="shared" si="2"/>
        <v>4</v>
      </c>
      <c r="B111" s="151">
        <v>42472</v>
      </c>
      <c r="C111" s="123">
        <v>0</v>
      </c>
      <c r="D111" s="123">
        <v>0</v>
      </c>
      <c r="E111" s="123">
        <v>7.5880000000000001</v>
      </c>
      <c r="F111" s="123">
        <v>11.132999999999999</v>
      </c>
      <c r="G111" s="123">
        <v>0</v>
      </c>
      <c r="H111" s="123">
        <v>11.051</v>
      </c>
      <c r="I111" s="123">
        <v>0</v>
      </c>
      <c r="J111" s="123">
        <v>0</v>
      </c>
      <c r="K111" s="123">
        <v>0</v>
      </c>
      <c r="L111" s="123">
        <v>0</v>
      </c>
      <c r="M111" s="123">
        <v>7.7805</v>
      </c>
      <c r="N111" s="135">
        <f t="shared" si="3"/>
        <v>37.552499999999995</v>
      </c>
      <c r="P111" s="137">
        <v>1.748</v>
      </c>
    </row>
    <row r="112" spans="1:16" x14ac:dyDescent="0.2">
      <c r="A112" s="125">
        <f t="shared" si="2"/>
        <v>4</v>
      </c>
      <c r="B112" s="151">
        <v>42473</v>
      </c>
      <c r="C112" s="123">
        <v>0</v>
      </c>
      <c r="D112" s="123">
        <v>0</v>
      </c>
      <c r="E112" s="123">
        <v>7.9630000000000001</v>
      </c>
      <c r="F112" s="123">
        <v>11.055</v>
      </c>
      <c r="G112" s="123">
        <v>0</v>
      </c>
      <c r="H112" s="123">
        <v>11.705</v>
      </c>
      <c r="I112" s="123">
        <v>0</v>
      </c>
      <c r="J112" s="123">
        <v>0</v>
      </c>
      <c r="K112" s="123">
        <v>0</v>
      </c>
      <c r="L112" s="123">
        <v>0</v>
      </c>
      <c r="M112" s="123">
        <v>7.7355</v>
      </c>
      <c r="N112" s="135">
        <f t="shared" si="3"/>
        <v>38.458500000000001</v>
      </c>
      <c r="P112" s="137">
        <v>1.7649999999999999</v>
      </c>
    </row>
    <row r="113" spans="1:16" x14ac:dyDescent="0.2">
      <c r="A113" s="125">
        <f t="shared" si="2"/>
        <v>4</v>
      </c>
      <c r="B113" s="151">
        <v>42474</v>
      </c>
      <c r="C113" s="123">
        <v>0</v>
      </c>
      <c r="D113" s="123">
        <v>0</v>
      </c>
      <c r="E113" s="123">
        <v>7.2359999999999998</v>
      </c>
      <c r="F113" s="123">
        <v>10.561999999999999</v>
      </c>
      <c r="G113" s="123">
        <v>0</v>
      </c>
      <c r="H113" s="123">
        <v>10.478</v>
      </c>
      <c r="I113" s="123">
        <v>0</v>
      </c>
      <c r="J113" s="123">
        <v>0</v>
      </c>
      <c r="K113" s="123">
        <v>0</v>
      </c>
      <c r="L113" s="123">
        <v>0</v>
      </c>
      <c r="M113" s="123">
        <v>10.105499999999999</v>
      </c>
      <c r="N113" s="135">
        <f t="shared" si="3"/>
        <v>38.381499999999996</v>
      </c>
      <c r="P113" s="137">
        <v>2.052</v>
      </c>
    </row>
    <row r="114" spans="1:16" x14ac:dyDescent="0.2">
      <c r="A114" s="125">
        <f t="shared" si="2"/>
        <v>4</v>
      </c>
      <c r="B114" s="151">
        <v>42475</v>
      </c>
      <c r="C114" s="123">
        <v>0</v>
      </c>
      <c r="D114" s="123">
        <v>0</v>
      </c>
      <c r="E114" s="123">
        <v>7.5309999999999997</v>
      </c>
      <c r="F114" s="123">
        <v>3.1320000000000001</v>
      </c>
      <c r="G114" s="123">
        <v>1.7410000000000001</v>
      </c>
      <c r="H114" s="123">
        <v>9.3040000000000003</v>
      </c>
      <c r="I114" s="123">
        <v>0</v>
      </c>
      <c r="J114" s="123">
        <v>0</v>
      </c>
      <c r="K114" s="123">
        <v>0</v>
      </c>
      <c r="L114" s="123">
        <v>0</v>
      </c>
      <c r="M114" s="123">
        <v>13.977499999999999</v>
      </c>
      <c r="N114" s="135">
        <f t="shared" si="3"/>
        <v>35.685499999999998</v>
      </c>
      <c r="P114" s="137">
        <v>1.6930000000000001</v>
      </c>
    </row>
    <row r="115" spans="1:16" x14ac:dyDescent="0.2">
      <c r="A115" s="125">
        <f t="shared" si="2"/>
        <v>4</v>
      </c>
      <c r="B115" s="151">
        <v>42476</v>
      </c>
      <c r="C115" s="123">
        <v>0</v>
      </c>
      <c r="D115" s="123">
        <v>0</v>
      </c>
      <c r="E115" s="123">
        <v>0</v>
      </c>
      <c r="F115" s="123">
        <v>9.6989999999999998</v>
      </c>
      <c r="G115" s="123">
        <v>10.343</v>
      </c>
      <c r="H115" s="123">
        <v>4.1760000000000002</v>
      </c>
      <c r="I115" s="123">
        <v>0</v>
      </c>
      <c r="J115" s="123">
        <v>0</v>
      </c>
      <c r="K115" s="123">
        <v>0</v>
      </c>
      <c r="L115" s="123">
        <v>0</v>
      </c>
      <c r="M115" s="123">
        <v>13.193</v>
      </c>
      <c r="N115" s="135">
        <f t="shared" si="3"/>
        <v>37.411000000000001</v>
      </c>
      <c r="P115" s="137">
        <v>2.2930000000000001</v>
      </c>
    </row>
    <row r="116" spans="1:16" x14ac:dyDescent="0.2">
      <c r="A116" s="125">
        <f t="shared" si="2"/>
        <v>4</v>
      </c>
      <c r="B116" s="151">
        <v>42477</v>
      </c>
      <c r="C116" s="123">
        <v>0</v>
      </c>
      <c r="D116" s="123">
        <v>0</v>
      </c>
      <c r="E116" s="123">
        <v>0</v>
      </c>
      <c r="F116" s="123">
        <v>11.449</v>
      </c>
      <c r="G116" s="123">
        <v>11.3</v>
      </c>
      <c r="H116" s="123">
        <v>6.96</v>
      </c>
      <c r="I116" s="123">
        <v>0</v>
      </c>
      <c r="J116" s="123">
        <v>0</v>
      </c>
      <c r="K116" s="123">
        <v>0</v>
      </c>
      <c r="L116" s="123">
        <v>0</v>
      </c>
      <c r="M116" s="123">
        <v>9.8667499999999997</v>
      </c>
      <c r="N116" s="135">
        <f t="shared" si="3"/>
        <v>39.575749999999999</v>
      </c>
      <c r="P116" s="137">
        <v>2.1749999999999998</v>
      </c>
    </row>
    <row r="117" spans="1:16" x14ac:dyDescent="0.2">
      <c r="A117" s="125">
        <f t="shared" si="2"/>
        <v>4</v>
      </c>
      <c r="B117" s="151">
        <v>42478</v>
      </c>
      <c r="C117" s="123">
        <v>0</v>
      </c>
      <c r="D117" s="123">
        <v>0</v>
      </c>
      <c r="E117" s="123">
        <v>0</v>
      </c>
      <c r="F117" s="123">
        <v>7.5190000000000001</v>
      </c>
      <c r="G117" s="123">
        <v>11.846</v>
      </c>
      <c r="H117" s="123">
        <v>11.537000000000001</v>
      </c>
      <c r="I117" s="123">
        <v>0</v>
      </c>
      <c r="J117" s="123">
        <v>0</v>
      </c>
      <c r="K117" s="123">
        <v>0</v>
      </c>
      <c r="L117" s="123">
        <v>0</v>
      </c>
      <c r="M117" s="123">
        <v>8.9407499999999995</v>
      </c>
      <c r="N117" s="135">
        <f t="shared" si="3"/>
        <v>39.842750000000002</v>
      </c>
      <c r="P117" s="137">
        <v>1.867</v>
      </c>
    </row>
    <row r="118" spans="1:16" x14ac:dyDescent="0.2">
      <c r="A118" s="125">
        <f t="shared" si="2"/>
        <v>4</v>
      </c>
      <c r="B118" s="151">
        <v>42479</v>
      </c>
      <c r="C118" s="123">
        <v>0</v>
      </c>
      <c r="D118" s="123">
        <v>0</v>
      </c>
      <c r="E118" s="123">
        <v>0</v>
      </c>
      <c r="F118" s="123">
        <v>8.4060000000000006</v>
      </c>
      <c r="G118" s="123">
        <v>11.218999999999999</v>
      </c>
      <c r="H118" s="123">
        <v>11.113</v>
      </c>
      <c r="I118" s="123">
        <v>0</v>
      </c>
      <c r="J118" s="123">
        <v>0</v>
      </c>
      <c r="K118" s="123">
        <v>0</v>
      </c>
      <c r="L118" s="123">
        <v>0</v>
      </c>
      <c r="M118" s="123">
        <v>10.588749999999999</v>
      </c>
      <c r="N118" s="135">
        <f t="shared" si="3"/>
        <v>41.326749999999997</v>
      </c>
      <c r="P118" s="137">
        <v>2.0209999999999999</v>
      </c>
    </row>
    <row r="119" spans="1:16" x14ac:dyDescent="0.2">
      <c r="A119" s="125">
        <f t="shared" si="2"/>
        <v>4</v>
      </c>
      <c r="B119" s="151">
        <v>42480</v>
      </c>
      <c r="C119" s="123">
        <v>0</v>
      </c>
      <c r="D119" s="123">
        <v>0</v>
      </c>
      <c r="E119" s="123">
        <v>0</v>
      </c>
      <c r="F119" s="123">
        <v>6.4660000000000002</v>
      </c>
      <c r="G119" s="123">
        <v>10.353999999999999</v>
      </c>
      <c r="H119" s="123">
        <v>10.269</v>
      </c>
      <c r="I119" s="123">
        <v>0</v>
      </c>
      <c r="J119" s="123">
        <v>0</v>
      </c>
      <c r="K119" s="123">
        <v>0</v>
      </c>
      <c r="L119" s="123">
        <v>0</v>
      </c>
      <c r="M119" s="123">
        <v>13.935750000000001</v>
      </c>
      <c r="N119" s="135">
        <f t="shared" si="3"/>
        <v>41.024749999999997</v>
      </c>
      <c r="P119" s="137">
        <v>1.9339999999999999</v>
      </c>
    </row>
    <row r="120" spans="1:16" x14ac:dyDescent="0.2">
      <c r="A120" s="125">
        <f t="shared" si="2"/>
        <v>4</v>
      </c>
      <c r="B120" s="151">
        <v>42481</v>
      </c>
      <c r="C120" s="123">
        <v>0</v>
      </c>
      <c r="D120" s="123">
        <v>0</v>
      </c>
      <c r="E120" s="123">
        <v>0</v>
      </c>
      <c r="F120" s="123">
        <v>7.1719999999999997</v>
      </c>
      <c r="G120" s="123">
        <v>9.5280000000000005</v>
      </c>
      <c r="H120" s="123">
        <v>9.4510000000000005</v>
      </c>
      <c r="I120" s="123">
        <v>0</v>
      </c>
      <c r="J120" s="123">
        <v>0</v>
      </c>
      <c r="K120" s="123">
        <v>0</v>
      </c>
      <c r="L120" s="123">
        <v>0</v>
      </c>
      <c r="M120" s="123">
        <v>13.3565</v>
      </c>
      <c r="N120" s="135">
        <f t="shared" si="3"/>
        <v>39.5075</v>
      </c>
      <c r="P120" s="137">
        <v>2.1040000000000001</v>
      </c>
    </row>
    <row r="121" spans="1:16" x14ac:dyDescent="0.2">
      <c r="A121" s="125">
        <f t="shared" si="2"/>
        <v>4</v>
      </c>
      <c r="B121" s="151">
        <v>42482</v>
      </c>
      <c r="C121" s="123">
        <v>0</v>
      </c>
      <c r="D121" s="123">
        <v>0</v>
      </c>
      <c r="E121" s="123">
        <v>0</v>
      </c>
      <c r="F121" s="123">
        <v>7.3319999999999999</v>
      </c>
      <c r="G121" s="123">
        <v>11.753</v>
      </c>
      <c r="H121" s="123">
        <v>11.68</v>
      </c>
      <c r="I121" s="123">
        <v>0</v>
      </c>
      <c r="J121" s="123">
        <v>0</v>
      </c>
      <c r="K121" s="123">
        <v>0</v>
      </c>
      <c r="L121" s="123">
        <v>0</v>
      </c>
      <c r="M121" s="123">
        <v>10.563750000000001</v>
      </c>
      <c r="N121" s="135">
        <f t="shared" si="3"/>
        <v>41.328749999999999</v>
      </c>
      <c r="P121" s="137">
        <v>2.0110000000000001</v>
      </c>
    </row>
    <row r="122" spans="1:16" x14ac:dyDescent="0.2">
      <c r="A122" s="125">
        <f t="shared" si="2"/>
        <v>4</v>
      </c>
      <c r="B122" s="151">
        <v>42483</v>
      </c>
      <c r="C122" s="123">
        <v>0</v>
      </c>
      <c r="D122" s="123">
        <v>0</v>
      </c>
      <c r="E122" s="123">
        <v>0</v>
      </c>
      <c r="F122" s="123">
        <v>6.3769999999999998</v>
      </c>
      <c r="G122" s="123">
        <v>9.9559999999999995</v>
      </c>
      <c r="H122" s="123">
        <v>9.8249999999999993</v>
      </c>
      <c r="I122" s="123">
        <v>0</v>
      </c>
      <c r="J122" s="123">
        <v>0</v>
      </c>
      <c r="K122" s="123">
        <v>0</v>
      </c>
      <c r="L122" s="123">
        <v>0</v>
      </c>
      <c r="M122" s="123">
        <v>12.844749999999999</v>
      </c>
      <c r="N122" s="135">
        <f t="shared" si="3"/>
        <v>39.002749999999999</v>
      </c>
      <c r="P122" s="137">
        <v>1.8660000000000001</v>
      </c>
    </row>
    <row r="123" spans="1:16" x14ac:dyDescent="0.2">
      <c r="A123" s="125">
        <f t="shared" si="2"/>
        <v>4</v>
      </c>
      <c r="B123" s="151">
        <v>42484</v>
      </c>
      <c r="C123" s="123">
        <v>0</v>
      </c>
      <c r="D123" s="123">
        <v>0</v>
      </c>
      <c r="E123" s="123">
        <v>0</v>
      </c>
      <c r="F123" s="123">
        <v>7.2430000000000003</v>
      </c>
      <c r="G123" s="123">
        <v>11.3</v>
      </c>
      <c r="H123" s="123">
        <v>11.175000000000001</v>
      </c>
      <c r="I123" s="123">
        <v>0</v>
      </c>
      <c r="J123" s="123">
        <v>0</v>
      </c>
      <c r="K123" s="123">
        <v>0</v>
      </c>
      <c r="L123" s="123">
        <v>0</v>
      </c>
      <c r="M123" s="123">
        <v>10.808249999999999</v>
      </c>
      <c r="N123" s="135">
        <f t="shared" si="3"/>
        <v>40.526249999999997</v>
      </c>
      <c r="P123" s="137">
        <v>2.1509999999999998</v>
      </c>
    </row>
    <row r="124" spans="1:16" x14ac:dyDescent="0.2">
      <c r="A124" s="125">
        <f t="shared" si="2"/>
        <v>4</v>
      </c>
      <c r="B124" s="151">
        <v>42485</v>
      </c>
      <c r="C124" s="123">
        <v>0</v>
      </c>
      <c r="D124" s="123">
        <v>0</v>
      </c>
      <c r="E124" s="123">
        <v>0</v>
      </c>
      <c r="F124" s="123">
        <v>7.3479999999999999</v>
      </c>
      <c r="G124" s="123">
        <v>11.242000000000001</v>
      </c>
      <c r="H124" s="123">
        <v>11.138</v>
      </c>
      <c r="I124" s="123">
        <v>0</v>
      </c>
      <c r="J124" s="123">
        <v>0</v>
      </c>
      <c r="K124" s="123">
        <v>0</v>
      </c>
      <c r="L124" s="123">
        <v>0</v>
      </c>
      <c r="M124" s="123">
        <v>9.84</v>
      </c>
      <c r="N124" s="135">
        <f t="shared" si="3"/>
        <v>39.567999999999998</v>
      </c>
      <c r="P124" s="137">
        <v>1.861</v>
      </c>
    </row>
    <row r="125" spans="1:16" x14ac:dyDescent="0.2">
      <c r="A125" s="125">
        <f t="shared" si="2"/>
        <v>4</v>
      </c>
      <c r="B125" s="151">
        <v>42486</v>
      </c>
      <c r="C125" s="123">
        <v>0</v>
      </c>
      <c r="D125" s="123">
        <v>0</v>
      </c>
      <c r="E125" s="123">
        <v>0</v>
      </c>
      <c r="F125" s="123">
        <v>7.444</v>
      </c>
      <c r="G125" s="123">
        <v>11.345000000000001</v>
      </c>
      <c r="H125" s="123">
        <v>11.25</v>
      </c>
      <c r="I125" s="123">
        <v>0</v>
      </c>
      <c r="J125" s="123">
        <v>0</v>
      </c>
      <c r="K125" s="123">
        <v>0</v>
      </c>
      <c r="L125" s="123">
        <v>0</v>
      </c>
      <c r="M125" s="123">
        <v>9.3460000000000001</v>
      </c>
      <c r="N125" s="135">
        <f t="shared" si="3"/>
        <v>39.385000000000005</v>
      </c>
      <c r="P125" s="137">
        <v>1.8380000000000001</v>
      </c>
    </row>
    <row r="126" spans="1:16" x14ac:dyDescent="0.2">
      <c r="A126" s="125">
        <f t="shared" si="2"/>
        <v>4</v>
      </c>
      <c r="B126" s="151">
        <v>42487</v>
      </c>
      <c r="C126" s="123">
        <v>0</v>
      </c>
      <c r="D126" s="123">
        <v>0</v>
      </c>
      <c r="E126" s="123">
        <v>0</v>
      </c>
      <c r="F126" s="123">
        <v>11.670999999999999</v>
      </c>
      <c r="G126" s="123">
        <v>11.682</v>
      </c>
      <c r="H126" s="123">
        <v>7.6529999999999996</v>
      </c>
      <c r="I126" s="123">
        <v>0</v>
      </c>
      <c r="J126" s="123">
        <v>0</v>
      </c>
      <c r="K126" s="123">
        <v>0</v>
      </c>
      <c r="L126" s="123">
        <v>0</v>
      </c>
      <c r="M126" s="123">
        <v>8.6932500000000008</v>
      </c>
      <c r="N126" s="135">
        <f t="shared" si="3"/>
        <v>39.699249999999999</v>
      </c>
      <c r="P126" s="137">
        <v>1.84</v>
      </c>
    </row>
    <row r="127" spans="1:16" x14ac:dyDescent="0.2">
      <c r="A127" s="125">
        <f t="shared" si="2"/>
        <v>4</v>
      </c>
      <c r="B127" s="151">
        <v>42488</v>
      </c>
      <c r="C127" s="123">
        <v>0</v>
      </c>
      <c r="D127" s="123">
        <v>0</v>
      </c>
      <c r="E127" s="123">
        <v>0</v>
      </c>
      <c r="F127" s="123">
        <v>8.0440000000000005</v>
      </c>
      <c r="G127" s="123">
        <v>11.454000000000001</v>
      </c>
      <c r="H127" s="123">
        <v>11.731</v>
      </c>
      <c r="I127" s="123">
        <v>0</v>
      </c>
      <c r="J127" s="123">
        <v>0</v>
      </c>
      <c r="K127" s="123">
        <v>0</v>
      </c>
      <c r="L127" s="123">
        <v>0</v>
      </c>
      <c r="M127" s="123">
        <v>8.4710000000000001</v>
      </c>
      <c r="N127" s="135">
        <f t="shared" si="3"/>
        <v>39.700000000000003</v>
      </c>
      <c r="P127" s="137">
        <v>1.806</v>
      </c>
    </row>
    <row r="128" spans="1:16" x14ac:dyDescent="0.2">
      <c r="A128" s="125">
        <f t="shared" si="2"/>
        <v>4</v>
      </c>
      <c r="B128" s="151">
        <v>42489</v>
      </c>
      <c r="C128" s="123">
        <v>0</v>
      </c>
      <c r="D128" s="123">
        <v>0</v>
      </c>
      <c r="E128" s="123">
        <v>0</v>
      </c>
      <c r="F128" s="123">
        <v>9.4169999999999998</v>
      </c>
      <c r="G128" s="123">
        <v>10.613</v>
      </c>
      <c r="H128" s="123">
        <v>10.523999999999999</v>
      </c>
      <c r="I128" s="123">
        <v>0</v>
      </c>
      <c r="J128" s="123">
        <v>0</v>
      </c>
      <c r="K128" s="123">
        <v>0</v>
      </c>
      <c r="L128" s="123">
        <v>0</v>
      </c>
      <c r="M128" s="123">
        <v>8.3224999999999998</v>
      </c>
      <c r="N128" s="135">
        <f t="shared" si="3"/>
        <v>38.8765</v>
      </c>
      <c r="P128" s="137">
        <v>1.7869999999999999</v>
      </c>
    </row>
    <row r="129" spans="1:16" x14ac:dyDescent="0.2">
      <c r="A129" s="125">
        <f t="shared" si="2"/>
        <v>4</v>
      </c>
      <c r="B129" s="151">
        <v>42490</v>
      </c>
      <c r="C129" s="123">
        <v>0</v>
      </c>
      <c r="D129" s="123">
        <v>0</v>
      </c>
      <c r="E129" s="123">
        <v>0</v>
      </c>
      <c r="F129" s="123">
        <v>10.446</v>
      </c>
      <c r="G129" s="123">
        <v>9.8719999999999999</v>
      </c>
      <c r="H129" s="123">
        <v>8.9529999999999994</v>
      </c>
      <c r="I129" s="123">
        <v>0</v>
      </c>
      <c r="J129" s="123">
        <v>0</v>
      </c>
      <c r="K129" s="123">
        <v>0</v>
      </c>
      <c r="L129" s="123">
        <v>0</v>
      </c>
      <c r="M129" s="123">
        <v>8.1340000000000003</v>
      </c>
      <c r="N129" s="135">
        <f t="shared" si="3"/>
        <v>37.405000000000001</v>
      </c>
      <c r="P129" s="137">
        <v>1.8</v>
      </c>
    </row>
    <row r="130" spans="1:16" x14ac:dyDescent="0.2">
      <c r="A130" s="125">
        <f t="shared" si="2"/>
        <v>5</v>
      </c>
      <c r="B130" s="151">
        <v>42491</v>
      </c>
      <c r="C130" s="123">
        <v>0</v>
      </c>
      <c r="D130" s="123">
        <v>0</v>
      </c>
      <c r="E130" s="123">
        <v>0</v>
      </c>
      <c r="F130" s="123">
        <v>11.724</v>
      </c>
      <c r="G130" s="123">
        <v>9.3350000000000009</v>
      </c>
      <c r="H130" s="123">
        <v>11.648</v>
      </c>
      <c r="I130" s="123">
        <v>0</v>
      </c>
      <c r="J130" s="123">
        <v>0</v>
      </c>
      <c r="K130" s="123">
        <v>0</v>
      </c>
      <c r="L130" s="123">
        <v>0</v>
      </c>
      <c r="M130" s="123">
        <v>8.0522500000000008</v>
      </c>
      <c r="N130" s="135">
        <f t="shared" si="3"/>
        <v>40.759250000000002</v>
      </c>
      <c r="P130" s="137">
        <v>2.12</v>
      </c>
    </row>
    <row r="131" spans="1:16" x14ac:dyDescent="0.2">
      <c r="A131" s="125">
        <f t="shared" si="2"/>
        <v>5</v>
      </c>
      <c r="B131" s="151">
        <v>42492</v>
      </c>
      <c r="C131" s="123">
        <v>0</v>
      </c>
      <c r="D131" s="123">
        <v>0</v>
      </c>
      <c r="E131" s="123">
        <v>0</v>
      </c>
      <c r="F131" s="123">
        <v>9.4250000000000007</v>
      </c>
      <c r="G131" s="123">
        <v>11.244999999999999</v>
      </c>
      <c r="H131" s="123">
        <v>11.595000000000001</v>
      </c>
      <c r="I131" s="123">
        <v>0</v>
      </c>
      <c r="J131" s="123">
        <v>0</v>
      </c>
      <c r="K131" s="123">
        <v>0</v>
      </c>
      <c r="L131" s="123">
        <v>0</v>
      </c>
      <c r="M131" s="123">
        <v>7.8337500000000002</v>
      </c>
      <c r="N131" s="135">
        <f t="shared" si="3"/>
        <v>40.098750000000003</v>
      </c>
      <c r="P131" s="137">
        <v>1.851</v>
      </c>
    </row>
    <row r="132" spans="1:16" x14ac:dyDescent="0.2">
      <c r="A132" s="125">
        <f t="shared" si="2"/>
        <v>5</v>
      </c>
      <c r="B132" s="151">
        <v>42493</v>
      </c>
      <c r="C132" s="123">
        <v>0</v>
      </c>
      <c r="D132" s="123">
        <v>0</v>
      </c>
      <c r="E132" s="123">
        <v>0</v>
      </c>
      <c r="F132" s="123">
        <v>11.145</v>
      </c>
      <c r="G132" s="123">
        <v>10.44</v>
      </c>
      <c r="H132" s="123">
        <v>11.058999999999999</v>
      </c>
      <c r="I132" s="123">
        <v>0</v>
      </c>
      <c r="J132" s="123">
        <v>0</v>
      </c>
      <c r="K132" s="123">
        <v>0</v>
      </c>
      <c r="L132" s="123">
        <v>0</v>
      </c>
      <c r="M132" s="123">
        <v>8.0092499999999998</v>
      </c>
      <c r="N132" s="135">
        <f t="shared" si="3"/>
        <v>40.65325</v>
      </c>
      <c r="P132" s="137">
        <v>1.853</v>
      </c>
    </row>
    <row r="133" spans="1:16" x14ac:dyDescent="0.2">
      <c r="A133" s="125">
        <f t="shared" si="2"/>
        <v>5</v>
      </c>
      <c r="B133" s="151">
        <v>42494</v>
      </c>
      <c r="C133" s="123">
        <v>0</v>
      </c>
      <c r="D133" s="123">
        <v>0</v>
      </c>
      <c r="E133" s="123">
        <v>0</v>
      </c>
      <c r="F133" s="123">
        <v>8.2170000000000005</v>
      </c>
      <c r="G133" s="123">
        <v>11.5</v>
      </c>
      <c r="H133" s="123">
        <v>11.871</v>
      </c>
      <c r="I133" s="123">
        <v>0</v>
      </c>
      <c r="J133" s="123">
        <v>0</v>
      </c>
      <c r="K133" s="123">
        <v>0</v>
      </c>
      <c r="L133" s="123">
        <v>0</v>
      </c>
      <c r="M133" s="123">
        <v>8.5577500000000004</v>
      </c>
      <c r="N133" s="135">
        <f t="shared" si="3"/>
        <v>40.14575</v>
      </c>
      <c r="P133" s="137">
        <v>1.8420000000000001</v>
      </c>
    </row>
    <row r="134" spans="1:16" x14ac:dyDescent="0.2">
      <c r="A134" s="125">
        <f t="shared" si="2"/>
        <v>5</v>
      </c>
      <c r="B134" s="151">
        <v>42495</v>
      </c>
      <c r="C134" s="123">
        <v>0</v>
      </c>
      <c r="D134" s="123">
        <v>0</v>
      </c>
      <c r="E134" s="123">
        <v>1.6719999999999999</v>
      </c>
      <c r="F134" s="123">
        <v>3.254</v>
      </c>
      <c r="G134" s="123">
        <v>9.202</v>
      </c>
      <c r="H134" s="123">
        <v>11.307</v>
      </c>
      <c r="I134" s="123">
        <v>6.2050000000000001</v>
      </c>
      <c r="J134" s="123">
        <v>0</v>
      </c>
      <c r="K134" s="123">
        <v>0</v>
      </c>
      <c r="L134" s="123">
        <v>0</v>
      </c>
      <c r="M134" s="123">
        <v>8.3320000000000007</v>
      </c>
      <c r="N134" s="135">
        <f t="shared" si="3"/>
        <v>39.972000000000001</v>
      </c>
      <c r="P134" s="137">
        <v>1.873</v>
      </c>
    </row>
    <row r="135" spans="1:16" x14ac:dyDescent="0.2">
      <c r="A135" s="125">
        <f t="shared" si="2"/>
        <v>5</v>
      </c>
      <c r="B135" s="151">
        <v>42496</v>
      </c>
      <c r="C135" s="123">
        <v>0</v>
      </c>
      <c r="D135" s="123">
        <v>0</v>
      </c>
      <c r="E135" s="123">
        <v>6.8369999999999997</v>
      </c>
      <c r="F135" s="123">
        <v>0</v>
      </c>
      <c r="G135" s="123">
        <v>5.0030000000000001</v>
      </c>
      <c r="H135" s="123">
        <v>11.26</v>
      </c>
      <c r="I135" s="123">
        <v>7.9610000000000003</v>
      </c>
      <c r="J135" s="123">
        <v>0</v>
      </c>
      <c r="K135" s="123">
        <v>0</v>
      </c>
      <c r="L135" s="123">
        <v>0</v>
      </c>
      <c r="M135" s="123">
        <v>8.2687500000000007</v>
      </c>
      <c r="N135" s="135">
        <f t="shared" si="3"/>
        <v>39.329750000000004</v>
      </c>
      <c r="P135" s="137">
        <v>1.77</v>
      </c>
    </row>
    <row r="136" spans="1:16" x14ac:dyDescent="0.2">
      <c r="A136" s="125">
        <f t="shared" si="2"/>
        <v>5</v>
      </c>
      <c r="B136" s="151">
        <v>42497</v>
      </c>
      <c r="C136" s="123">
        <v>0</v>
      </c>
      <c r="D136" s="123">
        <v>0</v>
      </c>
      <c r="E136" s="123">
        <v>7.4649999999999999</v>
      </c>
      <c r="F136" s="123">
        <v>0</v>
      </c>
      <c r="G136" s="123">
        <v>0</v>
      </c>
      <c r="H136" s="123">
        <v>11.090999999999999</v>
      </c>
      <c r="I136" s="123">
        <v>11.14</v>
      </c>
      <c r="J136" s="123">
        <v>0</v>
      </c>
      <c r="K136" s="123">
        <v>0</v>
      </c>
      <c r="L136" s="123">
        <v>0</v>
      </c>
      <c r="M136" s="123">
        <v>8.1724999999999994</v>
      </c>
      <c r="N136" s="135">
        <f t="shared" si="3"/>
        <v>37.868499999999997</v>
      </c>
      <c r="P136" s="137">
        <v>1.7390000000000001</v>
      </c>
    </row>
    <row r="137" spans="1:16" x14ac:dyDescent="0.2">
      <c r="A137" s="125">
        <f t="shared" ref="A137:A200" si="4">+IF(ISBLANK($B137),"",MONTH($B137))</f>
        <v>5</v>
      </c>
      <c r="B137" s="151">
        <v>42498</v>
      </c>
      <c r="C137" s="123">
        <v>0</v>
      </c>
      <c r="D137" s="123">
        <v>0</v>
      </c>
      <c r="E137" s="123">
        <v>8.3160000000000007</v>
      </c>
      <c r="F137" s="123">
        <v>0</v>
      </c>
      <c r="G137" s="123">
        <v>0</v>
      </c>
      <c r="H137" s="123">
        <v>12.113</v>
      </c>
      <c r="I137" s="123">
        <v>12.12</v>
      </c>
      <c r="J137" s="123">
        <v>0</v>
      </c>
      <c r="K137" s="123">
        <v>0</v>
      </c>
      <c r="L137" s="123">
        <v>0</v>
      </c>
      <c r="M137" s="123">
        <v>8.1007499999999997</v>
      </c>
      <c r="N137" s="135">
        <f t="shared" ref="N137:N200" si="5">+SUM(C137:M137)</f>
        <v>40.649749999999997</v>
      </c>
      <c r="P137" s="137">
        <v>1.7470000000000001</v>
      </c>
    </row>
    <row r="138" spans="1:16" x14ac:dyDescent="0.2">
      <c r="A138" s="125">
        <f t="shared" si="4"/>
        <v>5</v>
      </c>
      <c r="B138" s="151">
        <v>42499</v>
      </c>
      <c r="C138" s="123">
        <v>0</v>
      </c>
      <c r="D138" s="123">
        <v>0</v>
      </c>
      <c r="E138" s="123">
        <v>8.9879999999999995</v>
      </c>
      <c r="F138" s="123">
        <v>0</v>
      </c>
      <c r="G138" s="123">
        <v>0</v>
      </c>
      <c r="H138" s="123">
        <v>10.872</v>
      </c>
      <c r="I138" s="123">
        <v>10.946</v>
      </c>
      <c r="J138" s="123">
        <v>0</v>
      </c>
      <c r="K138" s="123">
        <v>0</v>
      </c>
      <c r="L138" s="123">
        <v>0</v>
      </c>
      <c r="M138" s="123">
        <v>8.07775</v>
      </c>
      <c r="N138" s="135">
        <f t="shared" si="5"/>
        <v>38.883749999999999</v>
      </c>
      <c r="P138" s="137">
        <v>1.802</v>
      </c>
    </row>
    <row r="139" spans="1:16" x14ac:dyDescent="0.2">
      <c r="A139" s="125">
        <f t="shared" si="4"/>
        <v>5</v>
      </c>
      <c r="B139" s="151">
        <v>42500</v>
      </c>
      <c r="C139" s="123">
        <v>0</v>
      </c>
      <c r="D139" s="123">
        <v>0</v>
      </c>
      <c r="E139" s="123">
        <v>9.2919999999999998</v>
      </c>
      <c r="F139" s="123">
        <v>0</v>
      </c>
      <c r="G139" s="123">
        <v>0</v>
      </c>
      <c r="H139" s="123">
        <v>11.404999999999999</v>
      </c>
      <c r="I139" s="123">
        <v>11.452</v>
      </c>
      <c r="J139" s="123">
        <v>0</v>
      </c>
      <c r="K139" s="123">
        <v>0</v>
      </c>
      <c r="L139" s="123">
        <v>0</v>
      </c>
      <c r="M139" s="123">
        <v>7.984</v>
      </c>
      <c r="N139" s="135">
        <f t="shared" si="5"/>
        <v>40.133000000000003</v>
      </c>
      <c r="P139" s="137">
        <v>1.885</v>
      </c>
    </row>
    <row r="140" spans="1:16" x14ac:dyDescent="0.2">
      <c r="A140" s="125">
        <f t="shared" si="4"/>
        <v>5</v>
      </c>
      <c r="B140" s="151">
        <v>42501</v>
      </c>
      <c r="C140" s="123">
        <v>0</v>
      </c>
      <c r="D140" s="123">
        <v>0</v>
      </c>
      <c r="E140" s="123">
        <v>8.7469999999999999</v>
      </c>
      <c r="F140" s="123">
        <v>0</v>
      </c>
      <c r="G140" s="123">
        <v>0</v>
      </c>
      <c r="H140" s="123">
        <v>11.319000000000001</v>
      </c>
      <c r="I140" s="123">
        <v>11.398999999999999</v>
      </c>
      <c r="J140" s="123">
        <v>0</v>
      </c>
      <c r="K140" s="123">
        <v>0</v>
      </c>
      <c r="L140" s="123">
        <v>0</v>
      </c>
      <c r="M140" s="123">
        <v>7.9122500000000002</v>
      </c>
      <c r="N140" s="135">
        <f t="shared" si="5"/>
        <v>39.377250000000004</v>
      </c>
      <c r="P140" s="137">
        <v>1.8169999999999999</v>
      </c>
    </row>
    <row r="141" spans="1:16" x14ac:dyDescent="0.2">
      <c r="A141" s="125">
        <f t="shared" si="4"/>
        <v>5</v>
      </c>
      <c r="B141" s="151">
        <v>42502</v>
      </c>
      <c r="C141" s="123">
        <v>0</v>
      </c>
      <c r="D141" s="123">
        <v>0</v>
      </c>
      <c r="E141" s="123">
        <v>9.0139999999999993</v>
      </c>
      <c r="F141" s="123">
        <v>0</v>
      </c>
      <c r="G141" s="123">
        <v>0</v>
      </c>
      <c r="H141" s="123">
        <v>11.297000000000001</v>
      </c>
      <c r="I141" s="123">
        <v>11.31</v>
      </c>
      <c r="J141" s="123">
        <v>0</v>
      </c>
      <c r="K141" s="123">
        <v>0</v>
      </c>
      <c r="L141" s="123">
        <v>0</v>
      </c>
      <c r="M141" s="123">
        <v>8.0075000000000003</v>
      </c>
      <c r="N141" s="135">
        <f t="shared" si="5"/>
        <v>39.628500000000003</v>
      </c>
      <c r="P141" s="137">
        <v>1.7769999999999999</v>
      </c>
    </row>
    <row r="142" spans="1:16" x14ac:dyDescent="0.2">
      <c r="A142" s="125">
        <f t="shared" si="4"/>
        <v>5</v>
      </c>
      <c r="B142" s="151">
        <v>42503</v>
      </c>
      <c r="C142" s="123">
        <v>0</v>
      </c>
      <c r="D142" s="123">
        <v>0</v>
      </c>
      <c r="E142" s="123">
        <v>9.8350000000000009</v>
      </c>
      <c r="F142" s="123">
        <v>0</v>
      </c>
      <c r="G142" s="123">
        <v>0</v>
      </c>
      <c r="H142" s="123">
        <v>10.589</v>
      </c>
      <c r="I142" s="123">
        <v>10.673</v>
      </c>
      <c r="J142" s="123">
        <v>0</v>
      </c>
      <c r="K142" s="123">
        <v>0</v>
      </c>
      <c r="L142" s="123">
        <v>0</v>
      </c>
      <c r="M142" s="123">
        <v>7.9175000000000004</v>
      </c>
      <c r="N142" s="135">
        <f t="shared" si="5"/>
        <v>39.014499999999998</v>
      </c>
      <c r="P142" s="137">
        <v>1.8140000000000001</v>
      </c>
    </row>
    <row r="143" spans="1:16" x14ac:dyDescent="0.2">
      <c r="A143" s="125">
        <f t="shared" si="4"/>
        <v>5</v>
      </c>
      <c r="B143" s="151">
        <v>42504</v>
      </c>
      <c r="C143" s="123">
        <v>0</v>
      </c>
      <c r="D143" s="123">
        <v>0</v>
      </c>
      <c r="E143" s="123">
        <v>9.4380000000000006</v>
      </c>
      <c r="F143" s="123">
        <v>0</v>
      </c>
      <c r="G143" s="123">
        <v>0</v>
      </c>
      <c r="H143" s="123">
        <v>9.048</v>
      </c>
      <c r="I143" s="123">
        <v>11.635999999999999</v>
      </c>
      <c r="J143" s="123">
        <v>0</v>
      </c>
      <c r="K143" s="123">
        <v>0</v>
      </c>
      <c r="L143" s="123">
        <v>0</v>
      </c>
      <c r="M143" s="123">
        <v>8.1467500000000008</v>
      </c>
      <c r="N143" s="135">
        <f t="shared" si="5"/>
        <v>38.268749999999997</v>
      </c>
      <c r="P143" s="137">
        <v>1.7809999999999999</v>
      </c>
    </row>
    <row r="144" spans="1:16" x14ac:dyDescent="0.2">
      <c r="A144" s="125">
        <f t="shared" si="4"/>
        <v>5</v>
      </c>
      <c r="B144" s="151">
        <v>42505</v>
      </c>
      <c r="C144" s="123">
        <v>0</v>
      </c>
      <c r="D144" s="123">
        <v>0</v>
      </c>
      <c r="E144" s="123">
        <v>7.891</v>
      </c>
      <c r="F144" s="123">
        <v>0</v>
      </c>
      <c r="G144" s="123">
        <v>0</v>
      </c>
      <c r="H144" s="123">
        <v>13.669</v>
      </c>
      <c r="I144" s="123">
        <v>13.715999999999999</v>
      </c>
      <c r="J144" s="123">
        <v>0</v>
      </c>
      <c r="K144" s="123">
        <v>0</v>
      </c>
      <c r="L144" s="123">
        <v>0</v>
      </c>
      <c r="M144" s="123">
        <v>7.7142499999999998</v>
      </c>
      <c r="N144" s="135">
        <f t="shared" si="5"/>
        <v>42.990250000000003</v>
      </c>
      <c r="P144" s="137">
        <v>2.1459999999999999</v>
      </c>
    </row>
    <row r="145" spans="1:16" x14ac:dyDescent="0.2">
      <c r="A145" s="125">
        <f t="shared" si="4"/>
        <v>5</v>
      </c>
      <c r="B145" s="151">
        <v>42506</v>
      </c>
      <c r="C145" s="123">
        <v>0</v>
      </c>
      <c r="D145" s="123">
        <v>0</v>
      </c>
      <c r="E145" s="123">
        <v>10.759</v>
      </c>
      <c r="F145" s="123">
        <v>0</v>
      </c>
      <c r="G145" s="123">
        <v>7.0960000000000001</v>
      </c>
      <c r="H145" s="123">
        <v>10.721</v>
      </c>
      <c r="I145" s="123">
        <v>3.714</v>
      </c>
      <c r="J145" s="123">
        <v>0</v>
      </c>
      <c r="K145" s="123">
        <v>0</v>
      </c>
      <c r="L145" s="123">
        <v>0</v>
      </c>
      <c r="M145" s="123">
        <v>7.6349999999999998</v>
      </c>
      <c r="N145" s="135">
        <f t="shared" si="5"/>
        <v>39.924999999999997</v>
      </c>
      <c r="P145" s="137">
        <v>1.88</v>
      </c>
    </row>
    <row r="146" spans="1:16" x14ac:dyDescent="0.2">
      <c r="A146" s="125">
        <f t="shared" si="4"/>
        <v>5</v>
      </c>
      <c r="B146" s="151">
        <v>42507</v>
      </c>
      <c r="C146" s="123">
        <v>0</v>
      </c>
      <c r="D146" s="123">
        <v>0</v>
      </c>
      <c r="E146" s="123">
        <v>10.858000000000001</v>
      </c>
      <c r="F146" s="123">
        <v>0</v>
      </c>
      <c r="G146" s="123">
        <v>10.976000000000001</v>
      </c>
      <c r="H146" s="123">
        <v>10.849</v>
      </c>
      <c r="I146" s="123">
        <v>0</v>
      </c>
      <c r="J146" s="123">
        <v>0</v>
      </c>
      <c r="K146" s="123">
        <v>0</v>
      </c>
      <c r="L146" s="123">
        <v>0</v>
      </c>
      <c r="M146" s="123">
        <v>7.5804999999999998</v>
      </c>
      <c r="N146" s="135">
        <f t="shared" si="5"/>
        <v>40.263500000000008</v>
      </c>
      <c r="P146" s="137">
        <v>1.887</v>
      </c>
    </row>
    <row r="147" spans="1:16" x14ac:dyDescent="0.2">
      <c r="A147" s="125">
        <f t="shared" si="4"/>
        <v>5</v>
      </c>
      <c r="B147" s="151">
        <v>42508</v>
      </c>
      <c r="C147" s="123">
        <v>0</v>
      </c>
      <c r="D147" s="123">
        <v>0</v>
      </c>
      <c r="E147" s="123">
        <v>10.952</v>
      </c>
      <c r="F147" s="123">
        <v>0</v>
      </c>
      <c r="G147" s="123">
        <v>10.996</v>
      </c>
      <c r="H147" s="123">
        <v>10.907</v>
      </c>
      <c r="I147" s="123">
        <v>0</v>
      </c>
      <c r="J147" s="123">
        <v>0</v>
      </c>
      <c r="K147" s="123">
        <v>0</v>
      </c>
      <c r="L147" s="123">
        <v>0</v>
      </c>
      <c r="M147" s="123">
        <v>7.7080000000000002</v>
      </c>
      <c r="N147" s="135">
        <f t="shared" si="5"/>
        <v>40.563000000000002</v>
      </c>
      <c r="P147" s="137">
        <v>1.869</v>
      </c>
    </row>
    <row r="148" spans="1:16" x14ac:dyDescent="0.2">
      <c r="A148" s="125">
        <f t="shared" si="4"/>
        <v>5</v>
      </c>
      <c r="B148" s="151">
        <v>42509</v>
      </c>
      <c r="C148" s="123">
        <v>0</v>
      </c>
      <c r="D148" s="123">
        <v>0</v>
      </c>
      <c r="E148" s="123">
        <v>11.961</v>
      </c>
      <c r="F148" s="123">
        <v>0</v>
      </c>
      <c r="G148" s="123">
        <v>12.071999999999999</v>
      </c>
      <c r="H148" s="123">
        <v>9.1259999999999994</v>
      </c>
      <c r="I148" s="123">
        <v>0</v>
      </c>
      <c r="J148" s="123">
        <v>0</v>
      </c>
      <c r="K148" s="123">
        <v>0</v>
      </c>
      <c r="L148" s="123">
        <v>0</v>
      </c>
      <c r="M148" s="123">
        <v>7.6212499999999999</v>
      </c>
      <c r="N148" s="135">
        <f t="shared" si="5"/>
        <v>40.780249999999995</v>
      </c>
      <c r="P148" s="137">
        <v>1.885</v>
      </c>
    </row>
    <row r="149" spans="1:16" x14ac:dyDescent="0.2">
      <c r="A149" s="125">
        <f t="shared" si="4"/>
        <v>5</v>
      </c>
      <c r="B149" s="151">
        <v>42510</v>
      </c>
      <c r="C149" s="123">
        <v>0</v>
      </c>
      <c r="D149" s="123">
        <v>0</v>
      </c>
      <c r="E149" s="123">
        <v>9.9719999999999995</v>
      </c>
      <c r="F149" s="123">
        <v>0</v>
      </c>
      <c r="G149" s="123">
        <v>11.260999999999999</v>
      </c>
      <c r="H149" s="123">
        <v>11.147</v>
      </c>
      <c r="I149" s="123">
        <v>0</v>
      </c>
      <c r="J149" s="123">
        <v>0</v>
      </c>
      <c r="K149" s="123">
        <v>0</v>
      </c>
      <c r="L149" s="123">
        <v>0</v>
      </c>
      <c r="M149" s="123">
        <v>7.6292499999999999</v>
      </c>
      <c r="N149" s="135">
        <f t="shared" si="5"/>
        <v>40.009249999999994</v>
      </c>
      <c r="P149" s="137">
        <v>1.8720000000000001</v>
      </c>
    </row>
    <row r="150" spans="1:16" x14ac:dyDescent="0.2">
      <c r="A150" s="125">
        <f t="shared" si="4"/>
        <v>5</v>
      </c>
      <c r="B150" s="151">
        <v>42511</v>
      </c>
      <c r="C150" s="123">
        <v>0</v>
      </c>
      <c r="D150" s="123">
        <v>0</v>
      </c>
      <c r="E150" s="123">
        <v>8.5540000000000003</v>
      </c>
      <c r="F150" s="123">
        <v>0</v>
      </c>
      <c r="G150" s="123">
        <v>12.286</v>
      </c>
      <c r="H150" s="123">
        <v>12.175000000000001</v>
      </c>
      <c r="I150" s="123">
        <v>0</v>
      </c>
      <c r="J150" s="123">
        <v>0</v>
      </c>
      <c r="K150" s="123">
        <v>0</v>
      </c>
      <c r="L150" s="123">
        <v>0</v>
      </c>
      <c r="M150" s="123">
        <v>7.4662499999999996</v>
      </c>
      <c r="N150" s="135">
        <f t="shared" si="5"/>
        <v>40.481250000000003</v>
      </c>
      <c r="P150" s="137">
        <v>1.498</v>
      </c>
    </row>
    <row r="151" spans="1:16" x14ac:dyDescent="0.2">
      <c r="A151" s="125">
        <f t="shared" si="4"/>
        <v>5</v>
      </c>
      <c r="B151" s="151">
        <v>42512</v>
      </c>
      <c r="C151" s="123">
        <v>0</v>
      </c>
      <c r="D151" s="123">
        <v>0</v>
      </c>
      <c r="E151" s="123">
        <v>11.32</v>
      </c>
      <c r="F151" s="123">
        <v>0</v>
      </c>
      <c r="G151" s="123">
        <v>11.369</v>
      </c>
      <c r="H151" s="123">
        <v>11.259</v>
      </c>
      <c r="I151" s="123">
        <v>0</v>
      </c>
      <c r="J151" s="123">
        <v>0</v>
      </c>
      <c r="K151" s="123">
        <v>0</v>
      </c>
      <c r="L151" s="123">
        <v>0</v>
      </c>
      <c r="M151" s="123">
        <v>7.3319999999999999</v>
      </c>
      <c r="N151" s="135">
        <f t="shared" si="5"/>
        <v>41.28</v>
      </c>
      <c r="P151" s="137">
        <v>2.15</v>
      </c>
    </row>
    <row r="152" spans="1:16" x14ac:dyDescent="0.2">
      <c r="A152" s="125">
        <f t="shared" si="4"/>
        <v>5</v>
      </c>
      <c r="B152" s="151">
        <v>42513</v>
      </c>
      <c r="C152" s="123">
        <v>0</v>
      </c>
      <c r="D152" s="123">
        <v>0</v>
      </c>
      <c r="E152" s="123">
        <v>9.1679999999999993</v>
      </c>
      <c r="F152" s="123">
        <v>0</v>
      </c>
      <c r="G152" s="123">
        <v>11.893000000000001</v>
      </c>
      <c r="H152" s="123">
        <v>11.785</v>
      </c>
      <c r="I152" s="123">
        <v>0</v>
      </c>
      <c r="J152" s="123">
        <v>0</v>
      </c>
      <c r="K152" s="123">
        <v>0</v>
      </c>
      <c r="L152" s="123">
        <v>0</v>
      </c>
      <c r="M152" s="123">
        <v>7.2755000000000001</v>
      </c>
      <c r="N152" s="135">
        <f t="shared" si="5"/>
        <v>40.121500000000005</v>
      </c>
      <c r="P152" s="137">
        <v>1.802</v>
      </c>
    </row>
    <row r="153" spans="1:16" x14ac:dyDescent="0.2">
      <c r="A153" s="125">
        <f t="shared" si="4"/>
        <v>5</v>
      </c>
      <c r="B153" s="151">
        <v>42514</v>
      </c>
      <c r="C153" s="123">
        <v>0</v>
      </c>
      <c r="D153" s="123">
        <v>0</v>
      </c>
      <c r="E153" s="123">
        <v>11.167999999999999</v>
      </c>
      <c r="F153" s="123">
        <v>0</v>
      </c>
      <c r="G153" s="123">
        <v>11.246</v>
      </c>
      <c r="H153" s="123">
        <v>11.144</v>
      </c>
      <c r="I153" s="123">
        <v>0</v>
      </c>
      <c r="J153" s="123">
        <v>0</v>
      </c>
      <c r="K153" s="123">
        <v>0</v>
      </c>
      <c r="L153" s="123">
        <v>0</v>
      </c>
      <c r="M153" s="123">
        <v>7.2127499999999998</v>
      </c>
      <c r="N153" s="135">
        <f t="shared" si="5"/>
        <v>40.77075</v>
      </c>
      <c r="P153" s="137">
        <v>1.887</v>
      </c>
    </row>
    <row r="154" spans="1:16" x14ac:dyDescent="0.2">
      <c r="A154" s="125">
        <f t="shared" si="4"/>
        <v>5</v>
      </c>
      <c r="B154" s="151">
        <v>42515</v>
      </c>
      <c r="C154" s="123">
        <v>0</v>
      </c>
      <c r="D154" s="123">
        <v>0</v>
      </c>
      <c r="E154" s="123">
        <v>5.2910000000000004</v>
      </c>
      <c r="F154" s="123">
        <v>0</v>
      </c>
      <c r="G154" s="123">
        <v>11.116</v>
      </c>
      <c r="H154" s="123">
        <v>11.016</v>
      </c>
      <c r="I154" s="123">
        <v>5.7530000000000001</v>
      </c>
      <c r="J154" s="123">
        <v>0</v>
      </c>
      <c r="K154" s="123">
        <v>0</v>
      </c>
      <c r="L154" s="123">
        <v>0</v>
      </c>
      <c r="M154" s="123">
        <v>6.9967499999999996</v>
      </c>
      <c r="N154" s="135">
        <f t="shared" si="5"/>
        <v>40.172750000000001</v>
      </c>
      <c r="P154" s="137">
        <v>1.796</v>
      </c>
    </row>
    <row r="155" spans="1:16" x14ac:dyDescent="0.2">
      <c r="A155" s="125">
        <f t="shared" si="4"/>
        <v>5</v>
      </c>
      <c r="B155" s="151">
        <v>42516</v>
      </c>
      <c r="C155" s="123">
        <v>0</v>
      </c>
      <c r="D155" s="123">
        <v>0</v>
      </c>
      <c r="E155" s="123">
        <v>3.9119999999999999</v>
      </c>
      <c r="F155" s="123">
        <v>0</v>
      </c>
      <c r="G155" s="123">
        <v>10.721</v>
      </c>
      <c r="H155" s="123">
        <v>10.616</v>
      </c>
      <c r="I155" s="123">
        <v>6.766</v>
      </c>
      <c r="J155" s="123">
        <v>0</v>
      </c>
      <c r="K155" s="123">
        <v>0</v>
      </c>
      <c r="L155" s="123">
        <v>0</v>
      </c>
      <c r="M155" s="123">
        <v>6.8860000000000001</v>
      </c>
      <c r="N155" s="135">
        <f t="shared" si="5"/>
        <v>38.901000000000003</v>
      </c>
      <c r="P155" s="137">
        <v>1.7809999999999999</v>
      </c>
    </row>
    <row r="156" spans="1:16" x14ac:dyDescent="0.2">
      <c r="A156" s="125">
        <f t="shared" si="4"/>
        <v>5</v>
      </c>
      <c r="B156" s="151">
        <v>42517</v>
      </c>
      <c r="C156" s="123">
        <v>0</v>
      </c>
      <c r="D156" s="123">
        <v>0</v>
      </c>
      <c r="E156" s="123">
        <v>10.510999999999999</v>
      </c>
      <c r="F156" s="123">
        <v>0</v>
      </c>
      <c r="G156" s="123">
        <v>11.016999999999999</v>
      </c>
      <c r="H156" s="123">
        <v>2.794</v>
      </c>
      <c r="I156" s="123">
        <v>7.3029999999999999</v>
      </c>
      <c r="J156" s="123">
        <v>0</v>
      </c>
      <c r="K156" s="123">
        <v>0</v>
      </c>
      <c r="L156" s="123">
        <v>0</v>
      </c>
      <c r="M156" s="123">
        <v>6.8224999999999998</v>
      </c>
      <c r="N156" s="135">
        <f t="shared" si="5"/>
        <v>38.447499999999998</v>
      </c>
      <c r="P156" s="137">
        <v>1.7589999999999999</v>
      </c>
    </row>
    <row r="157" spans="1:16" x14ac:dyDescent="0.2">
      <c r="A157" s="125">
        <f t="shared" si="4"/>
        <v>5</v>
      </c>
      <c r="B157" s="151">
        <v>42518</v>
      </c>
      <c r="C157" s="123">
        <v>0</v>
      </c>
      <c r="D157" s="123">
        <v>0</v>
      </c>
      <c r="E157" s="123">
        <v>7.9850000000000003</v>
      </c>
      <c r="F157" s="123">
        <v>0</v>
      </c>
      <c r="G157" s="123">
        <v>10.723000000000001</v>
      </c>
      <c r="H157" s="123">
        <v>0</v>
      </c>
      <c r="I157" s="123">
        <v>10.702</v>
      </c>
      <c r="J157" s="123">
        <v>0</v>
      </c>
      <c r="K157" s="123">
        <v>0</v>
      </c>
      <c r="L157" s="123">
        <v>0</v>
      </c>
      <c r="M157" s="123">
        <v>6.9987500000000002</v>
      </c>
      <c r="N157" s="135">
        <f t="shared" si="5"/>
        <v>36.408750000000005</v>
      </c>
      <c r="P157" s="137">
        <v>1.7170000000000001</v>
      </c>
    </row>
    <row r="158" spans="1:16" x14ac:dyDescent="0.2">
      <c r="A158" s="125">
        <f t="shared" si="4"/>
        <v>5</v>
      </c>
      <c r="B158" s="151">
        <v>42519</v>
      </c>
      <c r="C158" s="123">
        <v>0</v>
      </c>
      <c r="D158" s="123">
        <v>0</v>
      </c>
      <c r="E158" s="123">
        <v>11.045</v>
      </c>
      <c r="F158" s="123">
        <v>0</v>
      </c>
      <c r="G158" s="123">
        <v>11.138999999999999</v>
      </c>
      <c r="H158" s="123">
        <v>0</v>
      </c>
      <c r="I158" s="123">
        <v>11.066000000000001</v>
      </c>
      <c r="J158" s="123">
        <v>0</v>
      </c>
      <c r="K158" s="123">
        <v>0</v>
      </c>
      <c r="L158" s="123">
        <v>0</v>
      </c>
      <c r="M158" s="123">
        <v>7.1052499999999998</v>
      </c>
      <c r="N158" s="135">
        <f t="shared" si="5"/>
        <v>40.355249999999998</v>
      </c>
      <c r="P158" s="137">
        <v>1.7649999999999999</v>
      </c>
    </row>
    <row r="159" spans="1:16" x14ac:dyDescent="0.2">
      <c r="A159" s="125">
        <f t="shared" si="4"/>
        <v>5</v>
      </c>
      <c r="B159" s="151">
        <v>42520</v>
      </c>
      <c r="C159" s="123">
        <v>0</v>
      </c>
      <c r="D159" s="123">
        <v>0</v>
      </c>
      <c r="E159" s="123">
        <v>3.3450000000000002</v>
      </c>
      <c r="F159" s="123">
        <v>0</v>
      </c>
      <c r="G159" s="123">
        <v>10.39</v>
      </c>
      <c r="H159" s="123">
        <v>6.9690000000000003</v>
      </c>
      <c r="I159" s="123">
        <v>10.363</v>
      </c>
      <c r="J159" s="123">
        <v>0</v>
      </c>
      <c r="K159" s="123">
        <v>0</v>
      </c>
      <c r="L159" s="123">
        <v>0</v>
      </c>
      <c r="M159" s="123">
        <v>7.1905000000000001</v>
      </c>
      <c r="N159" s="135">
        <f t="shared" si="5"/>
        <v>38.2575</v>
      </c>
      <c r="P159" s="137">
        <v>1.754</v>
      </c>
    </row>
    <row r="160" spans="1:16" x14ac:dyDescent="0.2">
      <c r="A160" s="125">
        <f t="shared" si="4"/>
        <v>5</v>
      </c>
      <c r="B160" s="151">
        <v>42521</v>
      </c>
      <c r="C160" s="123">
        <v>0</v>
      </c>
      <c r="D160" s="123">
        <v>0</v>
      </c>
      <c r="E160" s="123">
        <v>0</v>
      </c>
      <c r="F160" s="123">
        <v>0</v>
      </c>
      <c r="G160" s="123">
        <v>10.58</v>
      </c>
      <c r="H160" s="123">
        <v>10.49</v>
      </c>
      <c r="I160" s="123">
        <v>10.510999999999999</v>
      </c>
      <c r="J160" s="123">
        <v>0</v>
      </c>
      <c r="K160" s="123">
        <v>0</v>
      </c>
      <c r="L160" s="123">
        <v>0</v>
      </c>
      <c r="M160" s="123">
        <v>7.1005000000000003</v>
      </c>
      <c r="N160" s="135">
        <f t="shared" si="5"/>
        <v>38.6815</v>
      </c>
      <c r="P160" s="137">
        <v>1.804</v>
      </c>
    </row>
    <row r="161" spans="1:16" x14ac:dyDescent="0.2">
      <c r="A161" s="125">
        <f t="shared" si="4"/>
        <v>6</v>
      </c>
      <c r="B161" s="151">
        <v>42522</v>
      </c>
      <c r="C161" s="123">
        <v>0</v>
      </c>
      <c r="D161" s="123">
        <v>0</v>
      </c>
      <c r="E161" s="123">
        <v>0</v>
      </c>
      <c r="F161" s="123">
        <v>0</v>
      </c>
      <c r="G161" s="123">
        <v>11.010999999999999</v>
      </c>
      <c r="H161" s="123">
        <v>10.92</v>
      </c>
      <c r="I161" s="123">
        <v>10.984999999999999</v>
      </c>
      <c r="J161" s="123">
        <v>0</v>
      </c>
      <c r="K161" s="123">
        <v>0</v>
      </c>
      <c r="L161" s="123">
        <v>0</v>
      </c>
      <c r="M161" s="123">
        <v>7.1532499999999999</v>
      </c>
      <c r="N161" s="135">
        <f t="shared" si="5"/>
        <v>40.069249999999997</v>
      </c>
      <c r="P161" s="137">
        <v>1.8129999999999999</v>
      </c>
    </row>
    <row r="162" spans="1:16" x14ac:dyDescent="0.2">
      <c r="A162" s="125">
        <f t="shared" si="4"/>
        <v>6</v>
      </c>
      <c r="B162" s="151">
        <v>42523</v>
      </c>
      <c r="C162" s="123">
        <v>0</v>
      </c>
      <c r="D162" s="123">
        <v>0</v>
      </c>
      <c r="E162" s="123">
        <v>3.8340000000000001</v>
      </c>
      <c r="F162" s="123">
        <v>0</v>
      </c>
      <c r="G162" s="123">
        <v>7.3449999999999998</v>
      </c>
      <c r="H162" s="123">
        <v>11.029</v>
      </c>
      <c r="I162" s="123">
        <v>11.07</v>
      </c>
      <c r="J162" s="123">
        <v>0</v>
      </c>
      <c r="K162" s="123">
        <v>0</v>
      </c>
      <c r="L162" s="123">
        <v>0</v>
      </c>
      <c r="M162" s="123">
        <v>7.1142500000000002</v>
      </c>
      <c r="N162" s="135">
        <f t="shared" si="5"/>
        <v>40.392249999999997</v>
      </c>
      <c r="P162" s="137">
        <v>1.8069999999999999</v>
      </c>
    </row>
    <row r="163" spans="1:16" x14ac:dyDescent="0.2">
      <c r="A163" s="125">
        <f t="shared" si="4"/>
        <v>6</v>
      </c>
      <c r="B163" s="151">
        <v>42524</v>
      </c>
      <c r="C163" s="123">
        <v>0</v>
      </c>
      <c r="D163" s="123">
        <v>0</v>
      </c>
      <c r="E163" s="123">
        <v>10.64</v>
      </c>
      <c r="F163" s="123">
        <v>0</v>
      </c>
      <c r="G163" s="123">
        <v>0</v>
      </c>
      <c r="H163" s="123">
        <v>10.613</v>
      </c>
      <c r="I163" s="123">
        <v>10.661</v>
      </c>
      <c r="J163" s="123">
        <v>0</v>
      </c>
      <c r="K163" s="123">
        <v>0</v>
      </c>
      <c r="L163" s="123">
        <v>0</v>
      </c>
      <c r="M163" s="123">
        <v>7</v>
      </c>
      <c r="N163" s="135">
        <f t="shared" si="5"/>
        <v>38.914000000000001</v>
      </c>
      <c r="P163" s="137">
        <v>1.8919999999999999</v>
      </c>
    </row>
    <row r="164" spans="1:16" x14ac:dyDescent="0.2">
      <c r="A164" s="125">
        <f t="shared" si="4"/>
        <v>6</v>
      </c>
      <c r="B164" s="151">
        <v>42525</v>
      </c>
      <c r="C164" s="123">
        <v>0</v>
      </c>
      <c r="D164" s="123">
        <v>0</v>
      </c>
      <c r="E164" s="123">
        <v>11.106999999999999</v>
      </c>
      <c r="F164" s="123">
        <v>0</v>
      </c>
      <c r="G164" s="123">
        <v>0</v>
      </c>
      <c r="H164" s="123">
        <v>11.077999999999999</v>
      </c>
      <c r="I164" s="123">
        <v>11.125</v>
      </c>
      <c r="J164" s="123">
        <v>0</v>
      </c>
      <c r="K164" s="123">
        <v>0</v>
      </c>
      <c r="L164" s="123">
        <v>0</v>
      </c>
      <c r="M164" s="123">
        <v>7.1237500000000002</v>
      </c>
      <c r="N164" s="135">
        <f t="shared" si="5"/>
        <v>40.433750000000003</v>
      </c>
      <c r="P164" s="137">
        <v>1.911</v>
      </c>
    </row>
    <row r="165" spans="1:16" x14ac:dyDescent="0.2">
      <c r="A165" s="125">
        <f t="shared" si="4"/>
        <v>6</v>
      </c>
      <c r="B165" s="151">
        <v>42526</v>
      </c>
      <c r="C165" s="123">
        <v>0</v>
      </c>
      <c r="D165" s="123">
        <v>0</v>
      </c>
      <c r="E165" s="123">
        <v>10.978999999999999</v>
      </c>
      <c r="F165" s="123">
        <v>0</v>
      </c>
      <c r="G165" s="123">
        <v>4.8449999999999998</v>
      </c>
      <c r="H165" s="123">
        <v>12.106999999999999</v>
      </c>
      <c r="I165" s="123">
        <v>3.7480000000000002</v>
      </c>
      <c r="J165" s="123">
        <v>3.6059999999999999</v>
      </c>
      <c r="K165" s="123">
        <v>0</v>
      </c>
      <c r="L165" s="123">
        <v>0</v>
      </c>
      <c r="M165" s="123">
        <v>7.1070000000000002</v>
      </c>
      <c r="N165" s="135">
        <f t="shared" si="5"/>
        <v>42.391999999999996</v>
      </c>
      <c r="P165" s="137">
        <v>2.1920000000000002</v>
      </c>
    </row>
    <row r="166" spans="1:16" x14ac:dyDescent="0.2">
      <c r="A166" s="125">
        <f t="shared" si="4"/>
        <v>6</v>
      </c>
      <c r="B166" s="151">
        <v>42527</v>
      </c>
      <c r="C166" s="123">
        <v>0</v>
      </c>
      <c r="D166" s="123">
        <v>0</v>
      </c>
      <c r="E166" s="123">
        <v>11.125</v>
      </c>
      <c r="F166" s="123">
        <v>0</v>
      </c>
      <c r="G166" s="123">
        <v>8.2870000000000008</v>
      </c>
      <c r="H166" s="123">
        <v>11.105</v>
      </c>
      <c r="I166" s="123">
        <v>0</v>
      </c>
      <c r="J166" s="123">
        <v>2.9420000000000002</v>
      </c>
      <c r="K166" s="123">
        <v>0</v>
      </c>
      <c r="L166" s="123">
        <v>0</v>
      </c>
      <c r="M166" s="123">
        <v>7.5187499999999998</v>
      </c>
      <c r="N166" s="135">
        <f t="shared" si="5"/>
        <v>40.97775</v>
      </c>
      <c r="P166" s="137">
        <v>1.929</v>
      </c>
    </row>
    <row r="167" spans="1:16" x14ac:dyDescent="0.2">
      <c r="A167" s="125">
        <f t="shared" si="4"/>
        <v>6</v>
      </c>
      <c r="B167" s="151">
        <v>42528</v>
      </c>
      <c r="C167" s="123">
        <v>0</v>
      </c>
      <c r="D167" s="123">
        <v>0</v>
      </c>
      <c r="E167" s="123">
        <v>11.545999999999999</v>
      </c>
      <c r="F167" s="123">
        <v>0</v>
      </c>
      <c r="G167" s="123">
        <v>4.6959999999999997</v>
      </c>
      <c r="H167" s="123">
        <v>11.532</v>
      </c>
      <c r="I167" s="123">
        <v>0</v>
      </c>
      <c r="J167" s="123">
        <v>6.9489999999999998</v>
      </c>
      <c r="K167" s="123">
        <v>0</v>
      </c>
      <c r="L167" s="123">
        <v>0</v>
      </c>
      <c r="M167" s="123">
        <v>7.3657500000000002</v>
      </c>
      <c r="N167" s="135">
        <f t="shared" si="5"/>
        <v>42.088749999999997</v>
      </c>
      <c r="P167" s="137">
        <v>2.3769999999999998</v>
      </c>
    </row>
    <row r="168" spans="1:16" x14ac:dyDescent="0.2">
      <c r="A168" s="125">
        <f t="shared" si="4"/>
        <v>6</v>
      </c>
      <c r="B168" s="151">
        <v>42529</v>
      </c>
      <c r="C168" s="123">
        <v>0</v>
      </c>
      <c r="D168" s="123">
        <v>0</v>
      </c>
      <c r="E168" s="123">
        <v>10.135</v>
      </c>
      <c r="F168" s="123">
        <v>0</v>
      </c>
      <c r="G168" s="123">
        <v>12.913</v>
      </c>
      <c r="H168" s="123">
        <v>12.794</v>
      </c>
      <c r="I168" s="123">
        <v>0</v>
      </c>
      <c r="J168" s="123">
        <v>0</v>
      </c>
      <c r="K168" s="123">
        <v>0</v>
      </c>
      <c r="L168" s="123">
        <v>0</v>
      </c>
      <c r="M168" s="123">
        <v>7.1544999999999996</v>
      </c>
      <c r="N168" s="135">
        <f t="shared" si="5"/>
        <v>42.996499999999997</v>
      </c>
      <c r="P168" s="137">
        <v>1.966</v>
      </c>
    </row>
    <row r="169" spans="1:16" x14ac:dyDescent="0.2">
      <c r="A169" s="125">
        <f t="shared" si="4"/>
        <v>6</v>
      </c>
      <c r="B169" s="151">
        <v>42530</v>
      </c>
      <c r="C169" s="123">
        <v>0</v>
      </c>
      <c r="D169" s="123">
        <v>0</v>
      </c>
      <c r="E169" s="123">
        <v>9.4580000000000002</v>
      </c>
      <c r="F169" s="123">
        <v>0</v>
      </c>
      <c r="G169" s="123">
        <v>12.973000000000001</v>
      </c>
      <c r="H169" s="123">
        <v>12.831</v>
      </c>
      <c r="I169" s="123">
        <v>0</v>
      </c>
      <c r="J169" s="123">
        <v>0</v>
      </c>
      <c r="K169" s="123">
        <v>0</v>
      </c>
      <c r="L169" s="123">
        <v>0</v>
      </c>
      <c r="M169" s="123">
        <v>7.0505000000000004</v>
      </c>
      <c r="N169" s="135">
        <f t="shared" si="5"/>
        <v>42.3125</v>
      </c>
      <c r="P169" s="137">
        <v>1.9059999999999999</v>
      </c>
    </row>
    <row r="170" spans="1:16" x14ac:dyDescent="0.2">
      <c r="A170" s="125">
        <f t="shared" si="4"/>
        <v>6</v>
      </c>
      <c r="B170" s="151">
        <v>42531</v>
      </c>
      <c r="C170" s="123">
        <v>0</v>
      </c>
      <c r="D170" s="123">
        <v>0</v>
      </c>
      <c r="E170" s="123">
        <v>11.502000000000001</v>
      </c>
      <c r="F170" s="123">
        <v>0</v>
      </c>
      <c r="G170" s="123">
        <v>11.55</v>
      </c>
      <c r="H170" s="123">
        <v>11.464</v>
      </c>
      <c r="I170" s="123">
        <v>0</v>
      </c>
      <c r="J170" s="123">
        <v>0</v>
      </c>
      <c r="K170" s="123">
        <v>0</v>
      </c>
      <c r="L170" s="123">
        <v>0</v>
      </c>
      <c r="M170" s="123">
        <v>7.2292500000000004</v>
      </c>
      <c r="N170" s="135">
        <f t="shared" si="5"/>
        <v>41.745249999999999</v>
      </c>
      <c r="P170" s="137">
        <v>1.978</v>
      </c>
    </row>
    <row r="171" spans="1:16" x14ac:dyDescent="0.2">
      <c r="A171" s="125">
        <f t="shared" si="4"/>
        <v>6</v>
      </c>
      <c r="B171" s="151">
        <v>42532</v>
      </c>
      <c r="C171" s="123">
        <v>0</v>
      </c>
      <c r="D171" s="123">
        <v>0</v>
      </c>
      <c r="E171" s="123">
        <v>11.180999999999999</v>
      </c>
      <c r="F171" s="123">
        <v>0</v>
      </c>
      <c r="G171" s="123">
        <v>11.24</v>
      </c>
      <c r="H171" s="123">
        <v>11.127000000000001</v>
      </c>
      <c r="I171" s="123">
        <v>0</v>
      </c>
      <c r="J171" s="123">
        <v>0</v>
      </c>
      <c r="K171" s="123">
        <v>0</v>
      </c>
      <c r="L171" s="123">
        <v>0</v>
      </c>
      <c r="M171" s="123">
        <v>7.0075000000000003</v>
      </c>
      <c r="N171" s="135">
        <f t="shared" si="5"/>
        <v>40.555500000000002</v>
      </c>
      <c r="P171" s="137">
        <v>1.9219999999999999</v>
      </c>
    </row>
    <row r="172" spans="1:16" x14ac:dyDescent="0.2">
      <c r="A172" s="125">
        <f t="shared" si="4"/>
        <v>6</v>
      </c>
      <c r="B172" s="151">
        <v>42533</v>
      </c>
      <c r="C172" s="123">
        <v>0</v>
      </c>
      <c r="D172" s="123">
        <v>0</v>
      </c>
      <c r="E172" s="123">
        <v>10.867000000000001</v>
      </c>
      <c r="F172" s="123">
        <v>0</v>
      </c>
      <c r="G172" s="123">
        <v>1.6479999999999999</v>
      </c>
      <c r="H172" s="123">
        <v>12.09</v>
      </c>
      <c r="I172" s="123">
        <v>11.74</v>
      </c>
      <c r="J172" s="123">
        <v>0</v>
      </c>
      <c r="K172" s="123">
        <v>0</v>
      </c>
      <c r="L172" s="123">
        <v>0</v>
      </c>
      <c r="M172" s="123">
        <v>6.89825</v>
      </c>
      <c r="N172" s="135">
        <f t="shared" si="5"/>
        <v>43.243249999999996</v>
      </c>
      <c r="P172" s="137">
        <v>2.2010000000000001</v>
      </c>
    </row>
    <row r="173" spans="1:16" x14ac:dyDescent="0.2">
      <c r="A173" s="125">
        <f t="shared" si="4"/>
        <v>6</v>
      </c>
      <c r="B173" s="151">
        <v>42534</v>
      </c>
      <c r="C173" s="123">
        <v>0</v>
      </c>
      <c r="D173" s="123">
        <v>0</v>
      </c>
      <c r="E173" s="123">
        <v>9.4440000000000008</v>
      </c>
      <c r="F173" s="123">
        <v>0</v>
      </c>
      <c r="G173" s="123">
        <v>0</v>
      </c>
      <c r="H173" s="123">
        <v>12.939</v>
      </c>
      <c r="I173" s="123">
        <v>12.972</v>
      </c>
      <c r="J173" s="123">
        <v>0</v>
      </c>
      <c r="K173" s="123">
        <v>0</v>
      </c>
      <c r="L173" s="123">
        <v>0</v>
      </c>
      <c r="M173" s="123">
        <v>6.8570000000000002</v>
      </c>
      <c r="N173" s="135">
        <f t="shared" si="5"/>
        <v>42.212000000000003</v>
      </c>
      <c r="P173" s="137">
        <v>1.9470000000000001</v>
      </c>
    </row>
    <row r="174" spans="1:16" x14ac:dyDescent="0.2">
      <c r="A174" s="125">
        <f t="shared" si="4"/>
        <v>6</v>
      </c>
      <c r="B174" s="151">
        <v>42535</v>
      </c>
      <c r="C174" s="123">
        <v>0</v>
      </c>
      <c r="D174" s="123">
        <v>0</v>
      </c>
      <c r="E174" s="123">
        <v>9.3559999999999999</v>
      </c>
      <c r="F174" s="123">
        <v>0</v>
      </c>
      <c r="G174" s="123">
        <v>0</v>
      </c>
      <c r="H174" s="123">
        <v>12.782999999999999</v>
      </c>
      <c r="I174" s="123">
        <v>12.837</v>
      </c>
      <c r="J174" s="123">
        <v>0</v>
      </c>
      <c r="K174" s="123">
        <v>0</v>
      </c>
      <c r="L174" s="123">
        <v>0</v>
      </c>
      <c r="M174" s="123">
        <v>7.1319999999999997</v>
      </c>
      <c r="N174" s="135">
        <f t="shared" si="5"/>
        <v>42.107999999999997</v>
      </c>
      <c r="P174" s="137">
        <v>1.968</v>
      </c>
    </row>
    <row r="175" spans="1:16" x14ac:dyDescent="0.2">
      <c r="A175" s="125">
        <f t="shared" si="4"/>
        <v>6</v>
      </c>
      <c r="B175" s="151">
        <v>42536</v>
      </c>
      <c r="C175" s="123">
        <v>0</v>
      </c>
      <c r="D175" s="123">
        <v>0</v>
      </c>
      <c r="E175" s="123">
        <v>12.073</v>
      </c>
      <c r="F175" s="123">
        <v>0</v>
      </c>
      <c r="G175" s="123">
        <v>0</v>
      </c>
      <c r="H175" s="123">
        <v>12.045999999999999</v>
      </c>
      <c r="I175" s="123">
        <v>12.093999999999999</v>
      </c>
      <c r="J175" s="123">
        <v>0</v>
      </c>
      <c r="K175" s="123">
        <v>0</v>
      </c>
      <c r="L175" s="123">
        <v>0</v>
      </c>
      <c r="M175" s="123">
        <v>6.8849999999999998</v>
      </c>
      <c r="N175" s="135">
        <f t="shared" si="5"/>
        <v>43.097999999999999</v>
      </c>
      <c r="P175" s="137">
        <v>2.036</v>
      </c>
    </row>
    <row r="176" spans="1:16" x14ac:dyDescent="0.2">
      <c r="A176" s="125">
        <f t="shared" si="4"/>
        <v>6</v>
      </c>
      <c r="B176" s="151">
        <v>42537</v>
      </c>
      <c r="C176" s="123">
        <v>0</v>
      </c>
      <c r="D176" s="123">
        <v>0</v>
      </c>
      <c r="E176" s="123">
        <v>9.7550000000000008</v>
      </c>
      <c r="F176" s="123">
        <v>0</v>
      </c>
      <c r="G176" s="123">
        <v>0</v>
      </c>
      <c r="H176" s="123">
        <v>12.472</v>
      </c>
      <c r="I176" s="123">
        <v>12.521000000000001</v>
      </c>
      <c r="J176" s="123">
        <v>0</v>
      </c>
      <c r="K176" s="123">
        <v>0</v>
      </c>
      <c r="L176" s="123">
        <v>0</v>
      </c>
      <c r="M176" s="123">
        <v>7.2237499999999999</v>
      </c>
      <c r="N176" s="135">
        <f t="shared" si="5"/>
        <v>41.971750000000007</v>
      </c>
      <c r="P176" s="137">
        <v>1.9590000000000001</v>
      </c>
    </row>
    <row r="177" spans="1:16" x14ac:dyDescent="0.2">
      <c r="A177" s="125">
        <f t="shared" si="4"/>
        <v>6</v>
      </c>
      <c r="B177" s="151">
        <v>42538</v>
      </c>
      <c r="C177" s="123">
        <v>0</v>
      </c>
      <c r="D177" s="123">
        <v>0</v>
      </c>
      <c r="E177" s="123">
        <v>11.488</v>
      </c>
      <c r="F177" s="123">
        <v>0</v>
      </c>
      <c r="G177" s="123">
        <v>0</v>
      </c>
      <c r="H177" s="123">
        <v>6.3339999999999996</v>
      </c>
      <c r="I177" s="123">
        <v>11.521000000000001</v>
      </c>
      <c r="J177" s="123">
        <v>5.3129999999999997</v>
      </c>
      <c r="K177" s="123">
        <v>0</v>
      </c>
      <c r="L177" s="123">
        <v>0</v>
      </c>
      <c r="M177" s="123">
        <v>7.10975</v>
      </c>
      <c r="N177" s="135">
        <f t="shared" si="5"/>
        <v>41.765749999999997</v>
      </c>
      <c r="P177" s="137">
        <v>1.913</v>
      </c>
    </row>
    <row r="178" spans="1:16" x14ac:dyDescent="0.2">
      <c r="A178" s="125">
        <f t="shared" si="4"/>
        <v>6</v>
      </c>
      <c r="B178" s="151">
        <v>42539</v>
      </c>
      <c r="C178" s="123">
        <v>0</v>
      </c>
      <c r="D178" s="123">
        <v>0</v>
      </c>
      <c r="E178" s="123">
        <v>10.875</v>
      </c>
      <c r="F178" s="123">
        <v>0</v>
      </c>
      <c r="G178" s="123">
        <v>0</v>
      </c>
      <c r="H178" s="123">
        <v>0</v>
      </c>
      <c r="I178" s="123">
        <v>10.888999999999999</v>
      </c>
      <c r="J178" s="123">
        <v>10.666</v>
      </c>
      <c r="K178" s="123">
        <v>0</v>
      </c>
      <c r="L178" s="123">
        <v>0</v>
      </c>
      <c r="M178" s="123">
        <v>7.0759999999999996</v>
      </c>
      <c r="N178" s="135">
        <f t="shared" si="5"/>
        <v>39.506</v>
      </c>
      <c r="P178" s="137">
        <v>1.88</v>
      </c>
    </row>
    <row r="179" spans="1:16" x14ac:dyDescent="0.2">
      <c r="A179" s="125">
        <f t="shared" si="4"/>
        <v>6</v>
      </c>
      <c r="B179" s="151">
        <v>42540</v>
      </c>
      <c r="C179" s="123">
        <v>0</v>
      </c>
      <c r="D179" s="123">
        <v>0</v>
      </c>
      <c r="E179" s="123">
        <v>0</v>
      </c>
      <c r="F179" s="123">
        <v>0</v>
      </c>
      <c r="G179" s="123">
        <v>1.643</v>
      </c>
      <c r="H179" s="123">
        <v>1.502</v>
      </c>
      <c r="I179" s="123">
        <v>12.939</v>
      </c>
      <c r="J179" s="123">
        <v>10.667999999999999</v>
      </c>
      <c r="K179" s="123">
        <v>0</v>
      </c>
      <c r="L179" s="123">
        <v>0</v>
      </c>
      <c r="M179" s="123">
        <v>6.93025</v>
      </c>
      <c r="N179" s="135">
        <f t="shared" si="5"/>
        <v>33.682249999999996</v>
      </c>
      <c r="P179" s="137">
        <v>1.853</v>
      </c>
    </row>
    <row r="180" spans="1:16" x14ac:dyDescent="0.2">
      <c r="A180" s="125">
        <f t="shared" si="4"/>
        <v>6</v>
      </c>
      <c r="B180" s="151">
        <v>42541</v>
      </c>
      <c r="C180" s="123">
        <v>0</v>
      </c>
      <c r="D180" s="123">
        <v>0</v>
      </c>
      <c r="E180" s="123">
        <v>0</v>
      </c>
      <c r="F180" s="123">
        <v>0</v>
      </c>
      <c r="G180" s="123">
        <v>12.824999999999999</v>
      </c>
      <c r="H180" s="123">
        <v>11.206</v>
      </c>
      <c r="I180" s="123">
        <v>12.583</v>
      </c>
      <c r="J180" s="123">
        <v>0</v>
      </c>
      <c r="K180" s="123">
        <v>0</v>
      </c>
      <c r="L180" s="123">
        <v>0</v>
      </c>
      <c r="M180" s="123">
        <v>6.8112500000000002</v>
      </c>
      <c r="N180" s="135">
        <f t="shared" si="5"/>
        <v>43.425249999999998</v>
      </c>
      <c r="P180" s="137">
        <v>2.0150000000000001</v>
      </c>
    </row>
    <row r="181" spans="1:16" x14ac:dyDescent="0.2">
      <c r="A181" s="125">
        <f t="shared" si="4"/>
        <v>6</v>
      </c>
      <c r="B181" s="151">
        <v>42542</v>
      </c>
      <c r="C181" s="123">
        <v>0</v>
      </c>
      <c r="D181" s="123">
        <v>0</v>
      </c>
      <c r="E181" s="123">
        <v>0</v>
      </c>
      <c r="F181" s="123">
        <v>0</v>
      </c>
      <c r="G181" s="123">
        <v>11.99</v>
      </c>
      <c r="H181" s="123">
        <v>12.077</v>
      </c>
      <c r="I181" s="123">
        <v>12.141999999999999</v>
      </c>
      <c r="J181" s="123">
        <v>0</v>
      </c>
      <c r="K181" s="123">
        <v>0</v>
      </c>
      <c r="L181" s="123">
        <v>0</v>
      </c>
      <c r="M181" s="123">
        <v>6.6609999999999996</v>
      </c>
      <c r="N181" s="135">
        <f t="shared" si="5"/>
        <v>42.870000000000005</v>
      </c>
      <c r="P181" s="137">
        <v>1.9179999999999999</v>
      </c>
    </row>
    <row r="182" spans="1:16" x14ac:dyDescent="0.2">
      <c r="A182" s="125">
        <f t="shared" si="4"/>
        <v>6</v>
      </c>
      <c r="B182" s="151">
        <v>42543</v>
      </c>
      <c r="C182" s="123">
        <v>0</v>
      </c>
      <c r="D182" s="123">
        <v>0</v>
      </c>
      <c r="E182" s="123">
        <v>0</v>
      </c>
      <c r="F182" s="123">
        <v>0</v>
      </c>
      <c r="G182" s="123">
        <v>11.815</v>
      </c>
      <c r="H182" s="123">
        <v>11.672000000000001</v>
      </c>
      <c r="I182" s="123">
        <v>11.714</v>
      </c>
      <c r="J182" s="123">
        <v>0</v>
      </c>
      <c r="K182" s="123">
        <v>0</v>
      </c>
      <c r="L182" s="123">
        <v>0</v>
      </c>
      <c r="M182" s="123">
        <v>6.7039999999999997</v>
      </c>
      <c r="N182" s="135">
        <f t="shared" si="5"/>
        <v>41.905000000000001</v>
      </c>
      <c r="P182" s="137">
        <v>1.984</v>
      </c>
    </row>
    <row r="183" spans="1:16" x14ac:dyDescent="0.2">
      <c r="A183" s="125">
        <f t="shared" si="4"/>
        <v>6</v>
      </c>
      <c r="B183" s="151">
        <v>42544</v>
      </c>
      <c r="C183" s="123">
        <v>0</v>
      </c>
      <c r="D183" s="123">
        <v>0</v>
      </c>
      <c r="E183" s="123">
        <v>0</v>
      </c>
      <c r="F183" s="123">
        <v>0</v>
      </c>
      <c r="G183" s="123">
        <v>12.635</v>
      </c>
      <c r="H183" s="123">
        <v>12.53</v>
      </c>
      <c r="I183" s="123">
        <v>12.57</v>
      </c>
      <c r="J183" s="123">
        <v>0</v>
      </c>
      <c r="K183" s="123">
        <v>0</v>
      </c>
      <c r="L183" s="123">
        <v>0</v>
      </c>
      <c r="M183" s="123">
        <v>6.9385000000000003</v>
      </c>
      <c r="N183" s="135">
        <f t="shared" si="5"/>
        <v>44.673499999999997</v>
      </c>
      <c r="P183" s="137">
        <v>1.9770000000000001</v>
      </c>
    </row>
    <row r="184" spans="1:16" x14ac:dyDescent="0.2">
      <c r="A184" s="125">
        <f t="shared" si="4"/>
        <v>6</v>
      </c>
      <c r="B184" s="151">
        <v>42545</v>
      </c>
      <c r="C184" s="123">
        <v>0</v>
      </c>
      <c r="D184" s="123">
        <v>0</v>
      </c>
      <c r="E184" s="123">
        <v>0</v>
      </c>
      <c r="F184" s="123">
        <v>0</v>
      </c>
      <c r="G184" s="123">
        <v>11.944000000000001</v>
      </c>
      <c r="H184" s="123">
        <v>11.839</v>
      </c>
      <c r="I184" s="123">
        <v>11.888999999999999</v>
      </c>
      <c r="J184" s="123">
        <v>0</v>
      </c>
      <c r="K184" s="123">
        <v>0</v>
      </c>
      <c r="L184" s="123">
        <v>0</v>
      </c>
      <c r="M184" s="123">
        <v>6.9232500000000003</v>
      </c>
      <c r="N184" s="135">
        <f t="shared" si="5"/>
        <v>42.59525</v>
      </c>
      <c r="P184" s="137">
        <v>1.9159999999999999</v>
      </c>
    </row>
    <row r="185" spans="1:16" x14ac:dyDescent="0.2">
      <c r="A185" s="125">
        <f t="shared" si="4"/>
        <v>6</v>
      </c>
      <c r="B185" s="151">
        <v>42546</v>
      </c>
      <c r="C185" s="123">
        <v>0</v>
      </c>
      <c r="D185" s="123">
        <v>0</v>
      </c>
      <c r="E185" s="123">
        <v>0</v>
      </c>
      <c r="F185" s="123">
        <v>0</v>
      </c>
      <c r="G185" s="123">
        <v>10.74</v>
      </c>
      <c r="H185" s="123">
        <v>12.079000000000001</v>
      </c>
      <c r="I185" s="123">
        <v>10.847</v>
      </c>
      <c r="J185" s="123">
        <v>0</v>
      </c>
      <c r="K185" s="123">
        <v>0</v>
      </c>
      <c r="L185" s="123">
        <v>0</v>
      </c>
      <c r="M185" s="123">
        <v>6.7080000000000002</v>
      </c>
      <c r="N185" s="135">
        <f t="shared" si="5"/>
        <v>40.374000000000002</v>
      </c>
      <c r="P185" s="137">
        <v>1.8819999999999999</v>
      </c>
    </row>
    <row r="186" spans="1:16" x14ac:dyDescent="0.2">
      <c r="A186" s="125">
        <f t="shared" si="4"/>
        <v>6</v>
      </c>
      <c r="B186" s="151">
        <v>42547</v>
      </c>
      <c r="C186" s="123">
        <v>0</v>
      </c>
      <c r="D186" s="123">
        <v>0</v>
      </c>
      <c r="E186" s="123">
        <v>0</v>
      </c>
      <c r="F186" s="123">
        <v>0</v>
      </c>
      <c r="G186" s="123">
        <v>12.135</v>
      </c>
      <c r="H186" s="123">
        <v>12.022</v>
      </c>
      <c r="I186" s="123">
        <v>10.753</v>
      </c>
      <c r="J186" s="123">
        <v>0</v>
      </c>
      <c r="K186" s="123">
        <v>0</v>
      </c>
      <c r="L186" s="123">
        <v>0</v>
      </c>
      <c r="M186" s="123">
        <v>6.6040000000000001</v>
      </c>
      <c r="N186" s="135">
        <f t="shared" si="5"/>
        <v>41.513999999999996</v>
      </c>
      <c r="P186" s="137">
        <v>2.2120000000000002</v>
      </c>
    </row>
    <row r="187" spans="1:16" x14ac:dyDescent="0.2">
      <c r="A187" s="125">
        <f t="shared" si="4"/>
        <v>6</v>
      </c>
      <c r="B187" s="151">
        <v>42548</v>
      </c>
      <c r="C187" s="123">
        <v>0</v>
      </c>
      <c r="D187" s="123">
        <v>0</v>
      </c>
      <c r="E187" s="123">
        <v>0</v>
      </c>
      <c r="F187" s="123">
        <v>0</v>
      </c>
      <c r="G187" s="123">
        <v>12.021000000000001</v>
      </c>
      <c r="H187" s="123">
        <v>12.74</v>
      </c>
      <c r="I187" s="123">
        <v>11.199</v>
      </c>
      <c r="J187" s="123">
        <v>0</v>
      </c>
      <c r="K187" s="123">
        <v>0</v>
      </c>
      <c r="L187" s="123">
        <v>0</v>
      </c>
      <c r="M187" s="123">
        <v>6.4390000000000001</v>
      </c>
      <c r="N187" s="135">
        <f t="shared" si="5"/>
        <v>42.399000000000001</v>
      </c>
      <c r="P187" s="137">
        <v>2.3140000000000001</v>
      </c>
    </row>
    <row r="188" spans="1:16" x14ac:dyDescent="0.2">
      <c r="A188" s="125">
        <f t="shared" si="4"/>
        <v>6</v>
      </c>
      <c r="B188" s="151">
        <v>42549</v>
      </c>
      <c r="C188" s="123">
        <v>0</v>
      </c>
      <c r="D188" s="123">
        <v>0</v>
      </c>
      <c r="E188" s="123">
        <v>0</v>
      </c>
      <c r="F188" s="123">
        <v>0</v>
      </c>
      <c r="G188" s="123">
        <v>12.173999999999999</v>
      </c>
      <c r="H188" s="123">
        <v>12.055999999999999</v>
      </c>
      <c r="I188" s="123">
        <v>11.492000000000001</v>
      </c>
      <c r="J188" s="123">
        <v>0</v>
      </c>
      <c r="K188" s="123">
        <v>0</v>
      </c>
      <c r="L188" s="123">
        <v>0</v>
      </c>
      <c r="M188" s="123">
        <v>6.3087499999999999</v>
      </c>
      <c r="N188" s="135">
        <f t="shared" si="5"/>
        <v>42.030749999999998</v>
      </c>
      <c r="P188" s="137">
        <v>1.948</v>
      </c>
    </row>
    <row r="189" spans="1:16" x14ac:dyDescent="0.2">
      <c r="A189" s="125">
        <f t="shared" si="4"/>
        <v>6</v>
      </c>
      <c r="B189" s="151">
        <v>42550</v>
      </c>
      <c r="C189" s="123">
        <v>0</v>
      </c>
      <c r="D189" s="123">
        <v>0</v>
      </c>
      <c r="E189" s="123">
        <v>0</v>
      </c>
      <c r="F189" s="123">
        <v>0</v>
      </c>
      <c r="G189" s="123">
        <v>12.2</v>
      </c>
      <c r="H189" s="123">
        <v>12.113</v>
      </c>
      <c r="I189" s="123">
        <v>12.009</v>
      </c>
      <c r="J189" s="123">
        <v>0</v>
      </c>
      <c r="K189" s="123">
        <v>0</v>
      </c>
      <c r="L189" s="123">
        <v>0</v>
      </c>
      <c r="M189" s="123">
        <v>6.7294999999999998</v>
      </c>
      <c r="N189" s="135">
        <f t="shared" si="5"/>
        <v>43.051500000000004</v>
      </c>
      <c r="P189" s="137">
        <v>1.958</v>
      </c>
    </row>
    <row r="190" spans="1:16" x14ac:dyDescent="0.2">
      <c r="A190" s="125">
        <f t="shared" si="4"/>
        <v>6</v>
      </c>
      <c r="B190" s="151">
        <v>42551</v>
      </c>
      <c r="C190" s="123">
        <v>0</v>
      </c>
      <c r="D190" s="123">
        <v>0</v>
      </c>
      <c r="E190" s="123">
        <v>0</v>
      </c>
      <c r="F190" s="123">
        <v>0</v>
      </c>
      <c r="G190" s="123">
        <v>11.444000000000001</v>
      </c>
      <c r="H190" s="123">
        <v>11.31</v>
      </c>
      <c r="I190" s="123">
        <v>10.46</v>
      </c>
      <c r="J190" s="123">
        <v>0</v>
      </c>
      <c r="K190" s="123">
        <v>0</v>
      </c>
      <c r="L190" s="123">
        <v>0</v>
      </c>
      <c r="M190" s="123">
        <v>6.4762500000000003</v>
      </c>
      <c r="N190" s="135">
        <f t="shared" si="5"/>
        <v>39.690249999999999</v>
      </c>
      <c r="P190" s="137">
        <v>1.927</v>
      </c>
    </row>
    <row r="191" spans="1:16" x14ac:dyDescent="0.2">
      <c r="A191" s="125">
        <f t="shared" si="4"/>
        <v>7</v>
      </c>
      <c r="B191" s="151">
        <v>42552</v>
      </c>
      <c r="C191" s="123">
        <v>0</v>
      </c>
      <c r="D191" s="123">
        <v>0</v>
      </c>
      <c r="E191" s="123">
        <v>0</v>
      </c>
      <c r="F191" s="123">
        <v>0</v>
      </c>
      <c r="G191" s="123">
        <v>12.045999999999999</v>
      </c>
      <c r="H191" s="123">
        <v>11.93</v>
      </c>
      <c r="I191" s="123">
        <v>10.535</v>
      </c>
      <c r="J191" s="123">
        <v>0</v>
      </c>
      <c r="K191" s="123">
        <v>0</v>
      </c>
      <c r="L191" s="123">
        <v>0</v>
      </c>
      <c r="M191" s="123">
        <v>6.0557499999999997</v>
      </c>
      <c r="N191" s="135">
        <f t="shared" si="5"/>
        <v>40.566749999999999</v>
      </c>
      <c r="P191" s="137">
        <v>1.921</v>
      </c>
    </row>
    <row r="192" spans="1:16" x14ac:dyDescent="0.2">
      <c r="A192" s="125">
        <f t="shared" si="4"/>
        <v>7</v>
      </c>
      <c r="B192" s="151">
        <v>42553</v>
      </c>
      <c r="C192" s="123">
        <v>0</v>
      </c>
      <c r="D192" s="123">
        <v>0</v>
      </c>
      <c r="E192" s="123">
        <v>0</v>
      </c>
      <c r="F192" s="123">
        <v>0</v>
      </c>
      <c r="G192" s="123">
        <v>11.095000000000001</v>
      </c>
      <c r="H192" s="123">
        <v>11.006</v>
      </c>
      <c r="I192" s="123">
        <v>10.417999999999999</v>
      </c>
      <c r="J192" s="123">
        <v>0</v>
      </c>
      <c r="K192" s="123">
        <v>0</v>
      </c>
      <c r="L192" s="123">
        <v>0</v>
      </c>
      <c r="M192" s="123">
        <v>5.9562499999999998</v>
      </c>
      <c r="N192" s="135">
        <f t="shared" si="5"/>
        <v>38.475249999999996</v>
      </c>
      <c r="P192" s="137">
        <v>1.7350000000000001</v>
      </c>
    </row>
    <row r="193" spans="1:16" x14ac:dyDescent="0.2">
      <c r="A193" s="125">
        <f t="shared" si="4"/>
        <v>7</v>
      </c>
      <c r="B193" s="151">
        <v>42554</v>
      </c>
      <c r="C193" s="123">
        <v>0</v>
      </c>
      <c r="D193" s="123">
        <v>0</v>
      </c>
      <c r="E193" s="123">
        <v>0</v>
      </c>
      <c r="F193" s="123">
        <v>0</v>
      </c>
      <c r="G193" s="123">
        <v>12.385999999999999</v>
      </c>
      <c r="H193" s="123">
        <v>10.413</v>
      </c>
      <c r="I193" s="123">
        <v>11.616</v>
      </c>
      <c r="J193" s="123">
        <v>0</v>
      </c>
      <c r="K193" s="123">
        <v>0</v>
      </c>
      <c r="L193" s="123">
        <v>0</v>
      </c>
      <c r="M193" s="123">
        <v>6.1020000000000003</v>
      </c>
      <c r="N193" s="135">
        <f t="shared" si="5"/>
        <v>40.516999999999996</v>
      </c>
      <c r="P193" s="137">
        <v>2.2040000000000002</v>
      </c>
    </row>
    <row r="194" spans="1:16" x14ac:dyDescent="0.2">
      <c r="A194" s="125">
        <f t="shared" si="4"/>
        <v>7</v>
      </c>
      <c r="B194" s="151">
        <v>42555</v>
      </c>
      <c r="C194" s="123">
        <v>0</v>
      </c>
      <c r="D194" s="123">
        <v>0</v>
      </c>
      <c r="E194" s="123">
        <v>0</v>
      </c>
      <c r="F194" s="123">
        <v>0</v>
      </c>
      <c r="G194" s="123">
        <v>11.172000000000001</v>
      </c>
      <c r="H194" s="123">
        <v>12.118</v>
      </c>
      <c r="I194" s="123">
        <v>11.948</v>
      </c>
      <c r="J194" s="123">
        <v>0</v>
      </c>
      <c r="K194" s="123">
        <v>0</v>
      </c>
      <c r="L194" s="123">
        <v>0</v>
      </c>
      <c r="M194" s="123">
        <v>6.1807499999999997</v>
      </c>
      <c r="N194" s="135">
        <f t="shared" si="5"/>
        <v>41.418750000000003</v>
      </c>
      <c r="P194" s="137">
        <v>2.3050000000000002</v>
      </c>
    </row>
    <row r="195" spans="1:16" x14ac:dyDescent="0.2">
      <c r="A195" s="125">
        <f t="shared" si="4"/>
        <v>7</v>
      </c>
      <c r="B195" s="151">
        <v>42556</v>
      </c>
      <c r="C195" s="123">
        <v>0</v>
      </c>
      <c r="D195" s="123">
        <v>0</v>
      </c>
      <c r="E195" s="123">
        <v>0</v>
      </c>
      <c r="F195" s="123">
        <v>0</v>
      </c>
      <c r="G195" s="123">
        <v>9.7430000000000003</v>
      </c>
      <c r="H195" s="123">
        <v>10.852</v>
      </c>
      <c r="I195" s="123">
        <v>10.59</v>
      </c>
      <c r="J195" s="123">
        <v>3.4390000000000001</v>
      </c>
      <c r="K195" s="123">
        <v>0</v>
      </c>
      <c r="L195" s="123">
        <v>0</v>
      </c>
      <c r="M195" s="123">
        <v>6.1362500000000004</v>
      </c>
      <c r="N195" s="135">
        <f t="shared" si="5"/>
        <v>40.760249999999999</v>
      </c>
      <c r="P195" s="137">
        <v>1.958</v>
      </c>
    </row>
    <row r="196" spans="1:16" x14ac:dyDescent="0.2">
      <c r="A196" s="125">
        <f t="shared" si="4"/>
        <v>7</v>
      </c>
      <c r="B196" s="151">
        <v>42557</v>
      </c>
      <c r="C196" s="123">
        <v>0</v>
      </c>
      <c r="D196" s="123">
        <v>0</v>
      </c>
      <c r="E196" s="123">
        <v>0</v>
      </c>
      <c r="F196" s="123">
        <v>0</v>
      </c>
      <c r="G196" s="123">
        <v>4.085</v>
      </c>
      <c r="H196" s="123">
        <v>12.451000000000001</v>
      </c>
      <c r="I196" s="123">
        <v>12.518000000000001</v>
      </c>
      <c r="J196" s="123">
        <v>8.0150000000000006</v>
      </c>
      <c r="K196" s="123">
        <v>0</v>
      </c>
      <c r="L196" s="123">
        <v>0</v>
      </c>
      <c r="M196" s="123">
        <v>6.2542499999999999</v>
      </c>
      <c r="N196" s="135">
        <f t="shared" si="5"/>
        <v>43.323250000000002</v>
      </c>
      <c r="P196" s="137">
        <v>2.0790000000000002</v>
      </c>
    </row>
    <row r="197" spans="1:16" x14ac:dyDescent="0.2">
      <c r="A197" s="125">
        <f t="shared" si="4"/>
        <v>7</v>
      </c>
      <c r="B197" s="151">
        <v>42558</v>
      </c>
      <c r="C197" s="123">
        <v>0</v>
      </c>
      <c r="D197" s="123">
        <v>0</v>
      </c>
      <c r="E197" s="123">
        <v>0</v>
      </c>
      <c r="F197" s="123">
        <v>0</v>
      </c>
      <c r="G197" s="123">
        <v>0</v>
      </c>
      <c r="H197" s="123">
        <v>12.164</v>
      </c>
      <c r="I197" s="123">
        <v>12.201000000000001</v>
      </c>
      <c r="J197" s="123">
        <v>11.257</v>
      </c>
      <c r="K197" s="123">
        <v>0</v>
      </c>
      <c r="L197" s="123">
        <v>0</v>
      </c>
      <c r="M197" s="123">
        <v>5.8642500000000002</v>
      </c>
      <c r="N197" s="135">
        <f t="shared" si="5"/>
        <v>41.486249999999998</v>
      </c>
      <c r="P197" s="137">
        <v>2.0459999999999998</v>
      </c>
    </row>
    <row r="198" spans="1:16" x14ac:dyDescent="0.2">
      <c r="A198" s="125">
        <f t="shared" si="4"/>
        <v>7</v>
      </c>
      <c r="B198" s="151">
        <v>42559</v>
      </c>
      <c r="C198" s="123">
        <v>0</v>
      </c>
      <c r="D198" s="123">
        <v>0</v>
      </c>
      <c r="E198" s="123">
        <v>0</v>
      </c>
      <c r="F198" s="123">
        <v>0</v>
      </c>
      <c r="G198" s="123">
        <v>0</v>
      </c>
      <c r="H198" s="123">
        <v>11.974</v>
      </c>
      <c r="I198" s="123">
        <v>12.006</v>
      </c>
      <c r="J198" s="123">
        <v>11.093999999999999</v>
      </c>
      <c r="K198" s="123">
        <v>0</v>
      </c>
      <c r="L198" s="123">
        <v>0</v>
      </c>
      <c r="M198" s="123">
        <v>6.8029999999999999</v>
      </c>
      <c r="N198" s="135">
        <f t="shared" si="5"/>
        <v>41.876999999999995</v>
      </c>
      <c r="P198" s="137">
        <v>2.0939999999999999</v>
      </c>
    </row>
    <row r="199" spans="1:16" x14ac:dyDescent="0.2">
      <c r="A199" s="125">
        <f t="shared" si="4"/>
        <v>7</v>
      </c>
      <c r="B199" s="151">
        <v>42560</v>
      </c>
      <c r="C199" s="123">
        <v>0</v>
      </c>
      <c r="D199" s="123">
        <v>0</v>
      </c>
      <c r="E199" s="123">
        <v>0</v>
      </c>
      <c r="F199" s="123">
        <v>0</v>
      </c>
      <c r="G199" s="123">
        <v>0</v>
      </c>
      <c r="H199" s="123">
        <v>9.4149999999999991</v>
      </c>
      <c r="I199" s="123">
        <v>10.07</v>
      </c>
      <c r="J199" s="123">
        <v>9.59</v>
      </c>
      <c r="K199" s="123">
        <v>0</v>
      </c>
      <c r="L199" s="123">
        <v>0</v>
      </c>
      <c r="M199" s="123">
        <v>11.64925</v>
      </c>
      <c r="N199" s="135">
        <f t="shared" si="5"/>
        <v>40.724249999999998</v>
      </c>
      <c r="P199" s="137">
        <v>1.946</v>
      </c>
    </row>
    <row r="200" spans="1:16" x14ac:dyDescent="0.2">
      <c r="A200" s="125">
        <f t="shared" si="4"/>
        <v>7</v>
      </c>
      <c r="B200" s="151">
        <v>42561</v>
      </c>
      <c r="C200" s="123">
        <v>0</v>
      </c>
      <c r="D200" s="123">
        <v>0</v>
      </c>
      <c r="E200" s="123">
        <v>0</v>
      </c>
      <c r="F200" s="123">
        <v>0</v>
      </c>
      <c r="G200" s="123">
        <v>0</v>
      </c>
      <c r="H200" s="123">
        <v>11.417</v>
      </c>
      <c r="I200" s="123">
        <v>11.468</v>
      </c>
      <c r="J200" s="123">
        <v>11.247999999999999</v>
      </c>
      <c r="K200" s="123">
        <v>0</v>
      </c>
      <c r="L200" s="123">
        <v>0</v>
      </c>
      <c r="M200" s="123">
        <v>9.109</v>
      </c>
      <c r="N200" s="135">
        <f t="shared" si="5"/>
        <v>43.241999999999997</v>
      </c>
      <c r="P200" s="137">
        <v>2.2069999999999999</v>
      </c>
    </row>
    <row r="201" spans="1:16" x14ac:dyDescent="0.2">
      <c r="A201" s="125">
        <f t="shared" ref="A201:A264" si="6">+IF(ISBLANK($B201),"",MONTH($B201))</f>
        <v>7</v>
      </c>
      <c r="B201" s="151">
        <v>42562</v>
      </c>
      <c r="C201" s="123">
        <v>0</v>
      </c>
      <c r="D201" s="123">
        <v>0</v>
      </c>
      <c r="E201" s="123">
        <v>0</v>
      </c>
      <c r="F201" s="123">
        <v>0</v>
      </c>
      <c r="G201" s="123">
        <v>0</v>
      </c>
      <c r="H201" s="123">
        <v>9.359</v>
      </c>
      <c r="I201" s="123">
        <v>9.41</v>
      </c>
      <c r="J201" s="123">
        <v>9.3260000000000005</v>
      </c>
      <c r="K201" s="123">
        <v>0</v>
      </c>
      <c r="L201" s="123">
        <v>0</v>
      </c>
      <c r="M201" s="123">
        <v>11.34</v>
      </c>
      <c r="N201" s="135">
        <f t="shared" ref="N201:N264" si="7">+SUM(C201:M201)</f>
        <v>39.435000000000002</v>
      </c>
      <c r="P201" s="137">
        <v>2.0550000000000002</v>
      </c>
    </row>
    <row r="202" spans="1:16" x14ac:dyDescent="0.2">
      <c r="A202" s="125">
        <f t="shared" si="6"/>
        <v>7</v>
      </c>
      <c r="B202" s="151">
        <v>42563</v>
      </c>
      <c r="C202" s="123">
        <v>0</v>
      </c>
      <c r="D202" s="123">
        <v>0</v>
      </c>
      <c r="E202" s="123">
        <v>0</v>
      </c>
      <c r="F202" s="123">
        <v>0</v>
      </c>
      <c r="G202" s="123">
        <v>0</v>
      </c>
      <c r="H202" s="123">
        <v>9.1560000000000006</v>
      </c>
      <c r="I202" s="123">
        <v>11.196</v>
      </c>
      <c r="J202" s="123">
        <v>9.1370000000000005</v>
      </c>
      <c r="K202" s="123">
        <v>0</v>
      </c>
      <c r="L202" s="123">
        <v>0</v>
      </c>
      <c r="M202" s="123">
        <v>11.266249999999999</v>
      </c>
      <c r="N202" s="135">
        <f t="shared" si="7"/>
        <v>40.755250000000004</v>
      </c>
      <c r="P202" s="137">
        <v>1.8919999999999999</v>
      </c>
    </row>
    <row r="203" spans="1:16" x14ac:dyDescent="0.2">
      <c r="A203" s="125">
        <f t="shared" si="6"/>
        <v>7</v>
      </c>
      <c r="B203" s="151">
        <v>42564</v>
      </c>
      <c r="C203" s="123">
        <v>0</v>
      </c>
      <c r="D203" s="123">
        <v>0</v>
      </c>
      <c r="E203" s="123">
        <v>0</v>
      </c>
      <c r="F203" s="123">
        <v>0</v>
      </c>
      <c r="G203" s="123">
        <v>0</v>
      </c>
      <c r="H203" s="123">
        <v>11.538</v>
      </c>
      <c r="I203" s="123">
        <v>13.579000000000001</v>
      </c>
      <c r="J203" s="123">
        <v>11.429</v>
      </c>
      <c r="K203" s="123">
        <v>0</v>
      </c>
      <c r="L203" s="123">
        <v>0</v>
      </c>
      <c r="M203" s="123">
        <v>8.9027499999999993</v>
      </c>
      <c r="N203" s="135">
        <f t="shared" si="7"/>
        <v>45.448749999999997</v>
      </c>
      <c r="P203" s="137">
        <v>1.9330000000000001</v>
      </c>
    </row>
    <row r="204" spans="1:16" x14ac:dyDescent="0.2">
      <c r="A204" s="125">
        <f t="shared" si="6"/>
        <v>7</v>
      </c>
      <c r="B204" s="151">
        <v>42565</v>
      </c>
      <c r="C204" s="123">
        <v>0</v>
      </c>
      <c r="D204" s="123">
        <v>0</v>
      </c>
      <c r="E204" s="123">
        <v>0</v>
      </c>
      <c r="F204" s="123">
        <v>0</v>
      </c>
      <c r="G204" s="123">
        <v>2.8079999999999998</v>
      </c>
      <c r="H204" s="123">
        <v>11.151999999999999</v>
      </c>
      <c r="I204" s="123">
        <v>13.2</v>
      </c>
      <c r="J204" s="123">
        <v>7.82</v>
      </c>
      <c r="K204" s="123">
        <v>0</v>
      </c>
      <c r="L204" s="123">
        <v>0</v>
      </c>
      <c r="M204" s="123">
        <v>8.2149999999999999</v>
      </c>
      <c r="N204" s="135">
        <f t="shared" si="7"/>
        <v>43.194999999999993</v>
      </c>
      <c r="P204" s="137">
        <v>1.9710000000000001</v>
      </c>
    </row>
    <row r="205" spans="1:16" x14ac:dyDescent="0.2">
      <c r="A205" s="125">
        <f t="shared" si="6"/>
        <v>7</v>
      </c>
      <c r="B205" s="151">
        <v>42566</v>
      </c>
      <c r="C205" s="123">
        <v>0</v>
      </c>
      <c r="D205" s="123">
        <v>0</v>
      </c>
      <c r="E205" s="123">
        <v>0</v>
      </c>
      <c r="F205" s="123">
        <v>0</v>
      </c>
      <c r="G205" s="123">
        <v>8.7739999999999991</v>
      </c>
      <c r="H205" s="123">
        <v>11.211</v>
      </c>
      <c r="I205" s="123">
        <v>13.254</v>
      </c>
      <c r="J205" s="123">
        <v>0</v>
      </c>
      <c r="K205" s="123">
        <v>0</v>
      </c>
      <c r="L205" s="123">
        <v>0</v>
      </c>
      <c r="M205" s="123">
        <v>7.915</v>
      </c>
      <c r="N205" s="135">
        <f t="shared" si="7"/>
        <v>41.153999999999996</v>
      </c>
      <c r="P205" s="137">
        <v>1.8140000000000001</v>
      </c>
    </row>
    <row r="206" spans="1:16" x14ac:dyDescent="0.2">
      <c r="A206" s="125">
        <f t="shared" si="6"/>
        <v>7</v>
      </c>
      <c r="B206" s="151">
        <v>42567</v>
      </c>
      <c r="C206" s="123">
        <v>0</v>
      </c>
      <c r="D206" s="123">
        <v>0</v>
      </c>
      <c r="E206" s="123">
        <v>0</v>
      </c>
      <c r="F206" s="123">
        <v>0</v>
      </c>
      <c r="G206" s="123">
        <v>15.776999999999999</v>
      </c>
      <c r="H206" s="123">
        <v>13.128</v>
      </c>
      <c r="I206" s="123">
        <v>11.164</v>
      </c>
      <c r="J206" s="123">
        <v>0</v>
      </c>
      <c r="K206" s="123">
        <v>0</v>
      </c>
      <c r="L206" s="123">
        <v>0</v>
      </c>
      <c r="M206" s="123">
        <v>7.6680000000000001</v>
      </c>
      <c r="N206" s="135">
        <f t="shared" si="7"/>
        <v>47.737000000000002</v>
      </c>
      <c r="P206" s="137">
        <v>2.266</v>
      </c>
    </row>
    <row r="207" spans="1:16" x14ac:dyDescent="0.2">
      <c r="A207" s="125">
        <f t="shared" si="6"/>
        <v>7</v>
      </c>
      <c r="B207" s="151">
        <v>42568</v>
      </c>
      <c r="C207" s="123">
        <v>0</v>
      </c>
      <c r="D207" s="123">
        <v>0</v>
      </c>
      <c r="E207" s="123">
        <v>0</v>
      </c>
      <c r="F207" s="123">
        <v>0</v>
      </c>
      <c r="G207" s="123">
        <v>11.367000000000001</v>
      </c>
      <c r="H207" s="123">
        <v>10.631</v>
      </c>
      <c r="I207" s="123">
        <v>13.307</v>
      </c>
      <c r="J207" s="123">
        <v>0</v>
      </c>
      <c r="K207" s="123">
        <v>0</v>
      </c>
      <c r="L207" s="123">
        <v>0</v>
      </c>
      <c r="M207" s="123">
        <v>7.2952500000000002</v>
      </c>
      <c r="N207" s="135">
        <f t="shared" si="7"/>
        <v>42.600250000000003</v>
      </c>
      <c r="P207" s="137">
        <v>2.153</v>
      </c>
    </row>
    <row r="208" spans="1:16" x14ac:dyDescent="0.2">
      <c r="A208" s="125">
        <f t="shared" si="6"/>
        <v>7</v>
      </c>
      <c r="B208" s="151">
        <v>42569</v>
      </c>
      <c r="C208" s="123">
        <v>0</v>
      </c>
      <c r="D208" s="123">
        <v>0</v>
      </c>
      <c r="E208" s="123">
        <v>0</v>
      </c>
      <c r="F208" s="123">
        <v>0</v>
      </c>
      <c r="G208" s="123">
        <v>11.086</v>
      </c>
      <c r="H208" s="123">
        <v>10.997</v>
      </c>
      <c r="I208" s="123">
        <v>13.042999999999999</v>
      </c>
      <c r="J208" s="123">
        <v>0</v>
      </c>
      <c r="K208" s="123">
        <v>0</v>
      </c>
      <c r="L208" s="123">
        <v>0</v>
      </c>
      <c r="M208" s="123">
        <v>7.3852500000000001</v>
      </c>
      <c r="N208" s="135">
        <f t="shared" si="7"/>
        <v>42.511249999999997</v>
      </c>
      <c r="P208" s="137">
        <v>1.9359999999999999</v>
      </c>
    </row>
    <row r="209" spans="1:16" x14ac:dyDescent="0.2">
      <c r="A209" s="125">
        <f t="shared" si="6"/>
        <v>7</v>
      </c>
      <c r="B209" s="151">
        <v>42570</v>
      </c>
      <c r="C209" s="123">
        <v>0</v>
      </c>
      <c r="D209" s="123">
        <v>0</v>
      </c>
      <c r="E209" s="123">
        <v>0</v>
      </c>
      <c r="F209" s="123">
        <v>0</v>
      </c>
      <c r="G209" s="123">
        <v>14.231999999999999</v>
      </c>
      <c r="H209" s="123">
        <v>14.288</v>
      </c>
      <c r="I209" s="123">
        <v>7.0309999999999997</v>
      </c>
      <c r="J209" s="123">
        <v>0</v>
      </c>
      <c r="K209" s="123">
        <v>0</v>
      </c>
      <c r="L209" s="123">
        <v>0</v>
      </c>
      <c r="M209" s="123">
        <v>7.24125</v>
      </c>
      <c r="N209" s="135">
        <f t="shared" si="7"/>
        <v>42.792250000000003</v>
      </c>
      <c r="P209" s="137">
        <v>1.8460000000000001</v>
      </c>
    </row>
    <row r="210" spans="1:16" x14ac:dyDescent="0.2">
      <c r="A210" s="125">
        <f t="shared" si="6"/>
        <v>7</v>
      </c>
      <c r="B210" s="151">
        <v>42571</v>
      </c>
      <c r="C210" s="123">
        <v>0</v>
      </c>
      <c r="D210" s="123">
        <v>0</v>
      </c>
      <c r="E210" s="123">
        <v>0</v>
      </c>
      <c r="F210" s="123">
        <v>0</v>
      </c>
      <c r="G210" s="123">
        <v>15.067</v>
      </c>
      <c r="H210" s="123">
        <v>14.914999999999999</v>
      </c>
      <c r="I210" s="123">
        <v>5.7530000000000001</v>
      </c>
      <c r="J210" s="123">
        <v>0</v>
      </c>
      <c r="K210" s="123">
        <v>0</v>
      </c>
      <c r="L210" s="123">
        <v>0</v>
      </c>
      <c r="M210" s="123">
        <v>7.8345000000000002</v>
      </c>
      <c r="N210" s="135">
        <f t="shared" si="7"/>
        <v>43.569499999999998</v>
      </c>
      <c r="P210" s="137">
        <v>1.952</v>
      </c>
    </row>
    <row r="211" spans="1:16" x14ac:dyDescent="0.2">
      <c r="A211" s="125">
        <f t="shared" si="6"/>
        <v>7</v>
      </c>
      <c r="B211" s="151">
        <v>42572</v>
      </c>
      <c r="C211" s="123">
        <v>0</v>
      </c>
      <c r="D211" s="123">
        <v>0</v>
      </c>
      <c r="E211" s="123">
        <v>0</v>
      </c>
      <c r="F211" s="123">
        <v>0</v>
      </c>
      <c r="G211" s="123">
        <v>9.9260000000000002</v>
      </c>
      <c r="H211" s="123">
        <v>10.436</v>
      </c>
      <c r="I211" s="123">
        <v>9.1389999999999993</v>
      </c>
      <c r="J211" s="123">
        <v>0</v>
      </c>
      <c r="K211" s="123">
        <v>0</v>
      </c>
      <c r="L211" s="123">
        <v>0</v>
      </c>
      <c r="M211" s="123">
        <v>7.8442499999999997</v>
      </c>
      <c r="N211" s="135">
        <f t="shared" si="7"/>
        <v>37.34525</v>
      </c>
      <c r="P211" s="137">
        <v>1.845</v>
      </c>
    </row>
    <row r="212" spans="1:16" x14ac:dyDescent="0.2">
      <c r="A212" s="125">
        <f t="shared" si="6"/>
        <v>7</v>
      </c>
      <c r="B212" s="151">
        <v>42573</v>
      </c>
      <c r="C212" s="123">
        <v>0</v>
      </c>
      <c r="D212" s="123">
        <v>0</v>
      </c>
      <c r="E212" s="123">
        <v>0</v>
      </c>
      <c r="F212" s="123">
        <v>0</v>
      </c>
      <c r="G212" s="123">
        <v>11.169</v>
      </c>
      <c r="H212" s="123">
        <v>11.128</v>
      </c>
      <c r="I212" s="123">
        <v>9.593</v>
      </c>
      <c r="J212" s="123">
        <v>0</v>
      </c>
      <c r="K212" s="123">
        <v>0</v>
      </c>
      <c r="L212" s="123">
        <v>0</v>
      </c>
      <c r="M212" s="123">
        <v>7.3055000000000003</v>
      </c>
      <c r="N212" s="135">
        <f t="shared" si="7"/>
        <v>39.195500000000003</v>
      </c>
      <c r="P212" s="137">
        <v>1.9950000000000001</v>
      </c>
    </row>
    <row r="213" spans="1:16" x14ac:dyDescent="0.2">
      <c r="A213" s="125">
        <f t="shared" si="6"/>
        <v>7</v>
      </c>
      <c r="B213" s="151">
        <v>42574</v>
      </c>
      <c r="C213" s="123">
        <v>0</v>
      </c>
      <c r="D213" s="123">
        <v>0</v>
      </c>
      <c r="E213" s="123">
        <v>0</v>
      </c>
      <c r="F213" s="123">
        <v>0</v>
      </c>
      <c r="G213" s="123">
        <v>9.5020000000000007</v>
      </c>
      <c r="H213" s="123">
        <v>11.191000000000001</v>
      </c>
      <c r="I213" s="123">
        <v>9.8019999999999996</v>
      </c>
      <c r="J213" s="123">
        <v>0</v>
      </c>
      <c r="K213" s="123">
        <v>0</v>
      </c>
      <c r="L213" s="123">
        <v>0</v>
      </c>
      <c r="M213" s="123">
        <v>7.0289999999999999</v>
      </c>
      <c r="N213" s="135">
        <f t="shared" si="7"/>
        <v>37.524000000000001</v>
      </c>
      <c r="P213" s="137">
        <v>1.827</v>
      </c>
    </row>
    <row r="214" spans="1:16" x14ac:dyDescent="0.2">
      <c r="A214" s="125">
        <f t="shared" si="6"/>
        <v>7</v>
      </c>
      <c r="B214" s="151">
        <v>42575</v>
      </c>
      <c r="C214" s="123">
        <v>0</v>
      </c>
      <c r="D214" s="123">
        <v>0</v>
      </c>
      <c r="E214" s="123">
        <v>0</v>
      </c>
      <c r="F214" s="123">
        <v>0</v>
      </c>
      <c r="G214" s="123">
        <v>11.04</v>
      </c>
      <c r="H214" s="123">
        <v>11.462999999999999</v>
      </c>
      <c r="I214" s="123">
        <v>9.6319999999999997</v>
      </c>
      <c r="J214" s="123">
        <v>0</v>
      </c>
      <c r="K214" s="123">
        <v>0</v>
      </c>
      <c r="L214" s="123">
        <v>0</v>
      </c>
      <c r="M214" s="123">
        <v>6.6012500000000003</v>
      </c>
      <c r="N214" s="135">
        <f t="shared" si="7"/>
        <v>38.736249999999998</v>
      </c>
      <c r="P214" s="137">
        <v>2.246</v>
      </c>
    </row>
    <row r="215" spans="1:16" x14ac:dyDescent="0.2">
      <c r="A215" s="125">
        <f t="shared" si="6"/>
        <v>7</v>
      </c>
      <c r="B215" s="151">
        <v>42576</v>
      </c>
      <c r="C215" s="123">
        <v>0</v>
      </c>
      <c r="D215" s="123">
        <v>0</v>
      </c>
      <c r="E215" s="123">
        <v>0</v>
      </c>
      <c r="F215" s="123">
        <v>0</v>
      </c>
      <c r="G215" s="123">
        <v>11.464</v>
      </c>
      <c r="H215" s="123">
        <v>11.366</v>
      </c>
      <c r="I215" s="123">
        <v>9.7390000000000008</v>
      </c>
      <c r="J215" s="123">
        <v>0</v>
      </c>
      <c r="K215" s="123">
        <v>0</v>
      </c>
      <c r="L215" s="123">
        <v>0</v>
      </c>
      <c r="M215" s="123">
        <v>6.4272499999999999</v>
      </c>
      <c r="N215" s="135">
        <f t="shared" si="7"/>
        <v>38.996250000000003</v>
      </c>
      <c r="P215" s="137">
        <v>1.8919999999999999</v>
      </c>
    </row>
    <row r="216" spans="1:16" x14ac:dyDescent="0.2">
      <c r="A216" s="125">
        <f t="shared" si="6"/>
        <v>7</v>
      </c>
      <c r="B216" s="151">
        <v>42577</v>
      </c>
      <c r="C216" s="123">
        <v>0</v>
      </c>
      <c r="D216" s="123">
        <v>0</v>
      </c>
      <c r="E216" s="123">
        <v>0</v>
      </c>
      <c r="F216" s="123">
        <v>0</v>
      </c>
      <c r="G216" s="123">
        <v>11.840999999999999</v>
      </c>
      <c r="H216" s="123">
        <v>11.757</v>
      </c>
      <c r="I216" s="123">
        <v>10.286</v>
      </c>
      <c r="J216" s="123">
        <v>0</v>
      </c>
      <c r="K216" s="123">
        <v>0</v>
      </c>
      <c r="L216" s="123">
        <v>0</v>
      </c>
      <c r="M216" s="123">
        <v>6.3079999999999998</v>
      </c>
      <c r="N216" s="135">
        <f t="shared" si="7"/>
        <v>40.192</v>
      </c>
      <c r="P216" s="137">
        <v>1.8540000000000001</v>
      </c>
    </row>
    <row r="217" spans="1:16" x14ac:dyDescent="0.2">
      <c r="A217" s="125">
        <f t="shared" si="6"/>
        <v>7</v>
      </c>
      <c r="B217" s="151">
        <v>42578</v>
      </c>
      <c r="C217" s="123">
        <v>0</v>
      </c>
      <c r="D217" s="123">
        <v>0</v>
      </c>
      <c r="E217" s="123">
        <v>0</v>
      </c>
      <c r="F217" s="123">
        <v>0</v>
      </c>
      <c r="G217" s="123">
        <v>11.471</v>
      </c>
      <c r="H217" s="123">
        <v>11.340999999999999</v>
      </c>
      <c r="I217" s="123">
        <v>9.423</v>
      </c>
      <c r="J217" s="123">
        <v>0</v>
      </c>
      <c r="K217" s="123">
        <v>0</v>
      </c>
      <c r="L217" s="123">
        <v>0</v>
      </c>
      <c r="M217" s="123">
        <v>6.25875</v>
      </c>
      <c r="N217" s="135">
        <f t="shared" si="7"/>
        <v>38.493749999999999</v>
      </c>
      <c r="P217" s="137">
        <v>1.8720000000000001</v>
      </c>
    </row>
    <row r="218" spans="1:16" x14ac:dyDescent="0.2">
      <c r="A218" s="125">
        <f t="shared" si="6"/>
        <v>7</v>
      </c>
      <c r="B218" s="151">
        <v>42579</v>
      </c>
      <c r="C218" s="123">
        <v>0</v>
      </c>
      <c r="D218" s="123">
        <v>0</v>
      </c>
      <c r="E218" s="123">
        <v>0</v>
      </c>
      <c r="F218" s="123">
        <v>0</v>
      </c>
      <c r="G218" s="123">
        <v>11.744999999999999</v>
      </c>
      <c r="H218" s="123">
        <v>11.641999999999999</v>
      </c>
      <c r="I218" s="123">
        <v>9.9190000000000005</v>
      </c>
      <c r="J218" s="123">
        <v>0</v>
      </c>
      <c r="K218" s="123">
        <v>0</v>
      </c>
      <c r="L218" s="123">
        <v>0</v>
      </c>
      <c r="M218" s="123">
        <v>6.4702500000000001</v>
      </c>
      <c r="N218" s="135">
        <f t="shared" si="7"/>
        <v>39.776249999999997</v>
      </c>
      <c r="P218" s="137">
        <v>1.9710000000000001</v>
      </c>
    </row>
    <row r="219" spans="1:16" x14ac:dyDescent="0.2">
      <c r="A219" s="125">
        <f t="shared" si="6"/>
        <v>7</v>
      </c>
      <c r="B219" s="151">
        <v>42580</v>
      </c>
      <c r="C219" s="123">
        <v>0</v>
      </c>
      <c r="D219" s="123">
        <v>0</v>
      </c>
      <c r="E219" s="123">
        <v>0</v>
      </c>
      <c r="F219" s="123">
        <v>0</v>
      </c>
      <c r="G219" s="123">
        <v>10.76</v>
      </c>
      <c r="H219" s="123">
        <v>10.661</v>
      </c>
      <c r="I219" s="123">
        <v>8</v>
      </c>
      <c r="J219" s="123">
        <v>0</v>
      </c>
      <c r="K219" s="123">
        <v>0</v>
      </c>
      <c r="L219" s="123">
        <v>0</v>
      </c>
      <c r="M219" s="123">
        <v>6.976</v>
      </c>
      <c r="N219" s="135">
        <f t="shared" si="7"/>
        <v>36.396999999999998</v>
      </c>
      <c r="P219" s="137">
        <v>1.7310000000000001</v>
      </c>
    </row>
    <row r="220" spans="1:16" x14ac:dyDescent="0.2">
      <c r="A220" s="125">
        <f t="shared" si="6"/>
        <v>7</v>
      </c>
      <c r="B220" s="151">
        <v>42581</v>
      </c>
      <c r="C220" s="123">
        <v>0</v>
      </c>
      <c r="D220" s="123">
        <v>0</v>
      </c>
      <c r="E220" s="123">
        <v>0</v>
      </c>
      <c r="F220" s="123">
        <v>0</v>
      </c>
      <c r="G220" s="123">
        <v>11.629</v>
      </c>
      <c r="H220" s="123">
        <v>10.741</v>
      </c>
      <c r="I220" s="123">
        <v>2.8559999999999999</v>
      </c>
      <c r="J220" s="123">
        <v>0</v>
      </c>
      <c r="K220" s="123">
        <v>0</v>
      </c>
      <c r="L220" s="123">
        <v>0</v>
      </c>
      <c r="M220" s="123">
        <v>7.9112499999999999</v>
      </c>
      <c r="N220" s="135">
        <f t="shared" si="7"/>
        <v>33.137250000000002</v>
      </c>
      <c r="P220" s="137">
        <v>1.671</v>
      </c>
    </row>
    <row r="221" spans="1:16" x14ac:dyDescent="0.2">
      <c r="A221" s="125">
        <f t="shared" si="6"/>
        <v>7</v>
      </c>
      <c r="B221" s="151">
        <v>42582</v>
      </c>
      <c r="C221" s="123">
        <v>0</v>
      </c>
      <c r="D221" s="123">
        <v>0</v>
      </c>
      <c r="E221" s="123">
        <v>0</v>
      </c>
      <c r="F221" s="123">
        <v>0</v>
      </c>
      <c r="G221" s="123">
        <v>13.95</v>
      </c>
      <c r="H221" s="123">
        <v>13.257999999999999</v>
      </c>
      <c r="I221" s="123">
        <v>2</v>
      </c>
      <c r="J221" s="123">
        <v>0</v>
      </c>
      <c r="K221" s="123">
        <v>0</v>
      </c>
      <c r="L221" s="123">
        <v>0</v>
      </c>
      <c r="M221" s="123">
        <v>7.8164999999999996</v>
      </c>
      <c r="N221" s="135">
        <f t="shared" si="7"/>
        <v>37.024499999999996</v>
      </c>
      <c r="P221" s="137">
        <v>1.8740000000000001</v>
      </c>
    </row>
    <row r="222" spans="1:16" x14ac:dyDescent="0.2">
      <c r="A222" s="125">
        <f t="shared" si="6"/>
        <v>8</v>
      </c>
      <c r="B222" s="151">
        <v>42583</v>
      </c>
      <c r="C222" s="123">
        <v>0</v>
      </c>
      <c r="D222" s="123">
        <v>0</v>
      </c>
      <c r="E222" s="123">
        <v>0</v>
      </c>
      <c r="F222" s="123">
        <v>0</v>
      </c>
      <c r="G222" s="123">
        <v>14.228999999999999</v>
      </c>
      <c r="H222" s="123">
        <v>14.103999999999999</v>
      </c>
      <c r="I222" s="123">
        <v>0</v>
      </c>
      <c r="J222" s="123">
        <v>0</v>
      </c>
      <c r="K222" s="123">
        <v>0</v>
      </c>
      <c r="L222" s="123">
        <v>0</v>
      </c>
      <c r="M222" s="123">
        <v>7.3514999999999997</v>
      </c>
      <c r="N222" s="135">
        <f t="shared" si="7"/>
        <v>35.6845</v>
      </c>
      <c r="P222" s="137">
        <v>1.837</v>
      </c>
    </row>
    <row r="223" spans="1:16" x14ac:dyDescent="0.2">
      <c r="A223" s="125">
        <f t="shared" si="6"/>
        <v>8</v>
      </c>
      <c r="B223" s="151">
        <v>42584</v>
      </c>
      <c r="C223" s="123">
        <v>0</v>
      </c>
      <c r="D223" s="123">
        <v>0</v>
      </c>
      <c r="E223" s="123">
        <v>0</v>
      </c>
      <c r="F223" s="123">
        <v>0</v>
      </c>
      <c r="G223" s="123">
        <v>14.135</v>
      </c>
      <c r="H223" s="123">
        <v>14.022</v>
      </c>
      <c r="I223" s="123">
        <v>0</v>
      </c>
      <c r="J223" s="123">
        <v>0</v>
      </c>
      <c r="K223" s="123">
        <v>0</v>
      </c>
      <c r="L223" s="123">
        <v>0</v>
      </c>
      <c r="M223" s="123">
        <v>6.8892499999999997</v>
      </c>
      <c r="N223" s="135">
        <f t="shared" si="7"/>
        <v>35.046250000000001</v>
      </c>
      <c r="P223" s="137">
        <v>1.8580000000000001</v>
      </c>
    </row>
    <row r="224" spans="1:16" x14ac:dyDescent="0.2">
      <c r="A224" s="125">
        <f t="shared" si="6"/>
        <v>8</v>
      </c>
      <c r="B224" s="151">
        <v>42585</v>
      </c>
      <c r="C224" s="123">
        <v>0</v>
      </c>
      <c r="D224" s="123">
        <v>0</v>
      </c>
      <c r="E224" s="123">
        <v>0</v>
      </c>
      <c r="F224" s="123">
        <v>0</v>
      </c>
      <c r="G224" s="123">
        <v>14.978</v>
      </c>
      <c r="H224" s="123">
        <v>14.856999999999999</v>
      </c>
      <c r="I224" s="123">
        <v>0</v>
      </c>
      <c r="J224" s="123">
        <v>0</v>
      </c>
      <c r="K224" s="123">
        <v>0</v>
      </c>
      <c r="L224" s="123">
        <v>0</v>
      </c>
      <c r="M224" s="123">
        <v>6.8174999999999999</v>
      </c>
      <c r="N224" s="135">
        <f t="shared" si="7"/>
        <v>36.652500000000003</v>
      </c>
      <c r="O224" s="7"/>
      <c r="P224" s="137">
        <v>1.798</v>
      </c>
    </row>
    <row r="225" spans="1:16" x14ac:dyDescent="0.2">
      <c r="A225" s="125">
        <f t="shared" si="6"/>
        <v>8</v>
      </c>
      <c r="B225" s="151">
        <v>42586</v>
      </c>
      <c r="C225" s="123">
        <v>0</v>
      </c>
      <c r="D225" s="123">
        <v>0</v>
      </c>
      <c r="E225" s="123">
        <v>0</v>
      </c>
      <c r="F225" s="123">
        <v>0</v>
      </c>
      <c r="G225" s="123">
        <v>14.515000000000001</v>
      </c>
      <c r="H225" s="123">
        <v>14.398999999999999</v>
      </c>
      <c r="I225" s="123">
        <v>0</v>
      </c>
      <c r="J225" s="123">
        <v>0</v>
      </c>
      <c r="K225" s="123">
        <v>0</v>
      </c>
      <c r="L225" s="123">
        <v>0</v>
      </c>
      <c r="M225" s="123">
        <v>8.5922499999999999</v>
      </c>
      <c r="N225" s="135">
        <f t="shared" si="7"/>
        <v>37.506250000000001</v>
      </c>
      <c r="O225" s="7"/>
      <c r="P225" s="137">
        <v>1.8680000000000001</v>
      </c>
    </row>
    <row r="226" spans="1:16" x14ac:dyDescent="0.2">
      <c r="A226" s="125">
        <f t="shared" si="6"/>
        <v>8</v>
      </c>
      <c r="B226" s="151">
        <v>42587</v>
      </c>
      <c r="C226" s="123">
        <v>4.1360000000000001</v>
      </c>
      <c r="D226" s="123">
        <v>0</v>
      </c>
      <c r="E226" s="123">
        <v>0</v>
      </c>
      <c r="F226" s="123">
        <v>0</v>
      </c>
      <c r="G226" s="123">
        <v>10.417999999999999</v>
      </c>
      <c r="H226" s="123">
        <v>10.339</v>
      </c>
      <c r="I226" s="123">
        <v>0</v>
      </c>
      <c r="J226" s="123">
        <v>0</v>
      </c>
      <c r="K226" s="123">
        <v>0</v>
      </c>
      <c r="L226" s="123">
        <v>0</v>
      </c>
      <c r="M226" s="123">
        <v>14.141500000000001</v>
      </c>
      <c r="N226" s="135">
        <f t="shared" si="7"/>
        <v>39.034500000000001</v>
      </c>
      <c r="O226" s="7"/>
      <c r="P226" s="137">
        <v>2.0910000000000002</v>
      </c>
    </row>
    <row r="227" spans="1:16" x14ac:dyDescent="0.2">
      <c r="A227" s="125">
        <f t="shared" si="6"/>
        <v>8</v>
      </c>
      <c r="B227" s="151">
        <v>42588</v>
      </c>
      <c r="C227" s="123">
        <v>11.394</v>
      </c>
      <c r="D227" s="123">
        <v>0</v>
      </c>
      <c r="E227" s="123">
        <v>0</v>
      </c>
      <c r="F227" s="123">
        <v>0</v>
      </c>
      <c r="G227" s="123">
        <v>9.1379999999999999</v>
      </c>
      <c r="H227" s="123">
        <v>11.311</v>
      </c>
      <c r="I227" s="123">
        <v>0</v>
      </c>
      <c r="J227" s="123">
        <v>0</v>
      </c>
      <c r="K227" s="123">
        <v>0</v>
      </c>
      <c r="L227" s="123">
        <v>0</v>
      </c>
      <c r="M227" s="123">
        <v>10.125500000000001</v>
      </c>
      <c r="N227" s="135">
        <f t="shared" si="7"/>
        <v>41.968499999999999</v>
      </c>
      <c r="O227" s="7"/>
      <c r="P227" s="137">
        <v>1.9</v>
      </c>
    </row>
    <row r="228" spans="1:16" x14ac:dyDescent="0.2">
      <c r="A228" s="125">
        <f t="shared" si="6"/>
        <v>8</v>
      </c>
      <c r="B228" s="151">
        <v>42589</v>
      </c>
      <c r="C228" s="123">
        <v>9.1389999999999993</v>
      </c>
      <c r="D228" s="123">
        <v>0</v>
      </c>
      <c r="E228" s="123">
        <v>0</v>
      </c>
      <c r="F228" s="123">
        <v>0</v>
      </c>
      <c r="G228" s="123">
        <v>9.1620000000000008</v>
      </c>
      <c r="H228" s="123">
        <v>9.08</v>
      </c>
      <c r="I228" s="123">
        <v>0</v>
      </c>
      <c r="J228" s="123">
        <v>0</v>
      </c>
      <c r="K228" s="123">
        <v>0</v>
      </c>
      <c r="L228" s="123">
        <v>0</v>
      </c>
      <c r="M228" s="123">
        <v>13.765000000000001</v>
      </c>
      <c r="N228" s="135">
        <f t="shared" si="7"/>
        <v>41.146000000000001</v>
      </c>
      <c r="O228" s="7"/>
      <c r="P228" s="137">
        <v>2.145</v>
      </c>
    </row>
    <row r="229" spans="1:16" x14ac:dyDescent="0.2">
      <c r="A229" s="125">
        <f t="shared" si="6"/>
        <v>8</v>
      </c>
      <c r="B229" s="151">
        <v>42590</v>
      </c>
      <c r="C229" s="123">
        <v>9.4160000000000004</v>
      </c>
      <c r="D229" s="123">
        <v>0</v>
      </c>
      <c r="E229" s="123">
        <v>0</v>
      </c>
      <c r="F229" s="123">
        <v>0</v>
      </c>
      <c r="G229" s="123">
        <v>3.35</v>
      </c>
      <c r="H229" s="123">
        <v>8.94</v>
      </c>
      <c r="I229" s="123">
        <v>0</v>
      </c>
      <c r="J229" s="123">
        <v>0</v>
      </c>
      <c r="K229" s="123">
        <v>0</v>
      </c>
      <c r="L229" s="123">
        <v>5.6779999999999999</v>
      </c>
      <c r="M229" s="123">
        <v>13.1135</v>
      </c>
      <c r="N229" s="135">
        <f t="shared" si="7"/>
        <v>40.497500000000002</v>
      </c>
      <c r="O229" s="7"/>
      <c r="P229" s="137">
        <v>1.8180000000000001</v>
      </c>
    </row>
    <row r="230" spans="1:16" x14ac:dyDescent="0.2">
      <c r="A230" s="125">
        <f t="shared" si="6"/>
        <v>8</v>
      </c>
      <c r="B230" s="151">
        <v>42591</v>
      </c>
      <c r="C230" s="123">
        <v>9.6329999999999991</v>
      </c>
      <c r="D230" s="123">
        <v>0</v>
      </c>
      <c r="E230" s="123">
        <v>0</v>
      </c>
      <c r="F230" s="123">
        <v>0</v>
      </c>
      <c r="G230" s="123">
        <v>0.85299999999999998</v>
      </c>
      <c r="H230" s="123">
        <v>9.1349999999999998</v>
      </c>
      <c r="I230" s="123">
        <v>0</v>
      </c>
      <c r="J230" s="123">
        <v>0</v>
      </c>
      <c r="K230" s="123">
        <v>0</v>
      </c>
      <c r="L230" s="123">
        <v>9.9830000000000005</v>
      </c>
      <c r="M230" s="123">
        <v>9.8010000000000002</v>
      </c>
      <c r="N230" s="135">
        <f t="shared" si="7"/>
        <v>39.405000000000001</v>
      </c>
      <c r="O230" s="7"/>
      <c r="P230" s="137">
        <v>1.829</v>
      </c>
    </row>
    <row r="231" spans="1:16" x14ac:dyDescent="0.2">
      <c r="A231" s="125">
        <f t="shared" si="6"/>
        <v>8</v>
      </c>
      <c r="B231" s="151">
        <v>42592</v>
      </c>
      <c r="C231" s="123">
        <v>10.606</v>
      </c>
      <c r="D231" s="123">
        <v>0</v>
      </c>
      <c r="E231" s="123">
        <v>0</v>
      </c>
      <c r="F231" s="123">
        <v>0</v>
      </c>
      <c r="G231" s="123">
        <v>5.8029999999999999</v>
      </c>
      <c r="H231" s="123">
        <v>9.9440000000000008</v>
      </c>
      <c r="I231" s="123">
        <v>0.93799999999999994</v>
      </c>
      <c r="J231" s="123">
        <v>0</v>
      </c>
      <c r="K231" s="123">
        <v>0</v>
      </c>
      <c r="L231" s="123">
        <v>10.513999999999999</v>
      </c>
      <c r="M231" s="123">
        <v>3.5939999999999999</v>
      </c>
      <c r="N231" s="135">
        <f t="shared" si="7"/>
        <v>41.399000000000001</v>
      </c>
      <c r="O231" s="7"/>
      <c r="P231" s="137">
        <v>1.994</v>
      </c>
    </row>
    <row r="232" spans="1:16" x14ac:dyDescent="0.2">
      <c r="A232" s="125">
        <f t="shared" si="6"/>
        <v>8</v>
      </c>
      <c r="B232" s="151">
        <v>42593</v>
      </c>
      <c r="C232" s="123">
        <v>9.7469999999999999</v>
      </c>
      <c r="D232" s="123">
        <v>0</v>
      </c>
      <c r="E232" s="123">
        <v>0</v>
      </c>
      <c r="F232" s="123">
        <v>0</v>
      </c>
      <c r="G232" s="123">
        <v>10.334</v>
      </c>
      <c r="H232" s="123">
        <v>10.250999999999999</v>
      </c>
      <c r="I232" s="123">
        <v>1.8102</v>
      </c>
      <c r="J232" s="123">
        <v>0</v>
      </c>
      <c r="K232" s="123">
        <v>0</v>
      </c>
      <c r="L232" s="123">
        <v>9.1989999999999998</v>
      </c>
      <c r="M232" s="123">
        <v>0</v>
      </c>
      <c r="N232" s="135">
        <f t="shared" si="7"/>
        <v>41.341200000000001</v>
      </c>
      <c r="O232" s="7"/>
      <c r="P232" s="137">
        <v>1.9410000000000001</v>
      </c>
    </row>
    <row r="233" spans="1:16" x14ac:dyDescent="0.2">
      <c r="A233" s="125">
        <f t="shared" si="6"/>
        <v>8</v>
      </c>
      <c r="B233" s="151">
        <v>42594</v>
      </c>
      <c r="C233" s="123">
        <v>10.612</v>
      </c>
      <c r="D233" s="123">
        <v>0</v>
      </c>
      <c r="E233" s="123">
        <v>0</v>
      </c>
      <c r="F233" s="123">
        <v>0</v>
      </c>
      <c r="G233" s="123">
        <v>10.63</v>
      </c>
      <c r="H233" s="123">
        <v>10.545</v>
      </c>
      <c r="I233" s="123">
        <v>0</v>
      </c>
      <c r="J233" s="123">
        <v>0</v>
      </c>
      <c r="K233" s="123">
        <v>0</v>
      </c>
      <c r="L233" s="123">
        <v>10.53</v>
      </c>
      <c r="M233" s="123">
        <v>0</v>
      </c>
      <c r="N233" s="135">
        <f t="shared" si="7"/>
        <v>42.317</v>
      </c>
      <c r="O233" s="7"/>
      <c r="P233" s="137">
        <v>2.1120000000000001</v>
      </c>
    </row>
    <row r="234" spans="1:16" x14ac:dyDescent="0.2">
      <c r="A234" s="125">
        <f t="shared" si="6"/>
        <v>8</v>
      </c>
      <c r="B234" s="151">
        <v>42595</v>
      </c>
      <c r="C234" s="123">
        <v>11.717000000000001</v>
      </c>
      <c r="D234" s="123">
        <v>0</v>
      </c>
      <c r="E234" s="123">
        <v>0</v>
      </c>
      <c r="F234" s="123">
        <v>0</v>
      </c>
      <c r="G234" s="123">
        <v>11.731999999999999</v>
      </c>
      <c r="H234" s="123">
        <v>11.667999999999999</v>
      </c>
      <c r="I234" s="123">
        <v>0</v>
      </c>
      <c r="J234" s="123">
        <v>0</v>
      </c>
      <c r="K234" s="123">
        <v>0</v>
      </c>
      <c r="L234" s="123">
        <v>11.653</v>
      </c>
      <c r="M234" s="123">
        <v>0</v>
      </c>
      <c r="N234" s="135">
        <f t="shared" si="7"/>
        <v>46.769999999999996</v>
      </c>
      <c r="O234" s="7"/>
      <c r="P234" s="137">
        <v>2.1120000000000001</v>
      </c>
    </row>
    <row r="235" spans="1:16" x14ac:dyDescent="0.2">
      <c r="A235" s="125">
        <f t="shared" si="6"/>
        <v>8</v>
      </c>
      <c r="B235" s="151">
        <v>42596</v>
      </c>
      <c r="C235" s="123">
        <v>9.9990000000000006</v>
      </c>
      <c r="D235" s="123">
        <v>0</v>
      </c>
      <c r="E235" s="123">
        <v>0</v>
      </c>
      <c r="F235" s="123">
        <v>0</v>
      </c>
      <c r="G235" s="123">
        <v>10.041</v>
      </c>
      <c r="H235" s="123">
        <v>3.5169999999999999</v>
      </c>
      <c r="I235" s="123">
        <v>1.9795999999999998</v>
      </c>
      <c r="J235" s="123">
        <v>0</v>
      </c>
      <c r="K235" s="123">
        <v>0</v>
      </c>
      <c r="L235" s="123">
        <v>9.8940000000000001</v>
      </c>
      <c r="M235" s="123">
        <v>0</v>
      </c>
      <c r="N235" s="135">
        <f t="shared" si="7"/>
        <v>35.430599999999998</v>
      </c>
      <c r="O235" s="7"/>
      <c r="P235" s="137">
        <v>2.2570000000000001</v>
      </c>
    </row>
    <row r="236" spans="1:16" x14ac:dyDescent="0.2">
      <c r="A236" s="125">
        <f t="shared" si="6"/>
        <v>8</v>
      </c>
      <c r="B236" s="151">
        <v>42597</v>
      </c>
      <c r="C236" s="123">
        <v>11.833</v>
      </c>
      <c r="D236" s="123">
        <v>0</v>
      </c>
      <c r="E236" s="123">
        <v>0</v>
      </c>
      <c r="F236" s="123">
        <v>0</v>
      </c>
      <c r="G236" s="123">
        <v>11.848000000000001</v>
      </c>
      <c r="H236" s="123">
        <v>1.113</v>
      </c>
      <c r="I236" s="123">
        <v>5.9038000000000004</v>
      </c>
      <c r="J236" s="123">
        <v>0</v>
      </c>
      <c r="K236" s="123">
        <v>0</v>
      </c>
      <c r="L236" s="123">
        <v>11.776999999999999</v>
      </c>
      <c r="M236" s="123">
        <v>0</v>
      </c>
      <c r="N236" s="135">
        <f t="shared" si="7"/>
        <v>42.474800000000002</v>
      </c>
      <c r="O236" s="7"/>
      <c r="P236" s="137">
        <v>2.3620000000000001</v>
      </c>
    </row>
    <row r="237" spans="1:16" x14ac:dyDescent="0.2">
      <c r="A237" s="125">
        <f t="shared" si="6"/>
        <v>8</v>
      </c>
      <c r="B237" s="151">
        <v>42598</v>
      </c>
      <c r="C237" s="123">
        <v>11.849</v>
      </c>
      <c r="D237" s="123">
        <v>0</v>
      </c>
      <c r="E237" s="123">
        <v>0</v>
      </c>
      <c r="F237" s="123">
        <v>0</v>
      </c>
      <c r="G237" s="123">
        <v>11.884</v>
      </c>
      <c r="H237" s="123">
        <v>0</v>
      </c>
      <c r="I237" s="123">
        <v>7.6076000000000006</v>
      </c>
      <c r="J237" s="123">
        <v>0</v>
      </c>
      <c r="K237" s="123">
        <v>0</v>
      </c>
      <c r="L237" s="123">
        <v>11.765000000000001</v>
      </c>
      <c r="M237" s="123">
        <v>0</v>
      </c>
      <c r="N237" s="135">
        <f t="shared" si="7"/>
        <v>43.105600000000003</v>
      </c>
      <c r="O237" s="7"/>
      <c r="P237" s="137">
        <v>1.9730000000000001</v>
      </c>
    </row>
    <row r="238" spans="1:16" x14ac:dyDescent="0.2">
      <c r="A238" s="125">
        <f t="shared" si="6"/>
        <v>8</v>
      </c>
      <c r="B238" s="151">
        <v>42599</v>
      </c>
      <c r="C238" s="123">
        <v>11.058</v>
      </c>
      <c r="D238" s="123">
        <v>0</v>
      </c>
      <c r="E238" s="123">
        <v>0</v>
      </c>
      <c r="F238" s="123">
        <v>0</v>
      </c>
      <c r="G238" s="123">
        <v>11.071</v>
      </c>
      <c r="H238" s="123">
        <v>0</v>
      </c>
      <c r="I238" s="123">
        <v>10.4594</v>
      </c>
      <c r="J238" s="123">
        <v>0</v>
      </c>
      <c r="K238" s="123">
        <v>0</v>
      </c>
      <c r="L238" s="123">
        <v>10.976000000000001</v>
      </c>
      <c r="M238" s="123">
        <v>0</v>
      </c>
      <c r="N238" s="135">
        <f t="shared" si="7"/>
        <v>43.564399999999999</v>
      </c>
      <c r="O238" s="7"/>
      <c r="P238" s="137">
        <v>2.1619999999999999</v>
      </c>
    </row>
    <row r="239" spans="1:16" x14ac:dyDescent="0.2">
      <c r="A239" s="125">
        <f t="shared" si="6"/>
        <v>8</v>
      </c>
      <c r="B239" s="151">
        <v>42600</v>
      </c>
      <c r="C239" s="123">
        <v>10.744</v>
      </c>
      <c r="D239" s="123">
        <v>0</v>
      </c>
      <c r="E239" s="123">
        <v>0</v>
      </c>
      <c r="F239" s="123">
        <v>0</v>
      </c>
      <c r="G239" s="123">
        <v>10.794</v>
      </c>
      <c r="H239" s="123">
        <v>0</v>
      </c>
      <c r="I239" s="123">
        <v>10.135999999999999</v>
      </c>
      <c r="J239" s="123">
        <v>0</v>
      </c>
      <c r="K239" s="123">
        <v>0</v>
      </c>
      <c r="L239" s="123">
        <v>10.64</v>
      </c>
      <c r="M239" s="123">
        <v>0</v>
      </c>
      <c r="N239" s="135">
        <f t="shared" si="7"/>
        <v>42.314</v>
      </c>
      <c r="O239" s="7"/>
      <c r="P239" s="137">
        <v>2.1469999999999998</v>
      </c>
    </row>
    <row r="240" spans="1:16" x14ac:dyDescent="0.2">
      <c r="A240" s="125">
        <f t="shared" si="6"/>
        <v>8</v>
      </c>
      <c r="B240" s="151">
        <v>42601</v>
      </c>
      <c r="C240" s="123">
        <v>10.371</v>
      </c>
      <c r="D240" s="123">
        <v>0</v>
      </c>
      <c r="E240" s="123">
        <v>0</v>
      </c>
      <c r="F240" s="123">
        <v>0</v>
      </c>
      <c r="G240" s="123">
        <v>10.186</v>
      </c>
      <c r="H240" s="123">
        <v>0</v>
      </c>
      <c r="I240" s="123">
        <v>9.851799999999999</v>
      </c>
      <c r="J240" s="123">
        <v>0</v>
      </c>
      <c r="K240" s="123">
        <v>0</v>
      </c>
      <c r="L240" s="123">
        <v>10.311</v>
      </c>
      <c r="M240" s="123">
        <v>0</v>
      </c>
      <c r="N240" s="135">
        <f t="shared" si="7"/>
        <v>40.719799999999999</v>
      </c>
      <c r="O240" s="7"/>
      <c r="P240" s="137">
        <v>1.9339999999999999</v>
      </c>
    </row>
    <row r="241" spans="1:16" x14ac:dyDescent="0.2">
      <c r="A241" s="125">
        <f t="shared" si="6"/>
        <v>8</v>
      </c>
      <c r="B241" s="151">
        <v>42602</v>
      </c>
      <c r="C241" s="123">
        <v>9.7750000000000004</v>
      </c>
      <c r="D241" s="123">
        <v>0</v>
      </c>
      <c r="E241" s="123">
        <v>0</v>
      </c>
      <c r="F241" s="123">
        <v>0</v>
      </c>
      <c r="G241" s="123">
        <v>9.7799999999999994</v>
      </c>
      <c r="H241" s="123">
        <v>0</v>
      </c>
      <c r="I241" s="123">
        <v>8.3902000000000001</v>
      </c>
      <c r="J241" s="123">
        <v>0</v>
      </c>
      <c r="K241" s="123">
        <v>0</v>
      </c>
      <c r="L241" s="123">
        <v>9.7100000000000009</v>
      </c>
      <c r="M241" s="123">
        <v>0</v>
      </c>
      <c r="N241" s="135">
        <f t="shared" si="7"/>
        <v>37.655200000000001</v>
      </c>
      <c r="O241" s="7"/>
      <c r="P241" s="137">
        <v>1.8939999999999999</v>
      </c>
    </row>
    <row r="242" spans="1:16" x14ac:dyDescent="0.2">
      <c r="A242" s="125">
        <f t="shared" si="6"/>
        <v>8</v>
      </c>
      <c r="B242" s="151">
        <v>42603</v>
      </c>
      <c r="C242" s="123">
        <v>9.2010000000000005</v>
      </c>
      <c r="D242" s="123">
        <v>0</v>
      </c>
      <c r="E242" s="123">
        <v>0</v>
      </c>
      <c r="F242" s="123">
        <v>0</v>
      </c>
      <c r="G242" s="123">
        <v>8.7609999999999992</v>
      </c>
      <c r="H242" s="123">
        <v>0</v>
      </c>
      <c r="I242" s="123">
        <v>10.754799999999999</v>
      </c>
      <c r="J242" s="123">
        <v>0</v>
      </c>
      <c r="K242" s="123">
        <v>0</v>
      </c>
      <c r="L242" s="123">
        <v>11.311</v>
      </c>
      <c r="M242" s="123">
        <v>0</v>
      </c>
      <c r="N242" s="135">
        <f t="shared" si="7"/>
        <v>40.027799999999999</v>
      </c>
      <c r="O242" s="7"/>
      <c r="P242" s="137">
        <v>2.1030000000000002</v>
      </c>
    </row>
    <row r="243" spans="1:16" x14ac:dyDescent="0.2">
      <c r="A243" s="125">
        <f t="shared" si="6"/>
        <v>8</v>
      </c>
      <c r="B243" s="151">
        <v>42604</v>
      </c>
      <c r="C243" s="123">
        <v>10.093</v>
      </c>
      <c r="D243" s="123">
        <v>0</v>
      </c>
      <c r="E243" s="123">
        <v>0</v>
      </c>
      <c r="F243" s="123">
        <v>0</v>
      </c>
      <c r="G243" s="123">
        <v>10.117000000000001</v>
      </c>
      <c r="H243" s="123">
        <v>0</v>
      </c>
      <c r="I243" s="123">
        <v>8.9809999999999999</v>
      </c>
      <c r="J243" s="123">
        <v>0</v>
      </c>
      <c r="K243" s="123">
        <v>0</v>
      </c>
      <c r="L243" s="123">
        <v>10.019</v>
      </c>
      <c r="M243" s="123">
        <v>0</v>
      </c>
      <c r="N243" s="135">
        <f t="shared" si="7"/>
        <v>39.21</v>
      </c>
      <c r="O243" s="7"/>
      <c r="P243" s="137">
        <v>1.905</v>
      </c>
    </row>
    <row r="244" spans="1:16" x14ac:dyDescent="0.2">
      <c r="A244" s="125">
        <f t="shared" si="6"/>
        <v>8</v>
      </c>
      <c r="B244" s="151">
        <v>42605</v>
      </c>
      <c r="C244" s="123">
        <v>9.7970000000000006</v>
      </c>
      <c r="D244" s="123">
        <v>0</v>
      </c>
      <c r="E244" s="123">
        <v>0</v>
      </c>
      <c r="F244" s="123">
        <v>0</v>
      </c>
      <c r="G244" s="123">
        <v>9.82</v>
      </c>
      <c r="H244" s="123">
        <v>0</v>
      </c>
      <c r="I244" s="123">
        <v>9.3057999999999996</v>
      </c>
      <c r="J244" s="123">
        <v>0</v>
      </c>
      <c r="K244" s="123">
        <v>0</v>
      </c>
      <c r="L244" s="123">
        <v>9.7240000000000002</v>
      </c>
      <c r="M244" s="123">
        <v>1.40625</v>
      </c>
      <c r="N244" s="135">
        <f t="shared" si="7"/>
        <v>40.053049999999999</v>
      </c>
      <c r="O244" s="7"/>
      <c r="P244" s="137">
        <v>2.198</v>
      </c>
    </row>
    <row r="245" spans="1:16" x14ac:dyDescent="0.2">
      <c r="A245" s="125">
        <f t="shared" si="6"/>
        <v>8</v>
      </c>
      <c r="B245" s="151">
        <v>42606</v>
      </c>
      <c r="C245" s="123">
        <v>10.817</v>
      </c>
      <c r="D245" s="123">
        <v>0</v>
      </c>
      <c r="E245" s="123">
        <v>0</v>
      </c>
      <c r="F245" s="123">
        <v>0</v>
      </c>
      <c r="G245" s="123">
        <v>10.852</v>
      </c>
      <c r="H245" s="123">
        <v>0</v>
      </c>
      <c r="I245" s="123">
        <v>0</v>
      </c>
      <c r="J245" s="123">
        <v>0</v>
      </c>
      <c r="K245" s="123">
        <v>0</v>
      </c>
      <c r="L245" s="123">
        <v>10.736000000000001</v>
      </c>
      <c r="M245" s="123">
        <v>8.0749999999999993</v>
      </c>
      <c r="N245" s="135">
        <f t="shared" si="7"/>
        <v>40.480000000000004</v>
      </c>
      <c r="P245" s="137">
        <v>1.849</v>
      </c>
    </row>
    <row r="246" spans="1:16" x14ac:dyDescent="0.2">
      <c r="A246" s="125">
        <f t="shared" si="6"/>
        <v>8</v>
      </c>
      <c r="B246" s="151">
        <v>42607</v>
      </c>
      <c r="C246" s="123">
        <v>11.452</v>
      </c>
      <c r="D246" s="123">
        <v>0</v>
      </c>
      <c r="E246" s="123">
        <v>0</v>
      </c>
      <c r="F246" s="123">
        <v>0</v>
      </c>
      <c r="G246" s="123">
        <v>9.4499999999999993</v>
      </c>
      <c r="H246" s="123">
        <v>0</v>
      </c>
      <c r="I246" s="123">
        <v>5.2569999999999997</v>
      </c>
      <c r="J246" s="123">
        <v>0</v>
      </c>
      <c r="K246" s="123">
        <v>0</v>
      </c>
      <c r="L246" s="123">
        <v>6.2649999999999997</v>
      </c>
      <c r="M246" s="123">
        <v>8.3550000000000004</v>
      </c>
      <c r="N246" s="135">
        <f t="shared" si="7"/>
        <v>40.778999999999996</v>
      </c>
      <c r="P246" s="137">
        <v>1.9530000000000001</v>
      </c>
    </row>
    <row r="247" spans="1:16" x14ac:dyDescent="0.2">
      <c r="A247" s="125">
        <f t="shared" si="6"/>
        <v>8</v>
      </c>
      <c r="B247" s="151">
        <v>42608</v>
      </c>
      <c r="C247" s="123">
        <v>11.177</v>
      </c>
      <c r="D247" s="123">
        <v>0</v>
      </c>
      <c r="E247" s="123">
        <v>0</v>
      </c>
      <c r="F247" s="123">
        <v>0</v>
      </c>
      <c r="G247" s="123">
        <v>5.867</v>
      </c>
      <c r="H247" s="123">
        <v>0</v>
      </c>
      <c r="I247" s="123">
        <v>8.8102</v>
      </c>
      <c r="J247" s="123">
        <v>0</v>
      </c>
      <c r="K247" s="123">
        <v>0</v>
      </c>
      <c r="L247" s="123">
        <v>5.351</v>
      </c>
      <c r="M247" s="123">
        <v>9.3662500000000009</v>
      </c>
      <c r="N247" s="135">
        <f t="shared" si="7"/>
        <v>40.571449999999999</v>
      </c>
      <c r="P247" s="137">
        <v>1.8620000000000001</v>
      </c>
    </row>
    <row r="248" spans="1:16" x14ac:dyDescent="0.2">
      <c r="A248" s="125">
        <f t="shared" si="6"/>
        <v>8</v>
      </c>
      <c r="B248" s="151">
        <v>42609</v>
      </c>
      <c r="C248" s="123">
        <v>10.042999999999999</v>
      </c>
      <c r="D248" s="123">
        <v>0</v>
      </c>
      <c r="E248" s="123">
        <v>0</v>
      </c>
      <c r="F248" s="123">
        <v>0</v>
      </c>
      <c r="G248" s="123">
        <v>0</v>
      </c>
      <c r="H248" s="123">
        <v>0</v>
      </c>
      <c r="I248" s="123">
        <v>8.6463999999999999</v>
      </c>
      <c r="J248" s="123">
        <v>0</v>
      </c>
      <c r="K248" s="123">
        <v>0</v>
      </c>
      <c r="L248" s="123">
        <v>9.9740000000000002</v>
      </c>
      <c r="M248" s="123">
        <v>8.2692499999999995</v>
      </c>
      <c r="N248" s="135">
        <f t="shared" si="7"/>
        <v>36.932649999999995</v>
      </c>
      <c r="P248" s="137">
        <v>1.7270000000000001</v>
      </c>
    </row>
    <row r="249" spans="1:16" x14ac:dyDescent="0.2">
      <c r="A249" s="125">
        <f t="shared" si="6"/>
        <v>8</v>
      </c>
      <c r="B249" s="151">
        <v>42610</v>
      </c>
      <c r="C249" s="123">
        <v>10.521000000000001</v>
      </c>
      <c r="D249" s="123">
        <v>0</v>
      </c>
      <c r="E249" s="123">
        <v>0</v>
      </c>
      <c r="F249" s="123">
        <v>0</v>
      </c>
      <c r="G249" s="123">
        <v>0</v>
      </c>
      <c r="H249" s="123">
        <v>0</v>
      </c>
      <c r="I249" s="123">
        <v>7.609</v>
      </c>
      <c r="J249" s="123">
        <v>0</v>
      </c>
      <c r="K249" s="123">
        <v>0</v>
      </c>
      <c r="L249" s="123">
        <v>10.419</v>
      </c>
      <c r="M249" s="123">
        <v>7.3564999999999996</v>
      </c>
      <c r="N249" s="135">
        <f t="shared" si="7"/>
        <v>35.905500000000004</v>
      </c>
      <c r="P249" s="137">
        <v>2.1549999999999998</v>
      </c>
    </row>
    <row r="250" spans="1:16" x14ac:dyDescent="0.2">
      <c r="A250" s="125">
        <f t="shared" si="6"/>
        <v>8</v>
      </c>
      <c r="B250" s="151">
        <v>42611</v>
      </c>
      <c r="C250" s="123">
        <v>10.619</v>
      </c>
      <c r="D250" s="123">
        <v>0</v>
      </c>
      <c r="E250" s="123">
        <v>0</v>
      </c>
      <c r="F250" s="123">
        <v>0</v>
      </c>
      <c r="G250" s="123">
        <v>0</v>
      </c>
      <c r="H250" s="123">
        <v>0</v>
      </c>
      <c r="I250" s="123">
        <v>10.1038</v>
      </c>
      <c r="J250" s="123">
        <v>0</v>
      </c>
      <c r="K250" s="123">
        <v>0</v>
      </c>
      <c r="L250" s="123">
        <v>10.552</v>
      </c>
      <c r="M250" s="123">
        <v>8.3320000000000007</v>
      </c>
      <c r="N250" s="135">
        <f t="shared" si="7"/>
        <v>39.6068</v>
      </c>
      <c r="P250" s="137">
        <v>1.8939999999999999</v>
      </c>
    </row>
    <row r="251" spans="1:16" x14ac:dyDescent="0.2">
      <c r="A251" s="125">
        <f t="shared" si="6"/>
        <v>8</v>
      </c>
      <c r="B251" s="151">
        <v>42612</v>
      </c>
      <c r="C251" s="123">
        <v>9.7520000000000007</v>
      </c>
      <c r="D251" s="123">
        <v>0</v>
      </c>
      <c r="E251" s="123">
        <v>0</v>
      </c>
      <c r="F251" s="123">
        <v>0</v>
      </c>
      <c r="G251" s="123">
        <v>0</v>
      </c>
      <c r="H251" s="123">
        <v>0</v>
      </c>
      <c r="I251" s="123">
        <v>9.2988</v>
      </c>
      <c r="J251" s="123">
        <v>0</v>
      </c>
      <c r="K251" s="123">
        <v>0</v>
      </c>
      <c r="L251" s="123">
        <v>9.7029999999999994</v>
      </c>
      <c r="M251" s="123">
        <v>13.56175</v>
      </c>
      <c r="N251" s="135">
        <f t="shared" si="7"/>
        <v>42.315550000000002</v>
      </c>
      <c r="P251" s="137">
        <v>1.9530000000000001</v>
      </c>
    </row>
    <row r="252" spans="1:16" x14ac:dyDescent="0.2">
      <c r="A252" s="125">
        <f t="shared" si="6"/>
        <v>8</v>
      </c>
      <c r="B252" s="151">
        <v>42613</v>
      </c>
      <c r="C252" s="123">
        <v>10.07</v>
      </c>
      <c r="D252" s="123">
        <v>0</v>
      </c>
      <c r="E252" s="123">
        <v>0</v>
      </c>
      <c r="F252" s="123">
        <v>0</v>
      </c>
      <c r="G252" s="123">
        <v>0</v>
      </c>
      <c r="H252" s="123">
        <v>0</v>
      </c>
      <c r="I252" s="123">
        <v>9.5256000000000007</v>
      </c>
      <c r="J252" s="123">
        <v>0</v>
      </c>
      <c r="K252" s="123">
        <v>0</v>
      </c>
      <c r="L252" s="123">
        <v>9.8170000000000002</v>
      </c>
      <c r="M252" s="123">
        <v>11.595750000000001</v>
      </c>
      <c r="N252" s="135">
        <f t="shared" si="7"/>
        <v>41.00835</v>
      </c>
      <c r="P252" s="137">
        <v>1.9690000000000001</v>
      </c>
    </row>
    <row r="253" spans="1:16" x14ac:dyDescent="0.2">
      <c r="A253" s="125">
        <f t="shared" si="6"/>
        <v>9</v>
      </c>
      <c r="B253" s="151">
        <v>42614</v>
      </c>
      <c r="C253" s="123">
        <v>11.03</v>
      </c>
      <c r="D253" s="123">
        <v>0</v>
      </c>
      <c r="E253" s="123">
        <v>0</v>
      </c>
      <c r="F253" s="123">
        <v>0</v>
      </c>
      <c r="G253" s="123">
        <v>0</v>
      </c>
      <c r="H253" s="123">
        <v>0</v>
      </c>
      <c r="I253" s="123">
        <v>8.0735599999999987</v>
      </c>
      <c r="J253" s="123">
        <v>0</v>
      </c>
      <c r="K253" s="123">
        <v>0</v>
      </c>
      <c r="L253" s="123">
        <v>10.925000000000001</v>
      </c>
      <c r="M253" s="123">
        <v>9.5237499999999997</v>
      </c>
      <c r="N253" s="135">
        <f t="shared" si="7"/>
        <v>39.552309999999999</v>
      </c>
      <c r="P253" s="137">
        <v>1.911</v>
      </c>
    </row>
    <row r="254" spans="1:16" x14ac:dyDescent="0.2">
      <c r="A254" s="125">
        <f t="shared" si="6"/>
        <v>9</v>
      </c>
      <c r="B254" s="151">
        <v>42615</v>
      </c>
      <c r="C254" s="123">
        <v>10.664</v>
      </c>
      <c r="D254" s="123">
        <v>0</v>
      </c>
      <c r="E254" s="123">
        <v>0</v>
      </c>
      <c r="F254" s="123">
        <v>0</v>
      </c>
      <c r="G254" s="123">
        <v>0</v>
      </c>
      <c r="H254" s="123">
        <v>0</v>
      </c>
      <c r="I254" s="123">
        <v>8.5137</v>
      </c>
      <c r="J254" s="123">
        <v>0</v>
      </c>
      <c r="K254" s="123">
        <v>0</v>
      </c>
      <c r="L254" s="123">
        <v>10.615</v>
      </c>
      <c r="M254" s="123">
        <v>8.7840000000000007</v>
      </c>
      <c r="N254" s="135">
        <f t="shared" si="7"/>
        <v>38.576700000000002</v>
      </c>
      <c r="P254" s="137">
        <v>1.8560000000000001</v>
      </c>
    </row>
    <row r="255" spans="1:16" x14ac:dyDescent="0.2">
      <c r="A255" s="125">
        <f t="shared" si="6"/>
        <v>9</v>
      </c>
      <c r="B255" s="151">
        <v>42616</v>
      </c>
      <c r="C255" s="123">
        <v>10.587</v>
      </c>
      <c r="D255" s="123">
        <v>0</v>
      </c>
      <c r="E255" s="123">
        <v>0</v>
      </c>
      <c r="F255" s="123">
        <v>0</v>
      </c>
      <c r="G255" s="123">
        <v>0</v>
      </c>
      <c r="H255" s="123">
        <v>0</v>
      </c>
      <c r="I255" s="123">
        <v>7.4564200000000005</v>
      </c>
      <c r="J255" s="123">
        <v>0</v>
      </c>
      <c r="K255" s="123">
        <v>0</v>
      </c>
      <c r="L255" s="123">
        <v>10.499000000000001</v>
      </c>
      <c r="M255" s="123">
        <v>8.3672500000000003</v>
      </c>
      <c r="N255" s="135">
        <f t="shared" si="7"/>
        <v>36.909669999999998</v>
      </c>
      <c r="P255" s="137">
        <v>1.7649999999999999</v>
      </c>
    </row>
    <row r="256" spans="1:16" x14ac:dyDescent="0.2">
      <c r="A256" s="125">
        <f t="shared" si="6"/>
        <v>9</v>
      </c>
      <c r="B256" s="151">
        <v>42617</v>
      </c>
      <c r="C256" s="123">
        <v>10.817</v>
      </c>
      <c r="D256" s="123">
        <v>0</v>
      </c>
      <c r="E256" s="123">
        <v>0</v>
      </c>
      <c r="F256" s="123">
        <v>0</v>
      </c>
      <c r="G256" s="123">
        <v>0</v>
      </c>
      <c r="H256" s="123">
        <v>0</v>
      </c>
      <c r="I256" s="123">
        <v>7.8812199999999999</v>
      </c>
      <c r="J256" s="123">
        <v>0</v>
      </c>
      <c r="K256" s="123">
        <v>0</v>
      </c>
      <c r="L256" s="123">
        <v>11.368</v>
      </c>
      <c r="M256" s="123">
        <v>8.1192499999999992</v>
      </c>
      <c r="N256" s="135">
        <f t="shared" si="7"/>
        <v>38.185470000000002</v>
      </c>
      <c r="P256" s="137">
        <v>1.9470000000000001</v>
      </c>
    </row>
    <row r="257" spans="1:16" x14ac:dyDescent="0.2">
      <c r="A257" s="125">
        <f t="shared" si="6"/>
        <v>9</v>
      </c>
      <c r="B257" s="151">
        <v>42618</v>
      </c>
      <c r="C257" s="123">
        <v>11.01</v>
      </c>
      <c r="D257" s="123">
        <v>0</v>
      </c>
      <c r="E257" s="123">
        <v>0</v>
      </c>
      <c r="F257" s="123">
        <v>0</v>
      </c>
      <c r="G257" s="123">
        <v>0</v>
      </c>
      <c r="H257" s="123">
        <v>0</v>
      </c>
      <c r="I257" s="123">
        <v>8.7355400000000003</v>
      </c>
      <c r="J257" s="123">
        <v>0</v>
      </c>
      <c r="K257" s="123">
        <v>0</v>
      </c>
      <c r="L257" s="123">
        <v>10.904</v>
      </c>
      <c r="M257" s="123">
        <v>8.0365000000000002</v>
      </c>
      <c r="N257" s="135">
        <f t="shared" si="7"/>
        <v>38.686039999999998</v>
      </c>
      <c r="P257" s="137">
        <v>1.86</v>
      </c>
    </row>
    <row r="258" spans="1:16" x14ac:dyDescent="0.2">
      <c r="A258" s="125">
        <f t="shared" si="6"/>
        <v>9</v>
      </c>
      <c r="B258" s="151">
        <v>42619</v>
      </c>
      <c r="C258" s="123">
        <v>10.728999999999999</v>
      </c>
      <c r="D258" s="123">
        <v>0</v>
      </c>
      <c r="E258" s="123">
        <v>0</v>
      </c>
      <c r="F258" s="123">
        <v>0</v>
      </c>
      <c r="G258" s="123">
        <v>6.7690000000000001</v>
      </c>
      <c r="H258" s="123">
        <v>0</v>
      </c>
      <c r="I258" s="123">
        <v>3.7028400000000001</v>
      </c>
      <c r="J258" s="123">
        <v>0</v>
      </c>
      <c r="K258" s="123">
        <v>0</v>
      </c>
      <c r="L258" s="123">
        <v>10.666</v>
      </c>
      <c r="M258" s="123">
        <v>7.8064999999999998</v>
      </c>
      <c r="N258" s="135">
        <f t="shared" si="7"/>
        <v>39.673339999999996</v>
      </c>
      <c r="P258" s="137">
        <v>1.875</v>
      </c>
    </row>
    <row r="259" spans="1:16" x14ac:dyDescent="0.2">
      <c r="A259" s="125">
        <f t="shared" si="6"/>
        <v>9</v>
      </c>
      <c r="B259" s="151">
        <v>42620</v>
      </c>
      <c r="C259" s="123">
        <v>11.119</v>
      </c>
      <c r="D259" s="123">
        <v>0</v>
      </c>
      <c r="E259" s="123">
        <v>0</v>
      </c>
      <c r="F259" s="123">
        <v>0</v>
      </c>
      <c r="G259" s="123">
        <v>6.2190000000000003</v>
      </c>
      <c r="H259" s="123">
        <v>0</v>
      </c>
      <c r="I259" s="123">
        <v>4.8391800000000007</v>
      </c>
      <c r="J259" s="123">
        <v>0</v>
      </c>
      <c r="K259" s="123">
        <v>0</v>
      </c>
      <c r="L259" s="123">
        <v>9.9120000000000008</v>
      </c>
      <c r="M259" s="123">
        <v>7.7032499999999997</v>
      </c>
      <c r="N259" s="135">
        <f t="shared" si="7"/>
        <v>39.792429999999996</v>
      </c>
      <c r="P259" s="137">
        <v>1.887</v>
      </c>
    </row>
    <row r="260" spans="1:16" x14ac:dyDescent="0.2">
      <c r="A260" s="125">
        <f t="shared" si="6"/>
        <v>9</v>
      </c>
      <c r="B260" s="151">
        <v>42621</v>
      </c>
      <c r="C260" s="123">
        <v>10.27</v>
      </c>
      <c r="D260" s="123">
        <v>0</v>
      </c>
      <c r="E260" s="123">
        <v>0</v>
      </c>
      <c r="F260" s="123">
        <v>0</v>
      </c>
      <c r="G260" s="123">
        <v>0</v>
      </c>
      <c r="H260" s="123">
        <v>0</v>
      </c>
      <c r="I260" s="123">
        <v>7.5248599999999994</v>
      </c>
      <c r="J260" s="123">
        <v>0</v>
      </c>
      <c r="K260" s="123">
        <v>0</v>
      </c>
      <c r="L260" s="123">
        <v>10.199</v>
      </c>
      <c r="M260" s="123">
        <v>11.28575</v>
      </c>
      <c r="N260" s="135">
        <f t="shared" si="7"/>
        <v>39.279609999999998</v>
      </c>
      <c r="P260" s="137">
        <v>1.9970000000000001</v>
      </c>
    </row>
    <row r="261" spans="1:16" x14ac:dyDescent="0.2">
      <c r="A261" s="125">
        <f t="shared" si="6"/>
        <v>9</v>
      </c>
      <c r="B261" s="151">
        <v>42622</v>
      </c>
      <c r="C261" s="123">
        <v>10.295999999999999</v>
      </c>
      <c r="D261" s="123">
        <v>0</v>
      </c>
      <c r="E261" s="123">
        <v>0</v>
      </c>
      <c r="F261" s="123">
        <v>0</v>
      </c>
      <c r="G261" s="123">
        <v>0</v>
      </c>
      <c r="H261" s="123">
        <v>0</v>
      </c>
      <c r="I261" s="123">
        <v>7.4398999999999997</v>
      </c>
      <c r="J261" s="123">
        <v>0</v>
      </c>
      <c r="K261" s="123">
        <v>0</v>
      </c>
      <c r="L261" s="123">
        <v>10.222</v>
      </c>
      <c r="M261" s="123">
        <v>9.8059999999999992</v>
      </c>
      <c r="N261" s="135">
        <f t="shared" si="7"/>
        <v>37.7639</v>
      </c>
      <c r="P261" s="137">
        <v>1.9530000000000001</v>
      </c>
    </row>
    <row r="262" spans="1:16" x14ac:dyDescent="0.2">
      <c r="A262" s="125">
        <f t="shared" si="6"/>
        <v>9</v>
      </c>
      <c r="B262" s="151">
        <v>42623</v>
      </c>
      <c r="C262" s="123">
        <v>9.766</v>
      </c>
      <c r="D262" s="123">
        <v>0</v>
      </c>
      <c r="E262" s="123">
        <v>0</v>
      </c>
      <c r="F262" s="123">
        <v>0</v>
      </c>
      <c r="G262" s="123">
        <v>0</v>
      </c>
      <c r="H262" s="123">
        <v>0</v>
      </c>
      <c r="I262" s="123">
        <v>6.7850000000000001</v>
      </c>
      <c r="J262" s="123">
        <v>0</v>
      </c>
      <c r="K262" s="123">
        <v>0</v>
      </c>
      <c r="L262" s="123">
        <v>9.6890000000000001</v>
      </c>
      <c r="M262" s="123">
        <v>9.9184999999999999</v>
      </c>
      <c r="N262" s="135">
        <f t="shared" si="7"/>
        <v>36.158500000000004</v>
      </c>
      <c r="P262" s="137">
        <v>1.73</v>
      </c>
    </row>
    <row r="263" spans="1:16" x14ac:dyDescent="0.2">
      <c r="A263" s="125">
        <f t="shared" si="6"/>
        <v>9</v>
      </c>
      <c r="B263" s="151">
        <v>42624</v>
      </c>
      <c r="C263" s="123">
        <v>10.446999999999999</v>
      </c>
      <c r="D263" s="123">
        <v>0</v>
      </c>
      <c r="E263" s="123">
        <v>0</v>
      </c>
      <c r="F263" s="123">
        <v>0</v>
      </c>
      <c r="G263" s="123">
        <v>0</v>
      </c>
      <c r="H263" s="123">
        <v>0</v>
      </c>
      <c r="I263" s="123">
        <v>7.8139599999999998</v>
      </c>
      <c r="J263" s="123">
        <v>0</v>
      </c>
      <c r="K263" s="123">
        <v>0</v>
      </c>
      <c r="L263" s="123">
        <v>10.38</v>
      </c>
      <c r="M263" s="123">
        <v>8.8520000000000003</v>
      </c>
      <c r="N263" s="135">
        <f t="shared" si="7"/>
        <v>37.492959999999997</v>
      </c>
      <c r="P263" s="137">
        <v>2.0619999999999998</v>
      </c>
    </row>
    <row r="264" spans="1:16" x14ac:dyDescent="0.2">
      <c r="A264" s="125">
        <f t="shared" si="6"/>
        <v>9</v>
      </c>
      <c r="B264" s="151">
        <v>42625</v>
      </c>
      <c r="C264" s="123">
        <v>10.013999999999999</v>
      </c>
      <c r="D264" s="123">
        <v>0</v>
      </c>
      <c r="E264" s="123">
        <v>0</v>
      </c>
      <c r="F264" s="123">
        <v>0</v>
      </c>
      <c r="G264" s="123">
        <v>7.2130000000000001</v>
      </c>
      <c r="H264" s="123">
        <v>0</v>
      </c>
      <c r="I264" s="123">
        <v>8.0487799999999989</v>
      </c>
      <c r="J264" s="123">
        <v>0</v>
      </c>
      <c r="K264" s="123">
        <v>0</v>
      </c>
      <c r="L264" s="123">
        <v>2.64</v>
      </c>
      <c r="M264" s="123">
        <v>8.8915000000000006</v>
      </c>
      <c r="N264" s="135">
        <f t="shared" si="7"/>
        <v>36.807279999999999</v>
      </c>
      <c r="P264" s="137">
        <v>1.879</v>
      </c>
    </row>
    <row r="265" spans="1:16" x14ac:dyDescent="0.2">
      <c r="A265" s="125">
        <f t="shared" ref="A265:A328" si="8">+IF(ISBLANK($B265),"",MONTH($B265))</f>
        <v>9</v>
      </c>
      <c r="B265" s="151">
        <v>42626</v>
      </c>
      <c r="C265" s="123">
        <v>10.644</v>
      </c>
      <c r="D265" s="123">
        <v>0</v>
      </c>
      <c r="E265" s="123">
        <v>0</v>
      </c>
      <c r="F265" s="123">
        <v>0</v>
      </c>
      <c r="G265" s="123">
        <v>8.2870000000000008</v>
      </c>
      <c r="H265" s="123">
        <v>0</v>
      </c>
      <c r="I265" s="123">
        <v>8.5184200000000008</v>
      </c>
      <c r="J265" s="123">
        <v>0</v>
      </c>
      <c r="K265" s="123">
        <v>0</v>
      </c>
      <c r="L265" s="123">
        <v>1.625</v>
      </c>
      <c r="M265" s="123">
        <v>9.3247499999999999</v>
      </c>
      <c r="N265" s="135">
        <f t="shared" ref="N265:N328" si="9">+SUM(C265:M265)</f>
        <v>38.399170000000005</v>
      </c>
      <c r="P265" s="137">
        <v>1.8680000000000001</v>
      </c>
    </row>
    <row r="266" spans="1:16" x14ac:dyDescent="0.2">
      <c r="A266" s="125">
        <f t="shared" si="8"/>
        <v>9</v>
      </c>
      <c r="B266" s="151">
        <v>42627</v>
      </c>
      <c r="C266" s="123">
        <v>11.109</v>
      </c>
      <c r="D266" s="123">
        <v>0</v>
      </c>
      <c r="E266" s="123">
        <v>0</v>
      </c>
      <c r="F266" s="123">
        <v>0</v>
      </c>
      <c r="G266" s="123">
        <v>8.702</v>
      </c>
      <c r="H266" s="123">
        <v>0</v>
      </c>
      <c r="I266" s="123">
        <v>13.04608</v>
      </c>
      <c r="J266" s="123">
        <v>0</v>
      </c>
      <c r="K266" s="123">
        <v>0</v>
      </c>
      <c r="L266" s="123">
        <v>0</v>
      </c>
      <c r="M266" s="123">
        <v>8.9047499999999999</v>
      </c>
      <c r="N266" s="135">
        <f t="shared" si="9"/>
        <v>41.761829999999996</v>
      </c>
      <c r="P266" s="137">
        <v>1.8580000000000001</v>
      </c>
    </row>
    <row r="267" spans="1:16" x14ac:dyDescent="0.2">
      <c r="A267" s="125">
        <f t="shared" si="8"/>
        <v>9</v>
      </c>
      <c r="B267" s="151">
        <v>42628</v>
      </c>
      <c r="C267" s="123">
        <v>11.103</v>
      </c>
      <c r="D267" s="123">
        <v>0</v>
      </c>
      <c r="E267" s="123">
        <v>0</v>
      </c>
      <c r="F267" s="123">
        <v>0</v>
      </c>
      <c r="G267" s="123">
        <v>11.141</v>
      </c>
      <c r="H267" s="123">
        <v>0</v>
      </c>
      <c r="I267" s="123">
        <v>11.228879999999998</v>
      </c>
      <c r="J267" s="123">
        <v>0</v>
      </c>
      <c r="K267" s="123">
        <v>0</v>
      </c>
      <c r="L267" s="123">
        <v>0</v>
      </c>
      <c r="M267" s="123">
        <v>9.3737499999999994</v>
      </c>
      <c r="N267" s="135">
        <f t="shared" si="9"/>
        <v>42.846629999999998</v>
      </c>
      <c r="P267" s="137">
        <v>1.887</v>
      </c>
    </row>
    <row r="268" spans="1:16" x14ac:dyDescent="0.2">
      <c r="A268" s="125">
        <f t="shared" si="8"/>
        <v>9</v>
      </c>
      <c r="B268" s="151">
        <v>42629</v>
      </c>
      <c r="C268" s="123">
        <v>8.8450000000000006</v>
      </c>
      <c r="D268" s="123">
        <v>0</v>
      </c>
      <c r="E268" s="123">
        <v>0</v>
      </c>
      <c r="F268" s="123">
        <v>0</v>
      </c>
      <c r="G268" s="123">
        <v>8.8640000000000008</v>
      </c>
      <c r="H268" s="123">
        <v>0</v>
      </c>
      <c r="I268" s="123">
        <v>10.270719999999999</v>
      </c>
      <c r="J268" s="123">
        <v>0</v>
      </c>
      <c r="K268" s="123">
        <v>0</v>
      </c>
      <c r="L268" s="123">
        <v>0</v>
      </c>
      <c r="M268" s="123">
        <v>14.40175</v>
      </c>
      <c r="N268" s="135">
        <f t="shared" si="9"/>
        <v>42.38147</v>
      </c>
      <c r="P268" s="137">
        <v>1.8919999999999999</v>
      </c>
    </row>
    <row r="269" spans="1:16" x14ac:dyDescent="0.2">
      <c r="A269" s="125">
        <f t="shared" si="8"/>
        <v>9</v>
      </c>
      <c r="B269" s="151">
        <v>42630</v>
      </c>
      <c r="C269" s="123">
        <v>5.1150000000000002</v>
      </c>
      <c r="D269" s="123">
        <v>0</v>
      </c>
      <c r="E269" s="123">
        <v>0</v>
      </c>
      <c r="F269" s="123">
        <v>0</v>
      </c>
      <c r="G269" s="123">
        <v>7.5490000000000004</v>
      </c>
      <c r="H269" s="123">
        <v>0</v>
      </c>
      <c r="I269" s="123">
        <v>10.70378</v>
      </c>
      <c r="J269" s="123">
        <v>0</v>
      </c>
      <c r="K269" s="123">
        <v>0</v>
      </c>
      <c r="L269" s="123">
        <v>4.01</v>
      </c>
      <c r="M269" s="123">
        <v>13.1755</v>
      </c>
      <c r="N269" s="135">
        <f t="shared" si="9"/>
        <v>40.553280000000001</v>
      </c>
      <c r="P269" s="137">
        <v>1.9279999999999999</v>
      </c>
    </row>
    <row r="270" spans="1:16" x14ac:dyDescent="0.2">
      <c r="A270" s="125">
        <f t="shared" si="8"/>
        <v>9</v>
      </c>
      <c r="B270" s="151">
        <v>42631</v>
      </c>
      <c r="C270" s="123">
        <v>0</v>
      </c>
      <c r="D270" s="123">
        <v>0</v>
      </c>
      <c r="E270" s="123">
        <v>0</v>
      </c>
      <c r="F270" s="123">
        <v>0</v>
      </c>
      <c r="G270" s="123">
        <v>9.3070000000000004</v>
      </c>
      <c r="H270" s="123">
        <v>0</v>
      </c>
      <c r="I270" s="123">
        <v>11.377559999999999</v>
      </c>
      <c r="J270" s="123">
        <v>0</v>
      </c>
      <c r="K270" s="123">
        <v>0</v>
      </c>
      <c r="L270" s="123">
        <v>9.2059999999999995</v>
      </c>
      <c r="M270" s="123">
        <v>10.7425</v>
      </c>
      <c r="N270" s="135">
        <f t="shared" si="9"/>
        <v>40.63306</v>
      </c>
      <c r="P270" s="137">
        <v>1.8420000000000001</v>
      </c>
    </row>
    <row r="271" spans="1:16" x14ac:dyDescent="0.2">
      <c r="A271" s="125">
        <f t="shared" si="8"/>
        <v>9</v>
      </c>
      <c r="B271" s="151">
        <v>42632</v>
      </c>
      <c r="C271" s="123">
        <v>0</v>
      </c>
      <c r="D271" s="123">
        <v>0</v>
      </c>
      <c r="E271" s="123">
        <v>0</v>
      </c>
      <c r="F271" s="123">
        <v>0</v>
      </c>
      <c r="G271" s="123">
        <v>8.5649999999999995</v>
      </c>
      <c r="H271" s="123">
        <v>0</v>
      </c>
      <c r="I271" s="123">
        <v>11.76224</v>
      </c>
      <c r="J271" s="123">
        <v>0</v>
      </c>
      <c r="K271" s="123">
        <v>0</v>
      </c>
      <c r="L271" s="123">
        <v>10.584</v>
      </c>
      <c r="M271" s="123">
        <v>9.6824999999999992</v>
      </c>
      <c r="N271" s="135">
        <f t="shared" si="9"/>
        <v>40.593739999999997</v>
      </c>
      <c r="P271" s="137">
        <v>1.708</v>
      </c>
    </row>
    <row r="272" spans="1:16" x14ac:dyDescent="0.2">
      <c r="A272" s="125">
        <f t="shared" si="8"/>
        <v>9</v>
      </c>
      <c r="B272" s="151">
        <v>42633</v>
      </c>
      <c r="C272" s="123">
        <v>0</v>
      </c>
      <c r="D272" s="123">
        <v>0</v>
      </c>
      <c r="E272" s="123">
        <v>0</v>
      </c>
      <c r="F272" s="123">
        <v>0</v>
      </c>
      <c r="G272" s="123">
        <v>10.443</v>
      </c>
      <c r="H272" s="123">
        <v>0</v>
      </c>
      <c r="I272" s="123">
        <v>11.3103</v>
      </c>
      <c r="J272" s="123">
        <v>0</v>
      </c>
      <c r="K272" s="123">
        <v>0</v>
      </c>
      <c r="L272" s="123">
        <v>10.34</v>
      </c>
      <c r="M272" s="123">
        <v>9.2342499999999994</v>
      </c>
      <c r="N272" s="135">
        <f t="shared" si="9"/>
        <v>41.327550000000002</v>
      </c>
      <c r="P272" s="137">
        <v>1.819</v>
      </c>
    </row>
    <row r="273" spans="1:16" x14ac:dyDescent="0.2">
      <c r="A273" s="125">
        <f t="shared" si="8"/>
        <v>9</v>
      </c>
      <c r="B273" s="151">
        <v>42634</v>
      </c>
      <c r="C273" s="123">
        <v>0</v>
      </c>
      <c r="D273" s="123">
        <v>0</v>
      </c>
      <c r="E273" s="123">
        <v>0</v>
      </c>
      <c r="F273" s="123">
        <v>0</v>
      </c>
      <c r="G273" s="123">
        <v>10.459</v>
      </c>
      <c r="H273" s="123">
        <v>0</v>
      </c>
      <c r="I273" s="123">
        <v>9.880139999999999</v>
      </c>
      <c r="J273" s="123">
        <v>0</v>
      </c>
      <c r="K273" s="123">
        <v>0</v>
      </c>
      <c r="L273" s="123">
        <v>10.37</v>
      </c>
      <c r="M273" s="123">
        <v>9.1912500000000001</v>
      </c>
      <c r="N273" s="135">
        <f t="shared" si="9"/>
        <v>39.900390000000002</v>
      </c>
      <c r="P273" s="137">
        <v>1.8120000000000001</v>
      </c>
    </row>
    <row r="274" spans="1:16" x14ac:dyDescent="0.2">
      <c r="A274" s="125">
        <f t="shared" si="8"/>
        <v>9</v>
      </c>
      <c r="B274" s="151">
        <v>42635</v>
      </c>
      <c r="C274" s="123">
        <v>0</v>
      </c>
      <c r="D274" s="123">
        <v>0</v>
      </c>
      <c r="E274" s="123">
        <v>0</v>
      </c>
      <c r="F274" s="123">
        <v>0</v>
      </c>
      <c r="G274" s="123">
        <v>9.9860000000000007</v>
      </c>
      <c r="H274" s="123">
        <v>0</v>
      </c>
      <c r="I274" s="123">
        <v>10.309659999999999</v>
      </c>
      <c r="J274" s="123">
        <v>0</v>
      </c>
      <c r="K274" s="123">
        <v>0</v>
      </c>
      <c r="L274" s="123">
        <v>9.8729999999999993</v>
      </c>
      <c r="M274" s="123">
        <v>9.0690000000000008</v>
      </c>
      <c r="N274" s="135">
        <f t="shared" si="9"/>
        <v>39.237659999999998</v>
      </c>
      <c r="P274" s="137">
        <v>1.8520000000000001</v>
      </c>
    </row>
    <row r="275" spans="1:16" x14ac:dyDescent="0.2">
      <c r="A275" s="125">
        <f t="shared" si="8"/>
        <v>9</v>
      </c>
      <c r="B275" s="151">
        <v>42636</v>
      </c>
      <c r="C275" s="123">
        <v>1.821</v>
      </c>
      <c r="D275" s="123">
        <v>0</v>
      </c>
      <c r="E275" s="123">
        <v>0</v>
      </c>
      <c r="F275" s="123">
        <v>0</v>
      </c>
      <c r="G275" s="123">
        <v>10.365</v>
      </c>
      <c r="H275" s="123">
        <v>0</v>
      </c>
      <c r="I275" s="123">
        <v>7.7608600000000001</v>
      </c>
      <c r="J275" s="123">
        <v>0</v>
      </c>
      <c r="K275" s="123">
        <v>0</v>
      </c>
      <c r="L275" s="123">
        <v>10.336</v>
      </c>
      <c r="M275" s="123">
        <v>8.7297499999999992</v>
      </c>
      <c r="N275" s="135">
        <f t="shared" si="9"/>
        <v>39.012609999999995</v>
      </c>
      <c r="P275" s="137">
        <v>1.71</v>
      </c>
    </row>
    <row r="276" spans="1:16" x14ac:dyDescent="0.2">
      <c r="A276" s="125">
        <f t="shared" si="8"/>
        <v>9</v>
      </c>
      <c r="B276" s="151">
        <v>42637</v>
      </c>
      <c r="C276" s="123">
        <v>10.662000000000001</v>
      </c>
      <c r="D276" s="123">
        <v>0</v>
      </c>
      <c r="E276" s="123">
        <v>0</v>
      </c>
      <c r="F276" s="123">
        <v>0</v>
      </c>
      <c r="G276" s="123">
        <v>10.694000000000001</v>
      </c>
      <c r="H276" s="123">
        <v>0</v>
      </c>
      <c r="I276" s="123">
        <v>0</v>
      </c>
      <c r="J276" s="123">
        <v>0</v>
      </c>
      <c r="K276" s="123">
        <v>0</v>
      </c>
      <c r="L276" s="123">
        <v>6.5259999999999998</v>
      </c>
      <c r="M276" s="123">
        <v>8.4757499999999997</v>
      </c>
      <c r="N276" s="135">
        <f t="shared" si="9"/>
        <v>36.357750000000003</v>
      </c>
      <c r="P276" s="137">
        <v>1.6519999999999999</v>
      </c>
    </row>
    <row r="277" spans="1:16" x14ac:dyDescent="0.2">
      <c r="A277" s="125">
        <f t="shared" si="8"/>
        <v>9</v>
      </c>
      <c r="B277" s="151">
        <v>42638</v>
      </c>
      <c r="C277" s="123">
        <v>9.3469999999999995</v>
      </c>
      <c r="D277" s="123">
        <v>0</v>
      </c>
      <c r="E277" s="123">
        <v>0</v>
      </c>
      <c r="F277" s="123">
        <v>0</v>
      </c>
      <c r="G277" s="123">
        <v>10.9</v>
      </c>
      <c r="H277" s="123">
        <v>0</v>
      </c>
      <c r="I277" s="123">
        <v>0</v>
      </c>
      <c r="J277" s="123">
        <v>0</v>
      </c>
      <c r="K277" s="123">
        <v>0</v>
      </c>
      <c r="L277" s="123">
        <v>7.016</v>
      </c>
      <c r="M277" s="123">
        <v>7.5049999999999999</v>
      </c>
      <c r="N277" s="135">
        <f t="shared" si="9"/>
        <v>34.768000000000001</v>
      </c>
      <c r="P277" s="137">
        <v>1.978</v>
      </c>
    </row>
    <row r="278" spans="1:16" x14ac:dyDescent="0.2">
      <c r="A278" s="125">
        <f t="shared" si="8"/>
        <v>9</v>
      </c>
      <c r="B278" s="151">
        <v>42639</v>
      </c>
      <c r="C278" s="123">
        <v>0</v>
      </c>
      <c r="D278" s="123">
        <v>0</v>
      </c>
      <c r="E278" s="123">
        <v>0</v>
      </c>
      <c r="F278" s="123">
        <v>0</v>
      </c>
      <c r="G278" s="123">
        <v>10.032999999999999</v>
      </c>
      <c r="H278" s="123">
        <v>0</v>
      </c>
      <c r="I278" s="123">
        <v>11.958119999999999</v>
      </c>
      <c r="J278" s="123">
        <v>0</v>
      </c>
      <c r="K278" s="123">
        <v>0</v>
      </c>
      <c r="L278" s="123">
        <v>9.2230000000000008</v>
      </c>
      <c r="M278" s="123">
        <v>8.4930000000000003</v>
      </c>
      <c r="N278" s="135">
        <f t="shared" si="9"/>
        <v>39.707120000000003</v>
      </c>
      <c r="P278" s="137">
        <v>1.7769999999999999</v>
      </c>
    </row>
    <row r="279" spans="1:16" x14ac:dyDescent="0.2">
      <c r="A279" s="125">
        <f t="shared" si="8"/>
        <v>9</v>
      </c>
      <c r="B279" s="151">
        <v>42640</v>
      </c>
      <c r="C279" s="123">
        <v>0</v>
      </c>
      <c r="D279" s="123">
        <v>0</v>
      </c>
      <c r="E279" s="123">
        <v>0</v>
      </c>
      <c r="F279" s="123">
        <v>0</v>
      </c>
      <c r="G279" s="123">
        <v>10.036</v>
      </c>
      <c r="H279" s="123">
        <v>0</v>
      </c>
      <c r="I279" s="123">
        <v>10.948040000000001</v>
      </c>
      <c r="J279" s="123">
        <v>0</v>
      </c>
      <c r="K279" s="123">
        <v>0</v>
      </c>
      <c r="L279" s="123">
        <v>10.074</v>
      </c>
      <c r="M279" s="123">
        <v>8.5555000000000003</v>
      </c>
      <c r="N279" s="135">
        <f t="shared" si="9"/>
        <v>39.61354</v>
      </c>
      <c r="P279" s="137">
        <v>1.829</v>
      </c>
    </row>
    <row r="280" spans="1:16" x14ac:dyDescent="0.2">
      <c r="A280" s="125">
        <f t="shared" si="8"/>
        <v>9</v>
      </c>
      <c r="B280" s="151">
        <v>42641</v>
      </c>
      <c r="C280" s="123">
        <v>0</v>
      </c>
      <c r="D280" s="123">
        <v>0</v>
      </c>
      <c r="E280" s="123">
        <v>0</v>
      </c>
      <c r="F280" s="123">
        <v>0</v>
      </c>
      <c r="G280" s="123">
        <v>10.335000000000001</v>
      </c>
      <c r="H280" s="123">
        <v>0</v>
      </c>
      <c r="I280" s="123">
        <v>12.095000000000001</v>
      </c>
      <c r="J280" s="123">
        <v>0</v>
      </c>
      <c r="K280" s="123">
        <v>0</v>
      </c>
      <c r="L280" s="123">
        <v>10.227</v>
      </c>
      <c r="M280" s="123">
        <v>8.3402499999999993</v>
      </c>
      <c r="N280" s="135">
        <f t="shared" si="9"/>
        <v>40.997249999999994</v>
      </c>
      <c r="P280" s="137">
        <v>1.7769999999999999</v>
      </c>
    </row>
    <row r="281" spans="1:16" x14ac:dyDescent="0.2">
      <c r="A281" s="125">
        <f t="shared" si="8"/>
        <v>9</v>
      </c>
      <c r="B281" s="151">
        <v>42642</v>
      </c>
      <c r="C281" s="123">
        <v>0</v>
      </c>
      <c r="D281" s="123">
        <v>0</v>
      </c>
      <c r="E281" s="123">
        <v>0</v>
      </c>
      <c r="F281" s="123">
        <v>0</v>
      </c>
      <c r="G281" s="123">
        <v>10.076000000000001</v>
      </c>
      <c r="H281" s="123">
        <v>0</v>
      </c>
      <c r="I281" s="123">
        <v>12.109159999999999</v>
      </c>
      <c r="J281" s="123">
        <v>0</v>
      </c>
      <c r="K281" s="123">
        <v>0</v>
      </c>
      <c r="L281" s="123">
        <v>10.266999999999999</v>
      </c>
      <c r="M281" s="123">
        <v>8.1415000000000006</v>
      </c>
      <c r="N281" s="135">
        <f t="shared" si="9"/>
        <v>40.59366</v>
      </c>
      <c r="P281" s="137">
        <v>1.7549999999999999</v>
      </c>
    </row>
    <row r="282" spans="1:16" x14ac:dyDescent="0.2">
      <c r="A282" s="125">
        <f t="shared" si="8"/>
        <v>9</v>
      </c>
      <c r="B282" s="151">
        <v>42643</v>
      </c>
      <c r="C282" s="123">
        <v>0</v>
      </c>
      <c r="D282" s="123">
        <v>0</v>
      </c>
      <c r="E282" s="123">
        <v>0</v>
      </c>
      <c r="F282" s="123">
        <v>0</v>
      </c>
      <c r="G282" s="123">
        <v>9.7959999999999994</v>
      </c>
      <c r="H282" s="123">
        <v>0</v>
      </c>
      <c r="I282" s="123">
        <v>11.576079999999999</v>
      </c>
      <c r="J282" s="123">
        <v>0</v>
      </c>
      <c r="K282" s="123">
        <v>0</v>
      </c>
      <c r="L282" s="123">
        <v>9.6720000000000006</v>
      </c>
      <c r="M282" s="123">
        <v>8.2210000000000001</v>
      </c>
      <c r="N282" s="135">
        <f t="shared" si="9"/>
        <v>39.265079999999998</v>
      </c>
      <c r="P282" s="137">
        <v>1.762</v>
      </c>
    </row>
    <row r="283" spans="1:16" x14ac:dyDescent="0.2">
      <c r="A283" s="125">
        <f t="shared" si="8"/>
        <v>10</v>
      </c>
      <c r="B283" s="151">
        <v>42644</v>
      </c>
      <c r="C283" s="123">
        <v>0</v>
      </c>
      <c r="D283" s="123">
        <v>0</v>
      </c>
      <c r="E283" s="123">
        <v>0</v>
      </c>
      <c r="F283" s="123">
        <v>0</v>
      </c>
      <c r="G283" s="123">
        <v>10.304</v>
      </c>
      <c r="H283" s="123">
        <v>0</v>
      </c>
      <c r="I283" s="123">
        <v>13.191000000000001</v>
      </c>
      <c r="J283" s="123">
        <v>0</v>
      </c>
      <c r="K283" s="123">
        <v>0</v>
      </c>
      <c r="L283" s="123">
        <v>10.221</v>
      </c>
      <c r="M283" s="123">
        <v>8.2729999999999997</v>
      </c>
      <c r="N283" s="135">
        <f t="shared" si="9"/>
        <v>41.989000000000004</v>
      </c>
      <c r="P283" s="137">
        <v>1.9770000000000001</v>
      </c>
    </row>
    <row r="284" spans="1:16" x14ac:dyDescent="0.2">
      <c r="A284" s="125">
        <f t="shared" si="8"/>
        <v>10</v>
      </c>
      <c r="B284" s="151">
        <v>42645</v>
      </c>
      <c r="C284" s="123">
        <v>0</v>
      </c>
      <c r="D284" s="123">
        <v>0</v>
      </c>
      <c r="E284" s="123">
        <v>0</v>
      </c>
      <c r="F284" s="123">
        <v>0</v>
      </c>
      <c r="G284" s="123">
        <v>9.1999999999999993</v>
      </c>
      <c r="H284" s="123">
        <v>0</v>
      </c>
      <c r="I284" s="123">
        <v>13.507</v>
      </c>
      <c r="J284" s="123">
        <v>0</v>
      </c>
      <c r="K284" s="123">
        <v>0</v>
      </c>
      <c r="L284" s="123">
        <v>10.51</v>
      </c>
      <c r="M284" s="123">
        <v>8.0417500000000004</v>
      </c>
      <c r="N284" s="135">
        <f t="shared" si="9"/>
        <v>41.258749999999999</v>
      </c>
      <c r="P284" s="137">
        <v>1.98</v>
      </c>
    </row>
    <row r="285" spans="1:16" x14ac:dyDescent="0.2">
      <c r="A285" s="125">
        <f t="shared" si="8"/>
        <v>10</v>
      </c>
      <c r="B285" s="151">
        <v>42646</v>
      </c>
      <c r="C285" s="123">
        <v>0</v>
      </c>
      <c r="D285" s="123">
        <v>0</v>
      </c>
      <c r="E285" s="123">
        <v>0</v>
      </c>
      <c r="F285" s="123">
        <v>0</v>
      </c>
      <c r="G285" s="123">
        <v>10.564</v>
      </c>
      <c r="H285" s="123">
        <v>0</v>
      </c>
      <c r="I285" s="123">
        <v>13.468</v>
      </c>
      <c r="J285" s="123">
        <v>0</v>
      </c>
      <c r="K285" s="123">
        <v>0</v>
      </c>
      <c r="L285" s="123">
        <v>10.468999999999999</v>
      </c>
      <c r="M285" s="123">
        <v>8.3384999999999998</v>
      </c>
      <c r="N285" s="135">
        <f t="shared" si="9"/>
        <v>42.839500000000001</v>
      </c>
      <c r="P285" s="137">
        <v>1.7949999999999999</v>
      </c>
    </row>
    <row r="286" spans="1:16" x14ac:dyDescent="0.2">
      <c r="A286" s="125">
        <f t="shared" si="8"/>
        <v>10</v>
      </c>
      <c r="B286" s="151">
        <v>42647</v>
      </c>
      <c r="C286" s="123">
        <v>0</v>
      </c>
      <c r="D286" s="123">
        <v>0</v>
      </c>
      <c r="E286" s="123">
        <v>0</v>
      </c>
      <c r="F286" s="123">
        <v>0</v>
      </c>
      <c r="G286" s="123">
        <v>10.739000000000001</v>
      </c>
      <c r="H286" s="123">
        <v>0</v>
      </c>
      <c r="I286" s="123">
        <v>10.936999999999999</v>
      </c>
      <c r="J286" s="123">
        <v>0</v>
      </c>
      <c r="K286" s="123">
        <v>1.024</v>
      </c>
      <c r="L286" s="123">
        <v>9.609</v>
      </c>
      <c r="M286" s="123">
        <v>10.154999999999999</v>
      </c>
      <c r="N286" s="135">
        <f t="shared" si="9"/>
        <v>42.464000000000006</v>
      </c>
      <c r="P286" s="137">
        <v>2.0699999999999998</v>
      </c>
    </row>
    <row r="287" spans="1:16" x14ac:dyDescent="0.2">
      <c r="A287" s="125">
        <f t="shared" si="8"/>
        <v>10</v>
      </c>
      <c r="B287" s="151">
        <v>42648</v>
      </c>
      <c r="C287" s="123">
        <v>0</v>
      </c>
      <c r="D287" s="123">
        <v>0</v>
      </c>
      <c r="E287" s="123">
        <v>0</v>
      </c>
      <c r="F287" s="123">
        <v>0</v>
      </c>
      <c r="G287" s="123">
        <v>10.814</v>
      </c>
      <c r="H287" s="123">
        <v>0</v>
      </c>
      <c r="I287" s="123">
        <v>5.2450000000000001</v>
      </c>
      <c r="J287" s="123">
        <v>0</v>
      </c>
      <c r="K287" s="123">
        <v>6.2069999999999999</v>
      </c>
      <c r="L287" s="123">
        <v>10.393000000000001</v>
      </c>
      <c r="M287" s="123">
        <v>9.57925</v>
      </c>
      <c r="N287" s="135">
        <f t="shared" si="9"/>
        <v>42.238250000000008</v>
      </c>
      <c r="P287" s="137">
        <v>2.0430000000000001</v>
      </c>
    </row>
    <row r="288" spans="1:16" x14ac:dyDescent="0.2">
      <c r="A288" s="125">
        <f t="shared" si="8"/>
        <v>10</v>
      </c>
      <c r="B288" s="151">
        <v>42649</v>
      </c>
      <c r="C288" s="123">
        <v>0</v>
      </c>
      <c r="D288" s="123">
        <v>0</v>
      </c>
      <c r="E288" s="123">
        <v>0</v>
      </c>
      <c r="F288" s="123">
        <v>0</v>
      </c>
      <c r="G288" s="123">
        <v>10.659000000000001</v>
      </c>
      <c r="H288" s="123">
        <v>0</v>
      </c>
      <c r="I288" s="123">
        <v>7.0629999999999997</v>
      </c>
      <c r="J288" s="123">
        <v>0</v>
      </c>
      <c r="K288" s="123">
        <v>10.693</v>
      </c>
      <c r="L288" s="123">
        <v>4.04</v>
      </c>
      <c r="M288" s="123">
        <v>9.7680000000000007</v>
      </c>
      <c r="N288" s="135">
        <f t="shared" si="9"/>
        <v>42.222999999999999</v>
      </c>
      <c r="P288" s="137">
        <v>1.7969999999999999</v>
      </c>
    </row>
    <row r="289" spans="1:16" x14ac:dyDescent="0.2">
      <c r="A289" s="125">
        <f t="shared" si="8"/>
        <v>10</v>
      </c>
      <c r="B289" s="151">
        <v>42650</v>
      </c>
      <c r="C289" s="123">
        <v>0</v>
      </c>
      <c r="D289" s="123">
        <v>0</v>
      </c>
      <c r="E289" s="123">
        <v>0</v>
      </c>
      <c r="F289" s="123">
        <v>0</v>
      </c>
      <c r="G289" s="123">
        <v>10.238</v>
      </c>
      <c r="H289" s="123">
        <v>0</v>
      </c>
      <c r="I289" s="123">
        <v>0</v>
      </c>
      <c r="J289" s="123">
        <v>0</v>
      </c>
      <c r="K289" s="123">
        <v>7.6879999999999997</v>
      </c>
      <c r="L289" s="123">
        <v>10.103</v>
      </c>
      <c r="M289" s="123">
        <v>9.6024999999999991</v>
      </c>
      <c r="N289" s="135">
        <f t="shared" si="9"/>
        <v>37.631499999999996</v>
      </c>
      <c r="P289" s="137">
        <v>1.927</v>
      </c>
    </row>
    <row r="290" spans="1:16" x14ac:dyDescent="0.2">
      <c r="A290" s="125">
        <f t="shared" si="8"/>
        <v>10</v>
      </c>
      <c r="B290" s="151">
        <v>42651</v>
      </c>
      <c r="C290" s="123">
        <v>0</v>
      </c>
      <c r="D290" s="123">
        <v>0</v>
      </c>
      <c r="E290" s="123">
        <v>0</v>
      </c>
      <c r="F290" s="123">
        <v>0</v>
      </c>
      <c r="G290" s="123">
        <v>10.835000000000001</v>
      </c>
      <c r="H290" s="123">
        <v>0</v>
      </c>
      <c r="I290" s="123">
        <v>0</v>
      </c>
      <c r="J290" s="123">
        <v>0</v>
      </c>
      <c r="K290" s="123">
        <v>6.47</v>
      </c>
      <c r="L290" s="123">
        <v>10.715</v>
      </c>
      <c r="M290" s="123">
        <v>9.5440000000000005</v>
      </c>
      <c r="N290" s="135">
        <f t="shared" si="9"/>
        <v>37.564</v>
      </c>
      <c r="P290" s="137">
        <v>1.9359999999999999</v>
      </c>
    </row>
    <row r="291" spans="1:16" x14ac:dyDescent="0.2">
      <c r="A291" s="125">
        <f t="shared" si="8"/>
        <v>10</v>
      </c>
      <c r="B291" s="151">
        <v>42652</v>
      </c>
      <c r="C291" s="123">
        <v>0</v>
      </c>
      <c r="D291" s="123">
        <v>0</v>
      </c>
      <c r="E291" s="123">
        <v>0</v>
      </c>
      <c r="F291" s="123">
        <v>0</v>
      </c>
      <c r="G291" s="123">
        <v>9.2590000000000003</v>
      </c>
      <c r="H291" s="123">
        <v>0</v>
      </c>
      <c r="I291" s="123">
        <v>0</v>
      </c>
      <c r="J291" s="123">
        <v>0</v>
      </c>
      <c r="K291" s="123">
        <v>9.2210000000000001</v>
      </c>
      <c r="L291" s="123">
        <v>9.1630000000000003</v>
      </c>
      <c r="M291" s="123">
        <v>9.7127499999999998</v>
      </c>
      <c r="N291" s="135">
        <f t="shared" si="9"/>
        <v>37.35575</v>
      </c>
      <c r="P291" s="137">
        <v>1.986</v>
      </c>
    </row>
    <row r="292" spans="1:16" x14ac:dyDescent="0.2">
      <c r="A292" s="125">
        <f t="shared" si="8"/>
        <v>10</v>
      </c>
      <c r="B292" s="151">
        <v>42653</v>
      </c>
      <c r="C292" s="123">
        <v>0</v>
      </c>
      <c r="D292" s="123">
        <v>0</v>
      </c>
      <c r="E292" s="123">
        <v>0</v>
      </c>
      <c r="F292" s="123">
        <v>0</v>
      </c>
      <c r="G292" s="123">
        <v>9.9809999999999999</v>
      </c>
      <c r="H292" s="123">
        <v>0</v>
      </c>
      <c r="I292" s="123">
        <v>0</v>
      </c>
      <c r="J292" s="123">
        <v>0</v>
      </c>
      <c r="K292" s="123">
        <v>8.48</v>
      </c>
      <c r="L292" s="123">
        <v>9.9</v>
      </c>
      <c r="M292" s="123">
        <v>9.3492499999999996</v>
      </c>
      <c r="N292" s="135">
        <f t="shared" si="9"/>
        <v>37.710249999999995</v>
      </c>
      <c r="P292" s="137">
        <v>1.839</v>
      </c>
    </row>
    <row r="293" spans="1:16" x14ac:dyDescent="0.2">
      <c r="A293" s="125">
        <f t="shared" si="8"/>
        <v>10</v>
      </c>
      <c r="B293" s="151">
        <v>42654</v>
      </c>
      <c r="C293" s="123">
        <v>0</v>
      </c>
      <c r="D293" s="123">
        <v>0</v>
      </c>
      <c r="E293" s="123">
        <v>0</v>
      </c>
      <c r="F293" s="123">
        <v>0</v>
      </c>
      <c r="G293" s="123">
        <v>7.2430000000000003</v>
      </c>
      <c r="H293" s="123">
        <v>0</v>
      </c>
      <c r="I293" s="123">
        <v>8.8520000000000003</v>
      </c>
      <c r="J293" s="123">
        <v>0</v>
      </c>
      <c r="K293" s="123">
        <v>9.7569999999999997</v>
      </c>
      <c r="L293" s="123">
        <v>6.468</v>
      </c>
      <c r="M293" s="123">
        <v>10.94725</v>
      </c>
      <c r="N293" s="135">
        <f t="shared" si="9"/>
        <v>43.26724999999999</v>
      </c>
      <c r="P293" s="137">
        <v>2.0939999999999999</v>
      </c>
    </row>
    <row r="294" spans="1:16" x14ac:dyDescent="0.2">
      <c r="A294" s="125">
        <f t="shared" si="8"/>
        <v>10</v>
      </c>
      <c r="B294" s="151">
        <v>42655</v>
      </c>
      <c r="C294" s="123">
        <v>0</v>
      </c>
      <c r="D294" s="123">
        <v>0</v>
      </c>
      <c r="E294" s="123">
        <v>0</v>
      </c>
      <c r="F294" s="123">
        <v>0</v>
      </c>
      <c r="G294" s="123">
        <v>7.0190000000000001</v>
      </c>
      <c r="H294" s="123">
        <v>0</v>
      </c>
      <c r="I294" s="123">
        <v>12.765000000000001</v>
      </c>
      <c r="J294" s="123">
        <v>0</v>
      </c>
      <c r="K294" s="123">
        <v>9.8390000000000004</v>
      </c>
      <c r="L294" s="123">
        <v>0</v>
      </c>
      <c r="M294" s="123">
        <v>12.81775</v>
      </c>
      <c r="N294" s="135">
        <f t="shared" si="9"/>
        <v>42.440749999999994</v>
      </c>
      <c r="P294" s="137">
        <v>1.9630000000000001</v>
      </c>
    </row>
    <row r="295" spans="1:16" x14ac:dyDescent="0.2">
      <c r="A295" s="125">
        <f t="shared" si="8"/>
        <v>10</v>
      </c>
      <c r="B295" s="151">
        <v>42656</v>
      </c>
      <c r="C295" s="123">
        <v>0</v>
      </c>
      <c r="D295" s="123">
        <v>0</v>
      </c>
      <c r="E295" s="123">
        <v>0</v>
      </c>
      <c r="F295" s="123">
        <v>0</v>
      </c>
      <c r="G295" s="123">
        <v>9.0670000000000002</v>
      </c>
      <c r="H295" s="123">
        <v>0</v>
      </c>
      <c r="I295" s="123">
        <v>9.5890000000000004</v>
      </c>
      <c r="J295" s="123">
        <v>0</v>
      </c>
      <c r="K295" s="123">
        <v>9.0280000000000005</v>
      </c>
      <c r="L295" s="123">
        <v>2.3849999999999998</v>
      </c>
      <c r="M295" s="123">
        <v>12.2995</v>
      </c>
      <c r="N295" s="135">
        <f t="shared" si="9"/>
        <v>42.368499999999997</v>
      </c>
      <c r="P295" s="137">
        <v>2.0390000000000001</v>
      </c>
    </row>
    <row r="296" spans="1:16" x14ac:dyDescent="0.2">
      <c r="A296" s="125">
        <f t="shared" si="8"/>
        <v>10</v>
      </c>
      <c r="B296" s="151">
        <v>42657</v>
      </c>
      <c r="C296" s="123">
        <v>0</v>
      </c>
      <c r="D296" s="123">
        <v>0</v>
      </c>
      <c r="E296" s="123">
        <v>0</v>
      </c>
      <c r="F296" s="123">
        <v>0</v>
      </c>
      <c r="G296" s="123">
        <v>5.3479999999999999</v>
      </c>
      <c r="H296" s="123">
        <v>0</v>
      </c>
      <c r="I296" s="123">
        <v>9.4830000000000005</v>
      </c>
      <c r="J296" s="123">
        <v>0</v>
      </c>
      <c r="K296" s="123">
        <v>10.747</v>
      </c>
      <c r="L296" s="123">
        <v>10.685</v>
      </c>
      <c r="M296" s="123">
        <v>5.0004999999999997</v>
      </c>
      <c r="N296" s="135">
        <f t="shared" si="9"/>
        <v>41.263500000000001</v>
      </c>
      <c r="P296" s="137">
        <v>1.948</v>
      </c>
    </row>
    <row r="297" spans="1:16" x14ac:dyDescent="0.2">
      <c r="A297" s="125">
        <f t="shared" si="8"/>
        <v>10</v>
      </c>
      <c r="B297" s="151">
        <v>42658</v>
      </c>
      <c r="C297" s="123">
        <v>0</v>
      </c>
      <c r="D297" s="123">
        <v>0</v>
      </c>
      <c r="E297" s="123">
        <v>0</v>
      </c>
      <c r="F297" s="123">
        <v>0</v>
      </c>
      <c r="G297" s="123">
        <v>1.7410000000000001</v>
      </c>
      <c r="H297" s="123">
        <v>0</v>
      </c>
      <c r="I297" s="123">
        <v>14.496</v>
      </c>
      <c r="J297" s="123">
        <v>0</v>
      </c>
      <c r="K297" s="123">
        <v>12.114000000000001</v>
      </c>
      <c r="L297" s="123">
        <v>12.048</v>
      </c>
      <c r="M297" s="123">
        <v>0</v>
      </c>
      <c r="N297" s="135">
        <f t="shared" si="9"/>
        <v>40.399000000000001</v>
      </c>
      <c r="P297" s="137">
        <v>1.948</v>
      </c>
    </row>
    <row r="298" spans="1:16" x14ac:dyDescent="0.2">
      <c r="A298" s="125">
        <f t="shared" si="8"/>
        <v>10</v>
      </c>
      <c r="B298" s="151">
        <v>42659</v>
      </c>
      <c r="C298" s="123">
        <v>0</v>
      </c>
      <c r="D298" s="123">
        <v>0</v>
      </c>
      <c r="E298" s="123">
        <v>0</v>
      </c>
      <c r="F298" s="123">
        <v>0</v>
      </c>
      <c r="G298" s="123">
        <v>7.7270000000000003</v>
      </c>
      <c r="H298" s="123">
        <v>0</v>
      </c>
      <c r="I298" s="123">
        <v>8.9280000000000008</v>
      </c>
      <c r="J298" s="123">
        <v>0</v>
      </c>
      <c r="K298" s="123">
        <v>10.484999999999999</v>
      </c>
      <c r="L298" s="123">
        <v>11.845000000000001</v>
      </c>
      <c r="M298" s="123">
        <v>2.9717500000000001</v>
      </c>
      <c r="N298" s="135">
        <f t="shared" si="9"/>
        <v>41.95675</v>
      </c>
      <c r="P298" s="137">
        <v>1.9790000000000001</v>
      </c>
    </row>
    <row r="299" spans="1:16" x14ac:dyDescent="0.2">
      <c r="A299" s="125">
        <f t="shared" si="8"/>
        <v>10</v>
      </c>
      <c r="B299" s="151">
        <v>42660</v>
      </c>
      <c r="C299" s="123">
        <v>0</v>
      </c>
      <c r="D299" s="123">
        <v>0</v>
      </c>
      <c r="E299" s="123">
        <v>0</v>
      </c>
      <c r="F299" s="123">
        <v>0</v>
      </c>
      <c r="G299" s="123">
        <v>0</v>
      </c>
      <c r="H299" s="123">
        <v>0</v>
      </c>
      <c r="I299" s="123">
        <v>12.901999999999999</v>
      </c>
      <c r="J299" s="123">
        <v>0</v>
      </c>
      <c r="K299" s="123">
        <v>9.9640000000000004</v>
      </c>
      <c r="L299" s="123">
        <v>7.0220000000000002</v>
      </c>
      <c r="M299" s="123">
        <v>9.8030000000000008</v>
      </c>
      <c r="N299" s="135">
        <f t="shared" si="9"/>
        <v>39.691000000000003</v>
      </c>
      <c r="P299" s="137">
        <v>1.9790000000000001</v>
      </c>
    </row>
    <row r="300" spans="1:16" x14ac:dyDescent="0.2">
      <c r="A300" s="125">
        <f t="shared" si="8"/>
        <v>10</v>
      </c>
      <c r="B300" s="151">
        <v>42661</v>
      </c>
      <c r="C300" s="123">
        <v>0</v>
      </c>
      <c r="D300" s="123">
        <v>0</v>
      </c>
      <c r="E300" s="123">
        <v>0</v>
      </c>
      <c r="F300" s="123">
        <v>0</v>
      </c>
      <c r="G300" s="123">
        <v>0</v>
      </c>
      <c r="H300" s="123">
        <v>0</v>
      </c>
      <c r="I300" s="123">
        <v>12.067</v>
      </c>
      <c r="J300" s="123">
        <v>0</v>
      </c>
      <c r="K300" s="123">
        <v>9.1340000000000003</v>
      </c>
      <c r="L300" s="123">
        <v>9.0760000000000005</v>
      </c>
      <c r="M300" s="123">
        <v>9.4075000000000006</v>
      </c>
      <c r="N300" s="135">
        <f t="shared" si="9"/>
        <v>39.6845</v>
      </c>
      <c r="P300" s="137">
        <v>1.9730000000000001</v>
      </c>
    </row>
    <row r="301" spans="1:16" x14ac:dyDescent="0.2">
      <c r="A301" s="125">
        <f t="shared" si="8"/>
        <v>10</v>
      </c>
      <c r="B301" s="151">
        <v>42662</v>
      </c>
      <c r="C301" s="123">
        <v>0</v>
      </c>
      <c r="D301" s="123">
        <v>0</v>
      </c>
      <c r="E301" s="123">
        <v>0</v>
      </c>
      <c r="F301" s="123">
        <v>0</v>
      </c>
      <c r="G301" s="123">
        <v>0</v>
      </c>
      <c r="H301" s="123">
        <v>0</v>
      </c>
      <c r="I301" s="123">
        <v>10.638</v>
      </c>
      <c r="J301" s="123">
        <v>0</v>
      </c>
      <c r="K301" s="123">
        <v>10.292</v>
      </c>
      <c r="L301" s="123">
        <v>9.7490000000000006</v>
      </c>
      <c r="M301" s="123">
        <v>9.2739999999999991</v>
      </c>
      <c r="N301" s="135">
        <f t="shared" si="9"/>
        <v>39.953000000000003</v>
      </c>
      <c r="P301" s="137">
        <v>1.8360000000000001</v>
      </c>
    </row>
    <row r="302" spans="1:16" x14ac:dyDescent="0.2">
      <c r="A302" s="125">
        <f t="shared" si="8"/>
        <v>10</v>
      </c>
      <c r="B302" s="151">
        <v>42663</v>
      </c>
      <c r="C302" s="123">
        <v>0</v>
      </c>
      <c r="D302" s="123">
        <v>0</v>
      </c>
      <c r="E302" s="123">
        <v>0</v>
      </c>
      <c r="F302" s="123">
        <v>0</v>
      </c>
      <c r="G302" s="123">
        <v>4.05</v>
      </c>
      <c r="H302" s="123">
        <v>0</v>
      </c>
      <c r="I302" s="123">
        <v>8.9109999999999996</v>
      </c>
      <c r="J302" s="123">
        <v>0</v>
      </c>
      <c r="K302" s="123">
        <v>9.68</v>
      </c>
      <c r="L302" s="123">
        <v>5.63</v>
      </c>
      <c r="M302" s="123">
        <v>8.5385000000000009</v>
      </c>
      <c r="N302" s="135">
        <f t="shared" si="9"/>
        <v>36.8095</v>
      </c>
      <c r="P302" s="137">
        <v>1.891</v>
      </c>
    </row>
    <row r="303" spans="1:16" x14ac:dyDescent="0.2">
      <c r="A303" s="125">
        <f t="shared" si="8"/>
        <v>10</v>
      </c>
      <c r="B303" s="151">
        <v>42664</v>
      </c>
      <c r="C303" s="123">
        <v>0</v>
      </c>
      <c r="D303" s="123">
        <v>0</v>
      </c>
      <c r="E303" s="123">
        <v>0</v>
      </c>
      <c r="F303" s="123">
        <v>0</v>
      </c>
      <c r="G303" s="123">
        <v>4.5609999999999999</v>
      </c>
      <c r="H303" s="123">
        <v>0</v>
      </c>
      <c r="I303" s="123">
        <v>9.8680000000000003</v>
      </c>
      <c r="J303" s="123">
        <v>0</v>
      </c>
      <c r="K303" s="123">
        <v>10.034000000000001</v>
      </c>
      <c r="L303" s="123">
        <v>3.5150000000000001</v>
      </c>
      <c r="M303" s="123">
        <v>9.3994999999999997</v>
      </c>
      <c r="N303" s="135">
        <f t="shared" si="9"/>
        <v>37.377499999999998</v>
      </c>
      <c r="P303" s="137">
        <v>1.8440000000000001</v>
      </c>
    </row>
    <row r="304" spans="1:16" x14ac:dyDescent="0.2">
      <c r="A304" s="125">
        <f t="shared" si="8"/>
        <v>10</v>
      </c>
      <c r="B304" s="151">
        <v>42665</v>
      </c>
      <c r="C304" s="123">
        <v>0</v>
      </c>
      <c r="D304" s="123">
        <v>0</v>
      </c>
      <c r="E304" s="123">
        <v>0</v>
      </c>
      <c r="F304" s="123">
        <v>0</v>
      </c>
      <c r="G304" s="123">
        <v>2.3660000000000001</v>
      </c>
      <c r="H304" s="123">
        <v>0</v>
      </c>
      <c r="I304" s="123">
        <v>12.417999999999999</v>
      </c>
      <c r="J304" s="123">
        <v>0</v>
      </c>
      <c r="K304" s="123">
        <v>9.5090000000000003</v>
      </c>
      <c r="L304" s="123">
        <v>5.26</v>
      </c>
      <c r="M304" s="123">
        <v>9.0325000000000006</v>
      </c>
      <c r="N304" s="135">
        <f t="shared" si="9"/>
        <v>38.585499999999996</v>
      </c>
      <c r="P304" s="137">
        <v>1.8520000000000001</v>
      </c>
    </row>
    <row r="305" spans="1:16" x14ac:dyDescent="0.2">
      <c r="A305" s="125">
        <f t="shared" si="8"/>
        <v>10</v>
      </c>
      <c r="B305" s="151">
        <v>42666</v>
      </c>
      <c r="C305" s="123">
        <v>0</v>
      </c>
      <c r="D305" s="123">
        <v>0</v>
      </c>
      <c r="E305" s="123">
        <v>0</v>
      </c>
      <c r="F305" s="123">
        <v>0</v>
      </c>
      <c r="G305" s="123">
        <v>0</v>
      </c>
      <c r="H305" s="123">
        <v>0</v>
      </c>
      <c r="I305" s="123">
        <v>10.896000000000001</v>
      </c>
      <c r="J305" s="123">
        <v>0</v>
      </c>
      <c r="K305" s="123">
        <v>8.8670000000000009</v>
      </c>
      <c r="L305" s="123">
        <v>8.8059999999999992</v>
      </c>
      <c r="M305" s="123">
        <v>8.7319999999999993</v>
      </c>
      <c r="N305" s="135">
        <f t="shared" si="9"/>
        <v>37.301000000000002</v>
      </c>
      <c r="P305" s="137">
        <v>1.8129999999999999</v>
      </c>
    </row>
    <row r="306" spans="1:16" x14ac:dyDescent="0.2">
      <c r="A306" s="125">
        <f t="shared" si="8"/>
        <v>10</v>
      </c>
      <c r="B306" s="151">
        <v>42667</v>
      </c>
      <c r="C306" s="123">
        <v>0</v>
      </c>
      <c r="D306" s="123">
        <v>0</v>
      </c>
      <c r="E306" s="123">
        <v>0</v>
      </c>
      <c r="F306" s="123">
        <v>0</v>
      </c>
      <c r="G306" s="123">
        <v>0</v>
      </c>
      <c r="H306" s="123">
        <v>0</v>
      </c>
      <c r="I306" s="123">
        <v>11.183999999999999</v>
      </c>
      <c r="J306" s="123">
        <v>0</v>
      </c>
      <c r="K306" s="123">
        <v>9.2880000000000003</v>
      </c>
      <c r="L306" s="123">
        <v>9.2420000000000009</v>
      </c>
      <c r="M306" s="123">
        <v>8.6534999999999993</v>
      </c>
      <c r="N306" s="135">
        <f t="shared" si="9"/>
        <v>38.3675</v>
      </c>
      <c r="P306" s="137">
        <v>1.927</v>
      </c>
    </row>
    <row r="307" spans="1:16" x14ac:dyDescent="0.2">
      <c r="A307" s="125">
        <f t="shared" si="8"/>
        <v>10</v>
      </c>
      <c r="B307" s="151">
        <v>42668</v>
      </c>
      <c r="C307" s="123">
        <v>0</v>
      </c>
      <c r="D307" s="123">
        <v>0</v>
      </c>
      <c r="E307" s="123">
        <v>0</v>
      </c>
      <c r="F307" s="123">
        <v>0</v>
      </c>
      <c r="G307" s="123">
        <v>0</v>
      </c>
      <c r="H307" s="123">
        <v>0</v>
      </c>
      <c r="I307" s="123">
        <v>9.35</v>
      </c>
      <c r="J307" s="123">
        <v>0</v>
      </c>
      <c r="K307" s="123">
        <v>10.273</v>
      </c>
      <c r="L307" s="123">
        <v>10.202999999999999</v>
      </c>
      <c r="M307" s="123">
        <v>8.5939999999999994</v>
      </c>
      <c r="N307" s="135">
        <f t="shared" si="9"/>
        <v>38.419999999999995</v>
      </c>
      <c r="P307" s="137">
        <v>1.952</v>
      </c>
    </row>
    <row r="308" spans="1:16" x14ac:dyDescent="0.2">
      <c r="A308" s="125">
        <f t="shared" si="8"/>
        <v>10</v>
      </c>
      <c r="B308" s="151">
        <v>42669</v>
      </c>
      <c r="C308" s="123">
        <v>0</v>
      </c>
      <c r="D308" s="123">
        <v>0</v>
      </c>
      <c r="E308" s="123">
        <v>0</v>
      </c>
      <c r="F308" s="123">
        <v>0</v>
      </c>
      <c r="G308" s="123">
        <v>3.2679999999999998</v>
      </c>
      <c r="H308" s="123">
        <v>0</v>
      </c>
      <c r="I308" s="123">
        <v>6.3940000000000001</v>
      </c>
      <c r="J308" s="123">
        <v>0</v>
      </c>
      <c r="K308" s="123">
        <v>10.294</v>
      </c>
      <c r="L308" s="123">
        <v>10.23</v>
      </c>
      <c r="M308" s="123">
        <v>8.9094999999999995</v>
      </c>
      <c r="N308" s="135">
        <f t="shared" si="9"/>
        <v>39.095500000000001</v>
      </c>
      <c r="P308" s="137">
        <v>1.8120000000000001</v>
      </c>
    </row>
    <row r="309" spans="1:16" x14ac:dyDescent="0.2">
      <c r="A309" s="125">
        <f t="shared" si="8"/>
        <v>10</v>
      </c>
      <c r="B309" s="151">
        <v>42670</v>
      </c>
      <c r="C309" s="123">
        <v>0</v>
      </c>
      <c r="D309" s="123">
        <v>0</v>
      </c>
      <c r="E309" s="123">
        <v>0</v>
      </c>
      <c r="F309" s="123">
        <v>0</v>
      </c>
      <c r="G309" s="123">
        <v>1.1839999999999999</v>
      </c>
      <c r="H309" s="123">
        <v>0</v>
      </c>
      <c r="I309" s="123">
        <v>9.109</v>
      </c>
      <c r="J309" s="123">
        <v>0</v>
      </c>
      <c r="K309" s="123">
        <v>10.308</v>
      </c>
      <c r="L309" s="123">
        <v>9.1010000000000009</v>
      </c>
      <c r="M309" s="123">
        <v>8.6035000000000004</v>
      </c>
      <c r="N309" s="135">
        <f t="shared" si="9"/>
        <v>38.305499999999995</v>
      </c>
      <c r="P309" s="137">
        <v>1.92</v>
      </c>
    </row>
    <row r="310" spans="1:16" x14ac:dyDescent="0.2">
      <c r="A310" s="125">
        <f t="shared" si="8"/>
        <v>10</v>
      </c>
      <c r="B310" s="151">
        <v>42671</v>
      </c>
      <c r="C310" s="123">
        <v>0</v>
      </c>
      <c r="D310" s="123">
        <v>0</v>
      </c>
      <c r="E310" s="123">
        <v>0</v>
      </c>
      <c r="F310" s="123">
        <v>0</v>
      </c>
      <c r="G310" s="123">
        <v>0</v>
      </c>
      <c r="H310" s="123">
        <v>0</v>
      </c>
      <c r="I310" s="123">
        <v>11.811999999999999</v>
      </c>
      <c r="J310" s="123">
        <v>0</v>
      </c>
      <c r="K310" s="123">
        <v>8.8800000000000008</v>
      </c>
      <c r="L310" s="123">
        <v>8.8160000000000007</v>
      </c>
      <c r="M310" s="123">
        <v>8.2944999999999993</v>
      </c>
      <c r="N310" s="135">
        <f t="shared" si="9"/>
        <v>37.802500000000002</v>
      </c>
      <c r="P310" s="137">
        <v>1.917</v>
      </c>
    </row>
    <row r="311" spans="1:16" x14ac:dyDescent="0.2">
      <c r="A311" s="125">
        <f t="shared" si="8"/>
        <v>10</v>
      </c>
      <c r="B311" s="151">
        <v>42672</v>
      </c>
      <c r="C311" s="123">
        <v>0</v>
      </c>
      <c r="D311" s="123">
        <v>0</v>
      </c>
      <c r="E311" s="123">
        <v>0</v>
      </c>
      <c r="F311" s="123">
        <v>0</v>
      </c>
      <c r="G311" s="123">
        <v>0</v>
      </c>
      <c r="H311" s="123">
        <v>0</v>
      </c>
      <c r="I311" s="123">
        <v>8.8119999999999994</v>
      </c>
      <c r="J311" s="123">
        <v>0</v>
      </c>
      <c r="K311" s="123">
        <v>10.137</v>
      </c>
      <c r="L311" s="123">
        <v>10.077</v>
      </c>
      <c r="M311" s="123">
        <v>8.6059999999999999</v>
      </c>
      <c r="N311" s="135">
        <f t="shared" si="9"/>
        <v>37.631999999999998</v>
      </c>
      <c r="P311" s="137">
        <v>1.7969999999999999</v>
      </c>
    </row>
    <row r="312" spans="1:16" x14ac:dyDescent="0.2">
      <c r="A312" s="125">
        <f t="shared" si="8"/>
        <v>10</v>
      </c>
      <c r="B312" s="151">
        <v>42673</v>
      </c>
      <c r="C312" s="123">
        <v>0</v>
      </c>
      <c r="D312" s="123">
        <v>0</v>
      </c>
      <c r="E312" s="123">
        <v>0</v>
      </c>
      <c r="F312" s="123">
        <v>0</v>
      </c>
      <c r="G312" s="123">
        <v>0</v>
      </c>
      <c r="H312" s="123">
        <v>0</v>
      </c>
      <c r="I312" s="123">
        <v>13.17</v>
      </c>
      <c r="J312" s="123">
        <v>0</v>
      </c>
      <c r="K312" s="123">
        <v>10.249000000000001</v>
      </c>
      <c r="L312" s="123">
        <v>6.125</v>
      </c>
      <c r="M312" s="123">
        <v>8.2252500000000008</v>
      </c>
      <c r="N312" s="135">
        <f t="shared" si="9"/>
        <v>37.76925</v>
      </c>
      <c r="P312" s="137">
        <v>1.8680000000000001</v>
      </c>
    </row>
    <row r="313" spans="1:16" x14ac:dyDescent="0.2">
      <c r="A313" s="125">
        <f t="shared" si="8"/>
        <v>10</v>
      </c>
      <c r="B313" s="151">
        <v>42674</v>
      </c>
      <c r="C313" s="123">
        <v>0</v>
      </c>
      <c r="D313" s="123">
        <v>0</v>
      </c>
      <c r="E313" s="123">
        <v>0</v>
      </c>
      <c r="F313" s="123">
        <v>0</v>
      </c>
      <c r="G313" s="123">
        <v>0</v>
      </c>
      <c r="H313" s="123">
        <v>0</v>
      </c>
      <c r="I313" s="123">
        <v>12.23</v>
      </c>
      <c r="J313" s="123">
        <v>0</v>
      </c>
      <c r="K313" s="123">
        <v>8.2159999999999993</v>
      </c>
      <c r="L313" s="123">
        <v>9.2439999999999998</v>
      </c>
      <c r="M313" s="123">
        <v>8.5962499999999995</v>
      </c>
      <c r="N313" s="135">
        <f t="shared" si="9"/>
        <v>38.286249999999995</v>
      </c>
      <c r="P313" s="137">
        <v>1.86</v>
      </c>
    </row>
    <row r="314" spans="1:16" x14ac:dyDescent="0.2">
      <c r="A314" s="125">
        <f t="shared" si="8"/>
        <v>11</v>
      </c>
      <c r="B314" s="151">
        <v>42675</v>
      </c>
      <c r="C314" s="123">
        <v>0</v>
      </c>
      <c r="D314" s="123">
        <v>0</v>
      </c>
      <c r="E314" s="123">
        <v>0</v>
      </c>
      <c r="F314" s="123">
        <v>0</v>
      </c>
      <c r="G314" s="123">
        <v>0</v>
      </c>
      <c r="H314" s="123">
        <v>0</v>
      </c>
      <c r="I314" s="123">
        <v>10.132</v>
      </c>
      <c r="J314" s="123">
        <v>0</v>
      </c>
      <c r="K314" s="123">
        <v>10.162000000000001</v>
      </c>
      <c r="L314" s="123">
        <v>4.5910000000000002</v>
      </c>
      <c r="M314" s="123">
        <v>8.6447500000000002</v>
      </c>
      <c r="N314" s="135">
        <f t="shared" si="9"/>
        <v>33.52975</v>
      </c>
      <c r="P314" s="137">
        <v>1.895</v>
      </c>
    </row>
    <row r="315" spans="1:16" x14ac:dyDescent="0.2">
      <c r="A315" s="125">
        <f t="shared" si="8"/>
        <v>11</v>
      </c>
      <c r="B315" s="151">
        <v>42676</v>
      </c>
      <c r="C315" s="123">
        <v>0</v>
      </c>
      <c r="D315" s="123">
        <v>0</v>
      </c>
      <c r="E315" s="123">
        <v>0</v>
      </c>
      <c r="F315" s="123">
        <v>0</v>
      </c>
      <c r="G315" s="123">
        <v>0</v>
      </c>
      <c r="H315" s="123">
        <v>0</v>
      </c>
      <c r="I315" s="123">
        <v>9.1259999999999994</v>
      </c>
      <c r="J315" s="123">
        <v>0</v>
      </c>
      <c r="K315" s="123">
        <v>9.1630000000000003</v>
      </c>
      <c r="L315" s="123">
        <v>7.9569999999999999</v>
      </c>
      <c r="M315" s="123">
        <v>9.2545000000000002</v>
      </c>
      <c r="N315" s="135">
        <f t="shared" si="9"/>
        <v>35.500500000000002</v>
      </c>
      <c r="P315" s="137">
        <v>1.881</v>
      </c>
    </row>
    <row r="316" spans="1:16" x14ac:dyDescent="0.2">
      <c r="A316" s="125">
        <f t="shared" si="8"/>
        <v>11</v>
      </c>
      <c r="B316" s="151">
        <v>42677</v>
      </c>
      <c r="C316" s="123">
        <v>0</v>
      </c>
      <c r="D316" s="123">
        <v>0</v>
      </c>
      <c r="E316" s="123">
        <v>0</v>
      </c>
      <c r="F316" s="123">
        <v>0</v>
      </c>
      <c r="G316" s="123">
        <v>0</v>
      </c>
      <c r="H316" s="123">
        <v>0</v>
      </c>
      <c r="I316" s="123">
        <v>8.9480000000000004</v>
      </c>
      <c r="J316" s="123">
        <v>0</v>
      </c>
      <c r="K316" s="123">
        <v>8.8190000000000008</v>
      </c>
      <c r="L316" s="123">
        <v>6.68</v>
      </c>
      <c r="M316" s="123">
        <v>12.07175</v>
      </c>
      <c r="N316" s="135">
        <f t="shared" si="9"/>
        <v>36.518750000000004</v>
      </c>
      <c r="P316" s="137">
        <v>1.93</v>
      </c>
    </row>
    <row r="317" spans="1:16" x14ac:dyDescent="0.2">
      <c r="A317" s="125">
        <f t="shared" si="8"/>
        <v>11</v>
      </c>
      <c r="B317" s="151">
        <v>42678</v>
      </c>
      <c r="C317" s="123">
        <v>0</v>
      </c>
      <c r="D317" s="123">
        <v>0</v>
      </c>
      <c r="E317" s="123">
        <v>0</v>
      </c>
      <c r="F317" s="123">
        <v>0</v>
      </c>
      <c r="G317" s="123">
        <v>3.738</v>
      </c>
      <c r="H317" s="123">
        <v>0</v>
      </c>
      <c r="I317" s="123">
        <v>7.859</v>
      </c>
      <c r="J317" s="123">
        <v>0</v>
      </c>
      <c r="K317" s="123">
        <v>7.875</v>
      </c>
      <c r="L317" s="123">
        <v>4.1459999999999999</v>
      </c>
      <c r="M317" s="123">
        <v>11.7835</v>
      </c>
      <c r="N317" s="135">
        <f t="shared" si="9"/>
        <v>35.401499999999999</v>
      </c>
      <c r="P317" s="137">
        <v>1.915</v>
      </c>
    </row>
    <row r="318" spans="1:16" x14ac:dyDescent="0.2">
      <c r="A318" s="125">
        <f t="shared" si="8"/>
        <v>11</v>
      </c>
      <c r="B318" s="151">
        <v>42679</v>
      </c>
      <c r="C318" s="123">
        <v>0</v>
      </c>
      <c r="D318" s="123">
        <v>0</v>
      </c>
      <c r="E318" s="123">
        <v>0</v>
      </c>
      <c r="F318" s="123">
        <v>0</v>
      </c>
      <c r="G318" s="123">
        <v>8.0869999999999997</v>
      </c>
      <c r="H318" s="123">
        <v>0</v>
      </c>
      <c r="I318" s="123">
        <v>9.0570000000000004</v>
      </c>
      <c r="J318" s="123">
        <v>0</v>
      </c>
      <c r="K318" s="123">
        <v>5.8840000000000003</v>
      </c>
      <c r="L318" s="123">
        <v>0</v>
      </c>
      <c r="M318" s="123">
        <v>11.4885</v>
      </c>
      <c r="N318" s="135">
        <f t="shared" si="9"/>
        <v>34.516500000000001</v>
      </c>
      <c r="P318" s="137">
        <v>1.78</v>
      </c>
    </row>
    <row r="319" spans="1:16" x14ac:dyDescent="0.2">
      <c r="A319" s="125">
        <f t="shared" si="8"/>
        <v>11</v>
      </c>
      <c r="B319" s="151">
        <v>42680</v>
      </c>
      <c r="C319" s="123">
        <v>0</v>
      </c>
      <c r="D319" s="123">
        <v>0</v>
      </c>
      <c r="E319" s="123">
        <v>0</v>
      </c>
      <c r="F319" s="123">
        <v>0</v>
      </c>
      <c r="G319" s="123">
        <v>6.11</v>
      </c>
      <c r="H319" s="123">
        <v>0</v>
      </c>
      <c r="I319" s="123">
        <v>7.63</v>
      </c>
      <c r="J319" s="123">
        <v>0</v>
      </c>
      <c r="K319" s="123">
        <v>4.7919999999999998</v>
      </c>
      <c r="L319" s="123">
        <v>2.5209999999999999</v>
      </c>
      <c r="M319" s="123">
        <v>12.311</v>
      </c>
      <c r="N319" s="135">
        <f t="shared" si="9"/>
        <v>33.364000000000004</v>
      </c>
      <c r="P319" s="137">
        <v>1.782</v>
      </c>
    </row>
    <row r="320" spans="1:16" x14ac:dyDescent="0.2">
      <c r="A320" s="125">
        <f t="shared" si="8"/>
        <v>11</v>
      </c>
      <c r="B320" s="151">
        <v>42681</v>
      </c>
      <c r="C320" s="123">
        <v>0</v>
      </c>
      <c r="D320" s="123">
        <v>0</v>
      </c>
      <c r="E320" s="123">
        <v>0</v>
      </c>
      <c r="F320" s="123">
        <v>0</v>
      </c>
      <c r="G320" s="123">
        <v>0</v>
      </c>
      <c r="H320" s="123">
        <v>0</v>
      </c>
      <c r="I320" s="123">
        <v>7.7690000000000001</v>
      </c>
      <c r="J320" s="123">
        <v>0</v>
      </c>
      <c r="K320" s="123">
        <v>4.6319999999999997</v>
      </c>
      <c r="L320" s="123">
        <v>10.353999999999999</v>
      </c>
      <c r="M320" s="123">
        <v>10.768750000000001</v>
      </c>
      <c r="N320" s="135">
        <f t="shared" si="9"/>
        <v>33.52375</v>
      </c>
      <c r="P320" s="137">
        <v>1.86</v>
      </c>
    </row>
    <row r="321" spans="1:16" x14ac:dyDescent="0.2">
      <c r="A321" s="125">
        <f t="shared" si="8"/>
        <v>11</v>
      </c>
      <c r="B321" s="151">
        <v>42682</v>
      </c>
      <c r="C321" s="123">
        <v>0</v>
      </c>
      <c r="D321" s="123">
        <v>0</v>
      </c>
      <c r="E321" s="123">
        <v>0</v>
      </c>
      <c r="F321" s="123">
        <v>0</v>
      </c>
      <c r="G321" s="123">
        <v>0</v>
      </c>
      <c r="H321" s="123">
        <v>0</v>
      </c>
      <c r="I321" s="123">
        <v>10.929</v>
      </c>
      <c r="J321" s="123">
        <v>0</v>
      </c>
      <c r="K321" s="123">
        <v>2.0569999999999999</v>
      </c>
      <c r="L321" s="123">
        <v>10.637</v>
      </c>
      <c r="M321" s="123">
        <v>10.25525</v>
      </c>
      <c r="N321" s="135">
        <f t="shared" si="9"/>
        <v>33.878250000000001</v>
      </c>
      <c r="P321" s="137">
        <v>1.9119999999999999</v>
      </c>
    </row>
    <row r="322" spans="1:16" x14ac:dyDescent="0.2">
      <c r="A322" s="125">
        <f t="shared" si="8"/>
        <v>11</v>
      </c>
      <c r="B322" s="151">
        <v>42683</v>
      </c>
      <c r="C322" s="123">
        <v>0</v>
      </c>
      <c r="D322" s="123">
        <v>0</v>
      </c>
      <c r="E322" s="123">
        <v>0</v>
      </c>
      <c r="F322" s="123">
        <v>0</v>
      </c>
      <c r="G322" s="123">
        <v>0</v>
      </c>
      <c r="H322" s="123">
        <v>0</v>
      </c>
      <c r="I322" s="123">
        <v>10.444000000000001</v>
      </c>
      <c r="J322" s="123">
        <v>0</v>
      </c>
      <c r="K322" s="123">
        <v>3.758</v>
      </c>
      <c r="L322" s="123">
        <v>10.901999999999999</v>
      </c>
      <c r="M322" s="123">
        <v>9.8107500000000005</v>
      </c>
      <c r="N322" s="135">
        <f t="shared" si="9"/>
        <v>34.914749999999998</v>
      </c>
      <c r="P322" s="137">
        <v>1.867</v>
      </c>
    </row>
    <row r="323" spans="1:16" x14ac:dyDescent="0.2">
      <c r="A323" s="125">
        <f t="shared" si="8"/>
        <v>11</v>
      </c>
      <c r="B323" s="151">
        <v>42684</v>
      </c>
      <c r="C323" s="123">
        <v>0</v>
      </c>
      <c r="D323" s="123">
        <v>0</v>
      </c>
      <c r="E323" s="123">
        <v>0</v>
      </c>
      <c r="F323" s="123">
        <v>0</v>
      </c>
      <c r="G323" s="123">
        <v>0</v>
      </c>
      <c r="H323" s="123">
        <v>0</v>
      </c>
      <c r="I323" s="123">
        <v>6.4610000000000003</v>
      </c>
      <c r="J323" s="123">
        <v>0</v>
      </c>
      <c r="K323" s="123">
        <v>9.9049999999999994</v>
      </c>
      <c r="L323" s="123">
        <v>9.9049999999999994</v>
      </c>
      <c r="M323" s="123">
        <v>9.2885000000000009</v>
      </c>
      <c r="N323" s="135">
        <f t="shared" si="9"/>
        <v>35.5595</v>
      </c>
      <c r="P323" s="137">
        <v>1.845</v>
      </c>
    </row>
    <row r="324" spans="1:16" x14ac:dyDescent="0.2">
      <c r="A324" s="125">
        <f t="shared" si="8"/>
        <v>11</v>
      </c>
      <c r="B324" s="151">
        <v>42685</v>
      </c>
      <c r="C324" s="123">
        <v>0</v>
      </c>
      <c r="D324" s="123">
        <v>0</v>
      </c>
      <c r="E324" s="123">
        <v>0</v>
      </c>
      <c r="F324" s="123">
        <v>0</v>
      </c>
      <c r="G324" s="123">
        <v>0</v>
      </c>
      <c r="H324" s="123">
        <v>0</v>
      </c>
      <c r="I324" s="123">
        <v>6.1619999999999999</v>
      </c>
      <c r="J324" s="123">
        <v>0</v>
      </c>
      <c r="K324" s="123">
        <v>9.69</v>
      </c>
      <c r="L324" s="123">
        <v>8.9629999999999992</v>
      </c>
      <c r="M324" s="123">
        <v>8.8279999999999994</v>
      </c>
      <c r="N324" s="135">
        <f t="shared" si="9"/>
        <v>33.643000000000001</v>
      </c>
      <c r="P324" s="137">
        <v>1.7789999999999999</v>
      </c>
    </row>
    <row r="325" spans="1:16" x14ac:dyDescent="0.2">
      <c r="A325" s="125">
        <f t="shared" si="8"/>
        <v>11</v>
      </c>
      <c r="B325" s="151">
        <v>42686</v>
      </c>
      <c r="C325" s="123">
        <v>0</v>
      </c>
      <c r="D325" s="123">
        <v>0</v>
      </c>
      <c r="E325" s="123">
        <v>0</v>
      </c>
      <c r="F325" s="123">
        <v>0</v>
      </c>
      <c r="G325" s="123">
        <v>0</v>
      </c>
      <c r="H325" s="123">
        <v>0</v>
      </c>
      <c r="I325" s="123">
        <v>8.077</v>
      </c>
      <c r="J325" s="123">
        <v>0</v>
      </c>
      <c r="K325" s="123">
        <v>11.012</v>
      </c>
      <c r="L325" s="123">
        <v>4.5979999999999999</v>
      </c>
      <c r="M325" s="123">
        <v>8.4595000000000002</v>
      </c>
      <c r="N325" s="135">
        <f t="shared" si="9"/>
        <v>32.146499999999996</v>
      </c>
      <c r="P325" s="137">
        <v>1.7649999999999999</v>
      </c>
    </row>
    <row r="326" spans="1:16" x14ac:dyDescent="0.2">
      <c r="A326" s="125">
        <f t="shared" si="8"/>
        <v>11</v>
      </c>
      <c r="B326" s="151">
        <v>42687</v>
      </c>
      <c r="C326" s="123">
        <v>0</v>
      </c>
      <c r="D326" s="123">
        <v>0</v>
      </c>
      <c r="E326" s="123">
        <v>0</v>
      </c>
      <c r="F326" s="123">
        <v>0</v>
      </c>
      <c r="G326" s="123">
        <v>0</v>
      </c>
      <c r="H326" s="123">
        <v>0</v>
      </c>
      <c r="I326" s="123">
        <v>9.0389999999999997</v>
      </c>
      <c r="J326" s="123">
        <v>0</v>
      </c>
      <c r="K326" s="123">
        <v>10.358000000000001</v>
      </c>
      <c r="L326" s="123">
        <v>6.5609999999999999</v>
      </c>
      <c r="M326" s="123">
        <v>8.6319999999999997</v>
      </c>
      <c r="N326" s="135">
        <f t="shared" si="9"/>
        <v>34.589999999999996</v>
      </c>
      <c r="P326" s="137">
        <v>1.964</v>
      </c>
    </row>
    <row r="327" spans="1:16" x14ac:dyDescent="0.2">
      <c r="A327" s="125">
        <f t="shared" si="8"/>
        <v>11</v>
      </c>
      <c r="B327" s="151">
        <v>42688</v>
      </c>
      <c r="C327" s="123">
        <v>0</v>
      </c>
      <c r="D327" s="123">
        <v>0</v>
      </c>
      <c r="E327" s="123">
        <v>0</v>
      </c>
      <c r="F327" s="123">
        <v>0</v>
      </c>
      <c r="G327" s="123">
        <v>0</v>
      </c>
      <c r="H327" s="123">
        <v>0</v>
      </c>
      <c r="I327" s="123">
        <v>9.2059999999999995</v>
      </c>
      <c r="J327" s="123">
        <v>0</v>
      </c>
      <c r="K327" s="123">
        <v>9.23</v>
      </c>
      <c r="L327" s="123">
        <v>5.3609999999999998</v>
      </c>
      <c r="M327" s="123">
        <v>12.913500000000001</v>
      </c>
      <c r="N327" s="135">
        <f t="shared" si="9"/>
        <v>36.710500000000003</v>
      </c>
      <c r="P327" s="137">
        <v>1.8540000000000001</v>
      </c>
    </row>
    <row r="328" spans="1:16" x14ac:dyDescent="0.2">
      <c r="A328" s="125">
        <f t="shared" si="8"/>
        <v>11</v>
      </c>
      <c r="B328" s="151">
        <v>42689</v>
      </c>
      <c r="C328" s="123">
        <v>0</v>
      </c>
      <c r="D328" s="123">
        <v>0</v>
      </c>
      <c r="E328" s="123">
        <v>0</v>
      </c>
      <c r="F328" s="123">
        <v>0</v>
      </c>
      <c r="G328" s="123">
        <v>0</v>
      </c>
      <c r="H328" s="123">
        <v>0</v>
      </c>
      <c r="I328" s="123">
        <v>7.8170000000000002</v>
      </c>
      <c r="J328" s="123">
        <v>0</v>
      </c>
      <c r="K328" s="123">
        <v>7.8470000000000004</v>
      </c>
      <c r="L328" s="123">
        <v>7.79</v>
      </c>
      <c r="M328" s="123">
        <v>10.778499999999999</v>
      </c>
      <c r="N328" s="135">
        <f t="shared" si="9"/>
        <v>34.232500000000002</v>
      </c>
      <c r="P328" s="137">
        <v>1.8089999999999999</v>
      </c>
    </row>
    <row r="329" spans="1:16" x14ac:dyDescent="0.2">
      <c r="A329" s="125">
        <f t="shared" ref="A329:A374" si="10">+IF(ISBLANK($B329),"",MONTH($B329))</f>
        <v>11</v>
      </c>
      <c r="B329" s="151">
        <v>42690</v>
      </c>
      <c r="C329" s="123">
        <v>0</v>
      </c>
      <c r="D329" s="123">
        <v>0</v>
      </c>
      <c r="E329" s="123">
        <v>0</v>
      </c>
      <c r="F329" s="123">
        <v>0</v>
      </c>
      <c r="G329" s="123">
        <v>1.6950000000000001</v>
      </c>
      <c r="H329" s="123">
        <v>0</v>
      </c>
      <c r="I329" s="123">
        <v>7.6820000000000004</v>
      </c>
      <c r="J329" s="123">
        <v>0</v>
      </c>
      <c r="K329" s="123">
        <v>6.4009999999999998</v>
      </c>
      <c r="L329" s="123">
        <v>7.6539999999999999</v>
      </c>
      <c r="M329" s="123">
        <v>10.92475</v>
      </c>
      <c r="N329" s="135">
        <f t="shared" ref="N329:N374" si="11">+SUM(C329:M329)</f>
        <v>34.356750000000005</v>
      </c>
      <c r="P329" s="137">
        <v>1.8220000000000001</v>
      </c>
    </row>
    <row r="330" spans="1:16" x14ac:dyDescent="0.2">
      <c r="A330" s="125">
        <f t="shared" si="10"/>
        <v>11</v>
      </c>
      <c r="B330" s="151">
        <v>42691</v>
      </c>
      <c r="C330" s="123">
        <v>0</v>
      </c>
      <c r="D330" s="123">
        <v>0</v>
      </c>
      <c r="E330" s="123">
        <v>0</v>
      </c>
      <c r="F330" s="123">
        <v>0</v>
      </c>
      <c r="G330" s="123">
        <v>8.2970000000000006</v>
      </c>
      <c r="H330" s="123">
        <v>0</v>
      </c>
      <c r="I330" s="123">
        <v>5.1020000000000003</v>
      </c>
      <c r="J330" s="123">
        <v>0</v>
      </c>
      <c r="K330" s="123">
        <v>0</v>
      </c>
      <c r="L330" s="123">
        <v>8.2170000000000005</v>
      </c>
      <c r="M330" s="123">
        <v>10.6625</v>
      </c>
      <c r="N330" s="135">
        <f t="shared" si="11"/>
        <v>32.278500000000001</v>
      </c>
      <c r="P330" s="137">
        <v>1.4870000000000001</v>
      </c>
    </row>
    <row r="331" spans="1:16" x14ac:dyDescent="0.2">
      <c r="A331" s="125">
        <f t="shared" si="10"/>
        <v>11</v>
      </c>
      <c r="B331" s="151">
        <v>42692</v>
      </c>
      <c r="C331" s="123">
        <v>0</v>
      </c>
      <c r="D331" s="123">
        <v>0</v>
      </c>
      <c r="E331" s="123">
        <v>0</v>
      </c>
      <c r="F331" s="123">
        <v>0</v>
      </c>
      <c r="G331" s="123">
        <v>9.69</v>
      </c>
      <c r="H331" s="123">
        <v>0</v>
      </c>
      <c r="I331" s="123">
        <v>3.0179999999999998</v>
      </c>
      <c r="J331" s="123">
        <v>0</v>
      </c>
      <c r="K331" s="123">
        <v>5.52</v>
      </c>
      <c r="L331" s="123">
        <v>4.16</v>
      </c>
      <c r="M331" s="123">
        <v>10.428750000000001</v>
      </c>
      <c r="N331" s="135">
        <f t="shared" si="11"/>
        <v>32.816749999999999</v>
      </c>
      <c r="P331" s="137">
        <v>1.6519999999999999</v>
      </c>
    </row>
    <row r="332" spans="1:16" x14ac:dyDescent="0.2">
      <c r="A332" s="125">
        <f t="shared" si="10"/>
        <v>11</v>
      </c>
      <c r="B332" s="151">
        <v>42693</v>
      </c>
      <c r="C332" s="123">
        <v>0</v>
      </c>
      <c r="D332" s="123">
        <v>0</v>
      </c>
      <c r="E332" s="123">
        <v>0</v>
      </c>
      <c r="F332" s="123">
        <v>0</v>
      </c>
      <c r="G332" s="123">
        <v>8.83</v>
      </c>
      <c r="H332" s="123">
        <v>0</v>
      </c>
      <c r="I332" s="123">
        <v>2.0510000000000002</v>
      </c>
      <c r="J332" s="123">
        <v>0</v>
      </c>
      <c r="K332" s="123">
        <v>9.25</v>
      </c>
      <c r="L332" s="123">
        <v>0</v>
      </c>
      <c r="M332" s="123">
        <v>11.892250000000001</v>
      </c>
      <c r="N332" s="135">
        <f t="shared" si="11"/>
        <v>32.023250000000004</v>
      </c>
      <c r="P332" s="137">
        <v>1.714</v>
      </c>
    </row>
    <row r="333" spans="1:16" x14ac:dyDescent="0.2">
      <c r="A333" s="125">
        <f t="shared" si="10"/>
        <v>11</v>
      </c>
      <c r="B333" s="151">
        <v>42694</v>
      </c>
      <c r="C333" s="123">
        <v>0</v>
      </c>
      <c r="D333" s="123">
        <v>0</v>
      </c>
      <c r="E333" s="123">
        <v>0</v>
      </c>
      <c r="F333" s="123">
        <v>0</v>
      </c>
      <c r="G333" s="123">
        <v>9.2010000000000005</v>
      </c>
      <c r="H333" s="123">
        <v>0</v>
      </c>
      <c r="I333" s="123">
        <v>4.7080000000000002</v>
      </c>
      <c r="J333" s="123">
        <v>0</v>
      </c>
      <c r="K333" s="123">
        <v>5.4359999999999999</v>
      </c>
      <c r="L333" s="123">
        <v>0</v>
      </c>
      <c r="M333" s="123">
        <v>12.500999999999999</v>
      </c>
      <c r="N333" s="135">
        <f t="shared" si="11"/>
        <v>31.845999999999997</v>
      </c>
      <c r="P333" s="137">
        <v>1.679</v>
      </c>
    </row>
    <row r="334" spans="1:16" x14ac:dyDescent="0.2">
      <c r="A334" s="125">
        <f t="shared" si="10"/>
        <v>11</v>
      </c>
      <c r="B334" s="151">
        <v>42695</v>
      </c>
      <c r="C334" s="123">
        <v>0</v>
      </c>
      <c r="D334" s="123">
        <v>0</v>
      </c>
      <c r="E334" s="123">
        <v>0</v>
      </c>
      <c r="F334" s="123">
        <v>0</v>
      </c>
      <c r="G334" s="123">
        <v>9.7119999999999997</v>
      </c>
      <c r="H334" s="123">
        <v>0</v>
      </c>
      <c r="I334" s="123">
        <v>9.5950000000000006</v>
      </c>
      <c r="J334" s="123">
        <v>0</v>
      </c>
      <c r="K334" s="123">
        <v>1.26</v>
      </c>
      <c r="L334" s="123">
        <v>0</v>
      </c>
      <c r="M334" s="123">
        <v>12.119249999999999</v>
      </c>
      <c r="N334" s="135">
        <f t="shared" si="11"/>
        <v>32.686250000000001</v>
      </c>
      <c r="P334" s="137">
        <v>1.772</v>
      </c>
    </row>
    <row r="335" spans="1:16" x14ac:dyDescent="0.2">
      <c r="A335" s="125">
        <f t="shared" si="10"/>
        <v>11</v>
      </c>
      <c r="B335" s="151">
        <v>42696</v>
      </c>
      <c r="C335" s="123">
        <v>0</v>
      </c>
      <c r="D335" s="123">
        <v>0</v>
      </c>
      <c r="E335" s="123">
        <v>0</v>
      </c>
      <c r="F335" s="123">
        <v>0</v>
      </c>
      <c r="G335" s="123">
        <v>9.6669999999999998</v>
      </c>
      <c r="H335" s="123">
        <v>0</v>
      </c>
      <c r="I335" s="123">
        <v>1.2849999999999999</v>
      </c>
      <c r="J335" s="123">
        <v>0</v>
      </c>
      <c r="K335" s="123">
        <v>9.6059999999999999</v>
      </c>
      <c r="L335" s="123">
        <v>0</v>
      </c>
      <c r="M335" s="123">
        <v>11.65925</v>
      </c>
      <c r="N335" s="135">
        <f t="shared" si="11"/>
        <v>32.21725</v>
      </c>
      <c r="P335" s="137">
        <v>1.827</v>
      </c>
    </row>
    <row r="336" spans="1:16" x14ac:dyDescent="0.2">
      <c r="A336" s="125">
        <f t="shared" si="10"/>
        <v>11</v>
      </c>
      <c r="B336" s="151">
        <v>42697</v>
      </c>
      <c r="C336" s="123">
        <v>0</v>
      </c>
      <c r="D336" s="123">
        <v>0</v>
      </c>
      <c r="E336" s="123">
        <v>0</v>
      </c>
      <c r="F336" s="123">
        <v>0</v>
      </c>
      <c r="G336" s="123">
        <v>7.5250000000000004</v>
      </c>
      <c r="H336" s="123">
        <v>0</v>
      </c>
      <c r="I336" s="123">
        <v>3.58</v>
      </c>
      <c r="J336" s="123">
        <v>0</v>
      </c>
      <c r="K336" s="123">
        <v>4.391</v>
      </c>
      <c r="L336" s="123">
        <v>5.5709999999999997</v>
      </c>
      <c r="M336" s="123">
        <v>11.764250000000001</v>
      </c>
      <c r="N336" s="135">
        <f t="shared" si="11"/>
        <v>32.831249999999997</v>
      </c>
      <c r="P336" s="137">
        <v>1.752</v>
      </c>
    </row>
    <row r="337" spans="1:16" x14ac:dyDescent="0.2">
      <c r="A337" s="125">
        <f t="shared" si="10"/>
        <v>11</v>
      </c>
      <c r="B337" s="151">
        <v>42698</v>
      </c>
      <c r="C337" s="123">
        <v>0</v>
      </c>
      <c r="D337" s="123">
        <v>0</v>
      </c>
      <c r="E337" s="123">
        <v>0</v>
      </c>
      <c r="F337" s="123">
        <v>0</v>
      </c>
      <c r="G337" s="123">
        <v>9.9410000000000007</v>
      </c>
      <c r="H337" s="123">
        <v>0</v>
      </c>
      <c r="I337" s="123">
        <v>9.9320000000000004</v>
      </c>
      <c r="J337" s="123">
        <v>0</v>
      </c>
      <c r="K337" s="123">
        <v>0</v>
      </c>
      <c r="L337" s="123">
        <v>1.1819999999999999</v>
      </c>
      <c r="M337" s="123">
        <v>11.50775</v>
      </c>
      <c r="N337" s="135">
        <f t="shared" si="11"/>
        <v>32.562750000000001</v>
      </c>
      <c r="P337" s="137">
        <v>1.79</v>
      </c>
    </row>
    <row r="338" spans="1:16" x14ac:dyDescent="0.2">
      <c r="A338" s="125">
        <f t="shared" si="10"/>
        <v>11</v>
      </c>
      <c r="B338" s="151">
        <v>42699</v>
      </c>
      <c r="C338" s="123">
        <v>0</v>
      </c>
      <c r="D338" s="123">
        <v>0</v>
      </c>
      <c r="E338" s="123">
        <v>0</v>
      </c>
      <c r="F338" s="123">
        <v>0</v>
      </c>
      <c r="G338" s="123">
        <v>10.301</v>
      </c>
      <c r="H338" s="123">
        <v>0</v>
      </c>
      <c r="I338" s="123">
        <v>9.7390000000000008</v>
      </c>
      <c r="J338" s="123">
        <v>0</v>
      </c>
      <c r="K338" s="123">
        <v>0</v>
      </c>
      <c r="L338" s="123">
        <v>1.2310000000000001</v>
      </c>
      <c r="M338" s="123">
        <v>10.94375</v>
      </c>
      <c r="N338" s="135">
        <f t="shared" si="11"/>
        <v>32.214750000000002</v>
      </c>
      <c r="P338" s="137">
        <v>1.7490000000000001</v>
      </c>
    </row>
    <row r="339" spans="1:16" x14ac:dyDescent="0.2">
      <c r="A339" s="125">
        <f t="shared" si="10"/>
        <v>11</v>
      </c>
      <c r="B339" s="151">
        <v>42700</v>
      </c>
      <c r="C339" s="123">
        <v>0</v>
      </c>
      <c r="D339" s="123">
        <v>0</v>
      </c>
      <c r="E339" s="123">
        <v>0</v>
      </c>
      <c r="F339" s="123">
        <v>0</v>
      </c>
      <c r="G339" s="123">
        <v>9.6150000000000002</v>
      </c>
      <c r="H339" s="123">
        <v>0</v>
      </c>
      <c r="I339" s="123">
        <v>0</v>
      </c>
      <c r="J339" s="123">
        <v>0</v>
      </c>
      <c r="K339" s="123">
        <v>2.1619999999999999</v>
      </c>
      <c r="L339" s="123">
        <v>9.4930000000000003</v>
      </c>
      <c r="M339" s="123">
        <v>10.726749999999999</v>
      </c>
      <c r="N339" s="135">
        <f t="shared" si="11"/>
        <v>31.996750000000002</v>
      </c>
      <c r="P339" s="137">
        <v>1.6459999999999999</v>
      </c>
    </row>
    <row r="340" spans="1:16" x14ac:dyDescent="0.2">
      <c r="A340" s="125">
        <f t="shared" si="10"/>
        <v>11</v>
      </c>
      <c r="B340" s="151">
        <v>42701</v>
      </c>
      <c r="C340" s="123">
        <v>0</v>
      </c>
      <c r="D340" s="123">
        <v>0</v>
      </c>
      <c r="E340" s="123">
        <v>0</v>
      </c>
      <c r="F340" s="123">
        <v>0</v>
      </c>
      <c r="G340" s="123">
        <v>10.263</v>
      </c>
      <c r="H340" s="123">
        <v>0</v>
      </c>
      <c r="I340" s="123">
        <v>0</v>
      </c>
      <c r="J340" s="123">
        <v>0</v>
      </c>
      <c r="K340" s="123">
        <v>10.222</v>
      </c>
      <c r="L340" s="123">
        <v>1.6020000000000001</v>
      </c>
      <c r="M340" s="123">
        <v>10.63625</v>
      </c>
      <c r="N340" s="135">
        <f t="shared" si="11"/>
        <v>32.72325</v>
      </c>
      <c r="P340" s="137">
        <v>1.635</v>
      </c>
    </row>
    <row r="341" spans="1:16" x14ac:dyDescent="0.2">
      <c r="A341" s="125">
        <f t="shared" si="10"/>
        <v>11</v>
      </c>
      <c r="B341" s="151">
        <v>42702</v>
      </c>
      <c r="C341" s="123">
        <v>0</v>
      </c>
      <c r="D341" s="123">
        <v>0</v>
      </c>
      <c r="E341" s="123">
        <v>0</v>
      </c>
      <c r="F341" s="123">
        <v>0</v>
      </c>
      <c r="G341" s="123">
        <v>3.4140000000000001</v>
      </c>
      <c r="H341" s="123">
        <v>0</v>
      </c>
      <c r="I341" s="123">
        <v>7.298</v>
      </c>
      <c r="J341" s="123">
        <v>0</v>
      </c>
      <c r="K341" s="123">
        <v>10.714</v>
      </c>
      <c r="L341" s="123">
        <v>1.1359999999999999</v>
      </c>
      <c r="M341" s="123">
        <v>10.427250000000001</v>
      </c>
      <c r="N341" s="135">
        <f t="shared" si="11"/>
        <v>32.989249999999998</v>
      </c>
      <c r="P341" s="137">
        <v>1.665</v>
      </c>
    </row>
    <row r="342" spans="1:16" x14ac:dyDescent="0.2">
      <c r="A342" s="125">
        <f t="shared" si="10"/>
        <v>11</v>
      </c>
      <c r="B342" s="151">
        <v>42703</v>
      </c>
      <c r="C342" s="123">
        <v>0</v>
      </c>
      <c r="D342" s="123">
        <v>0</v>
      </c>
      <c r="E342" s="123">
        <v>0</v>
      </c>
      <c r="F342" s="123">
        <v>0</v>
      </c>
      <c r="G342" s="123">
        <v>0</v>
      </c>
      <c r="H342" s="123">
        <v>0</v>
      </c>
      <c r="I342" s="123">
        <v>10.829000000000001</v>
      </c>
      <c r="J342" s="123">
        <v>0</v>
      </c>
      <c r="K342" s="123">
        <v>10.879</v>
      </c>
      <c r="L342" s="123">
        <v>0.93100000000000005</v>
      </c>
      <c r="M342" s="123">
        <v>10.300750000000001</v>
      </c>
      <c r="N342" s="135">
        <f t="shared" si="11"/>
        <v>32.939750000000004</v>
      </c>
      <c r="P342" s="137">
        <v>1.6930000000000001</v>
      </c>
    </row>
    <row r="343" spans="1:16" x14ac:dyDescent="0.2">
      <c r="A343" s="125">
        <f t="shared" si="10"/>
        <v>11</v>
      </c>
      <c r="B343" s="151">
        <v>42704</v>
      </c>
      <c r="C343" s="123">
        <v>0</v>
      </c>
      <c r="D343" s="123">
        <v>0</v>
      </c>
      <c r="E343" s="123">
        <v>0</v>
      </c>
      <c r="F343" s="123">
        <v>0</v>
      </c>
      <c r="G343" s="123">
        <v>0</v>
      </c>
      <c r="H343" s="123">
        <v>2.3940000000000001</v>
      </c>
      <c r="I343" s="123">
        <v>8.9979999999999993</v>
      </c>
      <c r="J343" s="123">
        <v>0</v>
      </c>
      <c r="K343" s="123">
        <v>9.5570000000000004</v>
      </c>
      <c r="L343" s="123">
        <v>2.0390000000000001</v>
      </c>
      <c r="M343" s="123">
        <v>10.79325</v>
      </c>
      <c r="N343" s="135">
        <f t="shared" si="11"/>
        <v>33.78125</v>
      </c>
      <c r="P343" s="137">
        <v>1.74</v>
      </c>
    </row>
    <row r="344" spans="1:16" x14ac:dyDescent="0.2">
      <c r="A344" s="125">
        <f t="shared" si="10"/>
        <v>12</v>
      </c>
      <c r="B344" s="151">
        <v>42705</v>
      </c>
      <c r="C344" s="123">
        <v>9.75</v>
      </c>
      <c r="D344" s="123">
        <v>8.4600000000000009</v>
      </c>
      <c r="E344" s="123">
        <v>0</v>
      </c>
      <c r="F344" s="123">
        <v>0</v>
      </c>
      <c r="G344" s="123">
        <v>0</v>
      </c>
      <c r="H344" s="123">
        <v>2.0979999999999999</v>
      </c>
      <c r="I344" s="123">
        <v>8.6440000000000001</v>
      </c>
      <c r="J344" s="123">
        <v>0</v>
      </c>
      <c r="K344" s="123">
        <v>0</v>
      </c>
      <c r="L344" s="123">
        <v>0</v>
      </c>
      <c r="M344" s="123">
        <v>2.4449999999999998</v>
      </c>
      <c r="N344" s="135">
        <f t="shared" si="11"/>
        <v>31.396999999999998</v>
      </c>
      <c r="P344" s="137">
        <v>2.3439999999999999</v>
      </c>
    </row>
    <row r="345" spans="1:16" x14ac:dyDescent="0.2">
      <c r="A345" s="125">
        <f t="shared" si="10"/>
        <v>12</v>
      </c>
      <c r="B345" s="151">
        <v>42706</v>
      </c>
      <c r="C345" s="123">
        <v>11.295</v>
      </c>
      <c r="D345" s="123">
        <v>10.278</v>
      </c>
      <c r="E345" s="123">
        <v>0</v>
      </c>
      <c r="F345" s="123">
        <v>0</v>
      </c>
      <c r="G345" s="123">
        <v>0</v>
      </c>
      <c r="H345" s="123">
        <v>0.755</v>
      </c>
      <c r="I345" s="123">
        <v>11.244</v>
      </c>
      <c r="J345" s="123">
        <v>0</v>
      </c>
      <c r="K345" s="123">
        <v>0</v>
      </c>
      <c r="L345" s="123">
        <v>0</v>
      </c>
      <c r="M345" s="123">
        <v>0</v>
      </c>
      <c r="N345" s="135">
        <f t="shared" si="11"/>
        <v>33.572000000000003</v>
      </c>
      <c r="P345" s="137">
        <v>1.68</v>
      </c>
    </row>
    <row r="346" spans="1:16" x14ac:dyDescent="0.2">
      <c r="A346" s="125">
        <f t="shared" si="10"/>
        <v>12</v>
      </c>
      <c r="B346" s="151">
        <v>42707</v>
      </c>
      <c r="C346" s="123">
        <v>10.15</v>
      </c>
      <c r="D346" s="123">
        <v>10.16</v>
      </c>
      <c r="E346" s="123">
        <v>0</v>
      </c>
      <c r="F346" s="123">
        <v>0</v>
      </c>
      <c r="G346" s="123">
        <v>0</v>
      </c>
      <c r="H346" s="123">
        <v>0</v>
      </c>
      <c r="I346" s="123">
        <v>9.3179999999999996</v>
      </c>
      <c r="J346" s="123">
        <v>0</v>
      </c>
      <c r="K346" s="123">
        <v>0</v>
      </c>
      <c r="L346" s="123">
        <v>0</v>
      </c>
      <c r="M346" s="123">
        <v>2.2570000000000001</v>
      </c>
      <c r="N346" s="135">
        <f t="shared" si="11"/>
        <v>31.885000000000002</v>
      </c>
      <c r="P346" s="137">
        <v>1.7509999999999999</v>
      </c>
    </row>
    <row r="347" spans="1:16" x14ac:dyDescent="0.2">
      <c r="A347" s="125">
        <f t="shared" si="10"/>
        <v>12</v>
      </c>
      <c r="B347" s="151">
        <v>42708</v>
      </c>
      <c r="C347" s="123">
        <v>10.611000000000001</v>
      </c>
      <c r="D347" s="123">
        <v>10.496</v>
      </c>
      <c r="E347" s="123">
        <v>0</v>
      </c>
      <c r="F347" s="123">
        <v>0</v>
      </c>
      <c r="G347" s="123">
        <v>0</v>
      </c>
      <c r="H347" s="123">
        <v>0</v>
      </c>
      <c r="I347" s="123">
        <v>1.6060000000000001</v>
      </c>
      <c r="J347" s="123">
        <v>0</v>
      </c>
      <c r="K347" s="123">
        <v>0</v>
      </c>
      <c r="L347" s="123">
        <v>0</v>
      </c>
      <c r="M347" s="123">
        <v>10.593999999999999</v>
      </c>
      <c r="N347" s="135">
        <f t="shared" si="11"/>
        <v>33.307000000000002</v>
      </c>
      <c r="P347" s="137">
        <v>1.754</v>
      </c>
    </row>
    <row r="348" spans="1:16" x14ac:dyDescent="0.2">
      <c r="A348" s="125">
        <f t="shared" si="10"/>
        <v>12</v>
      </c>
      <c r="B348" s="151">
        <v>42709</v>
      </c>
      <c r="C348" s="123">
        <v>10.666</v>
      </c>
      <c r="D348" s="123">
        <v>10.597</v>
      </c>
      <c r="E348" s="123">
        <v>0</v>
      </c>
      <c r="F348" s="123">
        <v>0</v>
      </c>
      <c r="G348" s="123">
        <v>0</v>
      </c>
      <c r="H348" s="123">
        <v>0</v>
      </c>
      <c r="I348" s="123">
        <v>1.2729999999999999</v>
      </c>
      <c r="J348" s="123">
        <v>0</v>
      </c>
      <c r="K348" s="123">
        <v>0</v>
      </c>
      <c r="L348" s="123">
        <v>0</v>
      </c>
      <c r="M348" s="123">
        <v>10.692</v>
      </c>
      <c r="N348" s="135">
        <f t="shared" si="11"/>
        <v>33.227999999999994</v>
      </c>
      <c r="P348" s="137">
        <v>1.78</v>
      </c>
    </row>
    <row r="349" spans="1:16" x14ac:dyDescent="0.2">
      <c r="A349" s="125">
        <f t="shared" si="10"/>
        <v>12</v>
      </c>
      <c r="B349" s="151">
        <v>42710</v>
      </c>
      <c r="C349" s="123">
        <v>7.5810000000000004</v>
      </c>
      <c r="D349" s="123">
        <v>7.5149999999999997</v>
      </c>
      <c r="E349" s="123">
        <v>0</v>
      </c>
      <c r="F349" s="123">
        <v>0</v>
      </c>
      <c r="G349" s="123">
        <v>0</v>
      </c>
      <c r="H349" s="123">
        <v>0</v>
      </c>
      <c r="I349" s="123">
        <v>2.371</v>
      </c>
      <c r="J349" s="123">
        <v>0</v>
      </c>
      <c r="K349" s="123">
        <v>0</v>
      </c>
      <c r="L349" s="123">
        <v>0</v>
      </c>
      <c r="M349" s="123">
        <v>7.0039999999999996</v>
      </c>
      <c r="N349" s="135">
        <f t="shared" si="11"/>
        <v>24.470999999999997</v>
      </c>
      <c r="P349" s="137">
        <v>1.853</v>
      </c>
    </row>
    <row r="350" spans="1:16" x14ac:dyDescent="0.2">
      <c r="A350" s="125">
        <f t="shared" si="10"/>
        <v>12</v>
      </c>
      <c r="B350" s="151">
        <v>42711</v>
      </c>
      <c r="C350" s="123">
        <v>9.2579999999999991</v>
      </c>
      <c r="D350" s="123">
        <v>6.1059999999999999</v>
      </c>
      <c r="E350" s="123">
        <v>0</v>
      </c>
      <c r="F350" s="123">
        <v>0</v>
      </c>
      <c r="G350" s="123">
        <v>0</v>
      </c>
      <c r="H350" s="123">
        <v>0</v>
      </c>
      <c r="I350" s="123">
        <v>7.085</v>
      </c>
      <c r="J350" s="123">
        <v>0</v>
      </c>
      <c r="K350" s="123">
        <v>0</v>
      </c>
      <c r="L350" s="123">
        <v>0</v>
      </c>
      <c r="M350" s="123">
        <v>10.141</v>
      </c>
      <c r="N350" s="135">
        <f t="shared" si="11"/>
        <v>32.589999999999996</v>
      </c>
      <c r="P350" s="137">
        <v>1.774</v>
      </c>
    </row>
    <row r="351" spans="1:16" x14ac:dyDescent="0.2">
      <c r="A351" s="125">
        <f t="shared" si="10"/>
        <v>12</v>
      </c>
      <c r="B351" s="151">
        <v>42712</v>
      </c>
      <c r="C351" s="123">
        <v>10.253</v>
      </c>
      <c r="D351" s="123">
        <v>10.196</v>
      </c>
      <c r="E351" s="123">
        <v>0</v>
      </c>
      <c r="F351" s="123">
        <v>0</v>
      </c>
      <c r="G351" s="123">
        <v>0</v>
      </c>
      <c r="H351" s="123">
        <v>0</v>
      </c>
      <c r="I351" s="123">
        <v>0.80400000000000005</v>
      </c>
      <c r="J351" s="123">
        <v>0</v>
      </c>
      <c r="K351" s="123">
        <v>0</v>
      </c>
      <c r="L351" s="123">
        <v>0</v>
      </c>
      <c r="M351" s="123">
        <v>10.047000000000001</v>
      </c>
      <c r="N351" s="135">
        <f t="shared" si="11"/>
        <v>31.299999999999997</v>
      </c>
      <c r="P351" s="137">
        <v>1.9350000000000001</v>
      </c>
    </row>
    <row r="352" spans="1:16" x14ac:dyDescent="0.2">
      <c r="A352" s="125">
        <f t="shared" si="10"/>
        <v>12</v>
      </c>
      <c r="B352" s="151">
        <v>42713</v>
      </c>
      <c r="C352" s="123">
        <v>11.071</v>
      </c>
      <c r="D352" s="123">
        <v>10.907999999999999</v>
      </c>
      <c r="E352" s="123">
        <v>0</v>
      </c>
      <c r="F352" s="123">
        <v>0</v>
      </c>
      <c r="G352" s="123">
        <v>1.149</v>
      </c>
      <c r="H352" s="123">
        <v>0</v>
      </c>
      <c r="I352" s="123">
        <v>0</v>
      </c>
      <c r="J352" s="123">
        <v>0</v>
      </c>
      <c r="K352" s="123">
        <v>0</v>
      </c>
      <c r="L352" s="123">
        <v>0</v>
      </c>
      <c r="M352" s="123">
        <v>9.9130000000000003</v>
      </c>
      <c r="N352" s="135">
        <f t="shared" si="11"/>
        <v>33.040999999999997</v>
      </c>
      <c r="P352" s="137">
        <v>1.84</v>
      </c>
    </row>
    <row r="353" spans="1:16" x14ac:dyDescent="0.2">
      <c r="A353" s="125">
        <f t="shared" si="10"/>
        <v>12</v>
      </c>
      <c r="B353" s="151">
        <v>42714</v>
      </c>
      <c r="C353" s="123">
        <v>9.1470000000000002</v>
      </c>
      <c r="D353" s="123">
        <v>9.1920000000000002</v>
      </c>
      <c r="E353" s="123">
        <v>0</v>
      </c>
      <c r="F353" s="123">
        <v>0</v>
      </c>
      <c r="G353" s="123">
        <v>0</v>
      </c>
      <c r="H353" s="123">
        <v>0</v>
      </c>
      <c r="I353" s="123">
        <v>1.5109999999999999</v>
      </c>
      <c r="J353" s="123">
        <v>0</v>
      </c>
      <c r="K353" s="123">
        <v>0</v>
      </c>
      <c r="L353" s="123">
        <v>0</v>
      </c>
      <c r="M353" s="123">
        <v>11.244999999999999</v>
      </c>
      <c r="N353" s="135">
        <f t="shared" si="11"/>
        <v>31.094999999999999</v>
      </c>
      <c r="P353" s="137">
        <v>1.859</v>
      </c>
    </row>
    <row r="354" spans="1:16" x14ac:dyDescent="0.2">
      <c r="A354" s="125">
        <f t="shared" si="10"/>
        <v>12</v>
      </c>
      <c r="B354" s="151">
        <v>42715</v>
      </c>
      <c r="C354" s="123">
        <v>5.8879999999999999</v>
      </c>
      <c r="D354" s="123">
        <v>9.3149999999999995</v>
      </c>
      <c r="E354" s="123">
        <v>0</v>
      </c>
      <c r="F354" s="123">
        <v>0</v>
      </c>
      <c r="G354" s="123">
        <v>0</v>
      </c>
      <c r="H354" s="123">
        <v>0</v>
      </c>
      <c r="I354" s="123">
        <v>6.9290000000000003</v>
      </c>
      <c r="J354" s="123">
        <v>0</v>
      </c>
      <c r="K354" s="123">
        <v>0</v>
      </c>
      <c r="L354" s="123">
        <v>0</v>
      </c>
      <c r="M354" s="123">
        <v>11.202</v>
      </c>
      <c r="N354" s="135">
        <f t="shared" si="11"/>
        <v>33.333999999999996</v>
      </c>
      <c r="P354" s="137">
        <v>1.861</v>
      </c>
    </row>
    <row r="355" spans="1:16" x14ac:dyDescent="0.2">
      <c r="A355" s="125">
        <f t="shared" si="10"/>
        <v>12</v>
      </c>
      <c r="B355" s="151">
        <v>42716</v>
      </c>
      <c r="C355" s="123">
        <v>9.4260000000000002</v>
      </c>
      <c r="D355" s="123">
        <v>9.3949999999999996</v>
      </c>
      <c r="E355" s="123">
        <v>0</v>
      </c>
      <c r="F355" s="123">
        <v>0</v>
      </c>
      <c r="G355" s="123">
        <v>0</v>
      </c>
      <c r="H355" s="123">
        <v>0</v>
      </c>
      <c r="I355" s="123">
        <v>0.96099999999999997</v>
      </c>
      <c r="J355" s="123">
        <v>0</v>
      </c>
      <c r="K355" s="123">
        <v>0</v>
      </c>
      <c r="L355" s="123">
        <v>0</v>
      </c>
      <c r="M355" s="123">
        <v>12.471</v>
      </c>
      <c r="N355" s="135">
        <f t="shared" si="11"/>
        <v>32.253</v>
      </c>
      <c r="P355" s="137">
        <v>1.8939999999999999</v>
      </c>
    </row>
    <row r="356" spans="1:16" x14ac:dyDescent="0.2">
      <c r="A356" s="125">
        <f t="shared" si="10"/>
        <v>12</v>
      </c>
      <c r="B356" s="151">
        <v>42717</v>
      </c>
      <c r="C356" s="123">
        <v>10.757</v>
      </c>
      <c r="D356" s="123">
        <v>10.691000000000001</v>
      </c>
      <c r="E356" s="123">
        <v>0</v>
      </c>
      <c r="F356" s="123">
        <v>0</v>
      </c>
      <c r="G356" s="123">
        <v>0</v>
      </c>
      <c r="H356" s="123">
        <v>0</v>
      </c>
      <c r="I356" s="123">
        <v>1.2350000000000001</v>
      </c>
      <c r="J356" s="123">
        <v>0</v>
      </c>
      <c r="K356" s="123">
        <v>0</v>
      </c>
      <c r="L356" s="123">
        <v>0</v>
      </c>
      <c r="M356" s="123">
        <v>11.208</v>
      </c>
      <c r="N356" s="135">
        <f t="shared" si="11"/>
        <v>33.890999999999998</v>
      </c>
      <c r="P356" s="137">
        <v>1.877</v>
      </c>
    </row>
    <row r="357" spans="1:16" x14ac:dyDescent="0.2">
      <c r="A357" s="125">
        <f t="shared" si="10"/>
        <v>12</v>
      </c>
      <c r="B357" s="151">
        <v>42718</v>
      </c>
      <c r="C357" s="123">
        <v>9.93</v>
      </c>
      <c r="D357" s="123">
        <v>9.8659999999999997</v>
      </c>
      <c r="E357" s="123">
        <v>0</v>
      </c>
      <c r="F357" s="123">
        <v>0</v>
      </c>
      <c r="G357" s="123">
        <v>0</v>
      </c>
      <c r="H357" s="123">
        <v>0</v>
      </c>
      <c r="I357" s="123">
        <v>1.117</v>
      </c>
      <c r="J357" s="123">
        <v>0</v>
      </c>
      <c r="K357" s="123">
        <v>0</v>
      </c>
      <c r="L357" s="123">
        <v>0</v>
      </c>
      <c r="M357" s="123">
        <v>10.287000000000001</v>
      </c>
      <c r="N357" s="135">
        <f t="shared" si="11"/>
        <v>31.200000000000003</v>
      </c>
      <c r="P357" s="137">
        <v>1.7110000000000001</v>
      </c>
    </row>
    <row r="358" spans="1:16" x14ac:dyDescent="0.2">
      <c r="A358" s="125">
        <f t="shared" si="10"/>
        <v>12</v>
      </c>
      <c r="B358" s="151">
        <v>42719</v>
      </c>
      <c r="C358" s="123">
        <v>9.968</v>
      </c>
      <c r="D358" s="123">
        <v>9.907</v>
      </c>
      <c r="E358" s="123">
        <v>0</v>
      </c>
      <c r="F358" s="123">
        <v>0</v>
      </c>
      <c r="G358" s="123">
        <v>7.1189999999999998</v>
      </c>
      <c r="H358" s="123">
        <v>0</v>
      </c>
      <c r="I358" s="123">
        <v>0</v>
      </c>
      <c r="J358" s="123">
        <v>0</v>
      </c>
      <c r="K358" s="123">
        <v>0</v>
      </c>
      <c r="L358" s="123">
        <v>0</v>
      </c>
      <c r="M358" s="123">
        <v>6.4409999999999998</v>
      </c>
      <c r="N358" s="135">
        <f t="shared" si="11"/>
        <v>33.435000000000002</v>
      </c>
      <c r="P358" s="137">
        <v>1.742</v>
      </c>
    </row>
    <row r="359" spans="1:16" x14ac:dyDescent="0.2">
      <c r="A359" s="125">
        <f t="shared" si="10"/>
        <v>12</v>
      </c>
      <c r="B359" s="151">
        <v>42720</v>
      </c>
      <c r="C359" s="123">
        <v>10.178000000000001</v>
      </c>
      <c r="D359" s="123">
        <v>10.112</v>
      </c>
      <c r="E359" s="123">
        <v>0</v>
      </c>
      <c r="F359" s="123">
        <v>0</v>
      </c>
      <c r="G359" s="123">
        <v>0.25600000000000001</v>
      </c>
      <c r="H359" s="123">
        <v>0</v>
      </c>
      <c r="I359" s="123">
        <v>2.6240000000000001</v>
      </c>
      <c r="J359" s="123">
        <v>0</v>
      </c>
      <c r="K359" s="123">
        <v>0</v>
      </c>
      <c r="L359" s="123">
        <v>0</v>
      </c>
      <c r="M359" s="123">
        <v>10.926</v>
      </c>
      <c r="N359" s="135">
        <f t="shared" si="11"/>
        <v>34.095999999999997</v>
      </c>
      <c r="P359" s="137">
        <v>1.556</v>
      </c>
    </row>
    <row r="360" spans="1:16" x14ac:dyDescent="0.2">
      <c r="A360" s="125">
        <f t="shared" si="10"/>
        <v>12</v>
      </c>
      <c r="B360" s="151">
        <v>42721</v>
      </c>
      <c r="C360" s="123">
        <v>9.3699999999999992</v>
      </c>
      <c r="D360" s="123">
        <v>9.3170000000000002</v>
      </c>
      <c r="E360" s="123">
        <v>0</v>
      </c>
      <c r="F360" s="123">
        <v>0</v>
      </c>
      <c r="G360" s="123">
        <v>0</v>
      </c>
      <c r="H360" s="123">
        <v>0</v>
      </c>
      <c r="I360" s="123">
        <v>0.73099999999999998</v>
      </c>
      <c r="J360" s="123">
        <v>0</v>
      </c>
      <c r="K360" s="123">
        <v>0</v>
      </c>
      <c r="L360" s="123">
        <v>0</v>
      </c>
      <c r="M360" s="123">
        <v>10.457000000000001</v>
      </c>
      <c r="N360" s="135">
        <f t="shared" si="11"/>
        <v>29.875</v>
      </c>
      <c r="P360" s="137">
        <v>1.8</v>
      </c>
    </row>
    <row r="361" spans="1:16" x14ac:dyDescent="0.2">
      <c r="A361" s="125">
        <f t="shared" si="10"/>
        <v>12</v>
      </c>
      <c r="B361" s="151">
        <v>42722</v>
      </c>
      <c r="C361" s="123">
        <v>10.06</v>
      </c>
      <c r="D361" s="123">
        <v>10.007999999999999</v>
      </c>
      <c r="E361" s="123">
        <v>0</v>
      </c>
      <c r="F361" s="123">
        <v>0</v>
      </c>
      <c r="G361" s="123">
        <v>0</v>
      </c>
      <c r="H361" s="123">
        <v>0</v>
      </c>
      <c r="I361" s="123">
        <v>0.90400000000000003</v>
      </c>
      <c r="J361" s="123">
        <v>0</v>
      </c>
      <c r="K361" s="123">
        <v>0</v>
      </c>
      <c r="L361" s="123">
        <v>0</v>
      </c>
      <c r="M361" s="123">
        <v>10.076000000000001</v>
      </c>
      <c r="N361" s="135">
        <f t="shared" si="11"/>
        <v>31.047999999999998</v>
      </c>
      <c r="P361" s="137">
        <v>1.7430000000000001</v>
      </c>
    </row>
    <row r="362" spans="1:16" x14ac:dyDescent="0.2">
      <c r="A362" s="125">
        <f t="shared" si="10"/>
        <v>12</v>
      </c>
      <c r="B362" s="151">
        <v>42723</v>
      </c>
      <c r="C362" s="123">
        <v>9.8659999999999997</v>
      </c>
      <c r="D362" s="123">
        <v>9.7859999999999996</v>
      </c>
      <c r="E362" s="123">
        <v>0</v>
      </c>
      <c r="F362" s="123">
        <v>0</v>
      </c>
      <c r="G362" s="123">
        <v>0.96099999999999997</v>
      </c>
      <c r="H362" s="123">
        <v>0</v>
      </c>
      <c r="I362" s="123">
        <v>0</v>
      </c>
      <c r="J362" s="123">
        <v>0</v>
      </c>
      <c r="K362" s="123">
        <v>0</v>
      </c>
      <c r="L362" s="123">
        <v>0</v>
      </c>
      <c r="M362" s="123">
        <v>10.476000000000001</v>
      </c>
      <c r="N362" s="135">
        <f t="shared" si="11"/>
        <v>31.088999999999999</v>
      </c>
      <c r="P362" s="137">
        <v>1.7589999999999999</v>
      </c>
    </row>
    <row r="363" spans="1:16" x14ac:dyDescent="0.2">
      <c r="A363" s="125">
        <f t="shared" si="10"/>
        <v>12</v>
      </c>
      <c r="B363" s="151">
        <v>42724</v>
      </c>
      <c r="C363" s="123">
        <v>10.082000000000001</v>
      </c>
      <c r="D363" s="123">
        <v>10.031000000000001</v>
      </c>
      <c r="E363" s="123">
        <v>0</v>
      </c>
      <c r="F363" s="123">
        <v>0</v>
      </c>
      <c r="G363" s="123">
        <v>0</v>
      </c>
      <c r="H363" s="123">
        <v>0</v>
      </c>
      <c r="I363" s="123">
        <v>1.363</v>
      </c>
      <c r="J363" s="123">
        <v>0</v>
      </c>
      <c r="K363" s="123">
        <v>0</v>
      </c>
      <c r="L363" s="123">
        <v>0</v>
      </c>
      <c r="M363" s="123">
        <v>10.646000000000001</v>
      </c>
      <c r="N363" s="135">
        <f t="shared" si="11"/>
        <v>32.122</v>
      </c>
      <c r="P363" s="137">
        <v>1.6319999999999999</v>
      </c>
    </row>
    <row r="364" spans="1:16" x14ac:dyDescent="0.2">
      <c r="A364" s="125">
        <f t="shared" si="10"/>
        <v>12</v>
      </c>
      <c r="B364" s="151">
        <v>42725</v>
      </c>
      <c r="C364" s="123">
        <v>9.6419999999999995</v>
      </c>
      <c r="D364" s="123">
        <v>9.5790000000000006</v>
      </c>
      <c r="E364" s="123">
        <v>0</v>
      </c>
      <c r="F364" s="123">
        <v>0</v>
      </c>
      <c r="G364" s="123">
        <v>0</v>
      </c>
      <c r="H364" s="123">
        <v>0</v>
      </c>
      <c r="I364" s="123">
        <v>3.234</v>
      </c>
      <c r="J364" s="123">
        <v>0</v>
      </c>
      <c r="K364" s="123">
        <v>0</v>
      </c>
      <c r="L364" s="123">
        <v>0</v>
      </c>
      <c r="M364" s="123">
        <v>10.988</v>
      </c>
      <c r="N364" s="135">
        <f t="shared" si="11"/>
        <v>33.442999999999998</v>
      </c>
      <c r="P364" s="137">
        <v>1.819</v>
      </c>
    </row>
    <row r="365" spans="1:16" x14ac:dyDescent="0.2">
      <c r="A365" s="125">
        <f t="shared" si="10"/>
        <v>12</v>
      </c>
      <c r="B365" s="151">
        <v>42726</v>
      </c>
      <c r="C365" s="123">
        <v>10.321</v>
      </c>
      <c r="D365" s="123">
        <v>10.228999999999999</v>
      </c>
      <c r="E365" s="123">
        <v>0</v>
      </c>
      <c r="F365" s="123">
        <v>0</v>
      </c>
      <c r="G365" s="123">
        <v>0</v>
      </c>
      <c r="H365" s="123">
        <v>0</v>
      </c>
      <c r="I365" s="123">
        <v>0.752</v>
      </c>
      <c r="J365" s="123">
        <v>0</v>
      </c>
      <c r="K365" s="123">
        <v>0</v>
      </c>
      <c r="L365" s="123">
        <v>0</v>
      </c>
      <c r="M365" s="123">
        <v>10.404999999999999</v>
      </c>
      <c r="N365" s="135">
        <f t="shared" si="11"/>
        <v>31.706999999999994</v>
      </c>
      <c r="P365" s="137">
        <v>1.79</v>
      </c>
    </row>
    <row r="366" spans="1:16" x14ac:dyDescent="0.2">
      <c r="A366" s="125">
        <f t="shared" si="10"/>
        <v>12</v>
      </c>
      <c r="B366" s="151">
        <v>42727</v>
      </c>
      <c r="C366" s="123">
        <v>10.122999999999999</v>
      </c>
      <c r="D366" s="123">
        <v>6.2039999999999997</v>
      </c>
      <c r="E366" s="123">
        <v>0</v>
      </c>
      <c r="F366" s="123">
        <v>0</v>
      </c>
      <c r="G366" s="123">
        <v>0</v>
      </c>
      <c r="H366" s="123">
        <v>0</v>
      </c>
      <c r="I366" s="123">
        <v>4.97</v>
      </c>
      <c r="J366" s="123">
        <v>0</v>
      </c>
      <c r="K366" s="123">
        <v>0</v>
      </c>
      <c r="L366" s="123">
        <v>0</v>
      </c>
      <c r="M366" s="123">
        <v>9.577</v>
      </c>
      <c r="N366" s="135">
        <f t="shared" si="11"/>
        <v>30.873999999999995</v>
      </c>
      <c r="P366" s="137">
        <v>1.544</v>
      </c>
    </row>
    <row r="367" spans="1:16" x14ac:dyDescent="0.2">
      <c r="A367" s="125">
        <f t="shared" si="10"/>
        <v>12</v>
      </c>
      <c r="B367" s="151">
        <v>42728</v>
      </c>
      <c r="C367" s="123">
        <v>2.6480000000000001</v>
      </c>
      <c r="D367" s="123">
        <v>10.167</v>
      </c>
      <c r="E367" s="123">
        <v>0</v>
      </c>
      <c r="F367" s="123">
        <v>0</v>
      </c>
      <c r="G367" s="123">
        <v>0</v>
      </c>
      <c r="H367" s="123">
        <v>0</v>
      </c>
      <c r="I367" s="123">
        <v>9.3230000000000004</v>
      </c>
      <c r="J367" s="123">
        <v>0</v>
      </c>
      <c r="K367" s="123">
        <v>0</v>
      </c>
      <c r="L367" s="123">
        <v>0</v>
      </c>
      <c r="M367" s="123">
        <v>8.9659999999999993</v>
      </c>
      <c r="N367" s="135">
        <f t="shared" si="11"/>
        <v>31.103999999999999</v>
      </c>
      <c r="P367" s="137">
        <v>1.6679999999999999</v>
      </c>
    </row>
    <row r="368" spans="1:16" x14ac:dyDescent="0.2">
      <c r="A368" s="125">
        <f t="shared" si="10"/>
        <v>12</v>
      </c>
      <c r="B368" s="151">
        <v>42729</v>
      </c>
      <c r="C368" s="123">
        <v>1.6990000000000001</v>
      </c>
      <c r="D368" s="123">
        <v>9.3680000000000003</v>
      </c>
      <c r="E368" s="123">
        <v>0</v>
      </c>
      <c r="F368" s="123">
        <v>0</v>
      </c>
      <c r="G368" s="123">
        <v>0</v>
      </c>
      <c r="H368" s="123">
        <v>0</v>
      </c>
      <c r="I368" s="123">
        <v>9.5570000000000004</v>
      </c>
      <c r="J368" s="123">
        <v>0</v>
      </c>
      <c r="K368" s="123">
        <v>0</v>
      </c>
      <c r="L368" s="123">
        <v>0</v>
      </c>
      <c r="M368" s="123">
        <v>8.4160000000000004</v>
      </c>
      <c r="N368" s="135">
        <f t="shared" si="11"/>
        <v>29.040000000000003</v>
      </c>
      <c r="P368" s="137">
        <v>1.6819999999999999</v>
      </c>
    </row>
    <row r="369" spans="1:16" x14ac:dyDescent="0.2">
      <c r="A369" s="125">
        <f t="shared" si="10"/>
        <v>12</v>
      </c>
      <c r="B369" s="151">
        <v>42730</v>
      </c>
      <c r="C369" s="123">
        <v>6.9450000000000003</v>
      </c>
      <c r="D369" s="123">
        <v>10.445</v>
      </c>
      <c r="E369" s="123">
        <v>0</v>
      </c>
      <c r="F369" s="123">
        <v>0</v>
      </c>
      <c r="G369" s="123">
        <v>0</v>
      </c>
      <c r="H369" s="123">
        <v>0</v>
      </c>
      <c r="I369" s="123">
        <v>5.18</v>
      </c>
      <c r="J369" s="123">
        <v>0</v>
      </c>
      <c r="K369" s="123">
        <v>0</v>
      </c>
      <c r="L369" s="123">
        <v>0</v>
      </c>
      <c r="M369" s="123">
        <v>8.98</v>
      </c>
      <c r="N369" s="135">
        <f t="shared" si="11"/>
        <v>31.55</v>
      </c>
      <c r="P369" s="137">
        <v>1.7749999999999999</v>
      </c>
    </row>
    <row r="370" spans="1:16" x14ac:dyDescent="0.2">
      <c r="A370" s="125">
        <f t="shared" si="10"/>
        <v>12</v>
      </c>
      <c r="B370" s="151">
        <v>42731</v>
      </c>
      <c r="C370" s="123">
        <v>0.78300000000000003</v>
      </c>
      <c r="D370" s="123">
        <v>10.484999999999999</v>
      </c>
      <c r="E370" s="123">
        <v>0</v>
      </c>
      <c r="F370" s="123">
        <v>0</v>
      </c>
      <c r="G370" s="123">
        <v>0</v>
      </c>
      <c r="H370" s="123">
        <v>0</v>
      </c>
      <c r="I370" s="123">
        <v>10.462999999999999</v>
      </c>
      <c r="J370" s="123">
        <v>0</v>
      </c>
      <c r="K370" s="123">
        <v>0</v>
      </c>
      <c r="L370" s="123">
        <v>0</v>
      </c>
      <c r="M370" s="123">
        <v>9.1319999999999997</v>
      </c>
      <c r="N370" s="135">
        <f t="shared" si="11"/>
        <v>30.863</v>
      </c>
      <c r="P370" s="137">
        <v>1.6859999999999999</v>
      </c>
    </row>
    <row r="371" spans="1:16" x14ac:dyDescent="0.2">
      <c r="A371" s="125">
        <f t="shared" si="10"/>
        <v>12</v>
      </c>
      <c r="B371" s="151">
        <v>42732</v>
      </c>
      <c r="C371" s="123">
        <v>0.77100000000000002</v>
      </c>
      <c r="D371" s="123">
        <v>10.718999999999999</v>
      </c>
      <c r="E371" s="123">
        <v>0</v>
      </c>
      <c r="F371" s="123">
        <v>0</v>
      </c>
      <c r="G371" s="123">
        <v>0</v>
      </c>
      <c r="H371" s="123">
        <v>0</v>
      </c>
      <c r="I371" s="123">
        <v>10.76</v>
      </c>
      <c r="J371" s="123">
        <v>0</v>
      </c>
      <c r="K371" s="123">
        <v>0</v>
      </c>
      <c r="L371" s="123">
        <v>0</v>
      </c>
      <c r="M371" s="123">
        <v>8.5150000000000006</v>
      </c>
      <c r="N371" s="135">
        <f t="shared" si="11"/>
        <v>30.765000000000001</v>
      </c>
      <c r="P371" s="137">
        <v>1.718</v>
      </c>
    </row>
    <row r="372" spans="1:16" x14ac:dyDescent="0.2">
      <c r="A372" s="125">
        <f t="shared" si="10"/>
        <v>12</v>
      </c>
      <c r="B372" s="151">
        <v>42733</v>
      </c>
      <c r="C372" s="123">
        <v>1.1439999999999999</v>
      </c>
      <c r="D372" s="123">
        <v>10.340999999999999</v>
      </c>
      <c r="E372" s="123">
        <v>0</v>
      </c>
      <c r="F372" s="123">
        <v>0</v>
      </c>
      <c r="G372" s="123">
        <v>0</v>
      </c>
      <c r="H372" s="123">
        <v>0</v>
      </c>
      <c r="I372" s="123">
        <v>10.377000000000001</v>
      </c>
      <c r="J372" s="123">
        <v>0</v>
      </c>
      <c r="K372" s="123">
        <v>0</v>
      </c>
      <c r="L372" s="123">
        <v>0</v>
      </c>
      <c r="M372" s="123">
        <v>9.7189999999999994</v>
      </c>
      <c r="N372" s="135">
        <f t="shared" si="11"/>
        <v>31.581000000000003</v>
      </c>
      <c r="P372" s="137">
        <v>1.653</v>
      </c>
    </row>
    <row r="373" spans="1:16" x14ac:dyDescent="0.2">
      <c r="A373" s="125">
        <f t="shared" si="10"/>
        <v>12</v>
      </c>
      <c r="B373" s="151">
        <v>42734</v>
      </c>
      <c r="C373" s="123">
        <v>10.234</v>
      </c>
      <c r="D373" s="123">
        <v>9.49</v>
      </c>
      <c r="E373" s="123">
        <v>0</v>
      </c>
      <c r="F373" s="123">
        <v>0</v>
      </c>
      <c r="G373" s="123">
        <v>0</v>
      </c>
      <c r="H373" s="123">
        <v>0</v>
      </c>
      <c r="I373" s="123">
        <v>1.3129999999999999</v>
      </c>
      <c r="J373" s="123">
        <v>0</v>
      </c>
      <c r="K373" s="123">
        <v>0</v>
      </c>
      <c r="L373" s="123">
        <v>0</v>
      </c>
      <c r="M373" s="123">
        <v>10.638</v>
      </c>
      <c r="N373" s="135">
        <f t="shared" si="11"/>
        <v>31.674999999999997</v>
      </c>
      <c r="P373" s="137">
        <v>1.7150000000000001</v>
      </c>
    </row>
    <row r="374" spans="1:16" x14ac:dyDescent="0.2">
      <c r="A374" s="125">
        <f t="shared" si="10"/>
        <v>12</v>
      </c>
      <c r="B374" s="152">
        <v>42735</v>
      </c>
      <c r="C374" s="123">
        <v>8.4190000000000005</v>
      </c>
      <c r="D374" s="123">
        <v>9.5399999999999991</v>
      </c>
      <c r="E374" s="123">
        <v>0</v>
      </c>
      <c r="F374" s="123">
        <v>0</v>
      </c>
      <c r="G374" s="123">
        <v>0</v>
      </c>
      <c r="H374" s="123">
        <v>0</v>
      </c>
      <c r="I374" s="123">
        <v>0.83599999999999997</v>
      </c>
      <c r="J374" s="123">
        <v>0</v>
      </c>
      <c r="K374" s="123">
        <v>0</v>
      </c>
      <c r="L374" s="123">
        <v>0</v>
      </c>
      <c r="M374" s="123">
        <v>10.87</v>
      </c>
      <c r="N374" s="135">
        <f t="shared" si="11"/>
        <v>29.664999999999999</v>
      </c>
      <c r="P374" s="137">
        <v>1.6659999999999999</v>
      </c>
    </row>
    <row r="375" spans="1:16" s="4" customFormat="1" x14ac:dyDescent="0.2">
      <c r="A375" s="125"/>
      <c r="B375" s="128" t="s">
        <v>4</v>
      </c>
      <c r="C375" s="124">
        <f t="shared" ref="C375:N375" si="12">SUM(C9:C374)</f>
        <v>729.00200000000018</v>
      </c>
      <c r="D375" s="124">
        <f t="shared" si="12"/>
        <v>298.90300000000008</v>
      </c>
      <c r="E375" s="124">
        <f t="shared" si="12"/>
        <v>487.10700000000008</v>
      </c>
      <c r="F375" s="124">
        <f t="shared" si="12"/>
        <v>1082.1199999999997</v>
      </c>
      <c r="G375" s="124">
        <f t="shared" si="12"/>
        <v>2299.262999999999</v>
      </c>
      <c r="H375" s="124">
        <f t="shared" si="12"/>
        <v>2028.4699999999996</v>
      </c>
      <c r="I375" s="124">
        <f t="shared" si="12"/>
        <v>1806.8840000000005</v>
      </c>
      <c r="J375" s="124">
        <f t="shared" si="12"/>
        <v>132.499</v>
      </c>
      <c r="K375" s="124">
        <f t="shared" si="12"/>
        <v>457.45999999999992</v>
      </c>
      <c r="L375" s="124">
        <f t="shared" si="12"/>
        <v>888.70099999999991</v>
      </c>
      <c r="M375" s="124">
        <f t="shared" si="12"/>
        <v>3328.1270000000022</v>
      </c>
      <c r="N375" s="124">
        <f t="shared" si="12"/>
        <v>13538.535999999989</v>
      </c>
      <c r="P375" s="138">
        <f>+MAX(P9:P374)</f>
        <v>2.3769999999999998</v>
      </c>
    </row>
    <row r="376" spans="1:16" x14ac:dyDescent="0.2">
      <c r="A376" s="125"/>
      <c r="N376" s="133">
        <f>+SUM(C375:M375)-SUM(N9:N374)</f>
        <v>0</v>
      </c>
    </row>
    <row r="377" spans="1:16" x14ac:dyDescent="0.2">
      <c r="A377" s="125"/>
    </row>
    <row r="378" spans="1:16" x14ac:dyDescent="0.2">
      <c r="A378" s="125"/>
    </row>
    <row r="379" spans="1:16" x14ac:dyDescent="0.2">
      <c r="A379" s="125"/>
    </row>
    <row r="380" spans="1:16" x14ac:dyDescent="0.2">
      <c r="A380" s="125"/>
    </row>
    <row r="381" spans="1:16" x14ac:dyDescent="0.2">
      <c r="A381" s="125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P381" s="107"/>
    </row>
    <row r="382" spans="1:16" x14ac:dyDescent="0.2">
      <c r="A382" s="125" t="str">
        <f t="shared" ref="A382:A411" si="13">+IF(ISBLANK($B382),"",MONTH($B382))</f>
        <v/>
      </c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P382" s="107"/>
    </row>
    <row r="383" spans="1:16" x14ac:dyDescent="0.2">
      <c r="A383" s="125" t="str">
        <f t="shared" si="13"/>
        <v/>
      </c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P383" s="107"/>
    </row>
    <row r="384" spans="1:16" x14ac:dyDescent="0.2">
      <c r="A384" s="125" t="str">
        <f t="shared" si="13"/>
        <v/>
      </c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P384" s="107"/>
    </row>
    <row r="385" spans="1:16" x14ac:dyDescent="0.2">
      <c r="A385" s="125" t="str">
        <f t="shared" si="13"/>
        <v/>
      </c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P385" s="107"/>
    </row>
    <row r="386" spans="1:16" x14ac:dyDescent="0.2">
      <c r="A386" s="125" t="str">
        <f t="shared" si="13"/>
        <v/>
      </c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P386" s="107"/>
    </row>
    <row r="387" spans="1:16" x14ac:dyDescent="0.2">
      <c r="A387" s="125" t="str">
        <f t="shared" si="13"/>
        <v/>
      </c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P387" s="107"/>
    </row>
    <row r="388" spans="1:16" x14ac:dyDescent="0.2">
      <c r="A388" s="125" t="str">
        <f t="shared" si="13"/>
        <v/>
      </c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P388" s="107"/>
    </row>
    <row r="389" spans="1:16" x14ac:dyDescent="0.2">
      <c r="A389" s="125" t="str">
        <f t="shared" si="13"/>
        <v/>
      </c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P389" s="107"/>
    </row>
    <row r="390" spans="1:16" x14ac:dyDescent="0.2">
      <c r="A390" s="125" t="str">
        <f t="shared" si="13"/>
        <v/>
      </c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P390" s="107"/>
    </row>
    <row r="391" spans="1:16" x14ac:dyDescent="0.2">
      <c r="A391" s="125" t="str">
        <f t="shared" si="13"/>
        <v/>
      </c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P391" s="107"/>
    </row>
    <row r="392" spans="1:16" x14ac:dyDescent="0.2">
      <c r="A392" s="125" t="str">
        <f t="shared" si="13"/>
        <v/>
      </c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P392" s="107"/>
    </row>
    <row r="393" spans="1:16" x14ac:dyDescent="0.2">
      <c r="A393" s="125" t="str">
        <f t="shared" si="13"/>
        <v/>
      </c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P393" s="107"/>
    </row>
    <row r="394" spans="1:16" x14ac:dyDescent="0.2">
      <c r="A394" s="125" t="str">
        <f t="shared" si="13"/>
        <v/>
      </c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P394" s="107"/>
    </row>
    <row r="395" spans="1:16" x14ac:dyDescent="0.2">
      <c r="A395" s="125" t="str">
        <f t="shared" si="13"/>
        <v/>
      </c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P395" s="107"/>
    </row>
    <row r="396" spans="1:16" x14ac:dyDescent="0.2">
      <c r="A396" s="125" t="str">
        <f t="shared" si="13"/>
        <v/>
      </c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P396" s="107"/>
    </row>
    <row r="397" spans="1:16" x14ac:dyDescent="0.2">
      <c r="A397" s="125" t="str">
        <f t="shared" si="13"/>
        <v/>
      </c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P397" s="107"/>
    </row>
    <row r="398" spans="1:16" x14ac:dyDescent="0.2">
      <c r="A398" s="125" t="str">
        <f t="shared" si="13"/>
        <v/>
      </c>
    </row>
    <row r="399" spans="1:16" x14ac:dyDescent="0.2">
      <c r="A399" s="125" t="str">
        <f t="shared" si="13"/>
        <v/>
      </c>
    </row>
    <row r="400" spans="1:16" x14ac:dyDescent="0.2">
      <c r="A400" s="125" t="str">
        <f t="shared" si="13"/>
        <v/>
      </c>
    </row>
    <row r="401" spans="1:1" x14ac:dyDescent="0.2">
      <c r="A401" s="125" t="str">
        <f t="shared" si="13"/>
        <v/>
      </c>
    </row>
    <row r="402" spans="1:1" x14ac:dyDescent="0.2">
      <c r="A402" s="125" t="str">
        <f t="shared" si="13"/>
        <v/>
      </c>
    </row>
    <row r="403" spans="1:1" x14ac:dyDescent="0.2">
      <c r="A403" s="125" t="str">
        <f t="shared" si="13"/>
        <v/>
      </c>
    </row>
    <row r="404" spans="1:1" x14ac:dyDescent="0.2">
      <c r="A404" s="125" t="str">
        <f t="shared" si="13"/>
        <v/>
      </c>
    </row>
    <row r="405" spans="1:1" x14ac:dyDescent="0.2">
      <c r="A405" s="125" t="str">
        <f t="shared" si="13"/>
        <v/>
      </c>
    </row>
    <row r="406" spans="1:1" x14ac:dyDescent="0.2">
      <c r="A406" s="125" t="str">
        <f t="shared" si="13"/>
        <v/>
      </c>
    </row>
    <row r="407" spans="1:1" x14ac:dyDescent="0.2">
      <c r="A407" s="125" t="str">
        <f t="shared" si="13"/>
        <v/>
      </c>
    </row>
    <row r="408" spans="1:1" x14ac:dyDescent="0.2">
      <c r="A408" s="125" t="str">
        <f t="shared" si="13"/>
        <v/>
      </c>
    </row>
    <row r="409" spans="1:1" x14ac:dyDescent="0.2">
      <c r="A409" s="125" t="str">
        <f t="shared" si="13"/>
        <v/>
      </c>
    </row>
    <row r="410" spans="1:1" x14ac:dyDescent="0.2">
      <c r="A410" s="125" t="str">
        <f t="shared" si="13"/>
        <v/>
      </c>
    </row>
    <row r="411" spans="1:1" x14ac:dyDescent="0.2">
      <c r="A411" s="125" t="str">
        <f t="shared" si="13"/>
        <v/>
      </c>
    </row>
    <row r="412" spans="1:1" x14ac:dyDescent="0.2">
      <c r="A412" s="125"/>
    </row>
    <row r="413" spans="1:1" x14ac:dyDescent="0.2">
      <c r="A413" s="125"/>
    </row>
    <row r="414" spans="1:1" x14ac:dyDescent="0.2">
      <c r="A414" s="125" t="str">
        <f t="shared" ref="A414:A422" si="14">+IF(ISBLANK($B414),"",MONTH($B414))</f>
        <v/>
      </c>
    </row>
    <row r="415" spans="1:1" x14ac:dyDescent="0.2">
      <c r="A415" s="125" t="str">
        <f t="shared" si="14"/>
        <v/>
      </c>
    </row>
    <row r="416" spans="1:1" x14ac:dyDescent="0.2">
      <c r="A416" s="125" t="str">
        <f t="shared" si="14"/>
        <v/>
      </c>
    </row>
    <row r="417" spans="1:1" x14ac:dyDescent="0.2">
      <c r="A417" s="125" t="str">
        <f t="shared" si="14"/>
        <v/>
      </c>
    </row>
    <row r="418" spans="1:1" x14ac:dyDescent="0.2">
      <c r="A418" s="125" t="str">
        <f t="shared" si="14"/>
        <v/>
      </c>
    </row>
    <row r="419" spans="1:1" x14ac:dyDescent="0.2">
      <c r="A419" s="125" t="str">
        <f t="shared" si="14"/>
        <v/>
      </c>
    </row>
    <row r="420" spans="1:1" x14ac:dyDescent="0.2">
      <c r="A420" s="125" t="str">
        <f t="shared" si="14"/>
        <v/>
      </c>
    </row>
    <row r="421" spans="1:1" x14ac:dyDescent="0.2">
      <c r="A421" s="125" t="str">
        <f t="shared" si="14"/>
        <v/>
      </c>
    </row>
    <row r="422" spans="1:1" x14ac:dyDescent="0.2">
      <c r="A422" s="125" t="str">
        <f t="shared" si="14"/>
        <v/>
      </c>
    </row>
    <row r="423" spans="1:1" x14ac:dyDescent="0.2">
      <c r="A423" s="125"/>
    </row>
    <row r="424" spans="1:1" x14ac:dyDescent="0.2">
      <c r="A424" s="125"/>
    </row>
    <row r="425" spans="1:1" x14ac:dyDescent="0.2">
      <c r="A425" s="125"/>
    </row>
    <row r="426" spans="1:1" x14ac:dyDescent="0.2">
      <c r="A426" s="125"/>
    </row>
    <row r="427" spans="1:1" x14ac:dyDescent="0.2">
      <c r="A427" s="125"/>
    </row>
    <row r="428" spans="1:1" x14ac:dyDescent="0.2">
      <c r="A428" s="125"/>
    </row>
    <row r="429" spans="1:1" x14ac:dyDescent="0.2">
      <c r="A429" s="125"/>
    </row>
    <row r="430" spans="1:1" x14ac:dyDescent="0.2">
      <c r="A430" s="125"/>
    </row>
    <row r="431" spans="1:1" x14ac:dyDescent="0.2">
      <c r="A431" s="125"/>
    </row>
  </sheetData>
  <conditionalFormatting sqref="N376">
    <cfRule type="cellIs" dxfId="184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430"/>
  <sheetViews>
    <sheetView showGridLines="0" zoomScaleNormal="100" workbookViewId="0">
      <pane xSplit="2" ySplit="8" topLeftCell="C355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7109375" style="126" bestFit="1" customWidth="1"/>
    <col min="2" max="2" width="31.28515625" style="108" bestFit="1" customWidth="1"/>
    <col min="3" max="3" width="12.85546875" style="108" bestFit="1" customWidth="1"/>
    <col min="4" max="8" width="13" style="108" bestFit="1" customWidth="1"/>
    <col min="9" max="9" width="8.42578125" style="108" bestFit="1" customWidth="1"/>
    <col min="10" max="10" width="4" bestFit="1" customWidth="1"/>
    <col min="11" max="11" width="11" style="108" bestFit="1" customWidth="1"/>
  </cols>
  <sheetData>
    <row r="1" spans="1:12" x14ac:dyDescent="0.2">
      <c r="A1" s="125"/>
      <c r="B1" s="104" t="s">
        <v>13</v>
      </c>
      <c r="J1" s="147">
        <v>123</v>
      </c>
    </row>
    <row r="2" spans="1:12" x14ac:dyDescent="0.2">
      <c r="A2" s="125"/>
      <c r="B2" s="104" t="s">
        <v>36</v>
      </c>
    </row>
    <row r="3" spans="1:12" x14ac:dyDescent="0.2">
      <c r="A3" s="125"/>
      <c r="B3" s="104" t="s">
        <v>81</v>
      </c>
    </row>
    <row r="4" spans="1:12" x14ac:dyDescent="0.2">
      <c r="A4" s="125"/>
      <c r="B4" s="104" t="s">
        <v>20</v>
      </c>
    </row>
    <row r="5" spans="1:12" ht="13.5" thickBot="1" x14ac:dyDescent="0.25">
      <c r="A5" s="125"/>
      <c r="B5" s="109"/>
    </row>
    <row r="6" spans="1:12" s="2" customFormat="1" ht="13.5" thickTop="1" x14ac:dyDescent="0.2">
      <c r="A6" s="125"/>
      <c r="B6" s="204" t="s">
        <v>0</v>
      </c>
      <c r="C6" s="204" t="str">
        <f>VLOOKUP(C$8,'Información Unidades'!$F$5:$H$19,2,0)</f>
        <v>CUHILDEO SpA</v>
      </c>
      <c r="D6" s="204" t="s">
        <v>37</v>
      </c>
      <c r="E6" s="204" t="s">
        <v>37</v>
      </c>
      <c r="F6" s="204" t="s">
        <v>37</v>
      </c>
      <c r="G6" s="204" t="s">
        <v>37</v>
      </c>
      <c r="H6" s="204" t="s">
        <v>37</v>
      </c>
      <c r="I6" s="204" t="s">
        <v>1</v>
      </c>
      <c r="K6" s="204" t="s">
        <v>54</v>
      </c>
      <c r="L6"/>
    </row>
    <row r="7" spans="1:12" s="6" customFormat="1" x14ac:dyDescent="0.2">
      <c r="A7" s="125"/>
      <c r="B7" s="205" t="s">
        <v>2</v>
      </c>
      <c r="C7" s="205" t="str">
        <f>VLOOKUP(C$8,'Información Unidades'!$F$5:$H$19,3,0)</f>
        <v>HIDRO PASADA</v>
      </c>
      <c r="D7" s="205" t="s">
        <v>6</v>
      </c>
      <c r="E7" s="205" t="s">
        <v>6</v>
      </c>
      <c r="F7" s="205" t="s">
        <v>6</v>
      </c>
      <c r="G7" s="205" t="s">
        <v>6</v>
      </c>
      <c r="H7" s="205" t="s">
        <v>6</v>
      </c>
      <c r="I7" s="205" t="s">
        <v>3</v>
      </c>
      <c r="K7" s="205" t="s">
        <v>55</v>
      </c>
      <c r="L7"/>
    </row>
    <row r="8" spans="1:12" s="6" customFormat="1" x14ac:dyDescent="0.2">
      <c r="A8" s="125"/>
      <c r="B8" s="206" t="s">
        <v>22</v>
      </c>
      <c r="C8" s="205" t="s">
        <v>38</v>
      </c>
      <c r="D8" s="206" t="s">
        <v>80</v>
      </c>
      <c r="E8" s="206" t="s">
        <v>83</v>
      </c>
      <c r="F8" s="206" t="s">
        <v>69</v>
      </c>
      <c r="G8" s="206" t="s">
        <v>74</v>
      </c>
      <c r="H8" s="206" t="s">
        <v>76</v>
      </c>
      <c r="I8" s="206" t="s">
        <v>30</v>
      </c>
      <c r="K8" s="206" t="s">
        <v>56</v>
      </c>
      <c r="L8"/>
    </row>
    <row r="9" spans="1:12" x14ac:dyDescent="0.2">
      <c r="A9" s="125">
        <f t="shared" ref="A9:A72" si="0">+IF(ISBLANK($B9),"",MONTH($B9))</f>
        <v>1</v>
      </c>
      <c r="B9" s="207">
        <v>42736</v>
      </c>
      <c r="C9" s="211">
        <v>10.887499999999999</v>
      </c>
      <c r="D9" s="211">
        <v>8.4960000000000004</v>
      </c>
      <c r="E9" s="211">
        <v>8.484</v>
      </c>
      <c r="F9" s="211">
        <v>0</v>
      </c>
      <c r="G9" s="211">
        <v>0</v>
      </c>
      <c r="H9" s="211">
        <v>1.8180000000000001</v>
      </c>
      <c r="I9" s="215">
        <f t="shared" ref="I9:I72" si="1">+SUM(C9:H9)</f>
        <v>29.685500000000001</v>
      </c>
      <c r="K9" s="201">
        <v>1.679</v>
      </c>
    </row>
    <row r="10" spans="1:12" x14ac:dyDescent="0.2">
      <c r="A10" s="125">
        <f t="shared" si="0"/>
        <v>1</v>
      </c>
      <c r="B10" s="208">
        <v>42737</v>
      </c>
      <c r="C10" s="212">
        <v>11.48875</v>
      </c>
      <c r="D10" s="212">
        <v>9.0239999999999991</v>
      </c>
      <c r="E10" s="212">
        <v>8.9649999999999999</v>
      </c>
      <c r="F10" s="212">
        <v>0</v>
      </c>
      <c r="G10" s="212">
        <v>0</v>
      </c>
      <c r="H10" s="212">
        <v>1.6859999999999999</v>
      </c>
      <c r="I10" s="216">
        <f t="shared" si="1"/>
        <v>31.163749999999997</v>
      </c>
      <c r="K10" s="202">
        <v>1.8069999999999999</v>
      </c>
    </row>
    <row r="11" spans="1:12" x14ac:dyDescent="0.2">
      <c r="A11" s="125">
        <f t="shared" si="0"/>
        <v>1</v>
      </c>
      <c r="B11" s="208">
        <v>42738</v>
      </c>
      <c r="C11" s="212">
        <v>12.654500000000001</v>
      </c>
      <c r="D11" s="212">
        <v>9.7620000000000005</v>
      </c>
      <c r="E11" s="212">
        <v>9.6959999999999997</v>
      </c>
      <c r="F11" s="212">
        <v>0</v>
      </c>
      <c r="G11" s="212">
        <v>0</v>
      </c>
      <c r="H11" s="212">
        <v>0</v>
      </c>
      <c r="I11" s="216">
        <f t="shared" si="1"/>
        <v>32.112499999999997</v>
      </c>
      <c r="K11" s="202">
        <v>1.69</v>
      </c>
    </row>
    <row r="12" spans="1:12" x14ac:dyDescent="0.2">
      <c r="A12" s="125">
        <f t="shared" si="0"/>
        <v>1</v>
      </c>
      <c r="B12" s="208">
        <v>42739</v>
      </c>
      <c r="C12" s="212">
        <v>12.876749999999999</v>
      </c>
      <c r="D12" s="212">
        <v>9.0210000000000008</v>
      </c>
      <c r="E12" s="212">
        <v>8.9670000000000005</v>
      </c>
      <c r="F12" s="212">
        <v>0</v>
      </c>
      <c r="G12" s="212">
        <v>0</v>
      </c>
      <c r="H12" s="212">
        <v>0.98599999999999999</v>
      </c>
      <c r="I12" s="216">
        <f t="shared" si="1"/>
        <v>31.850750000000001</v>
      </c>
      <c r="K12" s="202">
        <v>1.5920000000000001</v>
      </c>
    </row>
    <row r="13" spans="1:12" x14ac:dyDescent="0.2">
      <c r="A13" s="125">
        <f t="shared" si="0"/>
        <v>1</v>
      </c>
      <c r="B13" s="208">
        <v>42740</v>
      </c>
      <c r="C13" s="212">
        <v>13.5085</v>
      </c>
      <c r="D13" s="212">
        <v>8.8559999999999999</v>
      </c>
      <c r="E13" s="212">
        <v>8.8239999999999998</v>
      </c>
      <c r="F13" s="212">
        <v>0</v>
      </c>
      <c r="G13" s="212">
        <v>0</v>
      </c>
      <c r="H13" s="212">
        <v>0</v>
      </c>
      <c r="I13" s="216">
        <f t="shared" si="1"/>
        <v>31.188499999999998</v>
      </c>
      <c r="K13" s="202">
        <v>1.6930000000000001</v>
      </c>
    </row>
    <row r="14" spans="1:12" x14ac:dyDescent="0.2">
      <c r="A14" s="125">
        <f t="shared" si="0"/>
        <v>1</v>
      </c>
      <c r="B14" s="208">
        <v>42741</v>
      </c>
      <c r="C14" s="212">
        <v>13.27825</v>
      </c>
      <c r="D14" s="212">
        <v>8.8179999999999996</v>
      </c>
      <c r="E14" s="212">
        <v>4.742</v>
      </c>
      <c r="F14" s="212">
        <v>0</v>
      </c>
      <c r="G14" s="212">
        <v>0</v>
      </c>
      <c r="H14" s="212">
        <v>5.1429999999999998</v>
      </c>
      <c r="I14" s="216">
        <f t="shared" si="1"/>
        <v>31.981249999999999</v>
      </c>
      <c r="K14" s="202">
        <v>1.76</v>
      </c>
    </row>
    <row r="15" spans="1:12" x14ac:dyDescent="0.2">
      <c r="A15" s="125">
        <f t="shared" si="0"/>
        <v>1</v>
      </c>
      <c r="B15" s="208">
        <v>42742</v>
      </c>
      <c r="C15" s="212">
        <v>13.836499999999999</v>
      </c>
      <c r="D15" s="212">
        <v>8.3719999999999999</v>
      </c>
      <c r="E15" s="212">
        <v>0</v>
      </c>
      <c r="F15" s="212">
        <v>0</v>
      </c>
      <c r="G15" s="212">
        <v>0</v>
      </c>
      <c r="H15" s="212">
        <v>8.2370000000000001</v>
      </c>
      <c r="I15" s="216">
        <f t="shared" si="1"/>
        <v>30.445500000000003</v>
      </c>
      <c r="K15" s="202">
        <v>1.659</v>
      </c>
    </row>
    <row r="16" spans="1:12" x14ac:dyDescent="0.2">
      <c r="A16" s="125">
        <f t="shared" si="0"/>
        <v>1</v>
      </c>
      <c r="B16" s="208">
        <v>42743</v>
      </c>
      <c r="C16" s="212">
        <v>13.46125</v>
      </c>
      <c r="D16" s="212">
        <v>9.7789999999999999</v>
      </c>
      <c r="E16" s="212">
        <v>0</v>
      </c>
      <c r="F16" s="212">
        <v>0</v>
      </c>
      <c r="G16" s="212">
        <v>0</v>
      </c>
      <c r="H16" s="212">
        <v>9.7490000000000006</v>
      </c>
      <c r="I16" s="216">
        <f t="shared" si="1"/>
        <v>32.989249999999998</v>
      </c>
      <c r="K16" s="202">
        <v>1.504</v>
      </c>
    </row>
    <row r="17" spans="1:11" x14ac:dyDescent="0.2">
      <c r="A17" s="125">
        <f t="shared" si="0"/>
        <v>1</v>
      </c>
      <c r="B17" s="208">
        <v>42744</v>
      </c>
      <c r="C17" s="212">
        <v>14.758749999999999</v>
      </c>
      <c r="D17" s="212">
        <v>8.8309999999999995</v>
      </c>
      <c r="E17" s="212">
        <v>0</v>
      </c>
      <c r="F17" s="212">
        <v>0</v>
      </c>
      <c r="G17" s="212">
        <v>0</v>
      </c>
      <c r="H17" s="212">
        <v>8.7989999999999995</v>
      </c>
      <c r="I17" s="216">
        <f t="shared" si="1"/>
        <v>32.388750000000002</v>
      </c>
      <c r="K17" s="202">
        <v>1.6879999999999999</v>
      </c>
    </row>
    <row r="18" spans="1:11" x14ac:dyDescent="0.2">
      <c r="A18" s="125">
        <f t="shared" si="0"/>
        <v>1</v>
      </c>
      <c r="B18" s="208">
        <v>42745</v>
      </c>
      <c r="C18" s="212">
        <v>14.4445</v>
      </c>
      <c r="D18" s="212">
        <v>8.5370000000000008</v>
      </c>
      <c r="E18" s="212">
        <v>0.54800000000000004</v>
      </c>
      <c r="F18" s="212">
        <v>0</v>
      </c>
      <c r="G18" s="212">
        <v>0</v>
      </c>
      <c r="H18" s="212">
        <v>8.5020000000000007</v>
      </c>
      <c r="I18" s="216">
        <f t="shared" si="1"/>
        <v>32.031500000000001</v>
      </c>
      <c r="K18" s="202">
        <v>1.7250000000000001</v>
      </c>
    </row>
    <row r="19" spans="1:11" x14ac:dyDescent="0.2">
      <c r="A19" s="125">
        <f t="shared" si="0"/>
        <v>1</v>
      </c>
      <c r="B19" s="208">
        <v>42746</v>
      </c>
      <c r="C19" s="212">
        <v>13.89325</v>
      </c>
      <c r="D19" s="212">
        <v>9.4469999999999992</v>
      </c>
      <c r="E19" s="212">
        <v>8.1310000000000002</v>
      </c>
      <c r="F19" s="212">
        <v>0</v>
      </c>
      <c r="G19" s="212">
        <v>0</v>
      </c>
      <c r="H19" s="212">
        <v>1.3009999999999999</v>
      </c>
      <c r="I19" s="216">
        <f t="shared" si="1"/>
        <v>32.77225</v>
      </c>
      <c r="K19" s="202">
        <v>1.694</v>
      </c>
    </row>
    <row r="20" spans="1:11" x14ac:dyDescent="0.2">
      <c r="A20" s="125">
        <f t="shared" si="0"/>
        <v>1</v>
      </c>
      <c r="B20" s="208">
        <v>42747</v>
      </c>
      <c r="C20" s="212">
        <v>13.962</v>
      </c>
      <c r="D20" s="212">
        <v>9.2210000000000001</v>
      </c>
      <c r="E20" s="212">
        <v>9.3610000000000007</v>
      </c>
      <c r="F20" s="212">
        <v>0</v>
      </c>
      <c r="G20" s="212">
        <v>0</v>
      </c>
      <c r="H20" s="212">
        <v>0.40500000000000003</v>
      </c>
      <c r="I20" s="216">
        <f t="shared" si="1"/>
        <v>32.948999999999998</v>
      </c>
      <c r="K20" s="202">
        <v>1.7130000000000001</v>
      </c>
    </row>
    <row r="21" spans="1:11" x14ac:dyDescent="0.2">
      <c r="A21" s="125">
        <f t="shared" si="0"/>
        <v>1</v>
      </c>
      <c r="B21" s="208">
        <v>42748</v>
      </c>
      <c r="C21" s="212">
        <v>14.23925</v>
      </c>
      <c r="D21" s="212">
        <v>7.7320000000000002</v>
      </c>
      <c r="E21" s="212">
        <v>7.7469999999999999</v>
      </c>
      <c r="F21" s="212">
        <v>0</v>
      </c>
      <c r="G21" s="212">
        <v>0</v>
      </c>
      <c r="H21" s="212">
        <v>0.85399999999999998</v>
      </c>
      <c r="I21" s="216">
        <f t="shared" si="1"/>
        <v>30.57225</v>
      </c>
      <c r="K21" s="202">
        <v>1.675</v>
      </c>
    </row>
    <row r="22" spans="1:11" x14ac:dyDescent="0.2">
      <c r="A22" s="125">
        <f t="shared" si="0"/>
        <v>1</v>
      </c>
      <c r="B22" s="208">
        <v>42749</v>
      </c>
      <c r="C22" s="212">
        <v>13.87725</v>
      </c>
      <c r="D22" s="212">
        <v>8.0399999999999991</v>
      </c>
      <c r="E22" s="212">
        <v>7.98</v>
      </c>
      <c r="F22" s="212">
        <v>0</v>
      </c>
      <c r="G22" s="212">
        <v>0</v>
      </c>
      <c r="H22" s="212">
        <v>0</v>
      </c>
      <c r="I22" s="216">
        <f t="shared" si="1"/>
        <v>29.89725</v>
      </c>
      <c r="K22" s="202">
        <v>1.508</v>
      </c>
    </row>
    <row r="23" spans="1:11" x14ac:dyDescent="0.2">
      <c r="A23" s="125">
        <f t="shared" si="0"/>
        <v>1</v>
      </c>
      <c r="B23" s="208">
        <v>42750</v>
      </c>
      <c r="C23" s="212">
        <v>13.43425</v>
      </c>
      <c r="D23" s="212">
        <v>6.391</v>
      </c>
      <c r="E23" s="212">
        <v>5.5359999999999996</v>
      </c>
      <c r="F23" s="212">
        <v>0</v>
      </c>
      <c r="G23" s="212">
        <v>0</v>
      </c>
      <c r="H23" s="212">
        <v>4.931</v>
      </c>
      <c r="I23" s="216">
        <f t="shared" si="1"/>
        <v>30.292249999999999</v>
      </c>
      <c r="K23" s="202">
        <v>1.59</v>
      </c>
    </row>
    <row r="24" spans="1:11" x14ac:dyDescent="0.2">
      <c r="A24" s="125">
        <f t="shared" si="0"/>
        <v>1</v>
      </c>
      <c r="B24" s="208">
        <v>42751</v>
      </c>
      <c r="C24" s="212">
        <v>13.094250000000001</v>
      </c>
      <c r="D24" s="212">
        <v>0.57699999999999996</v>
      </c>
      <c r="E24" s="212">
        <v>8.4550000000000001</v>
      </c>
      <c r="F24" s="212">
        <v>0.12</v>
      </c>
      <c r="G24" s="212">
        <v>0</v>
      </c>
      <c r="H24" s="212">
        <v>8.4779999999999998</v>
      </c>
      <c r="I24" s="216">
        <f t="shared" si="1"/>
        <v>30.724249999999998</v>
      </c>
      <c r="K24" s="202">
        <v>1.7070000000000001</v>
      </c>
    </row>
    <row r="25" spans="1:11" x14ac:dyDescent="0.2">
      <c r="A25" s="125">
        <f t="shared" si="0"/>
        <v>1</v>
      </c>
      <c r="B25" s="208">
        <v>42752</v>
      </c>
      <c r="C25" s="212">
        <v>13.103249999999999</v>
      </c>
      <c r="D25" s="212">
        <v>0.504</v>
      </c>
      <c r="E25" s="212">
        <v>8.4819999999999993</v>
      </c>
      <c r="F25" s="212">
        <v>0</v>
      </c>
      <c r="G25" s="212">
        <v>0</v>
      </c>
      <c r="H25" s="212">
        <v>8.5039999999999996</v>
      </c>
      <c r="I25" s="216">
        <f t="shared" si="1"/>
        <v>30.593249999999998</v>
      </c>
      <c r="K25" s="202">
        <v>1.6679999999999999</v>
      </c>
    </row>
    <row r="26" spans="1:11" x14ac:dyDescent="0.2">
      <c r="A26" s="125">
        <f t="shared" si="0"/>
        <v>1</v>
      </c>
      <c r="B26" s="208">
        <v>42753</v>
      </c>
      <c r="C26" s="212">
        <v>12.838749999999999</v>
      </c>
      <c r="D26" s="212">
        <v>0</v>
      </c>
      <c r="E26" s="212">
        <v>8.6210000000000004</v>
      </c>
      <c r="F26" s="212">
        <v>0</v>
      </c>
      <c r="G26" s="212">
        <v>0</v>
      </c>
      <c r="H26" s="212">
        <v>8.6419999999999995</v>
      </c>
      <c r="I26" s="216">
        <f t="shared" si="1"/>
        <v>30.101749999999999</v>
      </c>
      <c r="K26" s="202">
        <v>1.6259999999999999</v>
      </c>
    </row>
    <row r="27" spans="1:11" x14ac:dyDescent="0.2">
      <c r="A27" s="125">
        <f t="shared" si="0"/>
        <v>1</v>
      </c>
      <c r="B27" s="208">
        <v>42754</v>
      </c>
      <c r="C27" s="212">
        <v>12.678750000000001</v>
      </c>
      <c r="D27" s="212">
        <v>2.69</v>
      </c>
      <c r="E27" s="212">
        <v>7.008</v>
      </c>
      <c r="F27" s="212">
        <v>0</v>
      </c>
      <c r="G27" s="212">
        <v>0</v>
      </c>
      <c r="H27" s="212">
        <v>9.141</v>
      </c>
      <c r="I27" s="216">
        <f t="shared" si="1"/>
        <v>31.517749999999999</v>
      </c>
      <c r="K27" s="202">
        <v>1.5840000000000001</v>
      </c>
    </row>
    <row r="28" spans="1:11" x14ac:dyDescent="0.2">
      <c r="A28" s="125">
        <f t="shared" si="0"/>
        <v>1</v>
      </c>
      <c r="B28" s="208">
        <v>42755</v>
      </c>
      <c r="C28" s="212">
        <v>12.204750000000001</v>
      </c>
      <c r="D28" s="212">
        <v>8.923</v>
      </c>
      <c r="E28" s="212">
        <v>0</v>
      </c>
      <c r="F28" s="212">
        <v>0</v>
      </c>
      <c r="G28" s="212">
        <v>0</v>
      </c>
      <c r="H28" s="212">
        <v>8.8870000000000005</v>
      </c>
      <c r="I28" s="216">
        <f t="shared" si="1"/>
        <v>30.014749999999999</v>
      </c>
      <c r="K28" s="202">
        <v>1.605</v>
      </c>
    </row>
    <row r="29" spans="1:11" x14ac:dyDescent="0.2">
      <c r="A29" s="125">
        <f t="shared" si="0"/>
        <v>1</v>
      </c>
      <c r="B29" s="208">
        <v>42756</v>
      </c>
      <c r="C29" s="212">
        <v>11.995749999999999</v>
      </c>
      <c r="D29" s="212">
        <v>8.9239999999999995</v>
      </c>
      <c r="E29" s="212">
        <v>0.38300000000000001</v>
      </c>
      <c r="F29" s="212">
        <v>0</v>
      </c>
      <c r="G29" s="212">
        <v>0</v>
      </c>
      <c r="H29" s="212">
        <v>8.89</v>
      </c>
      <c r="I29" s="216">
        <f t="shared" si="1"/>
        <v>30.19275</v>
      </c>
      <c r="K29" s="202">
        <v>1.5349999999999999</v>
      </c>
    </row>
    <row r="30" spans="1:11" x14ac:dyDescent="0.2">
      <c r="A30" s="125">
        <f t="shared" si="0"/>
        <v>1</v>
      </c>
      <c r="B30" s="208">
        <v>42757</v>
      </c>
      <c r="C30" s="212">
        <v>11.6325</v>
      </c>
      <c r="D30" s="212">
        <v>8.1690000000000005</v>
      </c>
      <c r="E30" s="212">
        <v>0.97899999999999998</v>
      </c>
      <c r="F30" s="212">
        <v>0</v>
      </c>
      <c r="G30" s="212">
        <v>0</v>
      </c>
      <c r="H30" s="212">
        <v>8.1389999999999993</v>
      </c>
      <c r="I30" s="216">
        <f t="shared" si="1"/>
        <v>28.919499999999999</v>
      </c>
      <c r="K30" s="202">
        <v>1.56</v>
      </c>
    </row>
    <row r="31" spans="1:11" x14ac:dyDescent="0.2">
      <c r="A31" s="125">
        <f t="shared" si="0"/>
        <v>1</v>
      </c>
      <c r="B31" s="208">
        <v>42758</v>
      </c>
      <c r="C31" s="212">
        <v>9.2577499999999997</v>
      </c>
      <c r="D31" s="212">
        <v>9.109</v>
      </c>
      <c r="E31" s="212">
        <v>2.1579999999999999</v>
      </c>
      <c r="F31" s="212">
        <v>0</v>
      </c>
      <c r="G31" s="212">
        <v>0</v>
      </c>
      <c r="H31" s="212">
        <v>9.5709999999999997</v>
      </c>
      <c r="I31" s="216">
        <f t="shared" si="1"/>
        <v>30.095750000000002</v>
      </c>
      <c r="K31" s="202">
        <v>2.08</v>
      </c>
    </row>
    <row r="32" spans="1:11" x14ac:dyDescent="0.2">
      <c r="A32" s="125">
        <f t="shared" si="0"/>
        <v>1</v>
      </c>
      <c r="B32" s="208">
        <v>42759</v>
      </c>
      <c r="C32" s="212">
        <v>11.33175</v>
      </c>
      <c r="D32" s="212">
        <v>9.5820000000000007</v>
      </c>
      <c r="E32" s="212">
        <v>0.95399999999999996</v>
      </c>
      <c r="F32" s="212">
        <v>0</v>
      </c>
      <c r="G32" s="212">
        <v>0</v>
      </c>
      <c r="H32" s="212">
        <v>9.5440000000000005</v>
      </c>
      <c r="I32" s="216">
        <f t="shared" si="1"/>
        <v>31.411750000000001</v>
      </c>
      <c r="K32" s="202">
        <v>1.702</v>
      </c>
    </row>
    <row r="33" spans="1:11" x14ac:dyDescent="0.2">
      <c r="A33" s="125">
        <f t="shared" si="0"/>
        <v>1</v>
      </c>
      <c r="B33" s="208">
        <v>42760</v>
      </c>
      <c r="C33" s="212">
        <v>10.872999999999999</v>
      </c>
      <c r="D33" s="212">
        <v>9.8740000000000006</v>
      </c>
      <c r="E33" s="212">
        <v>2.774</v>
      </c>
      <c r="F33" s="212">
        <v>0.48599999999999999</v>
      </c>
      <c r="G33" s="212">
        <v>0</v>
      </c>
      <c r="H33" s="212">
        <v>7.0789999999999997</v>
      </c>
      <c r="I33" s="216">
        <f t="shared" si="1"/>
        <v>31.086000000000002</v>
      </c>
      <c r="K33" s="202">
        <v>1.675</v>
      </c>
    </row>
    <row r="34" spans="1:11" x14ac:dyDescent="0.2">
      <c r="A34" s="125">
        <f t="shared" si="0"/>
        <v>1</v>
      </c>
      <c r="B34" s="208">
        <v>42761</v>
      </c>
      <c r="C34" s="212">
        <v>10.747</v>
      </c>
      <c r="D34" s="212">
        <v>10.013</v>
      </c>
      <c r="E34" s="212">
        <v>9.9619999999999997</v>
      </c>
      <c r="F34" s="212">
        <v>0</v>
      </c>
      <c r="G34" s="212">
        <v>0</v>
      </c>
      <c r="H34" s="212">
        <v>0</v>
      </c>
      <c r="I34" s="216">
        <f t="shared" si="1"/>
        <v>30.721999999999998</v>
      </c>
      <c r="K34" s="202">
        <v>1.5640000000000001</v>
      </c>
    </row>
    <row r="35" spans="1:11" x14ac:dyDescent="0.2">
      <c r="A35" s="125">
        <f t="shared" si="0"/>
        <v>1</v>
      </c>
      <c r="B35" s="208">
        <v>42762</v>
      </c>
      <c r="C35" s="212">
        <v>10.805</v>
      </c>
      <c r="D35" s="212">
        <v>9.7810000000000006</v>
      </c>
      <c r="E35" s="212">
        <v>3.8450000000000002</v>
      </c>
      <c r="F35" s="212">
        <v>0.33100000000000002</v>
      </c>
      <c r="G35" s="212">
        <v>0</v>
      </c>
      <c r="H35" s="212">
        <v>6.91</v>
      </c>
      <c r="I35" s="216">
        <f t="shared" si="1"/>
        <v>31.671999999999997</v>
      </c>
      <c r="K35" s="202">
        <v>1.698</v>
      </c>
    </row>
    <row r="36" spans="1:11" x14ac:dyDescent="0.2">
      <c r="A36" s="125">
        <f t="shared" si="0"/>
        <v>1</v>
      </c>
      <c r="B36" s="208">
        <v>42763</v>
      </c>
      <c r="C36" s="212">
        <v>10.932499999999999</v>
      </c>
      <c r="D36" s="212">
        <v>0</v>
      </c>
      <c r="E36" s="212">
        <v>8.9030000000000005</v>
      </c>
      <c r="F36" s="212">
        <v>1.633</v>
      </c>
      <c r="G36" s="212">
        <v>0</v>
      </c>
      <c r="H36" s="212">
        <v>8.9890000000000008</v>
      </c>
      <c r="I36" s="216">
        <f t="shared" si="1"/>
        <v>30.4575</v>
      </c>
      <c r="K36" s="202">
        <v>1.611</v>
      </c>
    </row>
    <row r="37" spans="1:11" x14ac:dyDescent="0.2">
      <c r="A37" s="125">
        <f t="shared" si="0"/>
        <v>1</v>
      </c>
      <c r="B37" s="208">
        <v>42764</v>
      </c>
      <c r="C37" s="212">
        <v>9.0102499999999992</v>
      </c>
      <c r="D37" s="212">
        <v>0</v>
      </c>
      <c r="E37" s="212">
        <v>5.274</v>
      </c>
      <c r="F37" s="212">
        <v>6.431</v>
      </c>
      <c r="G37" s="212">
        <v>0</v>
      </c>
      <c r="H37" s="212">
        <v>9.798</v>
      </c>
      <c r="I37" s="216">
        <f t="shared" si="1"/>
        <v>30.513249999999999</v>
      </c>
      <c r="K37" s="202">
        <v>1.492</v>
      </c>
    </row>
    <row r="38" spans="1:11" x14ac:dyDescent="0.2">
      <c r="A38" s="125">
        <f t="shared" si="0"/>
        <v>1</v>
      </c>
      <c r="B38" s="208">
        <v>42765</v>
      </c>
      <c r="C38" s="212">
        <v>1E-3</v>
      </c>
      <c r="D38" s="212">
        <v>0</v>
      </c>
      <c r="E38" s="212">
        <v>10.135</v>
      </c>
      <c r="F38" s="212">
        <v>9.4510000000000005</v>
      </c>
      <c r="G38" s="212">
        <v>6.0000000000000001E-3</v>
      </c>
      <c r="H38" s="212">
        <v>10.161</v>
      </c>
      <c r="I38" s="216">
        <f t="shared" si="1"/>
        <v>29.753999999999998</v>
      </c>
      <c r="K38" s="202">
        <v>1.429</v>
      </c>
    </row>
    <row r="39" spans="1:11" x14ac:dyDescent="0.2">
      <c r="A39" s="125">
        <f t="shared" si="0"/>
        <v>1</v>
      </c>
      <c r="B39" s="208">
        <v>42766</v>
      </c>
      <c r="C39" s="212">
        <v>5.0000000000000001E-4</v>
      </c>
      <c r="D39" s="212">
        <v>0</v>
      </c>
      <c r="E39" s="212">
        <v>8.27</v>
      </c>
      <c r="F39" s="212">
        <v>11.092000000000001</v>
      </c>
      <c r="G39" s="212">
        <v>0</v>
      </c>
      <c r="H39" s="212">
        <v>10.983000000000001</v>
      </c>
      <c r="I39" s="216">
        <f t="shared" si="1"/>
        <v>30.345500000000001</v>
      </c>
      <c r="K39" s="202">
        <v>1.4430000000000001</v>
      </c>
    </row>
    <row r="40" spans="1:11" x14ac:dyDescent="0.2">
      <c r="A40" s="125">
        <f t="shared" si="0"/>
        <v>2</v>
      </c>
      <c r="B40" s="208">
        <v>42767</v>
      </c>
      <c r="C40" s="213">
        <v>1E-3</v>
      </c>
      <c r="D40" s="213">
        <v>0</v>
      </c>
      <c r="E40" s="213">
        <v>8.6999999999999993</v>
      </c>
      <c r="F40" s="213">
        <v>10.231999999999999</v>
      </c>
      <c r="G40" s="213">
        <v>0</v>
      </c>
      <c r="H40" s="213">
        <v>10.130000000000001</v>
      </c>
      <c r="I40" s="217">
        <f t="shared" si="1"/>
        <v>29.063000000000002</v>
      </c>
      <c r="K40" s="202">
        <v>1.71</v>
      </c>
    </row>
    <row r="41" spans="1:11" x14ac:dyDescent="0.2">
      <c r="A41" s="125">
        <f t="shared" si="0"/>
        <v>2</v>
      </c>
      <c r="B41" s="208">
        <v>42768</v>
      </c>
      <c r="C41" s="213">
        <v>1E-3</v>
      </c>
      <c r="D41" s="213">
        <v>0</v>
      </c>
      <c r="E41" s="213">
        <v>9.8439999999999994</v>
      </c>
      <c r="F41" s="213">
        <v>9.9700000000000006</v>
      </c>
      <c r="G41" s="213">
        <v>0</v>
      </c>
      <c r="H41" s="213">
        <v>9.86</v>
      </c>
      <c r="I41" s="217">
        <f t="shared" si="1"/>
        <v>29.674999999999997</v>
      </c>
      <c r="K41" s="202">
        <v>1.7</v>
      </c>
    </row>
    <row r="42" spans="1:11" x14ac:dyDescent="0.2">
      <c r="A42" s="125">
        <f t="shared" si="0"/>
        <v>2</v>
      </c>
      <c r="B42" s="208">
        <v>42769</v>
      </c>
      <c r="C42" s="213">
        <v>0</v>
      </c>
      <c r="D42" s="213">
        <v>0</v>
      </c>
      <c r="E42" s="213">
        <v>9.9260000000000002</v>
      </c>
      <c r="F42" s="213">
        <v>10.052</v>
      </c>
      <c r="G42" s="213">
        <v>0</v>
      </c>
      <c r="H42" s="213">
        <v>9.9649999999999999</v>
      </c>
      <c r="I42" s="217">
        <f t="shared" si="1"/>
        <v>29.943000000000001</v>
      </c>
      <c r="K42" s="202">
        <v>1.629</v>
      </c>
    </row>
    <row r="43" spans="1:11" x14ac:dyDescent="0.2">
      <c r="A43" s="125">
        <f t="shared" si="0"/>
        <v>2</v>
      </c>
      <c r="B43" s="208">
        <v>42770</v>
      </c>
      <c r="C43" s="213">
        <v>2.9197500000000001</v>
      </c>
      <c r="D43" s="213">
        <v>0</v>
      </c>
      <c r="E43" s="213">
        <v>4.7750000000000004</v>
      </c>
      <c r="F43" s="213">
        <v>11.175000000000001</v>
      </c>
      <c r="G43" s="213">
        <v>0</v>
      </c>
      <c r="H43" s="213">
        <v>11.058</v>
      </c>
      <c r="I43" s="217">
        <f t="shared" si="1"/>
        <v>29.927750000000003</v>
      </c>
      <c r="K43" s="202">
        <v>1.635</v>
      </c>
    </row>
    <row r="44" spans="1:11" x14ac:dyDescent="0.2">
      <c r="A44" s="125">
        <f t="shared" si="0"/>
        <v>2</v>
      </c>
      <c r="B44" s="208">
        <v>42771</v>
      </c>
      <c r="C44" s="213">
        <v>8.7932500000000005</v>
      </c>
      <c r="D44" s="213">
        <v>0</v>
      </c>
      <c r="E44" s="213">
        <v>0.51100000000000001</v>
      </c>
      <c r="F44" s="213">
        <v>9.1129999999999995</v>
      </c>
      <c r="G44" s="213">
        <v>0</v>
      </c>
      <c r="H44" s="213">
        <v>8.9920000000000009</v>
      </c>
      <c r="I44" s="217">
        <f t="shared" si="1"/>
        <v>27.40925</v>
      </c>
      <c r="K44" s="202">
        <v>1.5760000000000001</v>
      </c>
    </row>
    <row r="45" spans="1:11" x14ac:dyDescent="0.2">
      <c r="A45" s="125">
        <f t="shared" si="0"/>
        <v>2</v>
      </c>
      <c r="B45" s="208">
        <v>42772</v>
      </c>
      <c r="C45" s="213">
        <v>8.8640000000000008</v>
      </c>
      <c r="D45" s="213">
        <v>0.65300000000000002</v>
      </c>
      <c r="E45" s="213">
        <v>3.6859999999999999</v>
      </c>
      <c r="F45" s="213">
        <v>5.0650000000000004</v>
      </c>
      <c r="G45" s="213">
        <v>0.14599999999999999</v>
      </c>
      <c r="H45" s="213">
        <v>8.1609999999999996</v>
      </c>
      <c r="I45" s="217">
        <f t="shared" si="1"/>
        <v>26.575000000000003</v>
      </c>
      <c r="K45" s="202">
        <v>1.724</v>
      </c>
    </row>
    <row r="46" spans="1:11" x14ac:dyDescent="0.2">
      <c r="A46" s="125">
        <f t="shared" si="0"/>
        <v>2</v>
      </c>
      <c r="B46" s="208">
        <v>42773</v>
      </c>
      <c r="C46" s="213">
        <v>10.046250000000001</v>
      </c>
      <c r="D46" s="213">
        <v>5.8710000000000004</v>
      </c>
      <c r="E46" s="213">
        <v>1.776</v>
      </c>
      <c r="F46" s="213">
        <v>7.835</v>
      </c>
      <c r="G46" s="213">
        <v>0</v>
      </c>
      <c r="H46" s="213">
        <v>4.42</v>
      </c>
      <c r="I46" s="217">
        <f t="shared" si="1"/>
        <v>29.948250000000002</v>
      </c>
      <c r="K46" s="202">
        <v>1.4890000000000001</v>
      </c>
    </row>
    <row r="47" spans="1:11" x14ac:dyDescent="0.2">
      <c r="A47" s="125">
        <f t="shared" si="0"/>
        <v>2</v>
      </c>
      <c r="B47" s="208">
        <v>42774</v>
      </c>
      <c r="C47" s="213">
        <v>10.362</v>
      </c>
      <c r="D47" s="213">
        <v>8.4749999999999996</v>
      </c>
      <c r="E47" s="213">
        <v>0</v>
      </c>
      <c r="F47" s="213">
        <v>8.7189999999999994</v>
      </c>
      <c r="G47" s="213">
        <v>0</v>
      </c>
      <c r="H47" s="213">
        <v>1.46</v>
      </c>
      <c r="I47" s="217">
        <f t="shared" si="1"/>
        <v>29.015999999999998</v>
      </c>
      <c r="K47" s="202">
        <v>1.6859999999999999</v>
      </c>
    </row>
    <row r="48" spans="1:11" x14ac:dyDescent="0.2">
      <c r="A48" s="125">
        <f t="shared" si="0"/>
        <v>2</v>
      </c>
      <c r="B48" s="208">
        <v>42775</v>
      </c>
      <c r="C48" s="213">
        <v>10.8665</v>
      </c>
      <c r="D48" s="213">
        <v>9.1649999999999991</v>
      </c>
      <c r="E48" s="213">
        <v>0</v>
      </c>
      <c r="F48" s="213">
        <v>9.2210000000000001</v>
      </c>
      <c r="G48" s="213">
        <v>0</v>
      </c>
      <c r="H48" s="213">
        <v>0</v>
      </c>
      <c r="I48" s="217">
        <f t="shared" si="1"/>
        <v>29.252500000000001</v>
      </c>
      <c r="K48" s="202">
        <v>1.5589999999999999</v>
      </c>
    </row>
    <row r="49" spans="1:11" x14ac:dyDescent="0.2">
      <c r="A49" s="125">
        <f t="shared" si="0"/>
        <v>2</v>
      </c>
      <c r="B49" s="208">
        <v>42776</v>
      </c>
      <c r="C49" s="213">
        <v>11.3675</v>
      </c>
      <c r="D49" s="213">
        <v>8.6739999999999995</v>
      </c>
      <c r="E49" s="213">
        <v>0</v>
      </c>
      <c r="F49" s="213">
        <v>8.7349999999999994</v>
      </c>
      <c r="G49" s="213">
        <v>0</v>
      </c>
      <c r="H49" s="213">
        <v>0.58099999999999996</v>
      </c>
      <c r="I49" s="217">
        <f t="shared" si="1"/>
        <v>29.357499999999998</v>
      </c>
      <c r="K49" s="202">
        <v>1.639</v>
      </c>
    </row>
    <row r="50" spans="1:11" x14ac:dyDescent="0.2">
      <c r="A50" s="125">
        <f t="shared" si="0"/>
        <v>2</v>
      </c>
      <c r="B50" s="208">
        <v>42777</v>
      </c>
      <c r="C50" s="213">
        <v>11.11825</v>
      </c>
      <c r="D50" s="213">
        <v>6.9740000000000002</v>
      </c>
      <c r="E50" s="213">
        <v>1.357</v>
      </c>
      <c r="F50" s="213">
        <v>6.6189999999999998</v>
      </c>
      <c r="G50" s="213">
        <v>0</v>
      </c>
      <c r="H50" s="213">
        <v>2.8</v>
      </c>
      <c r="I50" s="217">
        <f t="shared" si="1"/>
        <v>28.86825</v>
      </c>
      <c r="K50" s="202">
        <v>1.607</v>
      </c>
    </row>
    <row r="51" spans="1:11" x14ac:dyDescent="0.2">
      <c r="A51" s="125">
        <f t="shared" si="0"/>
        <v>2</v>
      </c>
      <c r="B51" s="208">
        <v>42778</v>
      </c>
      <c r="C51" s="213">
        <v>11.063750000000001</v>
      </c>
      <c r="D51" s="213">
        <v>0</v>
      </c>
      <c r="E51" s="213">
        <v>8.4629999999999992</v>
      </c>
      <c r="F51" s="213">
        <v>0.51400000000000001</v>
      </c>
      <c r="G51" s="213">
        <v>0</v>
      </c>
      <c r="H51" s="213">
        <v>8.4580000000000002</v>
      </c>
      <c r="I51" s="217">
        <f t="shared" si="1"/>
        <v>28.498750000000001</v>
      </c>
      <c r="K51" s="202">
        <v>1.5629999999999999</v>
      </c>
    </row>
    <row r="52" spans="1:11" x14ac:dyDescent="0.2">
      <c r="A52" s="125">
        <f t="shared" si="0"/>
        <v>2</v>
      </c>
      <c r="B52" s="208">
        <v>42779</v>
      </c>
      <c r="C52" s="213">
        <v>11.1365</v>
      </c>
      <c r="D52" s="213">
        <v>0</v>
      </c>
      <c r="E52" s="213">
        <v>10.198</v>
      </c>
      <c r="F52" s="213">
        <v>0</v>
      </c>
      <c r="G52" s="213">
        <v>0</v>
      </c>
      <c r="H52" s="213">
        <v>8.8030000000000008</v>
      </c>
      <c r="I52" s="217">
        <f t="shared" si="1"/>
        <v>30.137499999999999</v>
      </c>
      <c r="K52" s="202">
        <v>1.617</v>
      </c>
    </row>
    <row r="53" spans="1:11" x14ac:dyDescent="0.2">
      <c r="A53" s="125">
        <f t="shared" si="0"/>
        <v>2</v>
      </c>
      <c r="B53" s="208">
        <v>42780</v>
      </c>
      <c r="C53" s="213">
        <v>11.248749999999999</v>
      </c>
      <c r="D53" s="213">
        <v>0.52700000000000002</v>
      </c>
      <c r="E53" s="213">
        <v>9.798</v>
      </c>
      <c r="F53" s="213">
        <v>0</v>
      </c>
      <c r="G53" s="213">
        <v>0</v>
      </c>
      <c r="H53" s="213">
        <v>9.8059999999999992</v>
      </c>
      <c r="I53" s="217">
        <f t="shared" si="1"/>
        <v>31.379749999999994</v>
      </c>
      <c r="K53" s="202">
        <v>1.76</v>
      </c>
    </row>
    <row r="54" spans="1:11" x14ac:dyDescent="0.2">
      <c r="A54" s="125">
        <f t="shared" si="0"/>
        <v>2</v>
      </c>
      <c r="B54" s="208">
        <v>42781</v>
      </c>
      <c r="C54" s="213">
        <v>10.92225</v>
      </c>
      <c r="D54" s="213">
        <v>0.52800000000000002</v>
      </c>
      <c r="E54" s="213">
        <v>9.5969999999999995</v>
      </c>
      <c r="F54" s="213">
        <v>0</v>
      </c>
      <c r="G54" s="213">
        <v>0</v>
      </c>
      <c r="H54" s="213">
        <v>9.6199999999999992</v>
      </c>
      <c r="I54" s="217">
        <f t="shared" si="1"/>
        <v>30.667249999999996</v>
      </c>
      <c r="K54" s="202">
        <v>1.7150000000000001</v>
      </c>
    </row>
    <row r="55" spans="1:11" x14ac:dyDescent="0.2">
      <c r="A55" s="125">
        <f t="shared" si="0"/>
        <v>2</v>
      </c>
      <c r="B55" s="208">
        <v>42782</v>
      </c>
      <c r="C55" s="213">
        <v>10.78825</v>
      </c>
      <c r="D55" s="213">
        <v>0.877</v>
      </c>
      <c r="E55" s="213">
        <v>10.145</v>
      </c>
      <c r="F55" s="213">
        <v>0</v>
      </c>
      <c r="G55" s="213">
        <v>0</v>
      </c>
      <c r="H55" s="213">
        <v>9.81</v>
      </c>
      <c r="I55" s="217">
        <f t="shared" si="1"/>
        <v>31.620249999999999</v>
      </c>
      <c r="K55" s="202">
        <v>1.782</v>
      </c>
    </row>
    <row r="56" spans="1:11" x14ac:dyDescent="0.2">
      <c r="A56" s="125">
        <f t="shared" si="0"/>
        <v>2</v>
      </c>
      <c r="B56" s="208">
        <v>42783</v>
      </c>
      <c r="C56" s="213">
        <v>10.551</v>
      </c>
      <c r="D56" s="213">
        <v>10.199999999999999</v>
      </c>
      <c r="E56" s="213">
        <v>10.15</v>
      </c>
      <c r="F56" s="213">
        <v>0</v>
      </c>
      <c r="G56" s="213">
        <v>0</v>
      </c>
      <c r="H56" s="213">
        <v>0.95</v>
      </c>
      <c r="I56" s="217">
        <f t="shared" si="1"/>
        <v>31.850999999999996</v>
      </c>
      <c r="K56" s="202">
        <v>1.9059999999999999</v>
      </c>
    </row>
    <row r="57" spans="1:11" x14ac:dyDescent="0.2">
      <c r="A57" s="125">
        <f t="shared" si="0"/>
        <v>2</v>
      </c>
      <c r="B57" s="208">
        <v>42784</v>
      </c>
      <c r="C57" s="213">
        <v>10.070499999999999</v>
      </c>
      <c r="D57" s="213">
        <v>9.9949999999999992</v>
      </c>
      <c r="E57" s="213">
        <v>9.6859999999999999</v>
      </c>
      <c r="F57" s="213">
        <v>0</v>
      </c>
      <c r="G57" s="213">
        <v>0</v>
      </c>
      <c r="H57" s="213">
        <v>0.95</v>
      </c>
      <c r="I57" s="217">
        <f t="shared" si="1"/>
        <v>30.701499999999999</v>
      </c>
      <c r="K57" s="202">
        <v>1.5669999999999999</v>
      </c>
    </row>
    <row r="58" spans="1:11" x14ac:dyDescent="0.2">
      <c r="A58" s="125">
        <f t="shared" si="0"/>
        <v>2</v>
      </c>
      <c r="B58" s="208">
        <v>42785</v>
      </c>
      <c r="C58" s="213">
        <v>8.9924999999999997</v>
      </c>
      <c r="D58" s="213">
        <v>10.625</v>
      </c>
      <c r="E58" s="213">
        <v>10.545</v>
      </c>
      <c r="F58" s="213">
        <v>0</v>
      </c>
      <c r="G58" s="213">
        <v>0</v>
      </c>
      <c r="H58" s="213">
        <v>2.2000000000000002</v>
      </c>
      <c r="I58" s="217">
        <f t="shared" si="1"/>
        <v>32.362500000000004</v>
      </c>
      <c r="K58" s="202">
        <v>1.946</v>
      </c>
    </row>
    <row r="59" spans="1:11" x14ac:dyDescent="0.2">
      <c r="A59" s="125">
        <f t="shared" si="0"/>
        <v>2</v>
      </c>
      <c r="B59" s="208">
        <v>42786</v>
      </c>
      <c r="C59" s="213">
        <v>8.9815000000000005</v>
      </c>
      <c r="D59" s="213">
        <v>9.9239999999999995</v>
      </c>
      <c r="E59" s="213">
        <v>9.5839999999999996</v>
      </c>
      <c r="F59" s="213">
        <v>0</v>
      </c>
      <c r="G59" s="213">
        <v>0</v>
      </c>
      <c r="H59" s="213">
        <v>4.5419999999999998</v>
      </c>
      <c r="I59" s="217">
        <f t="shared" si="1"/>
        <v>33.031500000000001</v>
      </c>
      <c r="K59" s="202">
        <v>1.8839999999999999</v>
      </c>
    </row>
    <row r="60" spans="1:11" x14ac:dyDescent="0.2">
      <c r="A60" s="125">
        <f t="shared" si="0"/>
        <v>2</v>
      </c>
      <c r="B60" s="208">
        <v>42787</v>
      </c>
      <c r="C60" s="213">
        <v>12.338749999999999</v>
      </c>
      <c r="D60" s="213">
        <v>9.4860000000000007</v>
      </c>
      <c r="E60" s="213">
        <v>9.4459999999999997</v>
      </c>
      <c r="F60" s="213">
        <v>0</v>
      </c>
      <c r="G60" s="213">
        <v>0</v>
      </c>
      <c r="H60" s="213">
        <v>1.534</v>
      </c>
      <c r="I60" s="217">
        <f t="shared" si="1"/>
        <v>32.804749999999999</v>
      </c>
      <c r="K60" s="202">
        <v>1.7709999999999999</v>
      </c>
    </row>
    <row r="61" spans="1:11" x14ac:dyDescent="0.2">
      <c r="A61" s="125">
        <f t="shared" si="0"/>
        <v>2</v>
      </c>
      <c r="B61" s="208">
        <v>42788</v>
      </c>
      <c r="C61" s="213">
        <v>11.59</v>
      </c>
      <c r="D61" s="213">
        <v>9.5709999999999997</v>
      </c>
      <c r="E61" s="213">
        <v>9.4949999999999992</v>
      </c>
      <c r="F61" s="213">
        <v>0</v>
      </c>
      <c r="G61" s="213">
        <v>0</v>
      </c>
      <c r="H61" s="213">
        <v>1.843</v>
      </c>
      <c r="I61" s="217">
        <f t="shared" si="1"/>
        <v>32.498999999999995</v>
      </c>
      <c r="K61" s="202">
        <v>1.76</v>
      </c>
    </row>
    <row r="62" spans="1:11" x14ac:dyDescent="0.2">
      <c r="A62" s="125">
        <f t="shared" si="0"/>
        <v>2</v>
      </c>
      <c r="B62" s="208">
        <v>42789</v>
      </c>
      <c r="C62" s="213">
        <v>13.105499999999999</v>
      </c>
      <c r="D62" s="213">
        <v>2.0990000000000002</v>
      </c>
      <c r="E62" s="213">
        <v>9.76</v>
      </c>
      <c r="F62" s="213">
        <v>0</v>
      </c>
      <c r="G62" s="213">
        <v>0</v>
      </c>
      <c r="H62" s="213">
        <v>8.0220000000000002</v>
      </c>
      <c r="I62" s="217">
        <f t="shared" si="1"/>
        <v>32.986499999999999</v>
      </c>
      <c r="K62" s="202">
        <v>1.671</v>
      </c>
    </row>
    <row r="63" spans="1:11" x14ac:dyDescent="0.2">
      <c r="A63" s="125">
        <f t="shared" si="0"/>
        <v>2</v>
      </c>
      <c r="B63" s="208">
        <v>42790</v>
      </c>
      <c r="C63" s="213">
        <v>12.6015</v>
      </c>
      <c r="D63" s="213">
        <v>9.3640000000000008</v>
      </c>
      <c r="E63" s="213">
        <v>6.056</v>
      </c>
      <c r="F63" s="213">
        <v>0</v>
      </c>
      <c r="G63" s="213">
        <v>0</v>
      </c>
      <c r="H63" s="213">
        <v>3.2589999999999999</v>
      </c>
      <c r="I63" s="217">
        <f t="shared" si="1"/>
        <v>31.2805</v>
      </c>
      <c r="K63" s="202">
        <v>1.75</v>
      </c>
    </row>
    <row r="64" spans="1:11" x14ac:dyDescent="0.2">
      <c r="A64" s="125">
        <f t="shared" si="0"/>
        <v>2</v>
      </c>
      <c r="B64" s="208">
        <v>42791</v>
      </c>
      <c r="C64" s="213">
        <v>12.6065</v>
      </c>
      <c r="D64" s="213">
        <v>9.3650000000000002</v>
      </c>
      <c r="E64" s="213">
        <v>0</v>
      </c>
      <c r="F64" s="213">
        <v>0</v>
      </c>
      <c r="G64" s="213">
        <v>0</v>
      </c>
      <c r="H64" s="213">
        <v>9.36</v>
      </c>
      <c r="I64" s="217">
        <f t="shared" si="1"/>
        <v>31.331499999999998</v>
      </c>
      <c r="K64" s="202">
        <v>1.6830000000000001</v>
      </c>
    </row>
    <row r="65" spans="1:11" x14ac:dyDescent="0.2">
      <c r="A65" s="125">
        <f t="shared" si="0"/>
        <v>2</v>
      </c>
      <c r="B65" s="208">
        <v>42792</v>
      </c>
      <c r="C65" s="213">
        <v>12.9885</v>
      </c>
      <c r="D65" s="213">
        <v>8.8520000000000003</v>
      </c>
      <c r="E65" s="213">
        <v>0</v>
      </c>
      <c r="F65" s="213">
        <v>0</v>
      </c>
      <c r="G65" s="213">
        <v>0</v>
      </c>
      <c r="H65" s="213">
        <v>8.9909999999999997</v>
      </c>
      <c r="I65" s="217">
        <f t="shared" si="1"/>
        <v>30.831499999999998</v>
      </c>
      <c r="K65" s="202">
        <v>1.504</v>
      </c>
    </row>
    <row r="66" spans="1:11" x14ac:dyDescent="0.2">
      <c r="A66" s="125">
        <f t="shared" si="0"/>
        <v>2</v>
      </c>
      <c r="B66" s="208">
        <v>42793</v>
      </c>
      <c r="C66" s="213">
        <v>13.873749999999999</v>
      </c>
      <c r="D66" s="213">
        <v>8.6489999999999991</v>
      </c>
      <c r="E66" s="213">
        <v>0</v>
      </c>
      <c r="F66" s="213">
        <v>0</v>
      </c>
      <c r="G66" s="213">
        <v>0</v>
      </c>
      <c r="H66" s="213">
        <v>8.6489999999999991</v>
      </c>
      <c r="I66" s="217">
        <f t="shared" si="1"/>
        <v>31.171749999999996</v>
      </c>
      <c r="K66" s="202">
        <v>1.48</v>
      </c>
    </row>
    <row r="67" spans="1:11" x14ac:dyDescent="0.2">
      <c r="A67" s="125">
        <f t="shared" si="0"/>
        <v>2</v>
      </c>
      <c r="B67" s="208">
        <v>42794</v>
      </c>
      <c r="C67" s="213">
        <v>14.141</v>
      </c>
      <c r="D67" s="213">
        <v>8.92</v>
      </c>
      <c r="E67" s="213">
        <v>0</v>
      </c>
      <c r="F67" s="213">
        <v>0</v>
      </c>
      <c r="G67" s="213">
        <v>0</v>
      </c>
      <c r="H67" s="213">
        <v>8.8650000000000002</v>
      </c>
      <c r="I67" s="217">
        <f t="shared" si="1"/>
        <v>31.926000000000002</v>
      </c>
      <c r="K67" s="202">
        <v>1.7110000000000001</v>
      </c>
    </row>
    <row r="68" spans="1:11" x14ac:dyDescent="0.2">
      <c r="A68" s="125">
        <f t="shared" si="0"/>
        <v>3</v>
      </c>
      <c r="B68" s="208">
        <v>42795</v>
      </c>
      <c r="C68" s="213">
        <v>13.468</v>
      </c>
      <c r="D68" s="213">
        <v>8.83</v>
      </c>
      <c r="E68" s="213">
        <v>0</v>
      </c>
      <c r="F68" s="213">
        <v>0</v>
      </c>
      <c r="G68" s="213">
        <v>0</v>
      </c>
      <c r="H68" s="213">
        <v>8.8049999999999997</v>
      </c>
      <c r="I68" s="217">
        <f t="shared" si="1"/>
        <v>31.103000000000002</v>
      </c>
      <c r="K68" s="202">
        <v>1.637</v>
      </c>
    </row>
    <row r="69" spans="1:11" x14ac:dyDescent="0.2">
      <c r="A69" s="125">
        <f t="shared" si="0"/>
        <v>3</v>
      </c>
      <c r="B69" s="208">
        <v>42796</v>
      </c>
      <c r="C69" s="213">
        <v>13.08775</v>
      </c>
      <c r="D69" s="213">
        <v>8.9009999999999998</v>
      </c>
      <c r="E69" s="213">
        <v>0.74199999999999999</v>
      </c>
      <c r="F69" s="213">
        <v>0</v>
      </c>
      <c r="G69" s="213">
        <v>0</v>
      </c>
      <c r="H69" s="213">
        <v>8.8510000000000009</v>
      </c>
      <c r="I69" s="217">
        <f t="shared" si="1"/>
        <v>31.58175</v>
      </c>
      <c r="K69" s="202">
        <v>1.7030000000000001</v>
      </c>
    </row>
    <row r="70" spans="1:11" x14ac:dyDescent="0.2">
      <c r="A70" s="125">
        <f t="shared" si="0"/>
        <v>3</v>
      </c>
      <c r="B70" s="208">
        <v>42797</v>
      </c>
      <c r="C70" s="213">
        <v>13.60575</v>
      </c>
      <c r="D70" s="213">
        <v>8.2569999999999997</v>
      </c>
      <c r="E70" s="213">
        <v>0.95099999999999996</v>
      </c>
      <c r="F70" s="213">
        <v>0</v>
      </c>
      <c r="G70" s="213">
        <v>0</v>
      </c>
      <c r="H70" s="213">
        <v>8.0809999999999995</v>
      </c>
      <c r="I70" s="217">
        <f t="shared" si="1"/>
        <v>30.894749999999998</v>
      </c>
      <c r="K70" s="202">
        <v>1.8049999999999999</v>
      </c>
    </row>
    <row r="71" spans="1:11" x14ac:dyDescent="0.2">
      <c r="A71" s="125">
        <f t="shared" si="0"/>
        <v>3</v>
      </c>
      <c r="B71" s="208">
        <v>42798</v>
      </c>
      <c r="C71" s="213">
        <v>12.77525</v>
      </c>
      <c r="D71" s="213">
        <v>3.0880000000000001</v>
      </c>
      <c r="E71" s="213">
        <v>7.351</v>
      </c>
      <c r="F71" s="213">
        <v>0</v>
      </c>
      <c r="G71" s="213">
        <v>0</v>
      </c>
      <c r="H71" s="213">
        <v>7.3789999999999996</v>
      </c>
      <c r="I71" s="217">
        <f t="shared" si="1"/>
        <v>30.593249999999998</v>
      </c>
      <c r="K71" s="202">
        <v>1.7030000000000001</v>
      </c>
    </row>
    <row r="72" spans="1:11" x14ac:dyDescent="0.2">
      <c r="A72" s="125">
        <f t="shared" si="0"/>
        <v>3</v>
      </c>
      <c r="B72" s="208">
        <v>42799</v>
      </c>
      <c r="C72" s="213">
        <v>13.43275</v>
      </c>
      <c r="D72" s="213">
        <v>8.2279999999999998</v>
      </c>
      <c r="E72" s="213">
        <v>7.86</v>
      </c>
      <c r="F72" s="213">
        <v>0</v>
      </c>
      <c r="G72" s="213">
        <v>0</v>
      </c>
      <c r="H72" s="213">
        <v>0.85199999999999998</v>
      </c>
      <c r="I72" s="217">
        <f t="shared" si="1"/>
        <v>30.37275</v>
      </c>
      <c r="K72" s="202">
        <v>1.766</v>
      </c>
    </row>
    <row r="73" spans="1:11" x14ac:dyDescent="0.2">
      <c r="A73" s="125">
        <f t="shared" ref="A73:A136" si="2">+IF(ISBLANK($B73),"",MONTH($B73))</f>
        <v>3</v>
      </c>
      <c r="B73" s="208">
        <v>42800</v>
      </c>
      <c r="C73" s="213">
        <v>13.193</v>
      </c>
      <c r="D73" s="213">
        <v>9.2710000000000008</v>
      </c>
      <c r="E73" s="213">
        <v>9.2200000000000006</v>
      </c>
      <c r="F73" s="213">
        <v>0.995</v>
      </c>
      <c r="G73" s="213">
        <v>0</v>
      </c>
      <c r="H73" s="213">
        <v>0</v>
      </c>
      <c r="I73" s="217">
        <f t="shared" ref="I73:I136" si="3">+SUM(C73:H73)</f>
        <v>32.678999999999995</v>
      </c>
      <c r="K73" s="202">
        <v>1.796</v>
      </c>
    </row>
    <row r="74" spans="1:11" x14ac:dyDescent="0.2">
      <c r="A74" s="125">
        <f t="shared" si="2"/>
        <v>3</v>
      </c>
      <c r="B74" s="208">
        <v>42801</v>
      </c>
      <c r="C74" s="213">
        <v>12.97425</v>
      </c>
      <c r="D74" s="213">
        <v>8.9109999999999996</v>
      </c>
      <c r="E74" s="213">
        <v>8.8550000000000004</v>
      </c>
      <c r="F74" s="213">
        <v>2.37</v>
      </c>
      <c r="G74" s="213">
        <v>0</v>
      </c>
      <c r="H74" s="213">
        <v>0</v>
      </c>
      <c r="I74" s="217">
        <f t="shared" si="3"/>
        <v>33.110250000000001</v>
      </c>
      <c r="K74" s="202">
        <v>1.6080000000000001</v>
      </c>
    </row>
    <row r="75" spans="1:11" x14ac:dyDescent="0.2">
      <c r="A75" s="125">
        <f t="shared" si="2"/>
        <v>3</v>
      </c>
      <c r="B75" s="208">
        <v>42802</v>
      </c>
      <c r="C75" s="213">
        <v>13.129</v>
      </c>
      <c r="D75" s="213">
        <v>9.4629999999999992</v>
      </c>
      <c r="E75" s="213">
        <v>9.4039999999999999</v>
      </c>
      <c r="F75" s="213">
        <v>0</v>
      </c>
      <c r="G75" s="213">
        <v>0</v>
      </c>
      <c r="H75" s="213">
        <v>0.87</v>
      </c>
      <c r="I75" s="217">
        <f t="shared" si="3"/>
        <v>32.866</v>
      </c>
      <c r="K75" s="202">
        <v>1.708</v>
      </c>
    </row>
    <row r="76" spans="1:11" x14ac:dyDescent="0.2">
      <c r="A76" s="125">
        <f t="shared" si="2"/>
        <v>3</v>
      </c>
      <c r="B76" s="208">
        <v>42803</v>
      </c>
      <c r="C76" s="213">
        <v>14.09675</v>
      </c>
      <c r="D76" s="213">
        <v>9.1959999999999997</v>
      </c>
      <c r="E76" s="213">
        <v>9.1370000000000005</v>
      </c>
      <c r="F76" s="213">
        <v>0</v>
      </c>
      <c r="G76" s="213">
        <v>0</v>
      </c>
      <c r="H76" s="213">
        <v>0.64700000000000002</v>
      </c>
      <c r="I76" s="217">
        <f t="shared" si="3"/>
        <v>33.076749999999997</v>
      </c>
      <c r="K76" s="202">
        <v>1.75</v>
      </c>
    </row>
    <row r="77" spans="1:11" x14ac:dyDescent="0.2">
      <c r="A77" s="125">
        <f t="shared" si="2"/>
        <v>3</v>
      </c>
      <c r="B77" s="208">
        <v>42804</v>
      </c>
      <c r="C77" s="213">
        <v>14.987500000000001</v>
      </c>
      <c r="D77" s="213">
        <v>8.5980000000000008</v>
      </c>
      <c r="E77" s="213">
        <v>8.5410000000000004</v>
      </c>
      <c r="F77" s="213">
        <v>0</v>
      </c>
      <c r="G77" s="213">
        <v>0</v>
      </c>
      <c r="H77" s="213">
        <v>0.48899999999999999</v>
      </c>
      <c r="I77" s="217">
        <f t="shared" si="3"/>
        <v>32.615500000000004</v>
      </c>
      <c r="K77" s="202">
        <v>1.6339999999999999</v>
      </c>
    </row>
    <row r="78" spans="1:11" x14ac:dyDescent="0.2">
      <c r="A78" s="125">
        <f t="shared" si="2"/>
        <v>3</v>
      </c>
      <c r="B78" s="208">
        <v>42805</v>
      </c>
      <c r="C78" s="213">
        <v>14.570499999999999</v>
      </c>
      <c r="D78" s="213">
        <v>8.1120000000000001</v>
      </c>
      <c r="E78" s="213">
        <v>8.0649999999999995</v>
      </c>
      <c r="F78" s="213">
        <v>1.353</v>
      </c>
      <c r="G78" s="213">
        <v>0</v>
      </c>
      <c r="H78" s="213">
        <v>0</v>
      </c>
      <c r="I78" s="217">
        <f t="shared" si="3"/>
        <v>32.100499999999997</v>
      </c>
      <c r="K78" s="202">
        <v>1.657</v>
      </c>
    </row>
    <row r="79" spans="1:11" x14ac:dyDescent="0.2">
      <c r="A79" s="125">
        <f t="shared" si="2"/>
        <v>3</v>
      </c>
      <c r="B79" s="208">
        <v>42806</v>
      </c>
      <c r="C79" s="213">
        <v>15.02275</v>
      </c>
      <c r="D79" s="213">
        <v>7.6710000000000003</v>
      </c>
      <c r="E79" s="213">
        <v>7.5979999999999999</v>
      </c>
      <c r="F79" s="213">
        <v>0</v>
      </c>
      <c r="G79" s="213">
        <v>0</v>
      </c>
      <c r="H79" s="213">
        <v>0.83399999999999996</v>
      </c>
      <c r="I79" s="217">
        <f t="shared" si="3"/>
        <v>31.12575</v>
      </c>
      <c r="K79" s="202">
        <v>1.611</v>
      </c>
    </row>
    <row r="80" spans="1:11" x14ac:dyDescent="0.2">
      <c r="A80" s="125">
        <f t="shared" si="2"/>
        <v>3</v>
      </c>
      <c r="B80" s="208">
        <v>42807</v>
      </c>
      <c r="C80" s="213">
        <v>14.585000000000001</v>
      </c>
      <c r="D80" s="213">
        <v>8.7840000000000007</v>
      </c>
      <c r="E80" s="213">
        <v>8.016</v>
      </c>
      <c r="F80" s="213">
        <v>0</v>
      </c>
      <c r="G80" s="213">
        <v>0.75800000000000001</v>
      </c>
      <c r="H80" s="213">
        <v>0</v>
      </c>
      <c r="I80" s="217">
        <f t="shared" si="3"/>
        <v>32.143000000000001</v>
      </c>
      <c r="K80" s="202">
        <v>1.665</v>
      </c>
    </row>
    <row r="81" spans="1:11" x14ac:dyDescent="0.2">
      <c r="A81" s="125">
        <f t="shared" si="2"/>
        <v>3</v>
      </c>
      <c r="B81" s="208">
        <v>42808</v>
      </c>
      <c r="C81" s="213">
        <v>13.754250000000001</v>
      </c>
      <c r="D81" s="213">
        <v>8.968</v>
      </c>
      <c r="E81" s="213">
        <v>8.8949999999999996</v>
      </c>
      <c r="F81" s="213">
        <v>0</v>
      </c>
      <c r="G81" s="213">
        <v>0</v>
      </c>
      <c r="H81" s="213">
        <v>0.84299999999999997</v>
      </c>
      <c r="I81" s="217">
        <f t="shared" si="3"/>
        <v>32.460250000000002</v>
      </c>
      <c r="K81" s="202">
        <v>1.6910000000000001</v>
      </c>
    </row>
    <row r="82" spans="1:11" x14ac:dyDescent="0.2">
      <c r="A82" s="125">
        <f t="shared" si="2"/>
        <v>3</v>
      </c>
      <c r="B82" s="208">
        <v>42809</v>
      </c>
      <c r="C82" s="213">
        <v>13.665749999999999</v>
      </c>
      <c r="D82" s="213">
        <v>8.2070000000000007</v>
      </c>
      <c r="E82" s="213">
        <v>8.7910000000000004</v>
      </c>
      <c r="F82" s="213">
        <v>0</v>
      </c>
      <c r="G82" s="213">
        <v>0</v>
      </c>
      <c r="H82" s="213">
        <v>0.67700000000000005</v>
      </c>
      <c r="I82" s="217">
        <f t="shared" si="3"/>
        <v>31.34075</v>
      </c>
      <c r="K82" s="202">
        <v>1.7749999999999999</v>
      </c>
    </row>
    <row r="83" spans="1:11" x14ac:dyDescent="0.2">
      <c r="A83" s="125">
        <f t="shared" si="2"/>
        <v>3</v>
      </c>
      <c r="B83" s="208">
        <v>42810</v>
      </c>
      <c r="C83" s="213">
        <v>13.603249999999999</v>
      </c>
      <c r="D83" s="213">
        <v>3.903</v>
      </c>
      <c r="E83" s="213">
        <v>6.0579999999999998</v>
      </c>
      <c r="F83" s="213">
        <v>0</v>
      </c>
      <c r="G83" s="213">
        <v>0</v>
      </c>
      <c r="H83" s="213">
        <v>8.44</v>
      </c>
      <c r="I83" s="217">
        <f t="shared" si="3"/>
        <v>32.004249999999999</v>
      </c>
      <c r="K83" s="202">
        <v>1.7509999999999999</v>
      </c>
    </row>
    <row r="84" spans="1:11" x14ac:dyDescent="0.2">
      <c r="A84" s="125">
        <f t="shared" si="2"/>
        <v>3</v>
      </c>
      <c r="B84" s="208">
        <v>42811</v>
      </c>
      <c r="C84" s="213">
        <v>13.865</v>
      </c>
      <c r="D84" s="213">
        <v>8.5820000000000007</v>
      </c>
      <c r="E84" s="213">
        <v>1.1859999999999999</v>
      </c>
      <c r="F84" s="213">
        <v>0</v>
      </c>
      <c r="G84" s="213">
        <v>0</v>
      </c>
      <c r="H84" s="213">
        <v>8.5719999999999992</v>
      </c>
      <c r="I84" s="217">
        <f t="shared" si="3"/>
        <v>32.204999999999998</v>
      </c>
      <c r="K84" s="202">
        <v>1.6879999999999999</v>
      </c>
    </row>
    <row r="85" spans="1:11" x14ac:dyDescent="0.2">
      <c r="A85" s="125">
        <f t="shared" si="2"/>
        <v>3</v>
      </c>
      <c r="B85" s="208">
        <v>42812</v>
      </c>
      <c r="C85" s="213">
        <v>12.74775</v>
      </c>
      <c r="D85" s="213">
        <v>8.0869999999999997</v>
      </c>
      <c r="E85" s="213">
        <v>0.89800000000000002</v>
      </c>
      <c r="F85" s="213">
        <v>0</v>
      </c>
      <c r="G85" s="213">
        <v>0</v>
      </c>
      <c r="H85" s="213">
        <v>8.048</v>
      </c>
      <c r="I85" s="217">
        <f t="shared" si="3"/>
        <v>29.780749999999998</v>
      </c>
      <c r="K85" s="202">
        <v>1.6919999999999999</v>
      </c>
    </row>
    <row r="86" spans="1:11" x14ac:dyDescent="0.2">
      <c r="A86" s="125">
        <f t="shared" si="2"/>
        <v>3</v>
      </c>
      <c r="B86" s="208">
        <v>42813</v>
      </c>
      <c r="C86" s="213">
        <v>12.513500000000001</v>
      </c>
      <c r="D86" s="213">
        <v>9.952</v>
      </c>
      <c r="E86" s="213">
        <v>0</v>
      </c>
      <c r="F86" s="213">
        <v>0</v>
      </c>
      <c r="G86" s="213">
        <v>0</v>
      </c>
      <c r="H86" s="213">
        <v>9.9169999999999998</v>
      </c>
      <c r="I86" s="217">
        <f t="shared" si="3"/>
        <v>32.3825</v>
      </c>
      <c r="K86" s="202">
        <v>1.667</v>
      </c>
    </row>
    <row r="87" spans="1:11" x14ac:dyDescent="0.2">
      <c r="A87" s="125">
        <f t="shared" si="2"/>
        <v>3</v>
      </c>
      <c r="B87" s="208">
        <v>42814</v>
      </c>
      <c r="C87" s="213">
        <v>13.282500000000001</v>
      </c>
      <c r="D87" s="213">
        <v>9.1449999999999996</v>
      </c>
      <c r="E87" s="213">
        <v>1.4279999999999999</v>
      </c>
      <c r="F87" s="213">
        <v>0</v>
      </c>
      <c r="G87" s="213">
        <v>0</v>
      </c>
      <c r="H87" s="213">
        <v>9.1140000000000008</v>
      </c>
      <c r="I87" s="217">
        <f t="shared" si="3"/>
        <v>32.969500000000004</v>
      </c>
      <c r="K87" s="202">
        <v>1.724</v>
      </c>
    </row>
    <row r="88" spans="1:11" x14ac:dyDescent="0.2">
      <c r="A88" s="125">
        <f t="shared" si="2"/>
        <v>3</v>
      </c>
      <c r="B88" s="208">
        <v>42815</v>
      </c>
      <c r="C88" s="213">
        <v>13.326750000000001</v>
      </c>
      <c r="D88" s="213">
        <v>9.4510000000000005</v>
      </c>
      <c r="E88" s="213">
        <v>1.3839999999999999</v>
      </c>
      <c r="F88" s="213">
        <v>0</v>
      </c>
      <c r="G88" s="213">
        <v>0</v>
      </c>
      <c r="H88" s="213">
        <v>9.42</v>
      </c>
      <c r="I88" s="217">
        <f t="shared" si="3"/>
        <v>33.58175</v>
      </c>
      <c r="K88" s="202">
        <v>1.7110000000000001</v>
      </c>
    </row>
    <row r="89" spans="1:11" x14ac:dyDescent="0.2">
      <c r="A89" s="125">
        <f t="shared" si="2"/>
        <v>3</v>
      </c>
      <c r="B89" s="208">
        <v>42816</v>
      </c>
      <c r="C89" s="213">
        <v>13.453250000000001</v>
      </c>
      <c r="D89" s="213">
        <v>9.6549999999999994</v>
      </c>
      <c r="E89" s="213">
        <v>0</v>
      </c>
      <c r="F89" s="213">
        <v>0</v>
      </c>
      <c r="G89" s="213">
        <v>0</v>
      </c>
      <c r="H89" s="213">
        <v>9.6159999999999997</v>
      </c>
      <c r="I89" s="217">
        <f t="shared" si="3"/>
        <v>32.724249999999998</v>
      </c>
      <c r="K89" s="202">
        <v>1.675</v>
      </c>
    </row>
    <row r="90" spans="1:11" x14ac:dyDescent="0.2">
      <c r="A90" s="125">
        <f t="shared" si="2"/>
        <v>3</v>
      </c>
      <c r="B90" s="208">
        <v>42817</v>
      </c>
      <c r="C90" s="213">
        <v>13.888999999999999</v>
      </c>
      <c r="D90" s="213">
        <v>8.9009999999999998</v>
      </c>
      <c r="E90" s="213">
        <v>1.149</v>
      </c>
      <c r="F90" s="213">
        <v>0</v>
      </c>
      <c r="G90" s="213">
        <v>0</v>
      </c>
      <c r="H90" s="213">
        <v>8.8710000000000004</v>
      </c>
      <c r="I90" s="217">
        <f t="shared" si="3"/>
        <v>32.81</v>
      </c>
      <c r="K90" s="202">
        <v>1.7569999999999999</v>
      </c>
    </row>
    <row r="91" spans="1:11" x14ac:dyDescent="0.2">
      <c r="A91" s="125">
        <f t="shared" si="2"/>
        <v>3</v>
      </c>
      <c r="B91" s="208">
        <v>42818</v>
      </c>
      <c r="C91" s="213">
        <v>13.9595</v>
      </c>
      <c r="D91" s="213">
        <v>8.4670000000000005</v>
      </c>
      <c r="E91" s="213">
        <v>2.8690000000000002</v>
      </c>
      <c r="F91" s="213">
        <v>2.7280000000000002</v>
      </c>
      <c r="G91" s="213">
        <v>0</v>
      </c>
      <c r="H91" s="213">
        <v>5.0289999999999999</v>
      </c>
      <c r="I91" s="217">
        <f t="shared" si="3"/>
        <v>33.052500000000002</v>
      </c>
      <c r="K91" s="202">
        <v>1.7889999999999999</v>
      </c>
    </row>
    <row r="92" spans="1:11" x14ac:dyDescent="0.2">
      <c r="A92" s="125">
        <f t="shared" si="2"/>
        <v>3</v>
      </c>
      <c r="B92" s="208">
        <v>42819</v>
      </c>
      <c r="C92" s="213">
        <v>13.2845</v>
      </c>
      <c r="D92" s="213">
        <v>1.145</v>
      </c>
      <c r="E92" s="213">
        <v>8.7149999999999999</v>
      </c>
      <c r="F92" s="213">
        <v>0</v>
      </c>
      <c r="G92" s="213">
        <v>0</v>
      </c>
      <c r="H92" s="213">
        <v>8.7289999999999992</v>
      </c>
      <c r="I92" s="217">
        <f t="shared" si="3"/>
        <v>31.8735</v>
      </c>
      <c r="K92" s="202">
        <v>1.643</v>
      </c>
    </row>
    <row r="93" spans="1:11" x14ac:dyDescent="0.2">
      <c r="A93" s="125">
        <f t="shared" si="2"/>
        <v>3</v>
      </c>
      <c r="B93" s="208">
        <v>42820</v>
      </c>
      <c r="C93" s="213">
        <v>13.32775</v>
      </c>
      <c r="D93" s="213">
        <v>8.9730000000000008</v>
      </c>
      <c r="E93" s="213">
        <v>8.9160000000000004</v>
      </c>
      <c r="F93" s="213">
        <v>1.006</v>
      </c>
      <c r="G93" s="213">
        <v>0</v>
      </c>
      <c r="H93" s="213">
        <v>0</v>
      </c>
      <c r="I93" s="217">
        <f t="shared" si="3"/>
        <v>32.222749999999998</v>
      </c>
      <c r="K93" s="202">
        <v>1.768</v>
      </c>
    </row>
    <row r="94" spans="1:11" x14ac:dyDescent="0.2">
      <c r="A94" s="125">
        <f t="shared" si="2"/>
        <v>3</v>
      </c>
      <c r="B94" s="208">
        <v>42821</v>
      </c>
      <c r="C94" s="213">
        <v>13.131</v>
      </c>
      <c r="D94" s="213">
        <v>9.673</v>
      </c>
      <c r="E94" s="213">
        <v>9.6110000000000007</v>
      </c>
      <c r="F94" s="213">
        <v>0</v>
      </c>
      <c r="G94" s="213">
        <v>0</v>
      </c>
      <c r="H94" s="213">
        <v>0</v>
      </c>
      <c r="I94" s="217">
        <f t="shared" si="3"/>
        <v>32.415000000000006</v>
      </c>
      <c r="K94" s="202">
        <v>1.6679999999999999</v>
      </c>
    </row>
    <row r="95" spans="1:11" x14ac:dyDescent="0.2">
      <c r="A95" s="125">
        <f t="shared" si="2"/>
        <v>3</v>
      </c>
      <c r="B95" s="208">
        <v>42822</v>
      </c>
      <c r="C95" s="213">
        <v>13.28975</v>
      </c>
      <c r="D95" s="213">
        <v>8.2490000000000006</v>
      </c>
      <c r="E95" s="213">
        <v>8.843</v>
      </c>
      <c r="F95" s="213">
        <v>0</v>
      </c>
      <c r="G95" s="213">
        <v>0</v>
      </c>
      <c r="H95" s="213">
        <v>1.728</v>
      </c>
      <c r="I95" s="217">
        <f t="shared" si="3"/>
        <v>32.109749999999998</v>
      </c>
      <c r="K95" s="202">
        <v>1.7529999999999999</v>
      </c>
    </row>
    <row r="96" spans="1:11" x14ac:dyDescent="0.2">
      <c r="A96" s="125">
        <f t="shared" si="2"/>
        <v>3</v>
      </c>
      <c r="B96" s="208">
        <v>42823</v>
      </c>
      <c r="C96" s="213">
        <v>13.8215</v>
      </c>
      <c r="D96" s="213">
        <v>1.343</v>
      </c>
      <c r="E96" s="213">
        <v>8.7629999999999999</v>
      </c>
      <c r="F96" s="213">
        <v>0</v>
      </c>
      <c r="G96" s="213">
        <v>0</v>
      </c>
      <c r="H96" s="213">
        <v>8.7899999999999991</v>
      </c>
      <c r="I96" s="217">
        <f t="shared" si="3"/>
        <v>32.717500000000001</v>
      </c>
      <c r="K96" s="202">
        <v>1.845</v>
      </c>
    </row>
    <row r="97" spans="1:11" x14ac:dyDescent="0.2">
      <c r="A97" s="125">
        <f t="shared" si="2"/>
        <v>3</v>
      </c>
      <c r="B97" s="208">
        <v>42824</v>
      </c>
      <c r="C97" s="213">
        <v>13.027749999999999</v>
      </c>
      <c r="D97" s="213">
        <v>0</v>
      </c>
      <c r="E97" s="213">
        <v>9.9670000000000005</v>
      </c>
      <c r="F97" s="213">
        <v>0</v>
      </c>
      <c r="G97" s="213">
        <v>0</v>
      </c>
      <c r="H97" s="213">
        <v>9.9830000000000005</v>
      </c>
      <c r="I97" s="217">
        <f t="shared" si="3"/>
        <v>32.97775</v>
      </c>
      <c r="K97" s="202">
        <v>1.6339999999999999</v>
      </c>
    </row>
    <row r="98" spans="1:11" x14ac:dyDescent="0.2">
      <c r="A98" s="125">
        <f t="shared" si="2"/>
        <v>3</v>
      </c>
      <c r="B98" s="208">
        <v>42825</v>
      </c>
      <c r="C98" s="213">
        <v>12.839</v>
      </c>
      <c r="D98" s="213">
        <v>0</v>
      </c>
      <c r="E98" s="213">
        <v>9.3539999999999992</v>
      </c>
      <c r="F98" s="213">
        <v>0</v>
      </c>
      <c r="G98" s="213">
        <v>0</v>
      </c>
      <c r="H98" s="213">
        <v>9.3849999999999998</v>
      </c>
      <c r="I98" s="217">
        <f t="shared" si="3"/>
        <v>31.577999999999996</v>
      </c>
      <c r="K98" s="202">
        <v>1.6339999999999999</v>
      </c>
    </row>
    <row r="99" spans="1:11" x14ac:dyDescent="0.2">
      <c r="A99" s="125">
        <f t="shared" si="2"/>
        <v>4</v>
      </c>
      <c r="B99" s="208">
        <v>42826</v>
      </c>
      <c r="C99" s="213">
        <v>13.416499999999999</v>
      </c>
      <c r="D99" s="213">
        <v>0.751</v>
      </c>
      <c r="E99" s="213">
        <v>8.4390000000000001</v>
      </c>
      <c r="F99" s="213">
        <v>0</v>
      </c>
      <c r="G99" s="213">
        <v>0</v>
      </c>
      <c r="H99" s="213">
        <v>8.4570000000000007</v>
      </c>
      <c r="I99" s="217">
        <f t="shared" si="3"/>
        <v>31.063499999999998</v>
      </c>
      <c r="J99" s="5"/>
      <c r="K99" s="202">
        <v>1.6879999999999999</v>
      </c>
    </row>
    <row r="100" spans="1:11" x14ac:dyDescent="0.2">
      <c r="A100" s="125">
        <f t="shared" si="2"/>
        <v>4</v>
      </c>
      <c r="B100" s="208">
        <v>42827</v>
      </c>
      <c r="C100" s="213">
        <v>12.13625</v>
      </c>
      <c r="D100" s="213">
        <v>1.38</v>
      </c>
      <c r="E100" s="213">
        <v>8.9030000000000005</v>
      </c>
      <c r="F100" s="213">
        <v>0</v>
      </c>
      <c r="G100" s="213">
        <v>0</v>
      </c>
      <c r="H100" s="213">
        <v>8.93</v>
      </c>
      <c r="I100" s="217">
        <f t="shared" si="3"/>
        <v>31.349249999999998</v>
      </c>
      <c r="K100" s="202">
        <v>1.9350000000000001</v>
      </c>
    </row>
    <row r="101" spans="1:11" x14ac:dyDescent="0.2">
      <c r="A101" s="125">
        <f t="shared" si="2"/>
        <v>4</v>
      </c>
      <c r="B101" s="208">
        <v>42828</v>
      </c>
      <c r="C101" s="213">
        <v>11.87725</v>
      </c>
      <c r="D101" s="213">
        <v>0.2</v>
      </c>
      <c r="E101" s="213">
        <v>9.5169999999999995</v>
      </c>
      <c r="F101" s="213">
        <v>0</v>
      </c>
      <c r="G101" s="213">
        <v>0</v>
      </c>
      <c r="H101" s="213">
        <v>9.5229999999999997</v>
      </c>
      <c r="I101" s="217">
        <f t="shared" si="3"/>
        <v>31.117249999999999</v>
      </c>
      <c r="K101" s="202">
        <v>1.5840000000000001</v>
      </c>
    </row>
    <row r="102" spans="1:11" x14ac:dyDescent="0.2">
      <c r="A102" s="125">
        <f t="shared" si="2"/>
        <v>4</v>
      </c>
      <c r="B102" s="208">
        <v>42829</v>
      </c>
      <c r="C102" s="213">
        <v>14.2935</v>
      </c>
      <c r="D102" s="213">
        <v>0</v>
      </c>
      <c r="E102" s="213">
        <v>8.6430000000000007</v>
      </c>
      <c r="F102" s="213">
        <v>0</v>
      </c>
      <c r="G102" s="213">
        <v>0</v>
      </c>
      <c r="H102" s="213">
        <v>8.6790000000000003</v>
      </c>
      <c r="I102" s="217">
        <f t="shared" si="3"/>
        <v>31.615500000000004</v>
      </c>
      <c r="K102" s="202">
        <v>1.5860000000000001</v>
      </c>
    </row>
    <row r="103" spans="1:11" x14ac:dyDescent="0.2">
      <c r="A103" s="125">
        <f t="shared" si="2"/>
        <v>4</v>
      </c>
      <c r="B103" s="208">
        <v>42830</v>
      </c>
      <c r="C103" s="213">
        <v>14.13</v>
      </c>
      <c r="D103" s="213">
        <v>0</v>
      </c>
      <c r="E103" s="213">
        <v>9.3309999999999995</v>
      </c>
      <c r="F103" s="213">
        <v>0</v>
      </c>
      <c r="G103" s="213">
        <v>0</v>
      </c>
      <c r="H103" s="213">
        <v>9.3409999999999993</v>
      </c>
      <c r="I103" s="217">
        <f t="shared" si="3"/>
        <v>32.802</v>
      </c>
      <c r="K103" s="202">
        <v>1.6060000000000001</v>
      </c>
    </row>
    <row r="104" spans="1:11" x14ac:dyDescent="0.2">
      <c r="A104" s="125">
        <f t="shared" si="2"/>
        <v>4</v>
      </c>
      <c r="B104" s="208">
        <v>42831</v>
      </c>
      <c r="C104" s="213">
        <v>14.413500000000001</v>
      </c>
      <c r="D104" s="213">
        <v>9.1069999999999993</v>
      </c>
      <c r="E104" s="213">
        <v>3.7679999999999998</v>
      </c>
      <c r="F104" s="213">
        <v>0</v>
      </c>
      <c r="G104" s="213">
        <v>0</v>
      </c>
      <c r="H104" s="213">
        <v>6.024</v>
      </c>
      <c r="I104" s="217">
        <f t="shared" si="3"/>
        <v>33.3125</v>
      </c>
      <c r="K104" s="202">
        <v>1.6779999999999999</v>
      </c>
    </row>
    <row r="105" spans="1:11" x14ac:dyDescent="0.2">
      <c r="A105" s="125">
        <f t="shared" si="2"/>
        <v>4</v>
      </c>
      <c r="B105" s="208">
        <v>42832</v>
      </c>
      <c r="C105" s="213">
        <v>14.805249999999999</v>
      </c>
      <c r="D105" s="213">
        <v>8.7550000000000008</v>
      </c>
      <c r="E105" s="213">
        <v>0.32100000000000001</v>
      </c>
      <c r="F105" s="213">
        <v>0</v>
      </c>
      <c r="G105" s="213">
        <v>0</v>
      </c>
      <c r="H105" s="213">
        <v>8.7100000000000009</v>
      </c>
      <c r="I105" s="217">
        <f t="shared" si="3"/>
        <v>32.591250000000002</v>
      </c>
      <c r="K105" s="202">
        <v>1.613</v>
      </c>
    </row>
    <row r="106" spans="1:11" x14ac:dyDescent="0.2">
      <c r="A106" s="125">
        <f t="shared" si="2"/>
        <v>4</v>
      </c>
      <c r="B106" s="208">
        <v>42833</v>
      </c>
      <c r="C106" s="213">
        <v>14.122</v>
      </c>
      <c r="D106" s="213">
        <v>8.0239999999999991</v>
      </c>
      <c r="E106" s="213">
        <v>0.72799999999999998</v>
      </c>
      <c r="F106" s="213">
        <v>0</v>
      </c>
      <c r="G106" s="213">
        <v>0</v>
      </c>
      <c r="H106" s="213">
        <v>8.5820000000000007</v>
      </c>
      <c r="I106" s="217">
        <f t="shared" si="3"/>
        <v>31.456000000000003</v>
      </c>
      <c r="K106" s="202">
        <v>1.738</v>
      </c>
    </row>
    <row r="107" spans="1:11" x14ac:dyDescent="0.2">
      <c r="A107" s="125">
        <f t="shared" si="2"/>
        <v>4</v>
      </c>
      <c r="B107" s="208">
        <v>42834</v>
      </c>
      <c r="C107" s="213">
        <v>14.04025</v>
      </c>
      <c r="D107" s="213">
        <v>9.3160000000000007</v>
      </c>
      <c r="E107" s="213">
        <v>0</v>
      </c>
      <c r="F107" s="213">
        <v>0</v>
      </c>
      <c r="G107" s="213">
        <v>6.274</v>
      </c>
      <c r="H107" s="213">
        <v>3.2210000000000001</v>
      </c>
      <c r="I107" s="217">
        <f t="shared" si="3"/>
        <v>32.851250000000007</v>
      </c>
      <c r="K107" s="202">
        <v>1.7669999999999999</v>
      </c>
    </row>
    <row r="108" spans="1:11" x14ac:dyDescent="0.2">
      <c r="A108" s="125">
        <f t="shared" si="2"/>
        <v>4</v>
      </c>
      <c r="B108" s="208">
        <v>42835</v>
      </c>
      <c r="C108" s="213">
        <v>13.360250000000001</v>
      </c>
      <c r="D108" s="213">
        <v>9.6969999999999992</v>
      </c>
      <c r="E108" s="213">
        <v>0.91700000000000004</v>
      </c>
      <c r="F108" s="213">
        <v>0</v>
      </c>
      <c r="G108" s="213">
        <v>9.6609999999999996</v>
      </c>
      <c r="H108" s="213">
        <v>0</v>
      </c>
      <c r="I108" s="217">
        <f t="shared" si="3"/>
        <v>33.635249999999999</v>
      </c>
      <c r="K108" s="202">
        <v>1.7070000000000001</v>
      </c>
    </row>
    <row r="109" spans="1:11" x14ac:dyDescent="0.2">
      <c r="A109" s="125">
        <f t="shared" si="2"/>
        <v>4</v>
      </c>
      <c r="B109" s="208">
        <v>42836</v>
      </c>
      <c r="C109" s="213">
        <v>12.843249999999999</v>
      </c>
      <c r="D109" s="213">
        <v>9.2720000000000002</v>
      </c>
      <c r="E109" s="213">
        <v>0</v>
      </c>
      <c r="F109" s="213">
        <v>8.9440000000000008</v>
      </c>
      <c r="G109" s="213">
        <v>0</v>
      </c>
      <c r="H109" s="213">
        <v>1.2829999999999999</v>
      </c>
      <c r="I109" s="217">
        <f t="shared" si="3"/>
        <v>32.34225</v>
      </c>
      <c r="K109" s="202">
        <v>1.627</v>
      </c>
    </row>
    <row r="110" spans="1:11" x14ac:dyDescent="0.2">
      <c r="A110" s="125">
        <f t="shared" si="2"/>
        <v>4</v>
      </c>
      <c r="B110" s="208">
        <v>42837</v>
      </c>
      <c r="C110" s="213">
        <v>13.297000000000001</v>
      </c>
      <c r="D110" s="213">
        <v>10.393000000000001</v>
      </c>
      <c r="E110" s="213">
        <v>0</v>
      </c>
      <c r="F110" s="213">
        <v>2.0230000000000001</v>
      </c>
      <c r="G110" s="213">
        <v>0</v>
      </c>
      <c r="H110" s="213">
        <v>8.4009999999999998</v>
      </c>
      <c r="I110" s="217">
        <f t="shared" si="3"/>
        <v>34.114000000000004</v>
      </c>
      <c r="K110" s="202">
        <v>1.6839999999999999</v>
      </c>
    </row>
    <row r="111" spans="1:11" x14ac:dyDescent="0.2">
      <c r="A111" s="125">
        <f t="shared" si="2"/>
        <v>4</v>
      </c>
      <c r="B111" s="208">
        <v>42838</v>
      </c>
      <c r="C111" s="213">
        <v>14.16075</v>
      </c>
      <c r="D111" s="213">
        <v>9.6920000000000002</v>
      </c>
      <c r="E111" s="213">
        <v>0</v>
      </c>
      <c r="F111" s="213">
        <v>9.7460000000000004</v>
      </c>
      <c r="G111" s="213">
        <v>0</v>
      </c>
      <c r="H111" s="213">
        <v>1.2470000000000001</v>
      </c>
      <c r="I111" s="217">
        <f t="shared" si="3"/>
        <v>34.845750000000002</v>
      </c>
      <c r="K111" s="202">
        <v>1.74</v>
      </c>
    </row>
    <row r="112" spans="1:11" x14ac:dyDescent="0.2">
      <c r="A112" s="125">
        <f t="shared" si="2"/>
        <v>4</v>
      </c>
      <c r="B112" s="208">
        <v>42839</v>
      </c>
      <c r="C112" s="213">
        <v>13.530250000000001</v>
      </c>
      <c r="D112" s="213">
        <v>4.6900000000000004</v>
      </c>
      <c r="E112" s="213">
        <v>0</v>
      </c>
      <c r="F112" s="213">
        <v>9.4890000000000008</v>
      </c>
      <c r="G112" s="213">
        <v>0</v>
      </c>
      <c r="H112" s="213">
        <v>6.4020000000000001</v>
      </c>
      <c r="I112" s="217">
        <f t="shared" si="3"/>
        <v>34.111249999999998</v>
      </c>
      <c r="K112" s="202">
        <v>1.7949999999999999</v>
      </c>
    </row>
    <row r="113" spans="1:11" x14ac:dyDescent="0.2">
      <c r="A113" s="125">
        <f t="shared" si="2"/>
        <v>4</v>
      </c>
      <c r="B113" s="208">
        <v>42840</v>
      </c>
      <c r="C113" s="213">
        <v>13.05125</v>
      </c>
      <c r="D113" s="213">
        <v>1.1879999999999999</v>
      </c>
      <c r="E113" s="213">
        <v>0</v>
      </c>
      <c r="F113" s="213">
        <v>8.9149999999999991</v>
      </c>
      <c r="G113" s="213">
        <v>0</v>
      </c>
      <c r="H113" s="213">
        <v>9.3330000000000002</v>
      </c>
      <c r="I113" s="217">
        <f t="shared" si="3"/>
        <v>32.487249999999996</v>
      </c>
      <c r="K113" s="202">
        <v>1.7370000000000001</v>
      </c>
    </row>
    <row r="114" spans="1:11" x14ac:dyDescent="0.2">
      <c r="A114" s="125">
        <f t="shared" si="2"/>
        <v>4</v>
      </c>
      <c r="B114" s="208">
        <v>42841</v>
      </c>
      <c r="C114" s="213">
        <v>13.697749999999999</v>
      </c>
      <c r="D114" s="213">
        <v>5.7649999999999997</v>
      </c>
      <c r="E114" s="213">
        <v>6.5659999999999998</v>
      </c>
      <c r="F114" s="213">
        <v>0</v>
      </c>
      <c r="G114" s="213">
        <v>0</v>
      </c>
      <c r="H114" s="213">
        <v>8.6530000000000005</v>
      </c>
      <c r="I114" s="217">
        <f t="shared" si="3"/>
        <v>34.681750000000001</v>
      </c>
      <c r="K114" s="202">
        <v>1.915</v>
      </c>
    </row>
    <row r="115" spans="1:11" x14ac:dyDescent="0.2">
      <c r="A115" s="125">
        <f t="shared" si="2"/>
        <v>4</v>
      </c>
      <c r="B115" s="208">
        <v>42842</v>
      </c>
      <c r="C115" s="213">
        <v>13.537000000000001</v>
      </c>
      <c r="D115" s="213">
        <v>0.73599999999999999</v>
      </c>
      <c r="E115" s="213">
        <v>9.9610000000000003</v>
      </c>
      <c r="F115" s="213">
        <v>0</v>
      </c>
      <c r="G115" s="213">
        <v>0</v>
      </c>
      <c r="H115" s="213">
        <v>10.002000000000001</v>
      </c>
      <c r="I115" s="217">
        <f t="shared" si="3"/>
        <v>34.236000000000004</v>
      </c>
      <c r="K115" s="202">
        <v>1.6639999999999999</v>
      </c>
    </row>
    <row r="116" spans="1:11" x14ac:dyDescent="0.2">
      <c r="A116" s="125">
        <f t="shared" si="2"/>
        <v>4</v>
      </c>
      <c r="B116" s="208">
        <v>42843</v>
      </c>
      <c r="C116" s="213">
        <v>13.5365</v>
      </c>
      <c r="D116" s="213">
        <v>1.4</v>
      </c>
      <c r="E116" s="213">
        <v>9.8070000000000004</v>
      </c>
      <c r="F116" s="213">
        <v>0</v>
      </c>
      <c r="G116" s="213">
        <v>0</v>
      </c>
      <c r="H116" s="213">
        <v>9.8109999999999999</v>
      </c>
      <c r="I116" s="217">
        <f t="shared" si="3"/>
        <v>34.554500000000004</v>
      </c>
      <c r="K116" s="202">
        <v>1.752</v>
      </c>
    </row>
    <row r="117" spans="1:11" x14ac:dyDescent="0.2">
      <c r="A117" s="125">
        <f t="shared" si="2"/>
        <v>4</v>
      </c>
      <c r="B117" s="208">
        <v>42844</v>
      </c>
      <c r="C117" s="213">
        <v>13.453749999999999</v>
      </c>
      <c r="D117" s="213">
        <v>1.708</v>
      </c>
      <c r="E117" s="213">
        <v>10.288</v>
      </c>
      <c r="F117" s="213">
        <v>0</v>
      </c>
      <c r="G117" s="213">
        <v>0</v>
      </c>
      <c r="H117" s="213">
        <v>10.321999999999999</v>
      </c>
      <c r="I117" s="217">
        <f t="shared" si="3"/>
        <v>35.771749999999997</v>
      </c>
      <c r="K117" s="202">
        <v>1.6759999999999999</v>
      </c>
    </row>
    <row r="118" spans="1:11" x14ac:dyDescent="0.2">
      <c r="A118" s="125">
        <f t="shared" si="2"/>
        <v>4</v>
      </c>
      <c r="B118" s="208">
        <v>42845</v>
      </c>
      <c r="C118" s="213">
        <v>14.253</v>
      </c>
      <c r="D118" s="213">
        <v>0</v>
      </c>
      <c r="E118" s="213">
        <v>10.257999999999999</v>
      </c>
      <c r="F118" s="213">
        <v>1.3560000000000001</v>
      </c>
      <c r="G118" s="213">
        <v>0</v>
      </c>
      <c r="H118" s="213">
        <v>10.27</v>
      </c>
      <c r="I118" s="217">
        <f t="shared" si="3"/>
        <v>36.137</v>
      </c>
      <c r="K118" s="202">
        <v>1.68</v>
      </c>
    </row>
    <row r="119" spans="1:11" x14ac:dyDescent="0.2">
      <c r="A119" s="125">
        <f t="shared" si="2"/>
        <v>4</v>
      </c>
      <c r="B119" s="208">
        <v>42846</v>
      </c>
      <c r="C119" s="213">
        <v>14.62</v>
      </c>
      <c r="D119" s="213">
        <v>0</v>
      </c>
      <c r="E119" s="213">
        <v>9.58</v>
      </c>
      <c r="F119" s="213">
        <v>0.85799999999999998</v>
      </c>
      <c r="G119" s="213">
        <v>0</v>
      </c>
      <c r="H119" s="213">
        <v>9.6</v>
      </c>
      <c r="I119" s="217">
        <f t="shared" si="3"/>
        <v>34.658000000000001</v>
      </c>
      <c r="K119" s="202">
        <v>1.9370000000000001</v>
      </c>
    </row>
    <row r="120" spans="1:11" x14ac:dyDescent="0.2">
      <c r="A120" s="125">
        <f t="shared" si="2"/>
        <v>4</v>
      </c>
      <c r="B120" s="208">
        <v>42847</v>
      </c>
      <c r="C120" s="213">
        <v>14.4335</v>
      </c>
      <c r="D120" s="213">
        <v>0</v>
      </c>
      <c r="E120" s="213">
        <v>9.1150000000000002</v>
      </c>
      <c r="F120" s="213">
        <v>1.635</v>
      </c>
      <c r="G120" s="213">
        <v>0</v>
      </c>
      <c r="H120" s="213">
        <v>8.7270000000000003</v>
      </c>
      <c r="I120" s="217">
        <f t="shared" si="3"/>
        <v>33.910499999999999</v>
      </c>
      <c r="K120" s="202">
        <v>1.879</v>
      </c>
    </row>
    <row r="121" spans="1:11" x14ac:dyDescent="0.2">
      <c r="A121" s="125">
        <f t="shared" si="2"/>
        <v>4</v>
      </c>
      <c r="B121" s="208">
        <v>42848</v>
      </c>
      <c r="C121" s="213">
        <v>13.047499999999999</v>
      </c>
      <c r="D121" s="213">
        <v>0</v>
      </c>
      <c r="E121" s="213">
        <v>9.8659999999999997</v>
      </c>
      <c r="F121" s="213">
        <v>1.425</v>
      </c>
      <c r="G121" s="213">
        <v>0</v>
      </c>
      <c r="H121" s="213">
        <v>9.8770000000000007</v>
      </c>
      <c r="I121" s="217">
        <f t="shared" si="3"/>
        <v>34.215499999999999</v>
      </c>
      <c r="K121" s="202">
        <v>1.853</v>
      </c>
    </row>
    <row r="122" spans="1:11" x14ac:dyDescent="0.2">
      <c r="A122" s="125">
        <f t="shared" si="2"/>
        <v>4</v>
      </c>
      <c r="B122" s="208">
        <v>42849</v>
      </c>
      <c r="C122" s="213">
        <v>13.94875</v>
      </c>
      <c r="D122" s="213">
        <v>1.1839999999999999</v>
      </c>
      <c r="E122" s="213">
        <v>10.442</v>
      </c>
      <c r="F122" s="213">
        <v>0</v>
      </c>
      <c r="G122" s="213">
        <v>0</v>
      </c>
      <c r="H122" s="213">
        <v>10.462</v>
      </c>
      <c r="I122" s="217">
        <f t="shared" si="3"/>
        <v>36.036749999999998</v>
      </c>
      <c r="K122" s="202">
        <v>1.784</v>
      </c>
    </row>
    <row r="123" spans="1:11" x14ac:dyDescent="0.2">
      <c r="A123" s="125">
        <f t="shared" si="2"/>
        <v>4</v>
      </c>
      <c r="B123" s="208">
        <v>42850</v>
      </c>
      <c r="C123" s="213">
        <v>14.276249999999999</v>
      </c>
      <c r="D123" s="213">
        <v>0</v>
      </c>
      <c r="E123" s="213">
        <v>10.260999999999999</v>
      </c>
      <c r="F123" s="213">
        <v>1.329</v>
      </c>
      <c r="G123" s="213">
        <v>0</v>
      </c>
      <c r="H123" s="213">
        <v>10.285</v>
      </c>
      <c r="I123" s="217">
        <f t="shared" si="3"/>
        <v>36.151250000000005</v>
      </c>
      <c r="K123" s="202">
        <v>1.7390000000000001</v>
      </c>
    </row>
    <row r="124" spans="1:11" x14ac:dyDescent="0.2">
      <c r="A124" s="125">
        <f t="shared" si="2"/>
        <v>4</v>
      </c>
      <c r="B124" s="208">
        <v>42851</v>
      </c>
      <c r="C124" s="213">
        <v>13.9915</v>
      </c>
      <c r="D124" s="213">
        <v>0</v>
      </c>
      <c r="E124" s="213">
        <v>10.542</v>
      </c>
      <c r="F124" s="213">
        <v>1.117</v>
      </c>
      <c r="G124" s="213">
        <v>0</v>
      </c>
      <c r="H124" s="213">
        <v>10.577</v>
      </c>
      <c r="I124" s="217">
        <f t="shared" si="3"/>
        <v>36.227499999999999</v>
      </c>
      <c r="K124" s="202">
        <v>1.7589999999999999</v>
      </c>
    </row>
    <row r="125" spans="1:11" x14ac:dyDescent="0.2">
      <c r="A125" s="125">
        <f t="shared" si="2"/>
        <v>4</v>
      </c>
      <c r="B125" s="208">
        <v>42852</v>
      </c>
      <c r="C125" s="213">
        <v>12.5945</v>
      </c>
      <c r="D125" s="213">
        <v>0.499</v>
      </c>
      <c r="E125" s="213">
        <v>9.7550000000000008</v>
      </c>
      <c r="F125" s="213">
        <v>2.0910000000000002</v>
      </c>
      <c r="G125" s="213">
        <v>0</v>
      </c>
      <c r="H125" s="213">
        <v>9.7629999999999999</v>
      </c>
      <c r="I125" s="217">
        <f t="shared" si="3"/>
        <v>34.702500000000001</v>
      </c>
      <c r="K125" s="202">
        <v>1.7869999999999999</v>
      </c>
    </row>
    <row r="126" spans="1:11" x14ac:dyDescent="0.2">
      <c r="A126" s="125">
        <f t="shared" si="2"/>
        <v>4</v>
      </c>
      <c r="B126" s="208">
        <v>42853</v>
      </c>
      <c r="C126" s="213">
        <v>7.5925000000000002</v>
      </c>
      <c r="D126" s="213">
        <v>0</v>
      </c>
      <c r="E126" s="213">
        <v>8.2859999999999996</v>
      </c>
      <c r="F126" s="213">
        <v>0.76700000000000002</v>
      </c>
      <c r="G126" s="213">
        <v>0</v>
      </c>
      <c r="H126" s="213">
        <v>8.3070000000000004</v>
      </c>
      <c r="I126" s="217">
        <f t="shared" si="3"/>
        <v>24.952500000000001</v>
      </c>
      <c r="K126" s="202">
        <v>1.1839999999999999</v>
      </c>
    </row>
    <row r="127" spans="1:11" x14ac:dyDescent="0.2">
      <c r="A127" s="125">
        <f t="shared" si="2"/>
        <v>4</v>
      </c>
      <c r="B127" s="208">
        <v>42854</v>
      </c>
      <c r="C127" s="213">
        <v>9.7164999999999999</v>
      </c>
      <c r="D127" s="213">
        <v>4.3170000000000002</v>
      </c>
      <c r="E127" s="213">
        <v>8.3420000000000005</v>
      </c>
      <c r="F127" s="213">
        <v>0</v>
      </c>
      <c r="G127" s="213">
        <v>0.39400000000000002</v>
      </c>
      <c r="H127" s="213">
        <v>4.1079999999999997</v>
      </c>
      <c r="I127" s="217">
        <f t="shared" si="3"/>
        <v>26.877500000000001</v>
      </c>
      <c r="K127" s="202">
        <v>1.34</v>
      </c>
    </row>
    <row r="128" spans="1:11" x14ac:dyDescent="0.2">
      <c r="A128" s="125">
        <f t="shared" si="2"/>
        <v>4</v>
      </c>
      <c r="B128" s="208">
        <v>42855</v>
      </c>
      <c r="C128" s="213">
        <v>9.0649999999999995</v>
      </c>
      <c r="D128" s="213">
        <v>8.4939999999999998</v>
      </c>
      <c r="E128" s="213">
        <v>4.4470000000000001</v>
      </c>
      <c r="F128" s="213">
        <v>8.8999999999999996E-2</v>
      </c>
      <c r="G128" s="213">
        <v>0</v>
      </c>
      <c r="H128" s="213">
        <v>3.383</v>
      </c>
      <c r="I128" s="217">
        <f t="shared" si="3"/>
        <v>25.477999999999994</v>
      </c>
      <c r="K128" s="202">
        <v>1.252</v>
      </c>
    </row>
    <row r="129" spans="1:11" x14ac:dyDescent="0.2">
      <c r="A129" s="125">
        <f t="shared" si="2"/>
        <v>5</v>
      </c>
      <c r="B129" s="208">
        <v>42856</v>
      </c>
      <c r="C129" s="213">
        <v>8.8272499999999994</v>
      </c>
      <c r="D129" s="213">
        <v>8.4429999999999996</v>
      </c>
      <c r="E129" s="213">
        <v>0</v>
      </c>
      <c r="F129" s="213">
        <v>0</v>
      </c>
      <c r="G129" s="213">
        <v>0</v>
      </c>
      <c r="H129" s="213">
        <v>8.44</v>
      </c>
      <c r="I129" s="217">
        <f t="shared" si="3"/>
        <v>25.710249999999995</v>
      </c>
      <c r="K129" s="202">
        <v>1.341</v>
      </c>
    </row>
    <row r="130" spans="1:11" x14ac:dyDescent="0.2">
      <c r="A130" s="125">
        <f t="shared" si="2"/>
        <v>5</v>
      </c>
      <c r="B130" s="208">
        <v>42857</v>
      </c>
      <c r="C130" s="213">
        <v>11.610749999999999</v>
      </c>
      <c r="D130" s="213">
        <v>8.0340000000000007</v>
      </c>
      <c r="E130" s="213">
        <v>7.7149999999999999</v>
      </c>
      <c r="F130" s="213">
        <v>0</v>
      </c>
      <c r="G130" s="213">
        <v>0</v>
      </c>
      <c r="H130" s="213">
        <v>0</v>
      </c>
      <c r="I130" s="217">
        <f t="shared" si="3"/>
        <v>27.359750000000002</v>
      </c>
      <c r="K130" s="202">
        <v>1.2889999999999999</v>
      </c>
    </row>
    <row r="131" spans="1:11" x14ac:dyDescent="0.2">
      <c r="A131" s="125">
        <f t="shared" si="2"/>
        <v>5</v>
      </c>
      <c r="B131" s="208">
        <v>42858</v>
      </c>
      <c r="C131" s="213">
        <v>13.70825</v>
      </c>
      <c r="D131" s="213">
        <v>7.11</v>
      </c>
      <c r="E131" s="213">
        <v>7.0590000000000002</v>
      </c>
      <c r="F131" s="213">
        <v>0</v>
      </c>
      <c r="G131" s="213">
        <v>0</v>
      </c>
      <c r="H131" s="213">
        <v>0</v>
      </c>
      <c r="I131" s="217">
        <f t="shared" si="3"/>
        <v>27.87725</v>
      </c>
      <c r="K131" s="202">
        <v>1.355</v>
      </c>
    </row>
    <row r="132" spans="1:11" x14ac:dyDescent="0.2">
      <c r="A132" s="125">
        <f t="shared" si="2"/>
        <v>5</v>
      </c>
      <c r="B132" s="208">
        <v>42859</v>
      </c>
      <c r="C132" s="213">
        <v>13.17525</v>
      </c>
      <c r="D132" s="213">
        <v>7.8849999999999998</v>
      </c>
      <c r="E132" s="213">
        <v>7.8310000000000004</v>
      </c>
      <c r="F132" s="213">
        <v>0</v>
      </c>
      <c r="G132" s="213">
        <v>0</v>
      </c>
      <c r="H132" s="213">
        <v>0</v>
      </c>
      <c r="I132" s="217">
        <f t="shared" si="3"/>
        <v>28.891249999999999</v>
      </c>
      <c r="K132" s="202">
        <v>1.4930000000000001</v>
      </c>
    </row>
    <row r="133" spans="1:11" x14ac:dyDescent="0.2">
      <c r="A133" s="125">
        <f t="shared" si="2"/>
        <v>5</v>
      </c>
      <c r="B133" s="208">
        <v>42860</v>
      </c>
      <c r="C133" s="213">
        <v>12.671250000000001</v>
      </c>
      <c r="D133" s="213">
        <v>7.3719999999999999</v>
      </c>
      <c r="E133" s="213">
        <v>7.3209999999999997</v>
      </c>
      <c r="F133" s="213">
        <v>0</v>
      </c>
      <c r="G133" s="213">
        <v>0</v>
      </c>
      <c r="H133" s="213">
        <v>0</v>
      </c>
      <c r="I133" s="217">
        <f t="shared" si="3"/>
        <v>27.364249999999998</v>
      </c>
      <c r="K133" s="202">
        <v>1.415</v>
      </c>
    </row>
    <row r="134" spans="1:11" x14ac:dyDescent="0.2">
      <c r="A134" s="125">
        <f t="shared" si="2"/>
        <v>5</v>
      </c>
      <c r="B134" s="208">
        <v>42861</v>
      </c>
      <c r="C134" s="213">
        <v>12.89725</v>
      </c>
      <c r="D134" s="213">
        <v>7.5339999999999998</v>
      </c>
      <c r="E134" s="213">
        <v>7.484</v>
      </c>
      <c r="F134" s="213">
        <v>0</v>
      </c>
      <c r="G134" s="213">
        <v>0</v>
      </c>
      <c r="H134" s="213">
        <v>0</v>
      </c>
      <c r="I134" s="217">
        <f t="shared" si="3"/>
        <v>27.91525</v>
      </c>
      <c r="K134" s="202">
        <v>1.365</v>
      </c>
    </row>
    <row r="135" spans="1:11" x14ac:dyDescent="0.2">
      <c r="A135" s="125">
        <f t="shared" si="2"/>
        <v>5</v>
      </c>
      <c r="B135" s="208">
        <v>42862</v>
      </c>
      <c r="C135" s="213">
        <v>12.2445</v>
      </c>
      <c r="D135" s="213">
        <v>7.5529999999999999</v>
      </c>
      <c r="E135" s="213">
        <v>7.5010000000000003</v>
      </c>
      <c r="F135" s="213">
        <v>0</v>
      </c>
      <c r="G135" s="213">
        <v>0</v>
      </c>
      <c r="H135" s="213">
        <v>0</v>
      </c>
      <c r="I135" s="217">
        <f t="shared" si="3"/>
        <v>27.298500000000001</v>
      </c>
      <c r="K135" s="202">
        <v>1.3740000000000001</v>
      </c>
    </row>
    <row r="136" spans="1:11" x14ac:dyDescent="0.2">
      <c r="A136" s="125">
        <f t="shared" si="2"/>
        <v>5</v>
      </c>
      <c r="B136" s="208">
        <v>42863</v>
      </c>
      <c r="C136" s="213">
        <v>12.84775</v>
      </c>
      <c r="D136" s="213">
        <v>7.4329999999999998</v>
      </c>
      <c r="E136" s="213">
        <v>7.4720000000000004</v>
      </c>
      <c r="F136" s="213">
        <v>0</v>
      </c>
      <c r="G136" s="213">
        <v>0</v>
      </c>
      <c r="H136" s="213">
        <v>0</v>
      </c>
      <c r="I136" s="217">
        <f t="shared" si="3"/>
        <v>27.752749999999999</v>
      </c>
      <c r="K136" s="202">
        <v>1.282</v>
      </c>
    </row>
    <row r="137" spans="1:11" x14ac:dyDescent="0.2">
      <c r="A137" s="125">
        <f t="shared" ref="A137:A200" si="4">+IF(ISBLANK($B137),"",MONTH($B137))</f>
        <v>5</v>
      </c>
      <c r="B137" s="208">
        <v>42864</v>
      </c>
      <c r="C137" s="213">
        <v>14.001250000000001</v>
      </c>
      <c r="D137" s="213">
        <v>6.694</v>
      </c>
      <c r="E137" s="213">
        <v>6.6420000000000003</v>
      </c>
      <c r="F137" s="213">
        <v>0</v>
      </c>
      <c r="G137" s="213">
        <v>0</v>
      </c>
      <c r="H137" s="213">
        <v>0</v>
      </c>
      <c r="I137" s="217">
        <f t="shared" ref="I137:I200" si="5">+SUM(C137:H137)</f>
        <v>27.337250000000001</v>
      </c>
      <c r="K137" s="202">
        <v>1.2370000000000001</v>
      </c>
    </row>
    <row r="138" spans="1:11" x14ac:dyDescent="0.2">
      <c r="A138" s="125">
        <f t="shared" si="4"/>
        <v>5</v>
      </c>
      <c r="B138" s="208">
        <v>42865</v>
      </c>
      <c r="C138" s="213">
        <v>13.231249999999999</v>
      </c>
      <c r="D138" s="213">
        <v>8.0259999999999998</v>
      </c>
      <c r="E138" s="213">
        <v>7.9690000000000003</v>
      </c>
      <c r="F138" s="213">
        <v>2.258</v>
      </c>
      <c r="G138" s="213">
        <v>0</v>
      </c>
      <c r="H138" s="213">
        <v>0</v>
      </c>
      <c r="I138" s="217">
        <f t="shared" si="5"/>
        <v>31.484249999999999</v>
      </c>
      <c r="K138" s="202">
        <v>1.861</v>
      </c>
    </row>
    <row r="139" spans="1:11" x14ac:dyDescent="0.2">
      <c r="A139" s="125">
        <f t="shared" si="4"/>
        <v>5</v>
      </c>
      <c r="B139" s="208">
        <v>42866</v>
      </c>
      <c r="C139" s="213">
        <v>14.859500000000001</v>
      </c>
      <c r="D139" s="213">
        <v>9.8919999999999995</v>
      </c>
      <c r="E139" s="213">
        <v>9.8330000000000002</v>
      </c>
      <c r="F139" s="213">
        <v>1.9239999999999999</v>
      </c>
      <c r="G139" s="213">
        <v>0</v>
      </c>
      <c r="H139" s="213">
        <v>0</v>
      </c>
      <c r="I139" s="217">
        <f t="shared" si="5"/>
        <v>36.508499999999998</v>
      </c>
      <c r="K139" s="202">
        <v>1.827</v>
      </c>
    </row>
    <row r="140" spans="1:11" x14ac:dyDescent="0.2">
      <c r="A140" s="125">
        <f t="shared" si="4"/>
        <v>5</v>
      </c>
      <c r="B140" s="208">
        <v>42867</v>
      </c>
      <c r="C140" s="213">
        <v>15.09075</v>
      </c>
      <c r="D140" s="213">
        <v>10.430999999999999</v>
      </c>
      <c r="E140" s="213">
        <v>10.371</v>
      </c>
      <c r="F140" s="213">
        <v>0.77300000000000002</v>
      </c>
      <c r="G140" s="213">
        <v>0</v>
      </c>
      <c r="H140" s="213">
        <v>0</v>
      </c>
      <c r="I140" s="217">
        <f t="shared" si="5"/>
        <v>36.665750000000003</v>
      </c>
      <c r="K140" s="202">
        <v>1.82</v>
      </c>
    </row>
    <row r="141" spans="1:11" x14ac:dyDescent="0.2">
      <c r="A141" s="125">
        <f t="shared" si="4"/>
        <v>5</v>
      </c>
      <c r="B141" s="208">
        <v>42868</v>
      </c>
      <c r="C141" s="213">
        <v>15.2485</v>
      </c>
      <c r="D141" s="213">
        <v>10.411</v>
      </c>
      <c r="E141" s="213">
        <v>10.347</v>
      </c>
      <c r="F141" s="213">
        <v>2.0150000000000001</v>
      </c>
      <c r="G141" s="213">
        <v>0</v>
      </c>
      <c r="H141" s="213">
        <v>0</v>
      </c>
      <c r="I141" s="217">
        <f t="shared" si="5"/>
        <v>38.021500000000003</v>
      </c>
      <c r="K141" s="202">
        <v>1.9419999999999999</v>
      </c>
    </row>
    <row r="142" spans="1:11" x14ac:dyDescent="0.2">
      <c r="A142" s="125">
        <f t="shared" si="4"/>
        <v>5</v>
      </c>
      <c r="B142" s="208">
        <v>42869</v>
      </c>
      <c r="C142" s="213">
        <v>15.348750000000001</v>
      </c>
      <c r="D142" s="213">
        <v>9.6750000000000007</v>
      </c>
      <c r="E142" s="213">
        <v>9.6280000000000001</v>
      </c>
      <c r="F142" s="213">
        <v>3.2250000000000001</v>
      </c>
      <c r="G142" s="213">
        <v>0</v>
      </c>
      <c r="H142" s="213">
        <v>0</v>
      </c>
      <c r="I142" s="217">
        <f t="shared" si="5"/>
        <v>37.876750000000001</v>
      </c>
      <c r="K142" s="202">
        <v>2.0179999999999998</v>
      </c>
    </row>
    <row r="143" spans="1:11" x14ac:dyDescent="0.2">
      <c r="A143" s="125">
        <f t="shared" si="4"/>
        <v>5</v>
      </c>
      <c r="B143" s="208">
        <v>42870</v>
      </c>
      <c r="C143" s="213">
        <v>12.002750000000001</v>
      </c>
      <c r="D143" s="213">
        <v>9.8059999999999992</v>
      </c>
      <c r="E143" s="213">
        <v>9.9019999999999992</v>
      </c>
      <c r="F143" s="213">
        <v>4.7569999999999997</v>
      </c>
      <c r="G143" s="213">
        <v>0</v>
      </c>
      <c r="H143" s="213">
        <v>0</v>
      </c>
      <c r="I143" s="217">
        <f t="shared" si="5"/>
        <v>36.467749999999995</v>
      </c>
      <c r="K143" s="202">
        <v>1.8640000000000001</v>
      </c>
    </row>
    <row r="144" spans="1:11" x14ac:dyDescent="0.2">
      <c r="A144" s="125">
        <f t="shared" si="4"/>
        <v>5</v>
      </c>
      <c r="B144" s="208">
        <v>42871</v>
      </c>
      <c r="C144" s="213">
        <v>14.388</v>
      </c>
      <c r="D144" s="213">
        <v>9.07</v>
      </c>
      <c r="E144" s="213">
        <v>9.0220000000000002</v>
      </c>
      <c r="F144" s="213">
        <v>4.76</v>
      </c>
      <c r="G144" s="213">
        <v>0</v>
      </c>
      <c r="H144" s="213">
        <v>0</v>
      </c>
      <c r="I144" s="217">
        <f t="shared" si="5"/>
        <v>37.239999999999995</v>
      </c>
      <c r="K144" s="202">
        <v>1.867</v>
      </c>
    </row>
    <row r="145" spans="1:11" x14ac:dyDescent="0.2">
      <c r="A145" s="125">
        <f t="shared" si="4"/>
        <v>5</v>
      </c>
      <c r="B145" s="208">
        <v>42872</v>
      </c>
      <c r="C145" s="213">
        <v>15.36425</v>
      </c>
      <c r="D145" s="213">
        <v>10.816000000000001</v>
      </c>
      <c r="E145" s="213">
        <v>10.742000000000001</v>
      </c>
      <c r="F145" s="213">
        <v>1.722</v>
      </c>
      <c r="G145" s="213">
        <v>0</v>
      </c>
      <c r="H145" s="213">
        <v>0</v>
      </c>
      <c r="I145" s="217">
        <f t="shared" si="5"/>
        <v>38.644250000000007</v>
      </c>
      <c r="K145" s="202">
        <v>1.837</v>
      </c>
    </row>
    <row r="146" spans="1:11" x14ac:dyDescent="0.2">
      <c r="A146" s="125">
        <f t="shared" si="4"/>
        <v>5</v>
      </c>
      <c r="B146" s="208">
        <v>42873</v>
      </c>
      <c r="C146" s="213">
        <v>15.480499999999999</v>
      </c>
      <c r="D146" s="213">
        <v>10.166</v>
      </c>
      <c r="E146" s="213">
        <v>10.118</v>
      </c>
      <c r="F146" s="213">
        <v>1.875</v>
      </c>
      <c r="G146" s="213">
        <v>0</v>
      </c>
      <c r="H146" s="213">
        <v>0</v>
      </c>
      <c r="I146" s="217">
        <f t="shared" si="5"/>
        <v>37.639499999999998</v>
      </c>
      <c r="K146" s="202">
        <v>1.8959999999999999</v>
      </c>
    </row>
    <row r="147" spans="1:11" x14ac:dyDescent="0.2">
      <c r="A147" s="125">
        <f t="shared" si="4"/>
        <v>5</v>
      </c>
      <c r="B147" s="208">
        <v>42874</v>
      </c>
      <c r="C147" s="213">
        <v>15.654249999999999</v>
      </c>
      <c r="D147" s="213">
        <v>10.154</v>
      </c>
      <c r="E147" s="213">
        <v>10.074</v>
      </c>
      <c r="F147" s="213">
        <v>1.9339999999999999</v>
      </c>
      <c r="G147" s="213">
        <v>0</v>
      </c>
      <c r="H147" s="213">
        <v>0</v>
      </c>
      <c r="I147" s="217">
        <f t="shared" si="5"/>
        <v>37.816249999999997</v>
      </c>
      <c r="K147" s="202">
        <v>1.81</v>
      </c>
    </row>
    <row r="148" spans="1:11" x14ac:dyDescent="0.2">
      <c r="A148" s="125">
        <f t="shared" si="4"/>
        <v>5</v>
      </c>
      <c r="B148" s="208">
        <v>42875</v>
      </c>
      <c r="C148" s="213">
        <v>14.914249999999999</v>
      </c>
      <c r="D148" s="213">
        <v>10.114000000000001</v>
      </c>
      <c r="E148" s="213">
        <v>10.063000000000001</v>
      </c>
      <c r="F148" s="213">
        <v>2.7330000000000001</v>
      </c>
      <c r="G148" s="213">
        <v>0</v>
      </c>
      <c r="H148" s="213">
        <v>0</v>
      </c>
      <c r="I148" s="217">
        <f t="shared" si="5"/>
        <v>37.824249999999999</v>
      </c>
      <c r="K148" s="202">
        <v>2.1720000000000002</v>
      </c>
    </row>
    <row r="149" spans="1:11" x14ac:dyDescent="0.2">
      <c r="A149" s="125">
        <f t="shared" si="4"/>
        <v>5</v>
      </c>
      <c r="B149" s="208">
        <v>42876</v>
      </c>
      <c r="C149" s="213">
        <v>16.49325</v>
      </c>
      <c r="D149" s="213">
        <v>9.5030000000000001</v>
      </c>
      <c r="E149" s="213">
        <v>9.4329999999999998</v>
      </c>
      <c r="F149" s="213">
        <v>2.536</v>
      </c>
      <c r="G149" s="213">
        <v>0</v>
      </c>
      <c r="H149" s="213">
        <v>0</v>
      </c>
      <c r="I149" s="217">
        <f t="shared" si="5"/>
        <v>37.965249999999997</v>
      </c>
      <c r="K149" s="202">
        <v>2.0870000000000002</v>
      </c>
    </row>
    <row r="150" spans="1:11" x14ac:dyDescent="0.2">
      <c r="A150" s="125">
        <f t="shared" si="4"/>
        <v>5</v>
      </c>
      <c r="B150" s="208">
        <v>42877</v>
      </c>
      <c r="C150" s="213">
        <v>15.64425</v>
      </c>
      <c r="D150" s="213">
        <v>8.5630000000000006</v>
      </c>
      <c r="E150" s="213">
        <v>7.8460000000000001</v>
      </c>
      <c r="F150" s="213">
        <v>3.8929999999999998</v>
      </c>
      <c r="G150" s="213">
        <v>0</v>
      </c>
      <c r="H150" s="213">
        <v>0</v>
      </c>
      <c r="I150" s="217">
        <f t="shared" si="5"/>
        <v>35.946250000000006</v>
      </c>
      <c r="K150" s="202">
        <v>1.984</v>
      </c>
    </row>
    <row r="151" spans="1:11" x14ac:dyDescent="0.2">
      <c r="A151" s="125">
        <f t="shared" si="4"/>
        <v>5</v>
      </c>
      <c r="B151" s="208">
        <v>42878</v>
      </c>
      <c r="C151" s="213">
        <v>15.686249999999999</v>
      </c>
      <c r="D151" s="213">
        <v>10.484999999999999</v>
      </c>
      <c r="E151" s="213">
        <v>10.428000000000001</v>
      </c>
      <c r="F151" s="213">
        <v>1.861</v>
      </c>
      <c r="G151" s="213">
        <v>0</v>
      </c>
      <c r="H151" s="213">
        <v>0</v>
      </c>
      <c r="I151" s="217">
        <f t="shared" si="5"/>
        <v>38.460249999999995</v>
      </c>
      <c r="K151" s="202">
        <v>1.9370000000000001</v>
      </c>
    </row>
    <row r="152" spans="1:11" x14ac:dyDescent="0.2">
      <c r="A152" s="125">
        <f t="shared" si="4"/>
        <v>5</v>
      </c>
      <c r="B152" s="208">
        <v>42879</v>
      </c>
      <c r="C152" s="213">
        <v>15.20675</v>
      </c>
      <c r="D152" s="213">
        <v>11.456</v>
      </c>
      <c r="E152" s="213">
        <v>11.382</v>
      </c>
      <c r="F152" s="213">
        <v>1.399</v>
      </c>
      <c r="G152" s="213">
        <v>0</v>
      </c>
      <c r="H152" s="213">
        <v>0</v>
      </c>
      <c r="I152" s="217">
        <f t="shared" si="5"/>
        <v>39.443750000000001</v>
      </c>
      <c r="K152" s="202">
        <v>1.913</v>
      </c>
    </row>
    <row r="153" spans="1:11" x14ac:dyDescent="0.2">
      <c r="A153" s="125">
        <f t="shared" si="4"/>
        <v>5</v>
      </c>
      <c r="B153" s="208">
        <v>42880</v>
      </c>
      <c r="C153" s="213">
        <v>15.480499999999999</v>
      </c>
      <c r="D153" s="213">
        <v>10.427</v>
      </c>
      <c r="E153" s="213">
        <v>10.382</v>
      </c>
      <c r="F153" s="213">
        <v>2.298</v>
      </c>
      <c r="G153" s="213">
        <v>0</v>
      </c>
      <c r="H153" s="213">
        <v>0</v>
      </c>
      <c r="I153" s="217">
        <f t="shared" si="5"/>
        <v>38.587499999999999</v>
      </c>
      <c r="K153" s="202">
        <v>1.8740000000000001</v>
      </c>
    </row>
    <row r="154" spans="1:11" x14ac:dyDescent="0.2">
      <c r="A154" s="125">
        <f t="shared" si="4"/>
        <v>5</v>
      </c>
      <c r="B154" s="208">
        <v>42881</v>
      </c>
      <c r="C154" s="213">
        <v>15.55875</v>
      </c>
      <c r="D154" s="213">
        <v>8.5399999999999991</v>
      </c>
      <c r="E154" s="213">
        <v>10.323</v>
      </c>
      <c r="F154" s="213">
        <v>0</v>
      </c>
      <c r="G154" s="213">
        <v>0</v>
      </c>
      <c r="H154" s="213">
        <v>3.1909999999999998</v>
      </c>
      <c r="I154" s="217">
        <f t="shared" si="5"/>
        <v>37.612750000000005</v>
      </c>
      <c r="K154" s="202">
        <v>1.7849999999999999</v>
      </c>
    </row>
    <row r="155" spans="1:11" x14ac:dyDescent="0.2">
      <c r="A155" s="125">
        <f t="shared" si="4"/>
        <v>5</v>
      </c>
      <c r="B155" s="208">
        <v>42882</v>
      </c>
      <c r="C155" s="213">
        <v>16.18675</v>
      </c>
      <c r="D155" s="213">
        <v>9.7080000000000002</v>
      </c>
      <c r="E155" s="213">
        <v>9.6579999999999995</v>
      </c>
      <c r="F155" s="213">
        <v>1.7869999999999999</v>
      </c>
      <c r="G155" s="213">
        <v>0</v>
      </c>
      <c r="H155" s="213">
        <v>0</v>
      </c>
      <c r="I155" s="217">
        <f t="shared" si="5"/>
        <v>37.339750000000002</v>
      </c>
      <c r="K155" s="202">
        <v>1.95</v>
      </c>
    </row>
    <row r="156" spans="1:11" x14ac:dyDescent="0.2">
      <c r="A156" s="125">
        <f t="shared" si="4"/>
        <v>5</v>
      </c>
      <c r="B156" s="208">
        <v>42883</v>
      </c>
      <c r="C156" s="213">
        <v>16.066500000000001</v>
      </c>
      <c r="D156" s="213">
        <v>9.68</v>
      </c>
      <c r="E156" s="213">
        <v>9.6020000000000003</v>
      </c>
      <c r="F156" s="213">
        <v>0</v>
      </c>
      <c r="G156" s="213">
        <v>0</v>
      </c>
      <c r="H156" s="213">
        <v>1.819</v>
      </c>
      <c r="I156" s="217">
        <f t="shared" si="5"/>
        <v>37.167500000000004</v>
      </c>
      <c r="K156" s="202">
        <v>2.0510000000000002</v>
      </c>
    </row>
    <row r="157" spans="1:11" x14ac:dyDescent="0.2">
      <c r="A157" s="125">
        <f t="shared" si="4"/>
        <v>5</v>
      </c>
      <c r="B157" s="208">
        <v>42884</v>
      </c>
      <c r="C157" s="213">
        <v>15.38125</v>
      </c>
      <c r="D157" s="213">
        <v>10.932</v>
      </c>
      <c r="E157" s="213">
        <v>10.875</v>
      </c>
      <c r="F157" s="213">
        <v>0</v>
      </c>
      <c r="G157" s="213">
        <v>0</v>
      </c>
      <c r="H157" s="213">
        <v>1.544</v>
      </c>
      <c r="I157" s="217">
        <f t="shared" si="5"/>
        <v>38.732249999999993</v>
      </c>
      <c r="K157" s="202">
        <v>1.9259999999999999</v>
      </c>
    </row>
    <row r="158" spans="1:11" x14ac:dyDescent="0.2">
      <c r="A158" s="125">
        <f t="shared" si="4"/>
        <v>5</v>
      </c>
      <c r="B158" s="208">
        <v>42885</v>
      </c>
      <c r="C158" s="213">
        <v>15.266249999999999</v>
      </c>
      <c r="D158" s="213">
        <v>11.026999999999999</v>
      </c>
      <c r="E158" s="213">
        <v>10.965</v>
      </c>
      <c r="F158" s="213">
        <v>0</v>
      </c>
      <c r="G158" s="213">
        <v>0</v>
      </c>
      <c r="H158" s="213">
        <v>2</v>
      </c>
      <c r="I158" s="217">
        <f t="shared" si="5"/>
        <v>39.258250000000004</v>
      </c>
      <c r="K158" s="202">
        <v>1.968</v>
      </c>
    </row>
    <row r="159" spans="1:11" x14ac:dyDescent="0.2">
      <c r="A159" s="125">
        <f t="shared" si="4"/>
        <v>5</v>
      </c>
      <c r="B159" s="208">
        <v>42886</v>
      </c>
      <c r="C159" s="213">
        <v>16.032499999999999</v>
      </c>
      <c r="D159" s="213">
        <v>10.407</v>
      </c>
      <c r="E159" s="213">
        <v>10.356</v>
      </c>
      <c r="F159" s="213">
        <v>0</v>
      </c>
      <c r="G159" s="213">
        <v>0.77700000000000002</v>
      </c>
      <c r="H159" s="213">
        <v>1.8160000000000001</v>
      </c>
      <c r="I159" s="217">
        <f t="shared" si="5"/>
        <v>39.388500000000001</v>
      </c>
      <c r="K159" s="202">
        <v>1.875</v>
      </c>
    </row>
    <row r="160" spans="1:11" x14ac:dyDescent="0.2">
      <c r="A160" s="125">
        <f t="shared" si="4"/>
        <v>6</v>
      </c>
      <c r="B160" s="208">
        <v>42887</v>
      </c>
      <c r="C160" s="213">
        <v>15.551</v>
      </c>
      <c r="D160" s="213">
        <v>10.797000000000001</v>
      </c>
      <c r="E160" s="213">
        <v>10.72</v>
      </c>
      <c r="F160" s="213">
        <v>1.9159999999999999</v>
      </c>
      <c r="G160" s="213">
        <v>0</v>
      </c>
      <c r="H160" s="213">
        <v>0</v>
      </c>
      <c r="I160" s="217">
        <f t="shared" si="5"/>
        <v>38.983999999999995</v>
      </c>
      <c r="K160" s="202">
        <v>1.881</v>
      </c>
    </row>
    <row r="161" spans="1:11" x14ac:dyDescent="0.2">
      <c r="A161" s="125">
        <f t="shared" si="4"/>
        <v>6</v>
      </c>
      <c r="B161" s="208">
        <v>42888</v>
      </c>
      <c r="C161" s="213">
        <v>16.755749999999999</v>
      </c>
      <c r="D161" s="213">
        <v>9.9730000000000008</v>
      </c>
      <c r="E161" s="213">
        <v>9.9149999999999991</v>
      </c>
      <c r="F161" s="213">
        <v>2.0190000000000001</v>
      </c>
      <c r="G161" s="213">
        <v>0</v>
      </c>
      <c r="H161" s="213">
        <v>0</v>
      </c>
      <c r="I161" s="217">
        <f t="shared" si="5"/>
        <v>38.662749999999996</v>
      </c>
      <c r="K161" s="202">
        <v>1.835</v>
      </c>
    </row>
    <row r="162" spans="1:11" x14ac:dyDescent="0.2">
      <c r="A162" s="125">
        <f t="shared" si="4"/>
        <v>6</v>
      </c>
      <c r="B162" s="208">
        <v>42889</v>
      </c>
      <c r="C162" s="213">
        <v>16.859000000000002</v>
      </c>
      <c r="D162" s="213">
        <v>9.6780000000000008</v>
      </c>
      <c r="E162" s="213">
        <v>9.6170000000000009</v>
      </c>
      <c r="F162" s="213">
        <v>2.0539999999999998</v>
      </c>
      <c r="G162" s="213">
        <v>0</v>
      </c>
      <c r="H162" s="213">
        <v>0</v>
      </c>
      <c r="I162" s="217">
        <f t="shared" si="5"/>
        <v>38.208000000000006</v>
      </c>
      <c r="K162" s="202">
        <v>1.9410000000000001</v>
      </c>
    </row>
    <row r="163" spans="1:11" x14ac:dyDescent="0.2">
      <c r="A163" s="125">
        <f t="shared" si="4"/>
        <v>6</v>
      </c>
      <c r="B163" s="208">
        <v>42890</v>
      </c>
      <c r="C163" s="213">
        <v>16.538</v>
      </c>
      <c r="D163" s="213">
        <v>9.2170000000000005</v>
      </c>
      <c r="E163" s="213">
        <v>9.1579999999999995</v>
      </c>
      <c r="F163" s="213">
        <v>2.2389999999999999</v>
      </c>
      <c r="G163" s="213">
        <v>0</v>
      </c>
      <c r="H163" s="213">
        <v>0</v>
      </c>
      <c r="I163" s="217">
        <f t="shared" si="5"/>
        <v>37.152000000000001</v>
      </c>
      <c r="K163" s="202">
        <v>2.0539999999999998</v>
      </c>
    </row>
    <row r="164" spans="1:11" x14ac:dyDescent="0.2">
      <c r="A164" s="125">
        <f t="shared" si="4"/>
        <v>6</v>
      </c>
      <c r="B164" s="208">
        <v>42891</v>
      </c>
      <c r="C164" s="213">
        <v>13.56025</v>
      </c>
      <c r="D164" s="213">
        <v>9.5630000000000006</v>
      </c>
      <c r="E164" s="213">
        <v>9.5020000000000007</v>
      </c>
      <c r="F164" s="213">
        <v>2.1459999999999999</v>
      </c>
      <c r="G164" s="213">
        <v>0</v>
      </c>
      <c r="H164" s="213">
        <v>3.2189999999999999</v>
      </c>
      <c r="I164" s="217">
        <f t="shared" si="5"/>
        <v>37.990250000000003</v>
      </c>
      <c r="K164" s="202">
        <v>2.0259999999999998</v>
      </c>
    </row>
    <row r="165" spans="1:11" x14ac:dyDescent="0.2">
      <c r="A165" s="125">
        <f t="shared" si="4"/>
        <v>6</v>
      </c>
      <c r="B165" s="208">
        <v>42892</v>
      </c>
      <c r="C165" s="213">
        <v>17.3445</v>
      </c>
      <c r="D165" s="213">
        <v>9.4550000000000001</v>
      </c>
      <c r="E165" s="213">
        <v>9.3979999999999997</v>
      </c>
      <c r="F165" s="213">
        <v>3.9969999999999999</v>
      </c>
      <c r="G165" s="213">
        <v>0</v>
      </c>
      <c r="H165" s="213">
        <v>0</v>
      </c>
      <c r="I165" s="217">
        <f t="shared" si="5"/>
        <v>40.194500000000005</v>
      </c>
      <c r="K165" s="202">
        <v>1.9039999999999999</v>
      </c>
    </row>
    <row r="166" spans="1:11" x14ac:dyDescent="0.2">
      <c r="A166" s="125">
        <f t="shared" si="4"/>
        <v>6</v>
      </c>
      <c r="B166" s="208">
        <v>42893</v>
      </c>
      <c r="C166" s="213">
        <v>17.889749999999999</v>
      </c>
      <c r="D166" s="213">
        <v>9.1280000000000001</v>
      </c>
      <c r="E166" s="213">
        <v>9.0980000000000008</v>
      </c>
      <c r="F166" s="213">
        <v>4.3239999999999998</v>
      </c>
      <c r="G166" s="213">
        <v>0</v>
      </c>
      <c r="H166" s="213">
        <v>0</v>
      </c>
      <c r="I166" s="217">
        <f t="shared" si="5"/>
        <v>40.439749999999997</v>
      </c>
      <c r="K166" s="202">
        <v>1.962</v>
      </c>
    </row>
    <row r="167" spans="1:11" x14ac:dyDescent="0.2">
      <c r="A167" s="125">
        <f t="shared" si="4"/>
        <v>6</v>
      </c>
      <c r="B167" s="208">
        <v>42894</v>
      </c>
      <c r="C167" s="213">
        <v>18.012</v>
      </c>
      <c r="D167" s="213">
        <v>10.943</v>
      </c>
      <c r="E167" s="213">
        <v>10.912000000000001</v>
      </c>
      <c r="F167" s="213">
        <v>1.5189999999999999</v>
      </c>
      <c r="G167" s="213">
        <v>0</v>
      </c>
      <c r="H167" s="213">
        <v>0</v>
      </c>
      <c r="I167" s="217">
        <f t="shared" si="5"/>
        <v>41.385999999999996</v>
      </c>
      <c r="K167" s="202">
        <v>1.9470000000000001</v>
      </c>
    </row>
    <row r="168" spans="1:11" x14ac:dyDescent="0.2">
      <c r="A168" s="125">
        <f t="shared" si="4"/>
        <v>6</v>
      </c>
      <c r="B168" s="208">
        <v>42895</v>
      </c>
      <c r="C168" s="213">
        <v>18.137250000000002</v>
      </c>
      <c r="D168" s="213">
        <v>9.9090000000000007</v>
      </c>
      <c r="E168" s="213">
        <v>9.8490000000000002</v>
      </c>
      <c r="F168" s="213">
        <v>2.62</v>
      </c>
      <c r="G168" s="213">
        <v>0</v>
      </c>
      <c r="H168" s="213">
        <v>0</v>
      </c>
      <c r="I168" s="217">
        <f t="shared" si="5"/>
        <v>40.515250000000002</v>
      </c>
      <c r="K168" s="202">
        <v>2.36</v>
      </c>
    </row>
    <row r="169" spans="1:11" x14ac:dyDescent="0.2">
      <c r="A169" s="125">
        <f t="shared" si="4"/>
        <v>6</v>
      </c>
      <c r="B169" s="208">
        <v>42896</v>
      </c>
      <c r="C169" s="213">
        <v>16.718</v>
      </c>
      <c r="D169" s="213">
        <v>9.1020000000000003</v>
      </c>
      <c r="E169" s="213">
        <v>9.0809999999999995</v>
      </c>
      <c r="F169" s="213">
        <v>3.7269999999999999</v>
      </c>
      <c r="G169" s="213">
        <v>0</v>
      </c>
      <c r="H169" s="213">
        <v>0</v>
      </c>
      <c r="I169" s="217">
        <f t="shared" si="5"/>
        <v>38.627999999999993</v>
      </c>
      <c r="K169" s="202">
        <v>2.0270000000000001</v>
      </c>
    </row>
    <row r="170" spans="1:11" x14ac:dyDescent="0.2">
      <c r="A170" s="125">
        <f t="shared" si="4"/>
        <v>6</v>
      </c>
      <c r="B170" s="208">
        <v>42897</v>
      </c>
      <c r="C170" s="213">
        <v>16.00825</v>
      </c>
      <c r="D170" s="213">
        <v>10.106</v>
      </c>
      <c r="E170" s="213">
        <v>10.007</v>
      </c>
      <c r="F170" s="213">
        <v>2.8460000000000001</v>
      </c>
      <c r="G170" s="213">
        <v>0</v>
      </c>
      <c r="H170" s="213">
        <v>0</v>
      </c>
      <c r="I170" s="217">
        <f t="shared" si="5"/>
        <v>38.967249999999993</v>
      </c>
      <c r="K170" s="202">
        <v>2.0569999999999999</v>
      </c>
    </row>
    <row r="171" spans="1:11" x14ac:dyDescent="0.2">
      <c r="A171" s="125">
        <f t="shared" si="4"/>
        <v>6</v>
      </c>
      <c r="B171" s="208">
        <v>42898</v>
      </c>
      <c r="C171" s="213">
        <v>16.9175</v>
      </c>
      <c r="D171" s="213">
        <v>9.85</v>
      </c>
      <c r="E171" s="213">
        <v>9.7850000000000001</v>
      </c>
      <c r="F171" s="213">
        <v>4.9109999999999996</v>
      </c>
      <c r="G171" s="213">
        <v>0</v>
      </c>
      <c r="H171" s="213">
        <v>0</v>
      </c>
      <c r="I171" s="217">
        <f t="shared" si="5"/>
        <v>41.463499999999996</v>
      </c>
      <c r="K171" s="202">
        <v>1.845</v>
      </c>
    </row>
    <row r="172" spans="1:11" x14ac:dyDescent="0.2">
      <c r="A172" s="125">
        <f t="shared" si="4"/>
        <v>6</v>
      </c>
      <c r="B172" s="208">
        <v>42899</v>
      </c>
      <c r="C172" s="213">
        <v>17.11</v>
      </c>
      <c r="D172" s="213">
        <v>7.93</v>
      </c>
      <c r="E172" s="213">
        <v>9.8810000000000002</v>
      </c>
      <c r="F172" s="213">
        <v>2.44</v>
      </c>
      <c r="G172" s="213">
        <v>0</v>
      </c>
      <c r="H172" s="213">
        <v>1.095</v>
      </c>
      <c r="I172" s="217">
        <f t="shared" si="5"/>
        <v>38.455999999999996</v>
      </c>
      <c r="K172" s="202">
        <v>2.2200000000000002</v>
      </c>
    </row>
    <row r="173" spans="1:11" x14ac:dyDescent="0.2">
      <c r="A173" s="125">
        <f t="shared" si="4"/>
        <v>6</v>
      </c>
      <c r="B173" s="208">
        <v>42900</v>
      </c>
      <c r="C173" s="213">
        <v>16.1175</v>
      </c>
      <c r="D173" s="213">
        <v>11.483000000000001</v>
      </c>
      <c r="E173" s="213">
        <v>9.407</v>
      </c>
      <c r="F173" s="213">
        <v>2.9620000000000002</v>
      </c>
      <c r="G173" s="213">
        <v>0</v>
      </c>
      <c r="H173" s="213">
        <v>1.8240000000000001</v>
      </c>
      <c r="I173" s="217">
        <f t="shared" si="5"/>
        <v>41.793500000000002</v>
      </c>
      <c r="K173" s="202">
        <v>1.954</v>
      </c>
    </row>
    <row r="174" spans="1:11" x14ac:dyDescent="0.2">
      <c r="A174" s="125">
        <f t="shared" si="4"/>
        <v>6</v>
      </c>
      <c r="B174" s="208">
        <v>42901</v>
      </c>
      <c r="C174" s="213">
        <v>13.185750000000001</v>
      </c>
      <c r="D174" s="213">
        <v>10.545</v>
      </c>
      <c r="E174" s="213">
        <v>10.521000000000001</v>
      </c>
      <c r="F174" s="213">
        <v>1.335</v>
      </c>
      <c r="G174" s="213">
        <v>4.6829999999999998</v>
      </c>
      <c r="H174" s="213">
        <v>0</v>
      </c>
      <c r="I174" s="217">
        <f t="shared" si="5"/>
        <v>40.269750000000002</v>
      </c>
      <c r="K174" s="202">
        <v>2.0270000000000001</v>
      </c>
    </row>
    <row r="175" spans="1:11" x14ac:dyDescent="0.2">
      <c r="A175" s="125">
        <f t="shared" si="4"/>
        <v>6</v>
      </c>
      <c r="B175" s="208">
        <v>42902</v>
      </c>
      <c r="C175" s="213">
        <v>17.086749999999999</v>
      </c>
      <c r="D175" s="213">
        <v>2.1459999999999999</v>
      </c>
      <c r="E175" s="213">
        <v>9.8510000000000009</v>
      </c>
      <c r="F175" s="213">
        <v>0</v>
      </c>
      <c r="G175" s="213">
        <v>10.49</v>
      </c>
      <c r="H175" s="213">
        <v>0</v>
      </c>
      <c r="I175" s="217">
        <f t="shared" si="5"/>
        <v>39.573750000000004</v>
      </c>
      <c r="K175" s="202">
        <v>1.9419999999999999</v>
      </c>
    </row>
    <row r="176" spans="1:11" x14ac:dyDescent="0.2">
      <c r="A176" s="125">
        <f t="shared" si="4"/>
        <v>6</v>
      </c>
      <c r="B176" s="208">
        <v>42903</v>
      </c>
      <c r="C176" s="213">
        <v>17.009</v>
      </c>
      <c r="D176" s="213">
        <v>9.2219999999999995</v>
      </c>
      <c r="E176" s="213">
        <v>3</v>
      </c>
      <c r="F176" s="213">
        <v>0</v>
      </c>
      <c r="G176" s="213">
        <v>9.6050000000000004</v>
      </c>
      <c r="H176" s="213">
        <v>0</v>
      </c>
      <c r="I176" s="217">
        <f t="shared" si="5"/>
        <v>38.835999999999999</v>
      </c>
      <c r="K176" s="202">
        <v>2.0539999999999998</v>
      </c>
    </row>
    <row r="177" spans="1:11" x14ac:dyDescent="0.2">
      <c r="A177" s="125">
        <f t="shared" si="4"/>
        <v>6</v>
      </c>
      <c r="B177" s="208">
        <v>42904</v>
      </c>
      <c r="C177" s="213">
        <v>17.13625</v>
      </c>
      <c r="D177" s="213">
        <v>9.0640000000000001</v>
      </c>
      <c r="E177" s="213">
        <v>3.1139999999999999</v>
      </c>
      <c r="F177" s="213">
        <v>0</v>
      </c>
      <c r="G177" s="213">
        <v>8.9830000000000005</v>
      </c>
      <c r="H177" s="213">
        <v>0</v>
      </c>
      <c r="I177" s="217">
        <f t="shared" si="5"/>
        <v>38.297250000000005</v>
      </c>
      <c r="K177" s="202">
        <v>2.1509999999999998</v>
      </c>
    </row>
    <row r="178" spans="1:11" x14ac:dyDescent="0.2">
      <c r="A178" s="125">
        <f t="shared" si="4"/>
        <v>6</v>
      </c>
      <c r="B178" s="208">
        <v>42905</v>
      </c>
      <c r="C178" s="213">
        <v>17.2545</v>
      </c>
      <c r="D178" s="213">
        <v>5.1029999999999998</v>
      </c>
      <c r="E178" s="213">
        <v>9.4339999999999993</v>
      </c>
      <c r="F178" s="213">
        <v>1.794</v>
      </c>
      <c r="G178" s="213">
        <v>7.0540000000000003</v>
      </c>
      <c r="H178" s="213">
        <v>0</v>
      </c>
      <c r="I178" s="217">
        <f t="shared" si="5"/>
        <v>40.639499999999998</v>
      </c>
      <c r="K178" s="202">
        <v>1.9470000000000001</v>
      </c>
    </row>
    <row r="179" spans="1:11" x14ac:dyDescent="0.2">
      <c r="A179" s="125">
        <f t="shared" si="4"/>
        <v>6</v>
      </c>
      <c r="B179" s="208">
        <v>42906</v>
      </c>
      <c r="C179" s="213">
        <v>17.020250000000001</v>
      </c>
      <c r="D179" s="213">
        <v>8.8629999999999995</v>
      </c>
      <c r="E179" s="213">
        <v>8.8049999999999997</v>
      </c>
      <c r="F179" s="213">
        <v>0</v>
      </c>
      <c r="G179" s="213">
        <v>4.7210000000000001</v>
      </c>
      <c r="H179" s="213">
        <v>0.80500000000000005</v>
      </c>
      <c r="I179" s="217">
        <f t="shared" si="5"/>
        <v>40.21425</v>
      </c>
      <c r="K179" s="202">
        <v>1.9850000000000001</v>
      </c>
    </row>
    <row r="180" spans="1:11" x14ac:dyDescent="0.2">
      <c r="A180" s="125">
        <f t="shared" si="4"/>
        <v>6</v>
      </c>
      <c r="B180" s="208">
        <v>42907</v>
      </c>
      <c r="C180" s="213">
        <v>16.577999999999999</v>
      </c>
      <c r="D180" s="213">
        <v>8.0069999999999997</v>
      </c>
      <c r="E180" s="213">
        <v>6.7439999999999998</v>
      </c>
      <c r="F180" s="213">
        <v>0</v>
      </c>
      <c r="G180" s="213">
        <v>8.6999999999999993</v>
      </c>
      <c r="H180" s="213">
        <v>0</v>
      </c>
      <c r="I180" s="217">
        <f t="shared" si="5"/>
        <v>40.028999999999996</v>
      </c>
      <c r="K180" s="202">
        <v>1.931</v>
      </c>
    </row>
    <row r="181" spans="1:11" x14ac:dyDescent="0.2">
      <c r="A181" s="125">
        <f t="shared" si="4"/>
        <v>6</v>
      </c>
      <c r="B181" s="208">
        <v>42908</v>
      </c>
      <c r="C181" s="213">
        <v>17.414999999999999</v>
      </c>
      <c r="D181" s="213">
        <v>5.1509999999999998</v>
      </c>
      <c r="E181" s="213">
        <v>8.2089999999999996</v>
      </c>
      <c r="F181" s="213">
        <v>0</v>
      </c>
      <c r="G181" s="213">
        <v>8.2430000000000003</v>
      </c>
      <c r="H181" s="213">
        <v>0</v>
      </c>
      <c r="I181" s="217">
        <f t="shared" si="5"/>
        <v>39.018000000000001</v>
      </c>
      <c r="K181" s="202">
        <v>1.948</v>
      </c>
    </row>
    <row r="182" spans="1:11" x14ac:dyDescent="0.2">
      <c r="A182" s="125">
        <f t="shared" si="4"/>
        <v>6</v>
      </c>
      <c r="B182" s="208">
        <v>42909</v>
      </c>
      <c r="C182" s="213">
        <v>17.965</v>
      </c>
      <c r="D182" s="213">
        <v>10.925000000000001</v>
      </c>
      <c r="E182" s="213">
        <v>0.11</v>
      </c>
      <c r="F182" s="213">
        <v>0</v>
      </c>
      <c r="G182" s="213">
        <v>8.0660000000000007</v>
      </c>
      <c r="H182" s="213">
        <v>1.611</v>
      </c>
      <c r="I182" s="217">
        <f t="shared" si="5"/>
        <v>38.677</v>
      </c>
      <c r="K182" s="202">
        <v>1.819</v>
      </c>
    </row>
    <row r="183" spans="1:11" x14ac:dyDescent="0.2">
      <c r="A183" s="125">
        <f t="shared" si="4"/>
        <v>6</v>
      </c>
      <c r="B183" s="208">
        <v>42910</v>
      </c>
      <c r="C183" s="213">
        <v>18.403749999999999</v>
      </c>
      <c r="D183" s="213">
        <v>1.179</v>
      </c>
      <c r="E183" s="213">
        <v>10.91</v>
      </c>
      <c r="F183" s="213">
        <v>0</v>
      </c>
      <c r="G183" s="213">
        <v>8.4920000000000009</v>
      </c>
      <c r="H183" s="213">
        <v>0</v>
      </c>
      <c r="I183" s="217">
        <f t="shared" si="5"/>
        <v>38.984749999999998</v>
      </c>
      <c r="K183" s="202">
        <v>2.0150000000000001</v>
      </c>
    </row>
    <row r="184" spans="1:11" x14ac:dyDescent="0.2">
      <c r="A184" s="125">
        <f t="shared" si="4"/>
        <v>6</v>
      </c>
      <c r="B184" s="208">
        <v>42911</v>
      </c>
      <c r="C184" s="213">
        <v>17.917750000000002</v>
      </c>
      <c r="D184" s="213">
        <v>5.46</v>
      </c>
      <c r="E184" s="213">
        <v>8.0090000000000003</v>
      </c>
      <c r="F184" s="213">
        <v>0</v>
      </c>
      <c r="G184" s="213">
        <v>5.5339999999999998</v>
      </c>
      <c r="H184" s="213">
        <v>3.4510000000000001</v>
      </c>
      <c r="I184" s="217">
        <f t="shared" si="5"/>
        <v>40.371750000000006</v>
      </c>
      <c r="K184" s="202">
        <v>2.149</v>
      </c>
    </row>
    <row r="185" spans="1:11" x14ac:dyDescent="0.2">
      <c r="A185" s="125">
        <f t="shared" si="4"/>
        <v>6</v>
      </c>
      <c r="B185" s="208">
        <v>42912</v>
      </c>
      <c r="C185" s="213">
        <v>17.504750000000001</v>
      </c>
      <c r="D185" s="213">
        <v>9.3629999999999995</v>
      </c>
      <c r="E185" s="213">
        <v>9.3040000000000003</v>
      </c>
      <c r="F185" s="213">
        <v>0</v>
      </c>
      <c r="G185" s="213">
        <v>0</v>
      </c>
      <c r="H185" s="213">
        <v>3.05</v>
      </c>
      <c r="I185" s="217">
        <f t="shared" si="5"/>
        <v>39.22175</v>
      </c>
      <c r="K185" s="202">
        <v>2.1949999999999998</v>
      </c>
    </row>
    <row r="186" spans="1:11" x14ac:dyDescent="0.2">
      <c r="A186" s="125">
        <f t="shared" si="4"/>
        <v>6</v>
      </c>
      <c r="B186" s="208">
        <v>42913</v>
      </c>
      <c r="C186" s="213">
        <v>17.73875</v>
      </c>
      <c r="D186" s="213">
        <v>9.8460000000000001</v>
      </c>
      <c r="E186" s="213">
        <v>9.7859999999999996</v>
      </c>
      <c r="F186" s="213">
        <v>0</v>
      </c>
      <c r="G186" s="213">
        <v>0</v>
      </c>
      <c r="H186" s="213">
        <v>2.3980000000000001</v>
      </c>
      <c r="I186" s="217">
        <f t="shared" si="5"/>
        <v>39.768750000000004</v>
      </c>
      <c r="K186" s="202">
        <v>2.2040000000000002</v>
      </c>
    </row>
    <row r="187" spans="1:11" x14ac:dyDescent="0.2">
      <c r="A187" s="125">
        <f t="shared" si="4"/>
        <v>6</v>
      </c>
      <c r="B187" s="208">
        <v>42914</v>
      </c>
      <c r="C187" s="213">
        <v>18.1205</v>
      </c>
      <c r="D187" s="213">
        <v>9.3879999999999999</v>
      </c>
      <c r="E187" s="213">
        <v>9.5530000000000008</v>
      </c>
      <c r="F187" s="213">
        <v>0</v>
      </c>
      <c r="G187" s="213">
        <v>0</v>
      </c>
      <c r="H187" s="213">
        <v>3.8290000000000002</v>
      </c>
      <c r="I187" s="217">
        <f t="shared" si="5"/>
        <v>40.890499999999996</v>
      </c>
      <c r="K187" s="202">
        <v>1.944</v>
      </c>
    </row>
    <row r="188" spans="1:11" x14ac:dyDescent="0.2">
      <c r="A188" s="125">
        <f t="shared" si="4"/>
        <v>6</v>
      </c>
      <c r="B188" s="208">
        <v>42915</v>
      </c>
      <c r="C188" s="213">
        <v>17.899999999999999</v>
      </c>
      <c r="D188" s="213">
        <v>8.1460000000000008</v>
      </c>
      <c r="E188" s="213">
        <v>8.1</v>
      </c>
      <c r="F188" s="213">
        <v>0</v>
      </c>
      <c r="G188" s="213">
        <v>0</v>
      </c>
      <c r="H188" s="213">
        <v>6.0229999999999997</v>
      </c>
      <c r="I188" s="217">
        <f t="shared" si="5"/>
        <v>40.168999999999997</v>
      </c>
      <c r="K188" s="202">
        <v>2.2149999999999999</v>
      </c>
    </row>
    <row r="189" spans="1:11" x14ac:dyDescent="0.2">
      <c r="A189" s="125">
        <f t="shared" si="4"/>
        <v>6</v>
      </c>
      <c r="B189" s="208">
        <v>42916</v>
      </c>
      <c r="C189" s="213">
        <v>18.850000000000001</v>
      </c>
      <c r="D189" s="213">
        <v>8.8610000000000007</v>
      </c>
      <c r="E189" s="213">
        <v>8.8010000000000002</v>
      </c>
      <c r="F189" s="213">
        <v>0</v>
      </c>
      <c r="G189" s="213">
        <v>0</v>
      </c>
      <c r="H189" s="213">
        <v>3.69</v>
      </c>
      <c r="I189" s="217">
        <f t="shared" si="5"/>
        <v>40.201999999999998</v>
      </c>
      <c r="K189" s="202">
        <v>2.2280000000000002</v>
      </c>
    </row>
    <row r="190" spans="1:11" x14ac:dyDescent="0.2">
      <c r="A190" s="125">
        <f t="shared" si="4"/>
        <v>7</v>
      </c>
      <c r="B190" s="208">
        <v>42917</v>
      </c>
      <c r="C190" s="213">
        <v>18.48</v>
      </c>
      <c r="D190" s="213">
        <v>9.9730000000000008</v>
      </c>
      <c r="E190" s="213">
        <v>3.2629999999999999</v>
      </c>
      <c r="F190" s="213">
        <v>0</v>
      </c>
      <c r="G190" s="213">
        <v>0</v>
      </c>
      <c r="H190" s="213">
        <v>7.226</v>
      </c>
      <c r="I190" s="217">
        <f t="shared" si="5"/>
        <v>38.942</v>
      </c>
      <c r="K190" s="202">
        <v>2.2200000000000002</v>
      </c>
    </row>
    <row r="191" spans="1:11" x14ac:dyDescent="0.2">
      <c r="A191" s="125">
        <f t="shared" si="4"/>
        <v>7</v>
      </c>
      <c r="B191" s="208">
        <v>42918</v>
      </c>
      <c r="C191" s="213">
        <v>17.617000000000001</v>
      </c>
      <c r="D191" s="213">
        <v>8.9779999999999998</v>
      </c>
      <c r="E191" s="213">
        <v>8.9260000000000002</v>
      </c>
      <c r="F191" s="213">
        <v>0</v>
      </c>
      <c r="G191" s="213">
        <v>0</v>
      </c>
      <c r="H191" s="213">
        <v>2.827</v>
      </c>
      <c r="I191" s="217">
        <f t="shared" si="5"/>
        <v>38.347999999999999</v>
      </c>
      <c r="K191" s="202">
        <v>1.9910000000000001</v>
      </c>
    </row>
    <row r="192" spans="1:11" x14ac:dyDescent="0.2">
      <c r="A192" s="125">
        <f t="shared" si="4"/>
        <v>7</v>
      </c>
      <c r="B192" s="208">
        <v>42919</v>
      </c>
      <c r="C192" s="213">
        <v>18.152249999999999</v>
      </c>
      <c r="D192" s="213">
        <v>8.2230000000000008</v>
      </c>
      <c r="E192" s="213">
        <v>8.16</v>
      </c>
      <c r="F192" s="213">
        <v>0</v>
      </c>
      <c r="G192" s="213">
        <v>0</v>
      </c>
      <c r="H192" s="213">
        <v>4.101</v>
      </c>
      <c r="I192" s="217">
        <f t="shared" si="5"/>
        <v>38.636250000000004</v>
      </c>
      <c r="K192" s="202">
        <v>1.903</v>
      </c>
    </row>
    <row r="193" spans="1:11" x14ac:dyDescent="0.2">
      <c r="A193" s="125">
        <f t="shared" si="4"/>
        <v>7</v>
      </c>
      <c r="B193" s="208">
        <v>42920</v>
      </c>
      <c r="C193" s="213">
        <v>18.805250000000001</v>
      </c>
      <c r="D193" s="213">
        <v>8.4179999999999993</v>
      </c>
      <c r="E193" s="213">
        <v>8.36</v>
      </c>
      <c r="F193" s="213">
        <v>0</v>
      </c>
      <c r="G193" s="213">
        <v>0</v>
      </c>
      <c r="H193" s="213">
        <v>2.9369999999999998</v>
      </c>
      <c r="I193" s="217">
        <f t="shared" si="5"/>
        <v>38.520249999999997</v>
      </c>
      <c r="K193" s="202">
        <v>1.821</v>
      </c>
    </row>
    <row r="194" spans="1:11" x14ac:dyDescent="0.2">
      <c r="A194" s="125">
        <f t="shared" si="4"/>
        <v>7</v>
      </c>
      <c r="B194" s="208">
        <v>42921</v>
      </c>
      <c r="C194" s="213">
        <v>17.595500000000001</v>
      </c>
      <c r="D194" s="213">
        <v>8.8740000000000006</v>
      </c>
      <c r="E194" s="213">
        <v>8.7059999999999995</v>
      </c>
      <c r="F194" s="213">
        <v>0</v>
      </c>
      <c r="G194" s="213">
        <v>0</v>
      </c>
      <c r="H194" s="213">
        <v>4.1059999999999999</v>
      </c>
      <c r="I194" s="217">
        <f t="shared" si="5"/>
        <v>39.281500000000001</v>
      </c>
      <c r="K194" s="202">
        <v>2.0750000000000002</v>
      </c>
    </row>
    <row r="195" spans="1:11" x14ac:dyDescent="0.2">
      <c r="A195" s="125">
        <f t="shared" si="4"/>
        <v>7</v>
      </c>
      <c r="B195" s="208">
        <v>42922</v>
      </c>
      <c r="C195" s="213">
        <v>18.733499999999999</v>
      </c>
      <c r="D195" s="213">
        <v>9.2629999999999999</v>
      </c>
      <c r="E195" s="213">
        <v>9.2940000000000005</v>
      </c>
      <c r="F195" s="213">
        <v>0</v>
      </c>
      <c r="G195" s="213">
        <v>0</v>
      </c>
      <c r="H195" s="213">
        <v>1.2649999999999999</v>
      </c>
      <c r="I195" s="217">
        <f t="shared" si="5"/>
        <v>38.555499999999995</v>
      </c>
      <c r="K195" s="202">
        <v>1.905</v>
      </c>
    </row>
    <row r="196" spans="1:11" x14ac:dyDescent="0.2">
      <c r="A196" s="125">
        <f t="shared" si="4"/>
        <v>7</v>
      </c>
      <c r="B196" s="208">
        <v>42923</v>
      </c>
      <c r="C196" s="213">
        <v>17.15025</v>
      </c>
      <c r="D196" s="213">
        <v>5.6239999999999997</v>
      </c>
      <c r="E196" s="213">
        <v>7.4969999999999999</v>
      </c>
      <c r="F196" s="213">
        <v>1.6060000000000001</v>
      </c>
      <c r="G196" s="213">
        <v>1.1950000000000001</v>
      </c>
      <c r="H196" s="213">
        <v>4.1239999999999997</v>
      </c>
      <c r="I196" s="217">
        <f t="shared" si="5"/>
        <v>37.196249999999999</v>
      </c>
      <c r="K196" s="202">
        <v>2.0350000000000001</v>
      </c>
    </row>
    <row r="197" spans="1:11" x14ac:dyDescent="0.2">
      <c r="A197" s="125">
        <f t="shared" si="4"/>
        <v>7</v>
      </c>
      <c r="B197" s="208">
        <v>42924</v>
      </c>
      <c r="C197" s="213">
        <v>17.91075</v>
      </c>
      <c r="D197" s="213">
        <v>2.85</v>
      </c>
      <c r="E197" s="213">
        <v>2.6869999999999998</v>
      </c>
      <c r="F197" s="213">
        <v>0</v>
      </c>
      <c r="G197" s="213">
        <v>2.7469999999999999</v>
      </c>
      <c r="H197" s="213">
        <v>5.9939999999999998</v>
      </c>
      <c r="I197" s="217">
        <f t="shared" si="5"/>
        <v>32.188749999999999</v>
      </c>
      <c r="K197" s="202">
        <v>1.9159999999999999</v>
      </c>
    </row>
    <row r="198" spans="1:11" x14ac:dyDescent="0.2">
      <c r="A198" s="125">
        <f t="shared" si="4"/>
        <v>7</v>
      </c>
      <c r="B198" s="208">
        <v>42925</v>
      </c>
      <c r="C198" s="213">
        <v>17.478750000000002</v>
      </c>
      <c r="D198" s="213">
        <v>10.837999999999999</v>
      </c>
      <c r="E198" s="213">
        <v>2.7160000000000002</v>
      </c>
      <c r="F198" s="213">
        <v>0</v>
      </c>
      <c r="G198" s="213">
        <v>1.819</v>
      </c>
      <c r="H198" s="213">
        <v>7.92</v>
      </c>
      <c r="I198" s="217">
        <f t="shared" si="5"/>
        <v>40.771750000000004</v>
      </c>
      <c r="K198" s="202">
        <v>1.794</v>
      </c>
    </row>
    <row r="199" spans="1:11" x14ac:dyDescent="0.2">
      <c r="A199" s="125">
        <f t="shared" si="4"/>
        <v>7</v>
      </c>
      <c r="B199" s="208">
        <v>42926</v>
      </c>
      <c r="C199" s="213">
        <v>17.880500000000001</v>
      </c>
      <c r="D199" s="213">
        <v>7.7619999999999996</v>
      </c>
      <c r="E199" s="213">
        <v>7.54</v>
      </c>
      <c r="F199" s="213">
        <v>0</v>
      </c>
      <c r="G199" s="213">
        <v>0</v>
      </c>
      <c r="H199" s="213">
        <v>3.492</v>
      </c>
      <c r="I199" s="217">
        <f t="shared" si="5"/>
        <v>36.674500000000002</v>
      </c>
      <c r="K199" s="202">
        <v>1.8440000000000001</v>
      </c>
    </row>
    <row r="200" spans="1:11" x14ac:dyDescent="0.2">
      <c r="A200" s="125">
        <f t="shared" si="4"/>
        <v>7</v>
      </c>
      <c r="B200" s="208">
        <v>42927</v>
      </c>
      <c r="C200" s="213">
        <v>14.72475</v>
      </c>
      <c r="D200" s="213">
        <v>8.7119999999999997</v>
      </c>
      <c r="E200" s="213">
        <v>8.6199999999999992</v>
      </c>
      <c r="F200" s="213">
        <v>0</v>
      </c>
      <c r="G200" s="213">
        <v>5.1369999999999996</v>
      </c>
      <c r="H200" s="213">
        <v>0</v>
      </c>
      <c r="I200" s="217">
        <f t="shared" si="5"/>
        <v>37.193750000000001</v>
      </c>
      <c r="K200" s="202">
        <v>1.879</v>
      </c>
    </row>
    <row r="201" spans="1:11" x14ac:dyDescent="0.2">
      <c r="A201" s="125">
        <f t="shared" ref="A201:A264" si="6">+IF(ISBLANK($B201),"",MONTH($B201))</f>
        <v>7</v>
      </c>
      <c r="B201" s="208">
        <v>42928</v>
      </c>
      <c r="C201" s="213">
        <v>14.41925</v>
      </c>
      <c r="D201" s="213">
        <v>8.5250000000000004</v>
      </c>
      <c r="E201" s="213">
        <v>8.4710000000000001</v>
      </c>
      <c r="F201" s="213">
        <v>0</v>
      </c>
      <c r="G201" s="213">
        <v>3.9049999999999998</v>
      </c>
      <c r="H201" s="213">
        <v>0</v>
      </c>
      <c r="I201" s="217">
        <f t="shared" ref="I201:I264" si="7">+SUM(C201:H201)</f>
        <v>35.320250000000001</v>
      </c>
      <c r="K201" s="202">
        <v>1.7050000000000001</v>
      </c>
    </row>
    <row r="202" spans="1:11" x14ac:dyDescent="0.2">
      <c r="A202" s="125">
        <f t="shared" si="6"/>
        <v>7</v>
      </c>
      <c r="B202" s="208">
        <v>42929</v>
      </c>
      <c r="C202" s="213">
        <v>15.24225</v>
      </c>
      <c r="D202" s="213">
        <v>8.9179999999999993</v>
      </c>
      <c r="E202" s="213">
        <v>8.8550000000000004</v>
      </c>
      <c r="F202" s="213">
        <v>0</v>
      </c>
      <c r="G202" s="213">
        <v>1.5489999999999999</v>
      </c>
      <c r="H202" s="213">
        <v>3.1259999999999999</v>
      </c>
      <c r="I202" s="217">
        <f t="shared" si="7"/>
        <v>37.690249999999992</v>
      </c>
      <c r="K202" s="202">
        <v>1.9379999999999999</v>
      </c>
    </row>
    <row r="203" spans="1:11" x14ac:dyDescent="0.2">
      <c r="A203" s="125">
        <f t="shared" si="6"/>
        <v>7</v>
      </c>
      <c r="B203" s="208">
        <v>42930</v>
      </c>
      <c r="C203" s="213">
        <v>14.0975</v>
      </c>
      <c r="D203" s="213">
        <v>7.7830000000000004</v>
      </c>
      <c r="E203" s="213">
        <v>9.8239999999999998</v>
      </c>
      <c r="F203" s="213">
        <v>0</v>
      </c>
      <c r="G203" s="213">
        <v>1.0069999999999999</v>
      </c>
      <c r="H203" s="213">
        <v>3.657</v>
      </c>
      <c r="I203" s="217">
        <f t="shared" si="7"/>
        <v>36.368499999999997</v>
      </c>
      <c r="K203" s="202">
        <v>1.774</v>
      </c>
    </row>
    <row r="204" spans="1:11" x14ac:dyDescent="0.2">
      <c r="A204" s="125">
        <f t="shared" si="6"/>
        <v>7</v>
      </c>
      <c r="B204" s="208">
        <v>42931</v>
      </c>
      <c r="C204" s="213">
        <v>14.64875</v>
      </c>
      <c r="D204" s="213">
        <v>9.9819999999999993</v>
      </c>
      <c r="E204" s="213">
        <v>8.9160000000000004</v>
      </c>
      <c r="F204" s="213">
        <v>0</v>
      </c>
      <c r="G204" s="213">
        <v>2.2240000000000002</v>
      </c>
      <c r="H204" s="213">
        <v>0</v>
      </c>
      <c r="I204" s="217">
        <f t="shared" si="7"/>
        <v>35.770750000000007</v>
      </c>
      <c r="K204" s="202">
        <v>1.9239999999999999</v>
      </c>
    </row>
    <row r="205" spans="1:11" x14ac:dyDescent="0.2">
      <c r="A205" s="125">
        <f t="shared" si="6"/>
        <v>7</v>
      </c>
      <c r="B205" s="208">
        <v>42932</v>
      </c>
      <c r="C205" s="213">
        <v>14.12875</v>
      </c>
      <c r="D205" s="213">
        <v>9.9480000000000004</v>
      </c>
      <c r="E205" s="213">
        <v>9.8840000000000003</v>
      </c>
      <c r="F205" s="213">
        <v>1.2450000000000001</v>
      </c>
      <c r="G205" s="213">
        <v>0</v>
      </c>
      <c r="H205" s="213">
        <v>0</v>
      </c>
      <c r="I205" s="217">
        <f t="shared" si="7"/>
        <v>35.205750000000002</v>
      </c>
      <c r="K205" s="202">
        <v>1.919</v>
      </c>
    </row>
    <row r="206" spans="1:11" x14ac:dyDescent="0.2">
      <c r="A206" s="125">
        <f t="shared" si="6"/>
        <v>7</v>
      </c>
      <c r="B206" s="208">
        <v>42933</v>
      </c>
      <c r="C206" s="213">
        <v>15.962999999999999</v>
      </c>
      <c r="D206" s="213">
        <v>9.5619999999999994</v>
      </c>
      <c r="E206" s="213">
        <v>9.5060000000000002</v>
      </c>
      <c r="F206" s="213">
        <v>0</v>
      </c>
      <c r="G206" s="213">
        <v>1.397</v>
      </c>
      <c r="H206" s="213">
        <v>0</v>
      </c>
      <c r="I206" s="217">
        <f t="shared" si="7"/>
        <v>36.427999999999997</v>
      </c>
      <c r="K206" s="202">
        <v>1.8640000000000001</v>
      </c>
    </row>
    <row r="207" spans="1:11" x14ac:dyDescent="0.2">
      <c r="A207" s="125">
        <f t="shared" si="6"/>
        <v>7</v>
      </c>
      <c r="B207" s="208">
        <v>42934</v>
      </c>
      <c r="C207" s="213">
        <v>16.295000000000002</v>
      </c>
      <c r="D207" s="213">
        <v>9.4600000000000009</v>
      </c>
      <c r="E207" s="213">
        <v>9.1839999999999993</v>
      </c>
      <c r="F207" s="213">
        <v>0</v>
      </c>
      <c r="G207" s="213">
        <v>1.0589999999999999</v>
      </c>
      <c r="H207" s="213">
        <v>0</v>
      </c>
      <c r="I207" s="217">
        <f t="shared" si="7"/>
        <v>35.997999999999998</v>
      </c>
      <c r="K207" s="202">
        <v>1.839</v>
      </c>
    </row>
    <row r="208" spans="1:11" x14ac:dyDescent="0.2">
      <c r="A208" s="125">
        <f t="shared" si="6"/>
        <v>7</v>
      </c>
      <c r="B208" s="208">
        <v>42935</v>
      </c>
      <c r="C208" s="213">
        <v>15.91775</v>
      </c>
      <c r="D208" s="213">
        <v>8.2409999999999997</v>
      </c>
      <c r="E208" s="213">
        <v>8.3800000000000008</v>
      </c>
      <c r="F208" s="213">
        <v>0</v>
      </c>
      <c r="G208" s="213">
        <v>4.5880000000000001</v>
      </c>
      <c r="H208" s="213">
        <v>0</v>
      </c>
      <c r="I208" s="217">
        <f t="shared" si="7"/>
        <v>37.126750000000001</v>
      </c>
      <c r="K208" s="202">
        <v>1.952</v>
      </c>
    </row>
    <row r="209" spans="1:11" x14ac:dyDescent="0.2">
      <c r="A209" s="125">
        <f t="shared" si="6"/>
        <v>7</v>
      </c>
      <c r="B209" s="208">
        <v>42936</v>
      </c>
      <c r="C209" s="213">
        <v>15.225</v>
      </c>
      <c r="D209" s="213">
        <v>9.266</v>
      </c>
      <c r="E209" s="213">
        <v>8.9489999999999998</v>
      </c>
      <c r="F209" s="213">
        <v>0.26100000000000001</v>
      </c>
      <c r="G209" s="213">
        <v>1.9970000000000001</v>
      </c>
      <c r="H209" s="213">
        <v>0</v>
      </c>
      <c r="I209" s="217">
        <f t="shared" si="7"/>
        <v>35.698</v>
      </c>
      <c r="K209" s="202">
        <v>1.802</v>
      </c>
    </row>
    <row r="210" spans="1:11" x14ac:dyDescent="0.2">
      <c r="A210" s="125">
        <f t="shared" si="6"/>
        <v>7</v>
      </c>
      <c r="B210" s="208">
        <v>42937</v>
      </c>
      <c r="C210" s="213">
        <v>15.08075</v>
      </c>
      <c r="D210" s="213">
        <v>5.7009999999999996</v>
      </c>
      <c r="E210" s="213">
        <v>10.119999999999999</v>
      </c>
      <c r="F210" s="213">
        <v>0</v>
      </c>
      <c r="G210" s="213">
        <v>0</v>
      </c>
      <c r="H210" s="213">
        <v>4.4950000000000001</v>
      </c>
      <c r="I210" s="217">
        <f t="shared" si="7"/>
        <v>35.396749999999997</v>
      </c>
      <c r="K210" s="202">
        <v>1.7689999999999999</v>
      </c>
    </row>
    <row r="211" spans="1:11" x14ac:dyDescent="0.2">
      <c r="A211" s="125">
        <f t="shared" si="6"/>
        <v>7</v>
      </c>
      <c r="B211" s="208">
        <v>42938</v>
      </c>
      <c r="C211" s="213">
        <v>15.1585</v>
      </c>
      <c r="D211" s="213">
        <v>2.9380000000000002</v>
      </c>
      <c r="E211" s="213">
        <v>9.3219999999999992</v>
      </c>
      <c r="F211" s="213">
        <v>0</v>
      </c>
      <c r="G211" s="213">
        <v>0</v>
      </c>
      <c r="H211" s="213">
        <v>9.3390000000000004</v>
      </c>
      <c r="I211" s="217">
        <f t="shared" si="7"/>
        <v>36.7575</v>
      </c>
      <c r="K211" s="202">
        <v>1.9670000000000001</v>
      </c>
    </row>
    <row r="212" spans="1:11" x14ac:dyDescent="0.2">
      <c r="A212" s="125">
        <f t="shared" si="6"/>
        <v>7</v>
      </c>
      <c r="B212" s="208">
        <v>42939</v>
      </c>
      <c r="C212" s="213">
        <v>15.3325</v>
      </c>
      <c r="D212" s="213">
        <v>9.2539999999999996</v>
      </c>
      <c r="E212" s="213">
        <v>3.23</v>
      </c>
      <c r="F212" s="213">
        <v>0</v>
      </c>
      <c r="G212" s="213">
        <v>0</v>
      </c>
      <c r="H212" s="213">
        <v>9.2260000000000009</v>
      </c>
      <c r="I212" s="217">
        <f t="shared" si="7"/>
        <v>37.042500000000004</v>
      </c>
      <c r="K212" s="202">
        <v>1.9450000000000001</v>
      </c>
    </row>
    <row r="213" spans="1:11" x14ac:dyDescent="0.2">
      <c r="A213" s="125">
        <f t="shared" si="6"/>
        <v>7</v>
      </c>
      <c r="B213" s="208">
        <v>42940</v>
      </c>
      <c r="C213" s="213">
        <v>15.357749999999999</v>
      </c>
      <c r="D213" s="213">
        <v>9.5129999999999999</v>
      </c>
      <c r="E213" s="213">
        <v>9.4510000000000005</v>
      </c>
      <c r="F213" s="213">
        <v>0</v>
      </c>
      <c r="G213" s="213">
        <v>0</v>
      </c>
      <c r="H213" s="213">
        <v>1.96</v>
      </c>
      <c r="I213" s="217">
        <f t="shared" si="7"/>
        <v>36.281750000000002</v>
      </c>
      <c r="K213" s="202">
        <v>1.7729999999999999</v>
      </c>
    </row>
    <row r="214" spans="1:11" x14ac:dyDescent="0.2">
      <c r="A214" s="125">
        <f t="shared" si="6"/>
        <v>7</v>
      </c>
      <c r="B214" s="208">
        <v>42941</v>
      </c>
      <c r="C214" s="213">
        <v>14.855</v>
      </c>
      <c r="D214" s="213">
        <v>4.3360000000000003</v>
      </c>
      <c r="E214" s="213">
        <v>8.8369999999999997</v>
      </c>
      <c r="F214" s="213">
        <v>0</v>
      </c>
      <c r="G214" s="213">
        <v>3.306</v>
      </c>
      <c r="H214" s="213">
        <v>4.577</v>
      </c>
      <c r="I214" s="217">
        <f t="shared" si="7"/>
        <v>35.911000000000001</v>
      </c>
      <c r="K214" s="202">
        <v>1.756</v>
      </c>
    </row>
    <row r="215" spans="1:11" x14ac:dyDescent="0.2">
      <c r="A215" s="125">
        <f t="shared" si="6"/>
        <v>7</v>
      </c>
      <c r="B215" s="208">
        <v>42942</v>
      </c>
      <c r="C215" s="213">
        <v>15.6745</v>
      </c>
      <c r="D215" s="213">
        <v>0</v>
      </c>
      <c r="E215" s="213">
        <v>7.8360000000000003</v>
      </c>
      <c r="F215" s="213">
        <v>0</v>
      </c>
      <c r="G215" s="213">
        <v>4.367</v>
      </c>
      <c r="H215" s="213">
        <v>7.8620000000000001</v>
      </c>
      <c r="I215" s="217">
        <f t="shared" si="7"/>
        <v>35.7395</v>
      </c>
      <c r="K215" s="202">
        <v>1.7490000000000001</v>
      </c>
    </row>
    <row r="216" spans="1:11" x14ac:dyDescent="0.2">
      <c r="A216" s="125">
        <f t="shared" si="6"/>
        <v>7</v>
      </c>
      <c r="B216" s="208">
        <v>42943</v>
      </c>
      <c r="C216" s="213">
        <v>16.250499999999999</v>
      </c>
      <c r="D216" s="213">
        <v>0</v>
      </c>
      <c r="E216" s="213">
        <v>9.5150000000000006</v>
      </c>
      <c r="F216" s="213">
        <v>0</v>
      </c>
      <c r="G216" s="213">
        <v>3.0179999999999998</v>
      </c>
      <c r="H216" s="213">
        <v>8.5879999999999992</v>
      </c>
      <c r="I216" s="217">
        <f t="shared" si="7"/>
        <v>37.371499999999997</v>
      </c>
      <c r="K216" s="202">
        <v>1.8069999999999999</v>
      </c>
    </row>
    <row r="217" spans="1:11" x14ac:dyDescent="0.2">
      <c r="A217" s="125">
        <f t="shared" si="6"/>
        <v>7</v>
      </c>
      <c r="B217" s="208">
        <v>42944</v>
      </c>
      <c r="C217" s="213">
        <v>15.81025</v>
      </c>
      <c r="D217" s="213">
        <v>4.8970000000000002</v>
      </c>
      <c r="E217" s="213">
        <v>6.3230000000000004</v>
      </c>
      <c r="F217" s="213">
        <v>0</v>
      </c>
      <c r="G217" s="213">
        <v>0</v>
      </c>
      <c r="H217" s="213">
        <v>9.327</v>
      </c>
      <c r="I217" s="217">
        <f t="shared" si="7"/>
        <v>36.357250000000001</v>
      </c>
      <c r="K217" s="202">
        <v>1.7869999999999999</v>
      </c>
    </row>
    <row r="218" spans="1:11" x14ac:dyDescent="0.2">
      <c r="A218" s="125">
        <f t="shared" si="6"/>
        <v>7</v>
      </c>
      <c r="B218" s="208">
        <v>42945</v>
      </c>
      <c r="C218" s="213">
        <v>16.77675</v>
      </c>
      <c r="D218" s="213">
        <v>8.4920000000000009</v>
      </c>
      <c r="E218" s="213">
        <v>1.804</v>
      </c>
      <c r="F218" s="213">
        <v>0</v>
      </c>
      <c r="G218" s="213">
        <v>0</v>
      </c>
      <c r="H218" s="213">
        <v>7.78</v>
      </c>
      <c r="I218" s="217">
        <f t="shared" si="7"/>
        <v>34.85275</v>
      </c>
      <c r="K218" s="202">
        <v>1.8460000000000001</v>
      </c>
    </row>
    <row r="219" spans="1:11" x14ac:dyDescent="0.2">
      <c r="A219" s="125">
        <f t="shared" si="6"/>
        <v>7</v>
      </c>
      <c r="B219" s="208">
        <v>42946</v>
      </c>
      <c r="C219" s="213">
        <v>15.79275</v>
      </c>
      <c r="D219" s="213">
        <v>9.11</v>
      </c>
      <c r="E219" s="213">
        <v>8.2789999999999999</v>
      </c>
      <c r="F219" s="213">
        <v>0</v>
      </c>
      <c r="G219" s="213">
        <v>0</v>
      </c>
      <c r="H219" s="213">
        <v>2.633</v>
      </c>
      <c r="I219" s="217">
        <f t="shared" si="7"/>
        <v>35.814749999999997</v>
      </c>
      <c r="K219" s="202">
        <v>1.9179999999999999</v>
      </c>
    </row>
    <row r="220" spans="1:11" x14ac:dyDescent="0.2">
      <c r="A220" s="125">
        <f t="shared" si="6"/>
        <v>7</v>
      </c>
      <c r="B220" s="208">
        <v>42947</v>
      </c>
      <c r="C220" s="213">
        <v>15.966749999999999</v>
      </c>
      <c r="D220" s="213">
        <v>9.2609999999999992</v>
      </c>
      <c r="E220" s="213">
        <v>1.752</v>
      </c>
      <c r="F220" s="213">
        <v>0</v>
      </c>
      <c r="G220" s="213">
        <v>0</v>
      </c>
      <c r="H220" s="213">
        <v>9.1989999999999998</v>
      </c>
      <c r="I220" s="217">
        <f t="shared" si="7"/>
        <v>36.178750000000001</v>
      </c>
      <c r="K220" s="202">
        <v>1.925</v>
      </c>
    </row>
    <row r="221" spans="1:11" x14ac:dyDescent="0.2">
      <c r="A221" s="125">
        <f t="shared" si="6"/>
        <v>8</v>
      </c>
      <c r="B221" s="208">
        <v>42948</v>
      </c>
      <c r="C221" s="213">
        <v>16.452750000000002</v>
      </c>
      <c r="D221" s="213">
        <v>9.1969999999999992</v>
      </c>
      <c r="E221" s="213">
        <v>1.7509999999999999</v>
      </c>
      <c r="F221" s="213">
        <v>0</v>
      </c>
      <c r="G221" s="213">
        <v>0</v>
      </c>
      <c r="H221" s="213">
        <v>9.1579999999999995</v>
      </c>
      <c r="I221" s="217">
        <f t="shared" si="7"/>
        <v>36.558750000000003</v>
      </c>
      <c r="K221" s="202">
        <v>1.8879999999999999</v>
      </c>
    </row>
    <row r="222" spans="1:11" x14ac:dyDescent="0.2">
      <c r="A222" s="125">
        <f t="shared" si="6"/>
        <v>8</v>
      </c>
      <c r="B222" s="208">
        <v>42949</v>
      </c>
      <c r="C222" s="213">
        <v>16.096499999999999</v>
      </c>
      <c r="D222" s="213">
        <v>8.6739999999999995</v>
      </c>
      <c r="E222" s="213">
        <v>0</v>
      </c>
      <c r="F222" s="213">
        <v>0</v>
      </c>
      <c r="G222" s="213">
        <v>2.1469999999999998</v>
      </c>
      <c r="H222" s="213">
        <v>9.6620000000000008</v>
      </c>
      <c r="I222" s="217">
        <f t="shared" si="7"/>
        <v>36.579499999999996</v>
      </c>
      <c r="K222" s="202">
        <v>1.8260000000000001</v>
      </c>
    </row>
    <row r="223" spans="1:11" x14ac:dyDescent="0.2">
      <c r="A223" s="125">
        <f t="shared" si="6"/>
        <v>8</v>
      </c>
      <c r="B223" s="208">
        <v>42950</v>
      </c>
      <c r="C223" s="213">
        <v>15.76925</v>
      </c>
      <c r="D223" s="213">
        <v>10.039</v>
      </c>
      <c r="E223" s="213">
        <v>0</v>
      </c>
      <c r="F223" s="213">
        <v>0</v>
      </c>
      <c r="G223" s="213">
        <v>1.5589999999999999</v>
      </c>
      <c r="H223" s="213">
        <v>8.8469999999999995</v>
      </c>
      <c r="I223" s="217">
        <f t="shared" si="7"/>
        <v>36.21425</v>
      </c>
      <c r="K223" s="202">
        <v>1.798</v>
      </c>
    </row>
    <row r="224" spans="1:11" x14ac:dyDescent="0.2">
      <c r="A224" s="125">
        <f t="shared" si="6"/>
        <v>8</v>
      </c>
      <c r="B224" s="208">
        <v>42951</v>
      </c>
      <c r="C224" s="213">
        <v>15.71025</v>
      </c>
      <c r="D224" s="213">
        <v>9.0030000000000001</v>
      </c>
      <c r="E224" s="213">
        <v>0</v>
      </c>
      <c r="F224" s="213">
        <v>0</v>
      </c>
      <c r="G224" s="213">
        <v>2.1269999999999998</v>
      </c>
      <c r="H224" s="213">
        <v>8.7449999999999992</v>
      </c>
      <c r="I224" s="217">
        <f t="shared" si="7"/>
        <v>35.585250000000002</v>
      </c>
      <c r="J224" s="7"/>
      <c r="K224" s="202">
        <v>1.7170000000000001</v>
      </c>
    </row>
    <row r="225" spans="1:11" x14ac:dyDescent="0.2">
      <c r="A225" s="125">
        <f t="shared" si="6"/>
        <v>8</v>
      </c>
      <c r="B225" s="208">
        <v>42952</v>
      </c>
      <c r="C225" s="213">
        <v>15.109500000000001</v>
      </c>
      <c r="D225" s="213">
        <v>9.2859999999999996</v>
      </c>
      <c r="E225" s="213">
        <v>0</v>
      </c>
      <c r="F225" s="213">
        <v>0</v>
      </c>
      <c r="G225" s="213">
        <v>1.962</v>
      </c>
      <c r="H225" s="213">
        <v>9.2479999999999993</v>
      </c>
      <c r="I225" s="217">
        <f t="shared" si="7"/>
        <v>35.605499999999999</v>
      </c>
      <c r="J225" s="7"/>
      <c r="K225" s="202">
        <v>1.944</v>
      </c>
    </row>
    <row r="226" spans="1:11" x14ac:dyDescent="0.2">
      <c r="A226" s="125">
        <f t="shared" si="6"/>
        <v>8</v>
      </c>
      <c r="B226" s="208">
        <v>42953</v>
      </c>
      <c r="C226" s="213">
        <v>15.1805</v>
      </c>
      <c r="D226" s="213">
        <v>10.44</v>
      </c>
      <c r="E226" s="213">
        <v>0</v>
      </c>
      <c r="F226" s="213">
        <v>0</v>
      </c>
      <c r="G226" s="213">
        <v>1.96</v>
      </c>
      <c r="H226" s="213">
        <v>8.8469999999999995</v>
      </c>
      <c r="I226" s="217">
        <f t="shared" si="7"/>
        <v>36.427500000000002</v>
      </c>
      <c r="J226" s="7"/>
      <c r="K226" s="202">
        <v>1.887</v>
      </c>
    </row>
    <row r="227" spans="1:11" x14ac:dyDescent="0.2">
      <c r="A227" s="125">
        <f t="shared" si="6"/>
        <v>8</v>
      </c>
      <c r="B227" s="208">
        <v>42954</v>
      </c>
      <c r="C227" s="213">
        <v>15.561999999999999</v>
      </c>
      <c r="D227" s="213">
        <v>8.0830000000000002</v>
      </c>
      <c r="E227" s="213">
        <v>0</v>
      </c>
      <c r="F227" s="213">
        <v>0</v>
      </c>
      <c r="G227" s="213">
        <v>3.355</v>
      </c>
      <c r="H227" s="213">
        <v>9.6110000000000007</v>
      </c>
      <c r="I227" s="217">
        <f t="shared" si="7"/>
        <v>36.611000000000004</v>
      </c>
      <c r="J227" s="7"/>
      <c r="K227" s="202">
        <v>1.839</v>
      </c>
    </row>
    <row r="228" spans="1:11" x14ac:dyDescent="0.2">
      <c r="A228" s="125">
        <f t="shared" si="6"/>
        <v>8</v>
      </c>
      <c r="B228" s="208">
        <v>42955</v>
      </c>
      <c r="C228" s="213">
        <v>15.095499999999999</v>
      </c>
      <c r="D228" s="213">
        <v>8.7609999999999992</v>
      </c>
      <c r="E228" s="213">
        <v>2.2759999999999998</v>
      </c>
      <c r="F228" s="213">
        <v>0</v>
      </c>
      <c r="G228" s="213">
        <v>3.2090000000000001</v>
      </c>
      <c r="H228" s="213">
        <v>8.2420000000000009</v>
      </c>
      <c r="I228" s="217">
        <f t="shared" si="7"/>
        <v>37.583500000000001</v>
      </c>
      <c r="J228" s="7"/>
      <c r="K228" s="202">
        <v>1.9019999999999999</v>
      </c>
    </row>
    <row r="229" spans="1:11" x14ac:dyDescent="0.2">
      <c r="A229" s="125">
        <f t="shared" si="6"/>
        <v>8</v>
      </c>
      <c r="B229" s="208">
        <v>42956</v>
      </c>
      <c r="C229" s="213">
        <v>15.8825</v>
      </c>
      <c r="D229" s="213">
        <v>9.0359999999999996</v>
      </c>
      <c r="E229" s="213">
        <v>8.9890000000000008</v>
      </c>
      <c r="F229" s="213">
        <v>0</v>
      </c>
      <c r="G229" s="213">
        <v>0</v>
      </c>
      <c r="H229" s="213">
        <v>4.6559999999999997</v>
      </c>
      <c r="I229" s="217">
        <f t="shared" si="7"/>
        <v>38.563499999999998</v>
      </c>
      <c r="J229" s="7"/>
      <c r="K229" s="202">
        <v>1.8169999999999999</v>
      </c>
    </row>
    <row r="230" spans="1:11" x14ac:dyDescent="0.2">
      <c r="A230" s="125">
        <f t="shared" si="6"/>
        <v>8</v>
      </c>
      <c r="B230" s="208">
        <v>42957</v>
      </c>
      <c r="C230" s="213">
        <v>16.425999999999998</v>
      </c>
      <c r="D230" s="213">
        <v>9.1739999999999995</v>
      </c>
      <c r="E230" s="213">
        <v>8.9909999999999997</v>
      </c>
      <c r="F230" s="213">
        <v>0</v>
      </c>
      <c r="G230" s="213">
        <v>1.9239999999999999</v>
      </c>
      <c r="H230" s="213">
        <v>0</v>
      </c>
      <c r="I230" s="217">
        <f t="shared" si="7"/>
        <v>36.514999999999993</v>
      </c>
      <c r="J230" s="7"/>
      <c r="K230" s="202">
        <v>1.95</v>
      </c>
    </row>
    <row r="231" spans="1:11" x14ac:dyDescent="0.2">
      <c r="A231" s="125">
        <f t="shared" si="6"/>
        <v>8</v>
      </c>
      <c r="B231" s="208">
        <v>42958</v>
      </c>
      <c r="C231" s="213">
        <v>16.442250000000001</v>
      </c>
      <c r="D231" s="213">
        <v>9.9960000000000004</v>
      </c>
      <c r="E231" s="213">
        <v>9.9450000000000003</v>
      </c>
      <c r="F231" s="213">
        <v>0</v>
      </c>
      <c r="G231" s="213">
        <v>0</v>
      </c>
      <c r="H231" s="213">
        <v>0.56000000000000005</v>
      </c>
      <c r="I231" s="217">
        <f t="shared" si="7"/>
        <v>36.943250000000006</v>
      </c>
      <c r="J231" s="7"/>
      <c r="K231" s="202">
        <v>1.7430000000000001</v>
      </c>
    </row>
    <row r="232" spans="1:11" x14ac:dyDescent="0.2">
      <c r="A232" s="125">
        <f t="shared" si="6"/>
        <v>8</v>
      </c>
      <c r="B232" s="208">
        <v>42959</v>
      </c>
      <c r="C232" s="213">
        <v>15.481249999999999</v>
      </c>
      <c r="D232" s="213">
        <v>9.09</v>
      </c>
      <c r="E232" s="213">
        <v>9.0380000000000003</v>
      </c>
      <c r="F232" s="213">
        <v>0</v>
      </c>
      <c r="G232" s="213">
        <v>0</v>
      </c>
      <c r="H232" s="213">
        <v>1.905</v>
      </c>
      <c r="I232" s="217">
        <f t="shared" si="7"/>
        <v>35.514250000000004</v>
      </c>
      <c r="J232" s="7"/>
      <c r="K232" s="202">
        <v>1.8979999999999999</v>
      </c>
    </row>
    <row r="233" spans="1:11" x14ac:dyDescent="0.2">
      <c r="A233" s="125">
        <f t="shared" si="6"/>
        <v>8</v>
      </c>
      <c r="B233" s="208">
        <v>42960</v>
      </c>
      <c r="C233" s="213">
        <v>13.141</v>
      </c>
      <c r="D233" s="213">
        <v>8.5009999999999994</v>
      </c>
      <c r="E233" s="213">
        <v>8.4540000000000006</v>
      </c>
      <c r="F233" s="213">
        <v>0</v>
      </c>
      <c r="G233" s="213">
        <v>0.105</v>
      </c>
      <c r="H233" s="213">
        <v>3.1760000000000002</v>
      </c>
      <c r="I233" s="217">
        <f t="shared" si="7"/>
        <v>33.377000000000002</v>
      </c>
      <c r="J233" s="7"/>
      <c r="K233" s="202">
        <v>1.7470000000000001</v>
      </c>
    </row>
    <row r="234" spans="1:11" x14ac:dyDescent="0.2">
      <c r="A234" s="125">
        <f t="shared" si="6"/>
        <v>8</v>
      </c>
      <c r="B234" s="208">
        <v>42961</v>
      </c>
      <c r="C234" s="213">
        <v>16.734999999999999</v>
      </c>
      <c r="D234" s="213">
        <v>8.4359999999999999</v>
      </c>
      <c r="E234" s="213">
        <v>8.3810000000000002</v>
      </c>
      <c r="F234" s="213">
        <v>0</v>
      </c>
      <c r="G234" s="213">
        <v>0</v>
      </c>
      <c r="H234" s="213">
        <v>4.4420000000000002</v>
      </c>
      <c r="I234" s="217">
        <f t="shared" si="7"/>
        <v>37.994</v>
      </c>
      <c r="J234" s="7"/>
      <c r="K234" s="202">
        <v>1.82</v>
      </c>
    </row>
    <row r="235" spans="1:11" x14ac:dyDescent="0.2">
      <c r="A235" s="125">
        <f t="shared" si="6"/>
        <v>8</v>
      </c>
      <c r="B235" s="208">
        <v>42962</v>
      </c>
      <c r="C235" s="213">
        <v>16.712</v>
      </c>
      <c r="D235" s="213">
        <v>9.7360000000000007</v>
      </c>
      <c r="E235" s="213">
        <v>9.6929999999999996</v>
      </c>
      <c r="F235" s="213">
        <v>0</v>
      </c>
      <c r="G235" s="213">
        <v>0</v>
      </c>
      <c r="H235" s="213">
        <v>1.8440000000000001</v>
      </c>
      <c r="I235" s="217">
        <f t="shared" si="7"/>
        <v>37.984999999999999</v>
      </c>
      <c r="J235" s="7"/>
      <c r="K235" s="202">
        <v>2.0150000000000001</v>
      </c>
    </row>
    <row r="236" spans="1:11" x14ac:dyDescent="0.2">
      <c r="A236" s="125">
        <f t="shared" si="6"/>
        <v>8</v>
      </c>
      <c r="B236" s="208">
        <v>42963</v>
      </c>
      <c r="C236" s="213">
        <v>16.4115</v>
      </c>
      <c r="D236" s="213">
        <v>10.439</v>
      </c>
      <c r="E236" s="213">
        <v>10.369</v>
      </c>
      <c r="F236" s="213">
        <v>0</v>
      </c>
      <c r="G236" s="213">
        <v>0</v>
      </c>
      <c r="H236" s="213">
        <v>1.542</v>
      </c>
      <c r="I236" s="217">
        <f t="shared" si="7"/>
        <v>38.761499999999998</v>
      </c>
      <c r="J236" s="7"/>
      <c r="K236" s="202">
        <v>1.913</v>
      </c>
    </row>
    <row r="237" spans="1:11" x14ac:dyDescent="0.2">
      <c r="A237" s="125">
        <f t="shared" si="6"/>
        <v>8</v>
      </c>
      <c r="B237" s="208">
        <v>42964</v>
      </c>
      <c r="C237" s="213">
        <v>16.116</v>
      </c>
      <c r="D237" s="213">
        <v>9.3000000000000007</v>
      </c>
      <c r="E237" s="213">
        <v>9.2490000000000006</v>
      </c>
      <c r="F237" s="213">
        <v>0</v>
      </c>
      <c r="G237" s="213">
        <v>0</v>
      </c>
      <c r="H237" s="213">
        <v>4.7240000000000002</v>
      </c>
      <c r="I237" s="217">
        <f t="shared" si="7"/>
        <v>39.388999999999996</v>
      </c>
      <c r="J237" s="7"/>
      <c r="K237" s="202">
        <v>1.8260000000000001</v>
      </c>
    </row>
    <row r="238" spans="1:11" x14ac:dyDescent="0.2">
      <c r="A238" s="125">
        <f t="shared" si="6"/>
        <v>8</v>
      </c>
      <c r="B238" s="208">
        <v>42965</v>
      </c>
      <c r="C238" s="213">
        <v>16.127500000000001</v>
      </c>
      <c r="D238" s="213">
        <v>9.7279999999999998</v>
      </c>
      <c r="E238" s="213">
        <v>9.66</v>
      </c>
      <c r="F238" s="213">
        <v>0</v>
      </c>
      <c r="G238" s="213">
        <v>0</v>
      </c>
      <c r="H238" s="213">
        <v>4.3879999999999999</v>
      </c>
      <c r="I238" s="217">
        <f t="shared" si="7"/>
        <v>39.903500000000001</v>
      </c>
      <c r="J238" s="7"/>
      <c r="K238" s="202">
        <v>1.84</v>
      </c>
    </row>
    <row r="239" spans="1:11" x14ac:dyDescent="0.2">
      <c r="A239" s="125">
        <f t="shared" si="6"/>
        <v>8</v>
      </c>
      <c r="B239" s="208">
        <v>42966</v>
      </c>
      <c r="C239" s="213">
        <v>16.994</v>
      </c>
      <c r="D239" s="213">
        <v>3.121</v>
      </c>
      <c r="E239" s="213">
        <v>8.5459999999999994</v>
      </c>
      <c r="F239" s="213">
        <v>0</v>
      </c>
      <c r="G239" s="213">
        <v>3.44</v>
      </c>
      <c r="H239" s="213">
        <v>5.4539999999999997</v>
      </c>
      <c r="I239" s="217">
        <f t="shared" si="7"/>
        <v>37.555</v>
      </c>
      <c r="J239" s="7"/>
      <c r="K239" s="202">
        <v>1.9350000000000001</v>
      </c>
    </row>
    <row r="240" spans="1:11" x14ac:dyDescent="0.2">
      <c r="A240" s="125">
        <f t="shared" si="6"/>
        <v>8</v>
      </c>
      <c r="B240" s="208">
        <v>42967</v>
      </c>
      <c r="C240" s="213">
        <v>14.9695</v>
      </c>
      <c r="D240" s="213">
        <v>3.2240000000000002</v>
      </c>
      <c r="E240" s="213">
        <v>9.2100000000000009</v>
      </c>
      <c r="F240" s="213">
        <v>0</v>
      </c>
      <c r="G240" s="213">
        <v>0</v>
      </c>
      <c r="H240" s="213">
        <v>8.7850000000000001</v>
      </c>
      <c r="I240" s="217">
        <f t="shared" si="7"/>
        <v>36.188500000000005</v>
      </c>
      <c r="J240" s="7"/>
      <c r="K240" s="202">
        <v>1.962</v>
      </c>
    </row>
    <row r="241" spans="1:11" x14ac:dyDescent="0.2">
      <c r="A241" s="125">
        <f t="shared" si="6"/>
        <v>8</v>
      </c>
      <c r="B241" s="208">
        <v>42968</v>
      </c>
      <c r="C241" s="213">
        <v>15.36425</v>
      </c>
      <c r="D241" s="213">
        <v>9.6869999999999994</v>
      </c>
      <c r="E241" s="213">
        <v>9.0909999999999993</v>
      </c>
      <c r="F241" s="213">
        <v>0</v>
      </c>
      <c r="G241" s="213">
        <v>0</v>
      </c>
      <c r="H241" s="213">
        <v>3.36</v>
      </c>
      <c r="I241" s="217">
        <f t="shared" si="7"/>
        <v>37.502249999999997</v>
      </c>
      <c r="J241" s="7"/>
      <c r="K241" s="202">
        <v>1.7809999999999999</v>
      </c>
    </row>
    <row r="242" spans="1:11" x14ac:dyDescent="0.2">
      <c r="A242" s="125">
        <f t="shared" si="6"/>
        <v>8</v>
      </c>
      <c r="B242" s="208">
        <v>42969</v>
      </c>
      <c r="C242" s="213">
        <v>15.448</v>
      </c>
      <c r="D242" s="213">
        <v>8.9440000000000008</v>
      </c>
      <c r="E242" s="213">
        <v>9.2189999999999994</v>
      </c>
      <c r="F242" s="213">
        <v>0.36499999999999999</v>
      </c>
      <c r="G242" s="213">
        <v>0</v>
      </c>
      <c r="H242" s="213">
        <v>5.7640000000000002</v>
      </c>
      <c r="I242" s="217">
        <f t="shared" si="7"/>
        <v>39.740000000000009</v>
      </c>
      <c r="J242" s="7"/>
      <c r="K242" s="202">
        <v>1.9319999999999999</v>
      </c>
    </row>
    <row r="243" spans="1:11" x14ac:dyDescent="0.2">
      <c r="A243" s="125">
        <f t="shared" si="6"/>
        <v>8</v>
      </c>
      <c r="B243" s="208">
        <v>42970</v>
      </c>
      <c r="C243" s="213">
        <v>16.329249999999998</v>
      </c>
      <c r="D243" s="213">
        <v>8.7859999999999996</v>
      </c>
      <c r="E243" s="213">
        <v>8.7390000000000008</v>
      </c>
      <c r="F243" s="213">
        <v>0</v>
      </c>
      <c r="G243" s="213">
        <v>0</v>
      </c>
      <c r="H243" s="213">
        <v>4.226</v>
      </c>
      <c r="I243" s="217">
        <f t="shared" si="7"/>
        <v>38.080249999999992</v>
      </c>
      <c r="J243" s="7"/>
      <c r="K243" s="202">
        <v>1.859</v>
      </c>
    </row>
    <row r="244" spans="1:11" x14ac:dyDescent="0.2">
      <c r="A244" s="125">
        <f t="shared" si="6"/>
        <v>8</v>
      </c>
      <c r="B244" s="208">
        <v>42971</v>
      </c>
      <c r="C244" s="213">
        <v>16.876249999999999</v>
      </c>
      <c r="D244" s="213">
        <v>8.827</v>
      </c>
      <c r="E244" s="213">
        <v>8.7680000000000007</v>
      </c>
      <c r="F244" s="213">
        <v>0</v>
      </c>
      <c r="G244" s="213">
        <v>0</v>
      </c>
      <c r="H244" s="213">
        <v>4.827</v>
      </c>
      <c r="I244" s="217">
        <f t="shared" si="7"/>
        <v>39.298249999999996</v>
      </c>
      <c r="J244" s="7"/>
      <c r="K244" s="202">
        <v>1.847</v>
      </c>
    </row>
    <row r="245" spans="1:11" x14ac:dyDescent="0.2">
      <c r="A245" s="125">
        <f t="shared" si="6"/>
        <v>8</v>
      </c>
      <c r="B245" s="208">
        <v>42972</v>
      </c>
      <c r="C245" s="213">
        <v>16.856249999999999</v>
      </c>
      <c r="D245" s="213">
        <v>2.996</v>
      </c>
      <c r="E245" s="213">
        <v>8.9499999999999993</v>
      </c>
      <c r="F245" s="213">
        <v>0</v>
      </c>
      <c r="G245" s="213">
        <v>0</v>
      </c>
      <c r="H245" s="213">
        <v>7.8849999999999998</v>
      </c>
      <c r="I245" s="217">
        <f t="shared" si="7"/>
        <v>36.687249999999999</v>
      </c>
      <c r="K245" s="202">
        <v>1.9710000000000001</v>
      </c>
    </row>
    <row r="246" spans="1:11" x14ac:dyDescent="0.2">
      <c r="A246" s="125">
        <f t="shared" si="6"/>
        <v>8</v>
      </c>
      <c r="B246" s="208">
        <v>42973</v>
      </c>
      <c r="C246" s="213">
        <v>17.50525</v>
      </c>
      <c r="D246" s="213">
        <v>8.0530000000000008</v>
      </c>
      <c r="E246" s="213">
        <v>7.9969999999999999</v>
      </c>
      <c r="F246" s="213">
        <v>0</v>
      </c>
      <c r="G246" s="213">
        <v>0</v>
      </c>
      <c r="H246" s="213">
        <v>4.1589999999999998</v>
      </c>
      <c r="I246" s="217">
        <f t="shared" si="7"/>
        <v>37.71425</v>
      </c>
      <c r="K246" s="202">
        <v>1.907</v>
      </c>
    </row>
    <row r="247" spans="1:11" x14ac:dyDescent="0.2">
      <c r="A247" s="125">
        <f t="shared" si="6"/>
        <v>8</v>
      </c>
      <c r="B247" s="208">
        <v>42974</v>
      </c>
      <c r="C247" s="213">
        <v>15.775</v>
      </c>
      <c r="D247" s="213">
        <v>9.0730000000000004</v>
      </c>
      <c r="E247" s="213">
        <v>9.0129999999999999</v>
      </c>
      <c r="F247" s="213">
        <v>0</v>
      </c>
      <c r="G247" s="213">
        <v>0</v>
      </c>
      <c r="H247" s="213">
        <v>3.2269999999999999</v>
      </c>
      <c r="I247" s="217">
        <f t="shared" si="7"/>
        <v>37.087999999999994</v>
      </c>
      <c r="K247" s="202">
        <v>1.9970000000000001</v>
      </c>
    </row>
    <row r="248" spans="1:11" x14ac:dyDescent="0.2">
      <c r="A248" s="125">
        <f t="shared" si="6"/>
        <v>8</v>
      </c>
      <c r="B248" s="208">
        <v>42975</v>
      </c>
      <c r="C248" s="213">
        <v>17.282499999999999</v>
      </c>
      <c r="D248" s="213">
        <v>8.5890000000000004</v>
      </c>
      <c r="E248" s="213">
        <v>8.4930000000000003</v>
      </c>
      <c r="F248" s="213">
        <v>0</v>
      </c>
      <c r="G248" s="213">
        <v>0</v>
      </c>
      <c r="H248" s="213">
        <v>2.8340000000000001</v>
      </c>
      <c r="I248" s="217">
        <f t="shared" si="7"/>
        <v>37.198500000000003</v>
      </c>
      <c r="K248" s="202">
        <v>1.873</v>
      </c>
    </row>
    <row r="249" spans="1:11" x14ac:dyDescent="0.2">
      <c r="A249" s="125">
        <f t="shared" si="6"/>
        <v>8</v>
      </c>
      <c r="B249" s="208">
        <v>42976</v>
      </c>
      <c r="C249" s="213">
        <v>17.250499999999999</v>
      </c>
      <c r="D249" s="213">
        <v>9.2799999999999994</v>
      </c>
      <c r="E249" s="213">
        <v>9.5</v>
      </c>
      <c r="F249" s="213">
        <v>0</v>
      </c>
      <c r="G249" s="213">
        <v>0</v>
      </c>
      <c r="H249" s="213">
        <v>1.5429999999999999</v>
      </c>
      <c r="I249" s="217">
        <f t="shared" si="7"/>
        <v>37.573499999999996</v>
      </c>
      <c r="K249" s="202">
        <v>1.863</v>
      </c>
    </row>
    <row r="250" spans="1:11" x14ac:dyDescent="0.2">
      <c r="A250" s="125">
        <f t="shared" si="6"/>
        <v>8</v>
      </c>
      <c r="B250" s="208">
        <v>42977</v>
      </c>
      <c r="C250" s="213">
        <v>16.298999999999999</v>
      </c>
      <c r="D250" s="213">
        <v>8.4139999999999997</v>
      </c>
      <c r="E250" s="213">
        <v>9.3040000000000003</v>
      </c>
      <c r="F250" s="213">
        <v>0</v>
      </c>
      <c r="G250" s="213">
        <v>0</v>
      </c>
      <c r="H250" s="213">
        <v>2.5739999999999998</v>
      </c>
      <c r="I250" s="217">
        <f t="shared" si="7"/>
        <v>36.591000000000001</v>
      </c>
      <c r="K250" s="202">
        <v>2.0649999999999999</v>
      </c>
    </row>
    <row r="251" spans="1:11" x14ac:dyDescent="0.2">
      <c r="A251" s="125">
        <f t="shared" si="6"/>
        <v>8</v>
      </c>
      <c r="B251" s="208">
        <v>42978</v>
      </c>
      <c r="C251" s="213">
        <v>16.294750000000001</v>
      </c>
      <c r="D251" s="213">
        <v>8.6750000000000007</v>
      </c>
      <c r="E251" s="213">
        <v>8.8759999999999994</v>
      </c>
      <c r="F251" s="213">
        <v>0</v>
      </c>
      <c r="G251" s="213">
        <v>0</v>
      </c>
      <c r="H251" s="213">
        <v>5.7240000000000002</v>
      </c>
      <c r="I251" s="217">
        <f t="shared" si="7"/>
        <v>39.569749999999999</v>
      </c>
      <c r="K251" s="202">
        <v>1.863</v>
      </c>
    </row>
    <row r="252" spans="1:11" x14ac:dyDescent="0.2">
      <c r="A252" s="125">
        <f t="shared" si="6"/>
        <v>9</v>
      </c>
      <c r="B252" s="208">
        <v>42979</v>
      </c>
      <c r="C252" s="213">
        <v>16.156500000000001</v>
      </c>
      <c r="D252" s="213">
        <v>5.093</v>
      </c>
      <c r="E252" s="213">
        <v>9.468</v>
      </c>
      <c r="F252" s="213">
        <v>0</v>
      </c>
      <c r="G252" s="213">
        <v>0</v>
      </c>
      <c r="H252" s="213">
        <v>7.59</v>
      </c>
      <c r="I252" s="217">
        <f t="shared" si="7"/>
        <v>38.307500000000005</v>
      </c>
      <c r="K252" s="202">
        <v>1.744</v>
      </c>
    </row>
    <row r="253" spans="1:11" x14ac:dyDescent="0.2">
      <c r="A253" s="125">
        <f t="shared" si="6"/>
        <v>9</v>
      </c>
      <c r="B253" s="208">
        <v>42980</v>
      </c>
      <c r="C253" s="213">
        <v>15.55125</v>
      </c>
      <c r="D253" s="213">
        <v>5.9550000000000001</v>
      </c>
      <c r="E253" s="213">
        <v>4.8479999999999999</v>
      </c>
      <c r="F253" s="213">
        <v>0</v>
      </c>
      <c r="G253" s="213">
        <v>0</v>
      </c>
      <c r="H253" s="213">
        <v>9.3320000000000007</v>
      </c>
      <c r="I253" s="217">
        <f t="shared" si="7"/>
        <v>35.686250000000001</v>
      </c>
      <c r="K253" s="202">
        <v>1.9630000000000001</v>
      </c>
    </row>
    <row r="254" spans="1:11" x14ac:dyDescent="0.2">
      <c r="A254" s="125">
        <f t="shared" si="6"/>
        <v>9</v>
      </c>
      <c r="B254" s="208">
        <v>42981</v>
      </c>
      <c r="C254" s="213">
        <v>14.722250000000001</v>
      </c>
      <c r="D254" s="213">
        <v>10.128</v>
      </c>
      <c r="E254" s="213">
        <v>10.074</v>
      </c>
      <c r="F254" s="213">
        <v>0</v>
      </c>
      <c r="G254" s="213">
        <v>0</v>
      </c>
      <c r="H254" s="213">
        <v>1.8129999999999999</v>
      </c>
      <c r="I254" s="217">
        <f t="shared" si="7"/>
        <v>36.737250000000003</v>
      </c>
      <c r="K254" s="202">
        <v>2.0150000000000001</v>
      </c>
    </row>
    <row r="255" spans="1:11" x14ac:dyDescent="0.2">
      <c r="A255" s="125">
        <f t="shared" si="6"/>
        <v>9</v>
      </c>
      <c r="B255" s="208">
        <v>42982</v>
      </c>
      <c r="C255" s="213">
        <v>16.194749999999999</v>
      </c>
      <c r="D255" s="213">
        <v>6.6509999999999998</v>
      </c>
      <c r="E255" s="213">
        <v>3.1080000000000001</v>
      </c>
      <c r="F255" s="213">
        <v>1.5389999999999999</v>
      </c>
      <c r="G255" s="213">
        <v>0</v>
      </c>
      <c r="H255" s="213">
        <v>9.5340000000000007</v>
      </c>
      <c r="I255" s="217">
        <f t="shared" si="7"/>
        <v>37.02675</v>
      </c>
      <c r="K255" s="202">
        <v>1.92</v>
      </c>
    </row>
    <row r="256" spans="1:11" x14ac:dyDescent="0.2">
      <c r="A256" s="125">
        <f t="shared" si="6"/>
        <v>9</v>
      </c>
      <c r="B256" s="208">
        <v>42983</v>
      </c>
      <c r="C256" s="213">
        <v>16.339749999999999</v>
      </c>
      <c r="D256" s="213">
        <v>8.2170000000000005</v>
      </c>
      <c r="E256" s="213">
        <v>4.5209999999999999</v>
      </c>
      <c r="F256" s="213">
        <v>1.1479999999999999</v>
      </c>
      <c r="G256" s="213">
        <v>0</v>
      </c>
      <c r="H256" s="213">
        <v>8.7609999999999992</v>
      </c>
      <c r="I256" s="217">
        <f t="shared" si="7"/>
        <v>38.986750000000001</v>
      </c>
      <c r="K256" s="202">
        <v>1.84</v>
      </c>
    </row>
    <row r="257" spans="1:11" x14ac:dyDescent="0.2">
      <c r="A257" s="125">
        <f t="shared" si="6"/>
        <v>9</v>
      </c>
      <c r="B257" s="208">
        <v>42984</v>
      </c>
      <c r="C257" s="213">
        <v>16.094249999999999</v>
      </c>
      <c r="D257" s="213">
        <v>1.07</v>
      </c>
      <c r="E257" s="213">
        <v>10.202999999999999</v>
      </c>
      <c r="F257" s="213">
        <v>0</v>
      </c>
      <c r="G257" s="213">
        <v>0</v>
      </c>
      <c r="H257" s="213">
        <v>10.246</v>
      </c>
      <c r="I257" s="217">
        <f t="shared" si="7"/>
        <v>37.613250000000001</v>
      </c>
      <c r="K257" s="202">
        <v>1.716</v>
      </c>
    </row>
    <row r="258" spans="1:11" x14ac:dyDescent="0.2">
      <c r="A258" s="125">
        <f t="shared" si="6"/>
        <v>9</v>
      </c>
      <c r="B258" s="208">
        <v>42985</v>
      </c>
      <c r="C258" s="213">
        <v>16.260000000000002</v>
      </c>
      <c r="D258" s="213">
        <v>0</v>
      </c>
      <c r="E258" s="213">
        <v>10.778</v>
      </c>
      <c r="F258" s="213">
        <v>0</v>
      </c>
      <c r="G258" s="213">
        <v>2.9689999999999999</v>
      </c>
      <c r="H258" s="213">
        <v>8.8339999999999996</v>
      </c>
      <c r="I258" s="217">
        <f t="shared" si="7"/>
        <v>38.841000000000008</v>
      </c>
      <c r="K258" s="202">
        <v>1.85</v>
      </c>
    </row>
    <row r="259" spans="1:11" x14ac:dyDescent="0.2">
      <c r="A259" s="125">
        <f t="shared" si="6"/>
        <v>9</v>
      </c>
      <c r="B259" s="208">
        <v>42986</v>
      </c>
      <c r="C259" s="213">
        <v>16.771249999999998</v>
      </c>
      <c r="D259" s="213">
        <v>0</v>
      </c>
      <c r="E259" s="213">
        <v>9.8079999999999998</v>
      </c>
      <c r="F259" s="213">
        <v>0</v>
      </c>
      <c r="G259" s="213">
        <v>9.8390000000000004</v>
      </c>
      <c r="H259" s="213">
        <v>1</v>
      </c>
      <c r="I259" s="217">
        <f t="shared" si="7"/>
        <v>37.41825</v>
      </c>
      <c r="K259" s="202">
        <v>1.79</v>
      </c>
    </row>
    <row r="260" spans="1:11" x14ac:dyDescent="0.2">
      <c r="A260" s="125">
        <f t="shared" si="6"/>
        <v>9</v>
      </c>
      <c r="B260" s="208">
        <v>42987</v>
      </c>
      <c r="C260" s="213">
        <v>15.8725</v>
      </c>
      <c r="D260" s="213">
        <v>0</v>
      </c>
      <c r="E260" s="213">
        <v>9.4819999999999993</v>
      </c>
      <c r="F260" s="213">
        <v>0</v>
      </c>
      <c r="G260" s="213">
        <v>6.859</v>
      </c>
      <c r="H260" s="213">
        <v>3.2170000000000001</v>
      </c>
      <c r="I260" s="217">
        <f t="shared" si="7"/>
        <v>35.430500000000002</v>
      </c>
      <c r="K260" s="202">
        <v>1.929</v>
      </c>
    </row>
    <row r="261" spans="1:11" x14ac:dyDescent="0.2">
      <c r="A261" s="125">
        <f t="shared" si="6"/>
        <v>9</v>
      </c>
      <c r="B261" s="208">
        <v>42988</v>
      </c>
      <c r="C261" s="213">
        <v>15.118499999999999</v>
      </c>
      <c r="D261" s="213">
        <v>0</v>
      </c>
      <c r="E261" s="213">
        <v>9.3699999999999992</v>
      </c>
      <c r="F261" s="213">
        <v>0</v>
      </c>
      <c r="G261" s="213">
        <v>1.5269999999999999</v>
      </c>
      <c r="H261" s="213">
        <v>9.4</v>
      </c>
      <c r="I261" s="217">
        <f t="shared" si="7"/>
        <v>35.415500000000002</v>
      </c>
      <c r="K261" s="202">
        <v>2.0449999999999999</v>
      </c>
    </row>
    <row r="262" spans="1:11" x14ac:dyDescent="0.2">
      <c r="A262" s="125">
        <f t="shared" si="6"/>
        <v>9</v>
      </c>
      <c r="B262" s="208">
        <v>42989</v>
      </c>
      <c r="C262" s="213">
        <v>16.276</v>
      </c>
      <c r="D262" s="213">
        <v>0</v>
      </c>
      <c r="E262" s="213">
        <v>9.6669999999999998</v>
      </c>
      <c r="F262" s="213">
        <v>0</v>
      </c>
      <c r="G262" s="213">
        <v>0.80500000000000005</v>
      </c>
      <c r="H262" s="213">
        <v>9.6690000000000005</v>
      </c>
      <c r="I262" s="217">
        <f t="shared" si="7"/>
        <v>36.417000000000002</v>
      </c>
      <c r="K262" s="202">
        <v>1.821</v>
      </c>
    </row>
    <row r="263" spans="1:11" x14ac:dyDescent="0.2">
      <c r="A263" s="125">
        <f t="shared" si="6"/>
        <v>9</v>
      </c>
      <c r="B263" s="208">
        <v>42990</v>
      </c>
      <c r="C263" s="213">
        <v>16.563749999999999</v>
      </c>
      <c r="D263" s="213">
        <v>0</v>
      </c>
      <c r="E263" s="213">
        <v>9.6080000000000005</v>
      </c>
      <c r="F263" s="213">
        <v>0</v>
      </c>
      <c r="G263" s="213">
        <v>0.49299999999999999</v>
      </c>
      <c r="H263" s="213">
        <v>9.6289999999999996</v>
      </c>
      <c r="I263" s="217">
        <f t="shared" si="7"/>
        <v>36.293749999999996</v>
      </c>
      <c r="K263" s="202">
        <v>1.8180000000000001</v>
      </c>
    </row>
    <row r="264" spans="1:11" x14ac:dyDescent="0.2">
      <c r="A264" s="125">
        <f t="shared" si="6"/>
        <v>9</v>
      </c>
      <c r="B264" s="208">
        <v>42991</v>
      </c>
      <c r="C264" s="213">
        <v>15.247999999999999</v>
      </c>
      <c r="D264" s="213">
        <v>1.214</v>
      </c>
      <c r="E264" s="213">
        <v>9.5129999999999999</v>
      </c>
      <c r="F264" s="213">
        <v>0</v>
      </c>
      <c r="G264" s="213">
        <v>2.0720000000000001</v>
      </c>
      <c r="H264" s="213">
        <v>9.5250000000000004</v>
      </c>
      <c r="I264" s="217">
        <f t="shared" si="7"/>
        <v>37.572000000000003</v>
      </c>
      <c r="K264" s="202">
        <v>1.869</v>
      </c>
    </row>
    <row r="265" spans="1:11" x14ac:dyDescent="0.2">
      <c r="A265" s="125">
        <f t="shared" ref="A265:A328" si="8">+IF(ISBLANK($B265),"",MONTH($B265))</f>
        <v>9</v>
      </c>
      <c r="B265" s="208">
        <v>42992</v>
      </c>
      <c r="C265" s="213">
        <v>15.128</v>
      </c>
      <c r="D265" s="213">
        <v>0</v>
      </c>
      <c r="E265" s="213">
        <v>10.436999999999999</v>
      </c>
      <c r="F265" s="213">
        <v>0</v>
      </c>
      <c r="G265" s="213">
        <v>1.58</v>
      </c>
      <c r="H265" s="213">
        <v>10.461</v>
      </c>
      <c r="I265" s="217">
        <f t="shared" ref="I265:I328" si="9">+SUM(C265:H265)</f>
        <v>37.605999999999995</v>
      </c>
      <c r="K265" s="202">
        <v>1.929</v>
      </c>
    </row>
    <row r="266" spans="1:11" x14ac:dyDescent="0.2">
      <c r="A266" s="125">
        <f t="shared" si="8"/>
        <v>9</v>
      </c>
      <c r="B266" s="208">
        <v>42993</v>
      </c>
      <c r="C266" s="213">
        <v>14.964</v>
      </c>
      <c r="D266" s="213">
        <v>0</v>
      </c>
      <c r="E266" s="213">
        <v>9.5129999999999999</v>
      </c>
      <c r="F266" s="213">
        <v>0</v>
      </c>
      <c r="G266" s="213">
        <v>0.65800000000000003</v>
      </c>
      <c r="H266" s="213">
        <v>9.5489999999999995</v>
      </c>
      <c r="I266" s="217">
        <f t="shared" si="9"/>
        <v>34.683999999999997</v>
      </c>
      <c r="K266" s="202">
        <v>1.9279999999999999</v>
      </c>
    </row>
    <row r="267" spans="1:11" x14ac:dyDescent="0.2">
      <c r="A267" s="125">
        <f t="shared" si="8"/>
        <v>9</v>
      </c>
      <c r="B267" s="208">
        <v>42994</v>
      </c>
      <c r="C267" s="213">
        <v>14.60425</v>
      </c>
      <c r="D267" s="213">
        <v>0</v>
      </c>
      <c r="E267" s="213">
        <v>9.4030000000000005</v>
      </c>
      <c r="F267" s="213">
        <v>0</v>
      </c>
      <c r="G267" s="213">
        <v>0.628</v>
      </c>
      <c r="H267" s="213">
        <v>9.1489999999999991</v>
      </c>
      <c r="I267" s="217">
        <f t="shared" si="9"/>
        <v>33.78425</v>
      </c>
      <c r="K267" s="202">
        <v>1.8069999999999999</v>
      </c>
    </row>
    <row r="268" spans="1:11" x14ac:dyDescent="0.2">
      <c r="A268" s="125">
        <f t="shared" si="8"/>
        <v>9</v>
      </c>
      <c r="B268" s="208">
        <v>42995</v>
      </c>
      <c r="C268" s="213">
        <v>13.656499999999999</v>
      </c>
      <c r="D268" s="213">
        <v>0</v>
      </c>
      <c r="E268" s="213">
        <v>8.8970000000000002</v>
      </c>
      <c r="F268" s="213">
        <v>0</v>
      </c>
      <c r="G268" s="213">
        <v>1.3979999999999999</v>
      </c>
      <c r="H268" s="213">
        <v>8.8650000000000002</v>
      </c>
      <c r="I268" s="217">
        <f t="shared" si="9"/>
        <v>32.816499999999998</v>
      </c>
      <c r="K268" s="202">
        <v>1.7290000000000001</v>
      </c>
    </row>
    <row r="269" spans="1:11" x14ac:dyDescent="0.2">
      <c r="A269" s="125">
        <f t="shared" si="8"/>
        <v>9</v>
      </c>
      <c r="B269" s="208">
        <v>42996</v>
      </c>
      <c r="C269" s="213">
        <v>14.47325</v>
      </c>
      <c r="D269" s="213">
        <v>0</v>
      </c>
      <c r="E269" s="213">
        <v>9.4480000000000004</v>
      </c>
      <c r="F269" s="213">
        <v>0</v>
      </c>
      <c r="G269" s="213">
        <v>1.056</v>
      </c>
      <c r="H269" s="213">
        <v>9.4670000000000005</v>
      </c>
      <c r="I269" s="217">
        <f t="shared" si="9"/>
        <v>34.444250000000004</v>
      </c>
      <c r="K269" s="202">
        <v>1.798</v>
      </c>
    </row>
    <row r="270" spans="1:11" x14ac:dyDescent="0.2">
      <c r="A270" s="125">
        <f t="shared" si="8"/>
        <v>9</v>
      </c>
      <c r="B270" s="208">
        <v>42997</v>
      </c>
      <c r="C270" s="213">
        <v>14.7525</v>
      </c>
      <c r="D270" s="213">
        <v>0</v>
      </c>
      <c r="E270" s="213">
        <v>8.9629999999999992</v>
      </c>
      <c r="F270" s="213">
        <v>0</v>
      </c>
      <c r="G270" s="213">
        <v>1.609</v>
      </c>
      <c r="H270" s="213">
        <v>9.4770000000000003</v>
      </c>
      <c r="I270" s="217">
        <f t="shared" si="9"/>
        <v>34.801500000000004</v>
      </c>
      <c r="K270" s="202">
        <v>1.845</v>
      </c>
    </row>
    <row r="271" spans="1:11" x14ac:dyDescent="0.2">
      <c r="A271" s="125">
        <f t="shared" si="8"/>
        <v>9</v>
      </c>
      <c r="B271" s="208">
        <v>42998</v>
      </c>
      <c r="C271" s="213">
        <v>15.861499999999999</v>
      </c>
      <c r="D271" s="213">
        <v>0</v>
      </c>
      <c r="E271" s="213">
        <v>9.6950000000000003</v>
      </c>
      <c r="F271" s="213">
        <v>0</v>
      </c>
      <c r="G271" s="213">
        <v>1.0009999999999999</v>
      </c>
      <c r="H271" s="213">
        <v>9.7029999999999994</v>
      </c>
      <c r="I271" s="217">
        <f t="shared" si="9"/>
        <v>36.2605</v>
      </c>
      <c r="K271" s="202">
        <v>1.796</v>
      </c>
    </row>
    <row r="272" spans="1:11" x14ac:dyDescent="0.2">
      <c r="A272" s="125">
        <f t="shared" si="8"/>
        <v>9</v>
      </c>
      <c r="B272" s="208">
        <v>42999</v>
      </c>
      <c r="C272" s="213">
        <v>16.18</v>
      </c>
      <c r="D272" s="213">
        <v>0</v>
      </c>
      <c r="E272" s="213">
        <v>9.3320000000000007</v>
      </c>
      <c r="F272" s="213">
        <v>0</v>
      </c>
      <c r="G272" s="213">
        <v>0.84699999999999998</v>
      </c>
      <c r="H272" s="213">
        <v>9.3480000000000008</v>
      </c>
      <c r="I272" s="217">
        <f t="shared" si="9"/>
        <v>35.707000000000001</v>
      </c>
      <c r="K272" s="202">
        <v>1.7749999999999999</v>
      </c>
    </row>
    <row r="273" spans="1:11" x14ac:dyDescent="0.2">
      <c r="A273" s="125">
        <f t="shared" si="8"/>
        <v>9</v>
      </c>
      <c r="B273" s="208">
        <v>43000</v>
      </c>
      <c r="C273" s="213">
        <v>16.361000000000001</v>
      </c>
      <c r="D273" s="213">
        <v>3.093</v>
      </c>
      <c r="E273" s="213">
        <v>9.3469999999999995</v>
      </c>
      <c r="F273" s="213">
        <v>0</v>
      </c>
      <c r="G273" s="213">
        <v>0</v>
      </c>
      <c r="H273" s="213">
        <v>6.2969999999999997</v>
      </c>
      <c r="I273" s="217">
        <f t="shared" si="9"/>
        <v>35.097999999999999</v>
      </c>
      <c r="K273" s="202">
        <v>1.66</v>
      </c>
    </row>
    <row r="274" spans="1:11" x14ac:dyDescent="0.2">
      <c r="A274" s="125">
        <f t="shared" si="8"/>
        <v>9</v>
      </c>
      <c r="B274" s="208">
        <v>43001</v>
      </c>
      <c r="C274" s="213">
        <v>12.60225</v>
      </c>
      <c r="D274" s="213">
        <v>8.5109999999999992</v>
      </c>
      <c r="E274" s="213">
        <v>8.7479999999999993</v>
      </c>
      <c r="F274" s="213">
        <v>0</v>
      </c>
      <c r="G274" s="213">
        <v>0.83199999999999996</v>
      </c>
      <c r="H274" s="213">
        <v>2.194</v>
      </c>
      <c r="I274" s="217">
        <f t="shared" si="9"/>
        <v>32.887250000000002</v>
      </c>
      <c r="K274" s="202">
        <v>1.82</v>
      </c>
    </row>
    <row r="275" spans="1:11" x14ac:dyDescent="0.2">
      <c r="A275" s="125">
        <f t="shared" si="8"/>
        <v>9</v>
      </c>
      <c r="B275" s="208">
        <v>43002</v>
      </c>
      <c r="C275" s="213">
        <v>14.890499999999999</v>
      </c>
      <c r="D275" s="213">
        <v>9.0980000000000008</v>
      </c>
      <c r="E275" s="213">
        <v>9.0289999999999999</v>
      </c>
      <c r="F275" s="213">
        <v>0</v>
      </c>
      <c r="G275" s="213">
        <v>0</v>
      </c>
      <c r="H275" s="213">
        <v>1.19</v>
      </c>
      <c r="I275" s="217">
        <f t="shared" si="9"/>
        <v>34.207499999999996</v>
      </c>
      <c r="K275" s="202">
        <v>1.988</v>
      </c>
    </row>
    <row r="276" spans="1:11" x14ac:dyDescent="0.2">
      <c r="A276" s="125">
        <f t="shared" si="8"/>
        <v>9</v>
      </c>
      <c r="B276" s="208">
        <v>43003</v>
      </c>
      <c r="C276" s="213">
        <v>15.91925</v>
      </c>
      <c r="D276" s="213">
        <v>8.5380000000000003</v>
      </c>
      <c r="E276" s="213">
        <v>8.7750000000000004</v>
      </c>
      <c r="F276" s="213">
        <v>0</v>
      </c>
      <c r="G276" s="213">
        <v>0</v>
      </c>
      <c r="H276" s="213">
        <v>1.0269999999999999</v>
      </c>
      <c r="I276" s="217">
        <f t="shared" si="9"/>
        <v>34.259250000000002</v>
      </c>
      <c r="K276" s="202">
        <v>1.7</v>
      </c>
    </row>
    <row r="277" spans="1:11" x14ac:dyDescent="0.2">
      <c r="A277" s="125">
        <f t="shared" si="8"/>
        <v>9</v>
      </c>
      <c r="B277" s="208">
        <v>43004</v>
      </c>
      <c r="C277" s="213">
        <v>15.798</v>
      </c>
      <c r="D277" s="213">
        <v>9.2219999999999995</v>
      </c>
      <c r="E277" s="213">
        <v>9.2149999999999999</v>
      </c>
      <c r="F277" s="213">
        <v>0</v>
      </c>
      <c r="G277" s="213">
        <v>0.60799999999999998</v>
      </c>
      <c r="H277" s="213">
        <v>0</v>
      </c>
      <c r="I277" s="217">
        <f t="shared" si="9"/>
        <v>34.842999999999996</v>
      </c>
      <c r="K277" s="202">
        <v>1.66</v>
      </c>
    </row>
    <row r="278" spans="1:11" x14ac:dyDescent="0.2">
      <c r="A278" s="125">
        <f t="shared" si="8"/>
        <v>9</v>
      </c>
      <c r="B278" s="208">
        <v>43005</v>
      </c>
      <c r="C278" s="213">
        <v>16.143000000000001</v>
      </c>
      <c r="D278" s="213">
        <v>8.8369999999999997</v>
      </c>
      <c r="E278" s="213">
        <v>8.8109999999999999</v>
      </c>
      <c r="F278" s="213">
        <v>0</v>
      </c>
      <c r="G278" s="213">
        <v>0.49099999999999999</v>
      </c>
      <c r="H278" s="213">
        <v>0</v>
      </c>
      <c r="I278" s="217">
        <f t="shared" si="9"/>
        <v>34.281999999999996</v>
      </c>
      <c r="K278" s="202">
        <v>1.7010000000000001</v>
      </c>
    </row>
    <row r="279" spans="1:11" x14ac:dyDescent="0.2">
      <c r="A279" s="125">
        <f t="shared" si="8"/>
        <v>9</v>
      </c>
      <c r="B279" s="208">
        <v>43006</v>
      </c>
      <c r="C279" s="213">
        <v>15.582750000000001</v>
      </c>
      <c r="D279" s="213">
        <v>3.27</v>
      </c>
      <c r="E279" s="213">
        <v>9.3130000000000006</v>
      </c>
      <c r="F279" s="213">
        <v>0</v>
      </c>
      <c r="G279" s="213">
        <v>0.70699999999999996</v>
      </c>
      <c r="H279" s="213">
        <v>6.1349999999999998</v>
      </c>
      <c r="I279" s="217">
        <f t="shared" si="9"/>
        <v>35.007750000000001</v>
      </c>
      <c r="K279" s="202">
        <v>1.7709999999999999</v>
      </c>
    </row>
    <row r="280" spans="1:11" x14ac:dyDescent="0.2">
      <c r="A280" s="125">
        <f t="shared" si="8"/>
        <v>9</v>
      </c>
      <c r="B280" s="208">
        <v>43007</v>
      </c>
      <c r="C280" s="213">
        <v>15.3215</v>
      </c>
      <c r="D280" s="213">
        <v>6.5010000000000003</v>
      </c>
      <c r="E280" s="213">
        <v>3.4580000000000002</v>
      </c>
      <c r="F280" s="213">
        <v>0</v>
      </c>
      <c r="G280" s="213">
        <v>3.77</v>
      </c>
      <c r="H280" s="213">
        <v>6.048</v>
      </c>
      <c r="I280" s="217">
        <f t="shared" si="9"/>
        <v>35.098500000000001</v>
      </c>
      <c r="K280" s="202">
        <v>1.72</v>
      </c>
    </row>
    <row r="281" spans="1:11" x14ac:dyDescent="0.2">
      <c r="A281" s="125">
        <f t="shared" si="8"/>
        <v>9</v>
      </c>
      <c r="B281" s="208">
        <v>43008</v>
      </c>
      <c r="C281" s="213">
        <v>14.321999999999999</v>
      </c>
      <c r="D281" s="213">
        <v>8.7539999999999996</v>
      </c>
      <c r="E281" s="213">
        <v>2.3969999999999998</v>
      </c>
      <c r="F281" s="213">
        <v>0</v>
      </c>
      <c r="G281" s="213">
        <v>0</v>
      </c>
      <c r="H281" s="213">
        <v>9.9730000000000008</v>
      </c>
      <c r="I281" s="217">
        <f t="shared" si="9"/>
        <v>35.445999999999998</v>
      </c>
      <c r="K281" s="202">
        <v>1.8959999999999999</v>
      </c>
    </row>
    <row r="282" spans="1:11" x14ac:dyDescent="0.2">
      <c r="A282" s="125">
        <f t="shared" si="8"/>
        <v>10</v>
      </c>
      <c r="B282" s="208">
        <v>43009</v>
      </c>
      <c r="C282" s="213">
        <v>14.451499999999999</v>
      </c>
      <c r="D282" s="213">
        <v>1.2629999999999999</v>
      </c>
      <c r="E282" s="213">
        <v>10.411</v>
      </c>
      <c r="F282" s="213">
        <v>0</v>
      </c>
      <c r="G282" s="213">
        <v>0</v>
      </c>
      <c r="H282" s="213">
        <v>10.417</v>
      </c>
      <c r="I282" s="217">
        <f t="shared" si="9"/>
        <v>36.542499999999997</v>
      </c>
      <c r="K282" s="202">
        <v>1.9750000000000001</v>
      </c>
    </row>
    <row r="283" spans="1:11" x14ac:dyDescent="0.2">
      <c r="A283" s="125">
        <f t="shared" si="8"/>
        <v>10</v>
      </c>
      <c r="B283" s="208">
        <v>43010</v>
      </c>
      <c r="C283" s="213">
        <v>15.416499999999999</v>
      </c>
      <c r="D283" s="213">
        <v>3.2730000000000001</v>
      </c>
      <c r="E283" s="213">
        <v>10.130000000000001</v>
      </c>
      <c r="F283" s="213">
        <v>0</v>
      </c>
      <c r="G283" s="213">
        <v>0</v>
      </c>
      <c r="H283" s="213">
        <v>10.170999999999999</v>
      </c>
      <c r="I283" s="217">
        <f t="shared" si="9"/>
        <v>38.990499999999997</v>
      </c>
      <c r="K283" s="202">
        <v>2.0430000000000001</v>
      </c>
    </row>
    <row r="284" spans="1:11" x14ac:dyDescent="0.2">
      <c r="A284" s="125">
        <f t="shared" si="8"/>
        <v>10</v>
      </c>
      <c r="B284" s="208">
        <v>43011</v>
      </c>
      <c r="C284" s="213">
        <v>15.70675</v>
      </c>
      <c r="D284" s="213">
        <v>5.1239999999999997</v>
      </c>
      <c r="E284" s="213">
        <v>10.33</v>
      </c>
      <c r="F284" s="213">
        <v>0</v>
      </c>
      <c r="G284" s="213">
        <v>0</v>
      </c>
      <c r="H284" s="213">
        <v>10.329000000000001</v>
      </c>
      <c r="I284" s="217">
        <f t="shared" si="9"/>
        <v>41.489750000000001</v>
      </c>
      <c r="K284" s="202">
        <v>2.145</v>
      </c>
    </row>
    <row r="285" spans="1:11" x14ac:dyDescent="0.2">
      <c r="A285" s="125">
        <f t="shared" si="8"/>
        <v>10</v>
      </c>
      <c r="B285" s="208">
        <v>43012</v>
      </c>
      <c r="C285" s="213">
        <v>12.76225</v>
      </c>
      <c r="D285" s="213">
        <v>7.3289999999999997</v>
      </c>
      <c r="E285" s="213">
        <v>9.9269999999999996</v>
      </c>
      <c r="F285" s="213">
        <v>0</v>
      </c>
      <c r="G285" s="213">
        <v>0</v>
      </c>
      <c r="H285" s="213">
        <v>8.8800000000000008</v>
      </c>
      <c r="I285" s="217">
        <f t="shared" si="9"/>
        <v>38.898249999999997</v>
      </c>
      <c r="K285" s="202">
        <v>2.1960000000000002</v>
      </c>
    </row>
    <row r="286" spans="1:11" x14ac:dyDescent="0.2">
      <c r="A286" s="125">
        <f t="shared" si="8"/>
        <v>10</v>
      </c>
      <c r="B286" s="208">
        <v>43013</v>
      </c>
      <c r="C286" s="213">
        <v>15.77375</v>
      </c>
      <c r="D286" s="213">
        <v>4.5570000000000004</v>
      </c>
      <c r="E286" s="213">
        <v>9.4920000000000009</v>
      </c>
      <c r="F286" s="213">
        <v>0</v>
      </c>
      <c r="G286" s="213">
        <v>0</v>
      </c>
      <c r="H286" s="213">
        <v>9.5030000000000001</v>
      </c>
      <c r="I286" s="217">
        <f t="shared" si="9"/>
        <v>39.325749999999999</v>
      </c>
      <c r="K286" s="202">
        <v>1.956</v>
      </c>
    </row>
    <row r="287" spans="1:11" x14ac:dyDescent="0.2">
      <c r="A287" s="125">
        <f t="shared" si="8"/>
        <v>10</v>
      </c>
      <c r="B287" s="208">
        <v>43014</v>
      </c>
      <c r="C287" s="213">
        <v>15.590999999999999</v>
      </c>
      <c r="D287" s="213">
        <v>1.343</v>
      </c>
      <c r="E287" s="213">
        <v>9.8719999999999999</v>
      </c>
      <c r="F287" s="213">
        <v>0</v>
      </c>
      <c r="G287" s="213">
        <v>0</v>
      </c>
      <c r="H287" s="213">
        <v>9.1980000000000004</v>
      </c>
      <c r="I287" s="217">
        <f t="shared" si="9"/>
        <v>36.003999999999998</v>
      </c>
      <c r="K287" s="202">
        <v>1.829</v>
      </c>
    </row>
    <row r="288" spans="1:11" x14ac:dyDescent="0.2">
      <c r="A288" s="125">
        <f t="shared" si="8"/>
        <v>10</v>
      </c>
      <c r="B288" s="208">
        <v>43015</v>
      </c>
      <c r="C288" s="213">
        <v>15.32075</v>
      </c>
      <c r="D288" s="213">
        <v>9.56</v>
      </c>
      <c r="E288" s="213">
        <v>9.4920000000000009</v>
      </c>
      <c r="F288" s="213">
        <v>0</v>
      </c>
      <c r="G288" s="213">
        <v>0</v>
      </c>
      <c r="H288" s="213">
        <v>0.99</v>
      </c>
      <c r="I288" s="217">
        <f t="shared" si="9"/>
        <v>35.362749999999998</v>
      </c>
      <c r="K288" s="202">
        <v>1.8520000000000001</v>
      </c>
    </row>
    <row r="289" spans="1:11" x14ac:dyDescent="0.2">
      <c r="A289" s="125">
        <f t="shared" si="8"/>
        <v>10</v>
      </c>
      <c r="B289" s="208">
        <v>43016</v>
      </c>
      <c r="C289" s="213">
        <v>14.467499999999999</v>
      </c>
      <c r="D289" s="213">
        <v>9.8970000000000002</v>
      </c>
      <c r="E289" s="213">
        <v>9.8369999999999997</v>
      </c>
      <c r="F289" s="213">
        <v>0</v>
      </c>
      <c r="G289" s="213">
        <v>0</v>
      </c>
      <c r="H289" s="213">
        <v>1.218</v>
      </c>
      <c r="I289" s="217">
        <f t="shared" si="9"/>
        <v>35.419499999999999</v>
      </c>
      <c r="K289" s="202">
        <v>1.85</v>
      </c>
    </row>
    <row r="290" spans="1:11" x14ac:dyDescent="0.2">
      <c r="A290" s="125">
        <f t="shared" si="8"/>
        <v>10</v>
      </c>
      <c r="B290" s="208">
        <v>43017</v>
      </c>
      <c r="C290" s="213">
        <v>15.742000000000001</v>
      </c>
      <c r="D290" s="213">
        <v>9.1959999999999997</v>
      </c>
      <c r="E290" s="213">
        <v>9.1460000000000008</v>
      </c>
      <c r="F290" s="213">
        <v>0</v>
      </c>
      <c r="G290" s="213">
        <v>0</v>
      </c>
      <c r="H290" s="213">
        <v>1.544</v>
      </c>
      <c r="I290" s="217">
        <f t="shared" si="9"/>
        <v>35.628</v>
      </c>
      <c r="K290" s="202">
        <v>1.9630000000000001</v>
      </c>
    </row>
    <row r="291" spans="1:11" x14ac:dyDescent="0.2">
      <c r="A291" s="125">
        <f t="shared" si="8"/>
        <v>10</v>
      </c>
      <c r="B291" s="208">
        <v>43018</v>
      </c>
      <c r="C291" s="213">
        <v>16.289750000000002</v>
      </c>
      <c r="D291" s="213">
        <v>1.482</v>
      </c>
      <c r="E291" s="213">
        <v>9.6389999999999993</v>
      </c>
      <c r="F291" s="213">
        <v>0</v>
      </c>
      <c r="G291" s="213">
        <v>0</v>
      </c>
      <c r="H291" s="213">
        <v>9.6639999999999997</v>
      </c>
      <c r="I291" s="217">
        <f t="shared" si="9"/>
        <v>37.074750000000002</v>
      </c>
      <c r="K291" s="202">
        <v>1.895</v>
      </c>
    </row>
    <row r="292" spans="1:11" x14ac:dyDescent="0.2">
      <c r="A292" s="125">
        <f t="shared" si="8"/>
        <v>10</v>
      </c>
      <c r="B292" s="208">
        <v>43019</v>
      </c>
      <c r="C292" s="213">
        <v>15.50375</v>
      </c>
      <c r="D292" s="213">
        <v>1.0940000000000001</v>
      </c>
      <c r="E292" s="213">
        <v>9.5640000000000001</v>
      </c>
      <c r="F292" s="213">
        <v>0</v>
      </c>
      <c r="G292" s="213">
        <v>0</v>
      </c>
      <c r="H292" s="213">
        <v>9.5960000000000001</v>
      </c>
      <c r="I292" s="217">
        <f t="shared" si="9"/>
        <v>35.757750000000001</v>
      </c>
      <c r="K292" s="202">
        <v>1.91</v>
      </c>
    </row>
    <row r="293" spans="1:11" x14ac:dyDescent="0.2">
      <c r="A293" s="125">
        <f t="shared" si="8"/>
        <v>10</v>
      </c>
      <c r="B293" s="208">
        <v>43020</v>
      </c>
      <c r="C293" s="213">
        <v>15.38625</v>
      </c>
      <c r="D293" s="213">
        <v>1.0489999999999999</v>
      </c>
      <c r="E293" s="213">
        <v>9.4390000000000001</v>
      </c>
      <c r="F293" s="213">
        <v>0</v>
      </c>
      <c r="G293" s="213">
        <v>0</v>
      </c>
      <c r="H293" s="213">
        <v>9.4570000000000007</v>
      </c>
      <c r="I293" s="217">
        <f t="shared" si="9"/>
        <v>35.331249999999997</v>
      </c>
      <c r="K293" s="202">
        <v>1.786</v>
      </c>
    </row>
    <row r="294" spans="1:11" x14ac:dyDescent="0.2">
      <c r="A294" s="125">
        <f t="shared" si="8"/>
        <v>10</v>
      </c>
      <c r="B294" s="208">
        <v>43021</v>
      </c>
      <c r="C294" s="213">
        <v>16.23</v>
      </c>
      <c r="D294" s="213">
        <v>9.5419999999999998</v>
      </c>
      <c r="E294" s="213">
        <v>9.532</v>
      </c>
      <c r="F294" s="213">
        <v>0</v>
      </c>
      <c r="G294" s="213">
        <v>0</v>
      </c>
      <c r="H294" s="213">
        <v>1.292</v>
      </c>
      <c r="I294" s="217">
        <f t="shared" si="9"/>
        <v>36.596000000000004</v>
      </c>
      <c r="K294" s="202">
        <v>1.8959999999999999</v>
      </c>
    </row>
    <row r="295" spans="1:11" x14ac:dyDescent="0.2">
      <c r="A295" s="125">
        <f t="shared" si="8"/>
        <v>10</v>
      </c>
      <c r="B295" s="208">
        <v>43022</v>
      </c>
      <c r="C295" s="213">
        <v>14.592000000000001</v>
      </c>
      <c r="D295" s="213">
        <v>9.1319999999999997</v>
      </c>
      <c r="E295" s="213">
        <v>9.0250000000000004</v>
      </c>
      <c r="F295" s="213">
        <v>0</v>
      </c>
      <c r="G295" s="213">
        <v>0</v>
      </c>
      <c r="H295" s="213">
        <v>1.0029999999999999</v>
      </c>
      <c r="I295" s="217">
        <f t="shared" si="9"/>
        <v>33.752000000000002</v>
      </c>
      <c r="K295" s="202">
        <v>1.84</v>
      </c>
    </row>
    <row r="296" spans="1:11" x14ac:dyDescent="0.2">
      <c r="A296" s="125">
        <f t="shared" si="8"/>
        <v>10</v>
      </c>
      <c r="B296" s="208">
        <v>43023</v>
      </c>
      <c r="C296" s="213">
        <v>15.375999999999999</v>
      </c>
      <c r="D296" s="213">
        <v>8.7309999999999999</v>
      </c>
      <c r="E296" s="213">
        <v>8.6</v>
      </c>
      <c r="F296" s="213">
        <v>0</v>
      </c>
      <c r="G296" s="213">
        <v>0</v>
      </c>
      <c r="H296" s="213">
        <v>0.95799999999999996</v>
      </c>
      <c r="I296" s="217">
        <f t="shared" si="9"/>
        <v>33.664999999999999</v>
      </c>
      <c r="K296" s="202">
        <v>1.978</v>
      </c>
    </row>
    <row r="297" spans="1:11" x14ac:dyDescent="0.2">
      <c r="A297" s="125">
        <f t="shared" si="8"/>
        <v>10</v>
      </c>
      <c r="B297" s="208">
        <v>43024</v>
      </c>
      <c r="C297" s="213">
        <v>15.154</v>
      </c>
      <c r="D297" s="213">
        <v>5.0279999999999996</v>
      </c>
      <c r="E297" s="213">
        <v>9.6929999999999996</v>
      </c>
      <c r="F297" s="213">
        <v>0</v>
      </c>
      <c r="G297" s="213">
        <v>0</v>
      </c>
      <c r="H297" s="213">
        <v>6.4260000000000002</v>
      </c>
      <c r="I297" s="217">
        <f t="shared" si="9"/>
        <v>36.301000000000002</v>
      </c>
      <c r="K297" s="202">
        <v>1.9339999999999999</v>
      </c>
    </row>
    <row r="298" spans="1:11" x14ac:dyDescent="0.2">
      <c r="A298" s="125">
        <f t="shared" si="8"/>
        <v>10</v>
      </c>
      <c r="B298" s="208">
        <v>43025</v>
      </c>
      <c r="C298" s="213">
        <v>16.036000000000001</v>
      </c>
      <c r="D298" s="213">
        <v>7.117</v>
      </c>
      <c r="E298" s="213">
        <v>7.2969999999999997</v>
      </c>
      <c r="F298" s="213">
        <v>0</v>
      </c>
      <c r="G298" s="213">
        <v>1.264</v>
      </c>
      <c r="H298" s="213">
        <v>6.0430000000000001</v>
      </c>
      <c r="I298" s="217">
        <f t="shared" si="9"/>
        <v>37.757000000000005</v>
      </c>
      <c r="K298" s="202">
        <v>1.9079999999999999</v>
      </c>
    </row>
    <row r="299" spans="1:11" x14ac:dyDescent="0.2">
      <c r="A299" s="125">
        <f t="shared" si="8"/>
        <v>10</v>
      </c>
      <c r="B299" s="208">
        <v>43026</v>
      </c>
      <c r="C299" s="213">
        <v>16.239999999999998</v>
      </c>
      <c r="D299" s="213">
        <v>9.4920000000000009</v>
      </c>
      <c r="E299" s="213">
        <v>1.3440000000000001</v>
      </c>
      <c r="F299" s="213">
        <v>0</v>
      </c>
      <c r="G299" s="213">
        <v>0</v>
      </c>
      <c r="H299" s="213">
        <v>9.8079999999999998</v>
      </c>
      <c r="I299" s="217">
        <f t="shared" si="9"/>
        <v>36.884</v>
      </c>
      <c r="K299" s="202">
        <v>1.9550000000000001</v>
      </c>
    </row>
    <row r="300" spans="1:11" x14ac:dyDescent="0.2">
      <c r="A300" s="125">
        <f t="shared" si="8"/>
        <v>10</v>
      </c>
      <c r="B300" s="208">
        <v>43027</v>
      </c>
      <c r="C300" s="213">
        <v>16.48</v>
      </c>
      <c r="D300" s="213">
        <v>9.1910000000000007</v>
      </c>
      <c r="E300" s="213">
        <v>1.0900000000000001</v>
      </c>
      <c r="F300" s="213">
        <v>0</v>
      </c>
      <c r="G300" s="213">
        <v>0</v>
      </c>
      <c r="H300" s="213">
        <v>9.1460000000000008</v>
      </c>
      <c r="I300" s="217">
        <f t="shared" si="9"/>
        <v>35.906999999999996</v>
      </c>
      <c r="K300" s="202">
        <v>1.881</v>
      </c>
    </row>
    <row r="301" spans="1:11" x14ac:dyDescent="0.2">
      <c r="A301" s="125">
        <f t="shared" si="8"/>
        <v>10</v>
      </c>
      <c r="B301" s="208">
        <v>43028</v>
      </c>
      <c r="C301" s="213">
        <v>15.404500000000001</v>
      </c>
      <c r="D301" s="213">
        <v>9.7360000000000007</v>
      </c>
      <c r="E301" s="213">
        <v>0.46500000000000002</v>
      </c>
      <c r="F301" s="213">
        <v>0</v>
      </c>
      <c r="G301" s="213">
        <v>0</v>
      </c>
      <c r="H301" s="213">
        <v>7.7709999999999999</v>
      </c>
      <c r="I301" s="217">
        <f t="shared" si="9"/>
        <v>33.3765</v>
      </c>
      <c r="K301" s="202">
        <v>1.841</v>
      </c>
    </row>
    <row r="302" spans="1:11" x14ac:dyDescent="0.2">
      <c r="A302" s="125">
        <f t="shared" si="8"/>
        <v>10</v>
      </c>
      <c r="B302" s="208">
        <v>43029</v>
      </c>
      <c r="C302" s="213">
        <v>15.632999999999999</v>
      </c>
      <c r="D302" s="213">
        <v>8.5329999999999995</v>
      </c>
      <c r="E302" s="213">
        <v>0</v>
      </c>
      <c r="F302" s="213">
        <v>0</v>
      </c>
      <c r="G302" s="213">
        <v>0</v>
      </c>
      <c r="H302" s="213">
        <v>10.553000000000001</v>
      </c>
      <c r="I302" s="217">
        <f t="shared" si="9"/>
        <v>34.718999999999994</v>
      </c>
      <c r="K302" s="202">
        <v>1.6779999999999999</v>
      </c>
    </row>
    <row r="303" spans="1:11" x14ac:dyDescent="0.2">
      <c r="A303" s="125">
        <f t="shared" si="8"/>
        <v>10</v>
      </c>
      <c r="B303" s="208">
        <v>43030</v>
      </c>
      <c r="C303" s="213">
        <v>14.9825</v>
      </c>
      <c r="D303" s="213">
        <v>8.67</v>
      </c>
      <c r="E303" s="213">
        <v>0.91600000000000004</v>
      </c>
      <c r="F303" s="213">
        <v>0</v>
      </c>
      <c r="G303" s="213">
        <v>0</v>
      </c>
      <c r="H303" s="213">
        <v>8.6379999999999999</v>
      </c>
      <c r="I303" s="217">
        <f t="shared" si="9"/>
        <v>33.206499999999998</v>
      </c>
      <c r="K303" s="202">
        <v>1.887</v>
      </c>
    </row>
    <row r="304" spans="1:11" x14ac:dyDescent="0.2">
      <c r="A304" s="125">
        <f t="shared" si="8"/>
        <v>10</v>
      </c>
      <c r="B304" s="208">
        <v>43031</v>
      </c>
      <c r="C304" s="213">
        <v>17.59075</v>
      </c>
      <c r="D304" s="213">
        <v>9.1080000000000005</v>
      </c>
      <c r="E304" s="213">
        <v>0.47399999999999998</v>
      </c>
      <c r="F304" s="213">
        <v>0</v>
      </c>
      <c r="G304" s="213">
        <v>0</v>
      </c>
      <c r="H304" s="213">
        <v>9.2449999999999992</v>
      </c>
      <c r="I304" s="217">
        <f t="shared" si="9"/>
        <v>36.417749999999998</v>
      </c>
      <c r="K304" s="202">
        <v>1.948</v>
      </c>
    </row>
    <row r="305" spans="1:11" x14ac:dyDescent="0.2">
      <c r="A305" s="125">
        <f t="shared" si="8"/>
        <v>10</v>
      </c>
      <c r="B305" s="208">
        <v>43032</v>
      </c>
      <c r="C305" s="213">
        <v>17.0535</v>
      </c>
      <c r="D305" s="213">
        <v>8.9879999999999995</v>
      </c>
      <c r="E305" s="213">
        <v>1.073</v>
      </c>
      <c r="F305" s="213">
        <v>0</v>
      </c>
      <c r="G305" s="213">
        <v>0</v>
      </c>
      <c r="H305" s="213">
        <v>8.9480000000000004</v>
      </c>
      <c r="I305" s="217">
        <f t="shared" si="9"/>
        <v>36.0625</v>
      </c>
      <c r="K305" s="202">
        <v>1.9059999999999999</v>
      </c>
    </row>
    <row r="306" spans="1:11" x14ac:dyDescent="0.2">
      <c r="A306" s="125">
        <f t="shared" si="8"/>
        <v>10</v>
      </c>
      <c r="B306" s="208">
        <v>43033</v>
      </c>
      <c r="C306" s="213">
        <v>15.760249999999999</v>
      </c>
      <c r="D306" s="213">
        <v>9.6539999999999999</v>
      </c>
      <c r="E306" s="213">
        <v>1.1759999999999999</v>
      </c>
      <c r="F306" s="213">
        <v>0</v>
      </c>
      <c r="G306" s="213">
        <v>1.51</v>
      </c>
      <c r="H306" s="213">
        <v>8.1370000000000005</v>
      </c>
      <c r="I306" s="217">
        <f t="shared" si="9"/>
        <v>36.237250000000003</v>
      </c>
      <c r="K306" s="202">
        <v>1.871</v>
      </c>
    </row>
    <row r="307" spans="1:11" x14ac:dyDescent="0.2">
      <c r="A307" s="125">
        <f t="shared" si="8"/>
        <v>10</v>
      </c>
      <c r="B307" s="208">
        <v>43034</v>
      </c>
      <c r="C307" s="213">
        <v>15.79175</v>
      </c>
      <c r="D307" s="213">
        <v>9.4350000000000005</v>
      </c>
      <c r="E307" s="213">
        <v>1.1359999999999999</v>
      </c>
      <c r="F307" s="213">
        <v>0</v>
      </c>
      <c r="G307" s="213">
        <v>8.9610000000000003</v>
      </c>
      <c r="H307" s="213">
        <v>0</v>
      </c>
      <c r="I307" s="217">
        <f t="shared" si="9"/>
        <v>35.323750000000004</v>
      </c>
      <c r="K307" s="202">
        <v>1.766</v>
      </c>
    </row>
    <row r="308" spans="1:11" x14ac:dyDescent="0.2">
      <c r="A308" s="125">
        <f t="shared" si="8"/>
        <v>10</v>
      </c>
      <c r="B308" s="208">
        <v>43035</v>
      </c>
      <c r="C308" s="213">
        <v>15.227499999999999</v>
      </c>
      <c r="D308" s="213">
        <v>9.1999999999999993</v>
      </c>
      <c r="E308" s="213">
        <v>1.218</v>
      </c>
      <c r="F308" s="213">
        <v>0</v>
      </c>
      <c r="G308" s="213">
        <v>4.7169999999999996</v>
      </c>
      <c r="H308" s="213">
        <v>4.484</v>
      </c>
      <c r="I308" s="217">
        <f t="shared" si="9"/>
        <v>34.846499999999999</v>
      </c>
      <c r="K308" s="202">
        <v>1.804</v>
      </c>
    </row>
    <row r="309" spans="1:11" x14ac:dyDescent="0.2">
      <c r="A309" s="125">
        <f t="shared" si="8"/>
        <v>10</v>
      </c>
      <c r="B309" s="208">
        <v>43036</v>
      </c>
      <c r="C309" s="213">
        <v>14.945</v>
      </c>
      <c r="D309" s="213">
        <v>9.58</v>
      </c>
      <c r="E309" s="213">
        <v>1.3220000000000001</v>
      </c>
      <c r="F309" s="213">
        <v>0</v>
      </c>
      <c r="G309" s="213">
        <v>0</v>
      </c>
      <c r="H309" s="213">
        <v>9.5079999999999991</v>
      </c>
      <c r="I309" s="217">
        <f t="shared" si="9"/>
        <v>35.354999999999997</v>
      </c>
      <c r="K309" s="202">
        <v>1.8240000000000001</v>
      </c>
    </row>
    <row r="310" spans="1:11" x14ac:dyDescent="0.2">
      <c r="A310" s="125">
        <f t="shared" si="8"/>
        <v>10</v>
      </c>
      <c r="B310" s="208">
        <v>43037</v>
      </c>
      <c r="C310" s="213">
        <v>15.939249999999999</v>
      </c>
      <c r="D310" s="213">
        <v>1.78</v>
      </c>
      <c r="E310" s="213">
        <v>9.4489999999999998</v>
      </c>
      <c r="F310" s="213">
        <v>0</v>
      </c>
      <c r="G310" s="213">
        <v>0</v>
      </c>
      <c r="H310" s="213">
        <v>9.4629999999999992</v>
      </c>
      <c r="I310" s="217">
        <f t="shared" si="9"/>
        <v>36.631250000000001</v>
      </c>
      <c r="K310" s="202">
        <v>1.998</v>
      </c>
    </row>
    <row r="311" spans="1:11" x14ac:dyDescent="0.2">
      <c r="A311" s="125">
        <f t="shared" si="8"/>
        <v>10</v>
      </c>
      <c r="B311" s="208">
        <v>43038</v>
      </c>
      <c r="C311" s="213">
        <v>16.46875</v>
      </c>
      <c r="D311" s="213">
        <v>1.216</v>
      </c>
      <c r="E311" s="213">
        <v>9.8230000000000004</v>
      </c>
      <c r="F311" s="213">
        <v>0</v>
      </c>
      <c r="G311" s="213">
        <v>0</v>
      </c>
      <c r="H311" s="213">
        <v>9.8379999999999992</v>
      </c>
      <c r="I311" s="217">
        <f t="shared" si="9"/>
        <v>37.345750000000002</v>
      </c>
      <c r="K311" s="202">
        <v>1.9650000000000001</v>
      </c>
    </row>
    <row r="312" spans="1:11" x14ac:dyDescent="0.2">
      <c r="A312" s="125">
        <f t="shared" si="8"/>
        <v>10</v>
      </c>
      <c r="B312" s="208">
        <v>43039</v>
      </c>
      <c r="C312" s="213">
        <v>17.190999999999999</v>
      </c>
      <c r="D312" s="213">
        <v>0.50800000000000001</v>
      </c>
      <c r="E312" s="213">
        <v>10.379</v>
      </c>
      <c r="F312" s="213">
        <v>0</v>
      </c>
      <c r="G312" s="213">
        <v>0</v>
      </c>
      <c r="H312" s="213">
        <v>10.398999999999999</v>
      </c>
      <c r="I312" s="217">
        <f t="shared" si="9"/>
        <v>38.476999999999997</v>
      </c>
      <c r="K312" s="202">
        <v>1.863</v>
      </c>
    </row>
    <row r="313" spans="1:11" x14ac:dyDescent="0.2">
      <c r="A313" s="125">
        <f t="shared" si="8"/>
        <v>11</v>
      </c>
      <c r="B313" s="208">
        <v>43040</v>
      </c>
      <c r="C313" s="213">
        <v>15.423</v>
      </c>
      <c r="D313" s="213">
        <v>0.34</v>
      </c>
      <c r="E313" s="213">
        <v>4.8289999999999997</v>
      </c>
      <c r="F313" s="213">
        <v>0</v>
      </c>
      <c r="G313" s="213">
        <v>0</v>
      </c>
      <c r="H313" s="213">
        <v>9.85</v>
      </c>
      <c r="I313" s="217">
        <f t="shared" si="9"/>
        <v>30.442</v>
      </c>
      <c r="K313" s="202">
        <v>1.909</v>
      </c>
    </row>
    <row r="314" spans="1:11" x14ac:dyDescent="0.2">
      <c r="A314" s="125">
        <f t="shared" si="8"/>
        <v>11</v>
      </c>
      <c r="B314" s="208">
        <v>43041</v>
      </c>
      <c r="C314" s="213">
        <v>17.352</v>
      </c>
      <c r="D314" s="213">
        <v>1.048</v>
      </c>
      <c r="E314" s="213">
        <v>14.146000000000001</v>
      </c>
      <c r="F314" s="213">
        <v>0</v>
      </c>
      <c r="G314" s="213">
        <v>0</v>
      </c>
      <c r="H314" s="213">
        <v>9.1590000000000007</v>
      </c>
      <c r="I314" s="217">
        <f t="shared" si="9"/>
        <v>41.704999999999998</v>
      </c>
      <c r="K314" s="202">
        <v>1.917</v>
      </c>
    </row>
    <row r="315" spans="1:11" x14ac:dyDescent="0.2">
      <c r="A315" s="125">
        <f t="shared" si="8"/>
        <v>11</v>
      </c>
      <c r="B315" s="208">
        <v>43042</v>
      </c>
      <c r="C315" s="213">
        <v>17.716000000000001</v>
      </c>
      <c r="D315" s="213">
        <v>4.3920000000000003</v>
      </c>
      <c r="E315" s="213">
        <v>8.6460000000000008</v>
      </c>
      <c r="F315" s="213">
        <v>0</v>
      </c>
      <c r="G315" s="213">
        <v>0</v>
      </c>
      <c r="H315" s="213">
        <v>5.1150000000000002</v>
      </c>
      <c r="I315" s="217">
        <f t="shared" si="9"/>
        <v>35.869</v>
      </c>
      <c r="K315" s="202">
        <v>1.843</v>
      </c>
    </row>
    <row r="316" spans="1:11" x14ac:dyDescent="0.2">
      <c r="A316" s="125">
        <f t="shared" si="8"/>
        <v>11</v>
      </c>
      <c r="B316" s="208">
        <v>43043</v>
      </c>
      <c r="C316" s="213">
        <v>15.6655</v>
      </c>
      <c r="D316" s="213">
        <v>8.9909999999999997</v>
      </c>
      <c r="E316" s="213">
        <v>8.9390000000000001</v>
      </c>
      <c r="F316" s="213">
        <v>0</v>
      </c>
      <c r="G316" s="213">
        <v>0</v>
      </c>
      <c r="H316" s="213">
        <v>0.61899999999999999</v>
      </c>
      <c r="I316" s="217">
        <f t="shared" si="9"/>
        <v>34.214500000000001</v>
      </c>
      <c r="K316" s="202">
        <v>1.7989999999999999</v>
      </c>
    </row>
    <row r="317" spans="1:11" x14ac:dyDescent="0.2">
      <c r="A317" s="125">
        <f t="shared" si="8"/>
        <v>11</v>
      </c>
      <c r="B317" s="208">
        <v>43044</v>
      </c>
      <c r="C317" s="213">
        <v>16.877749999999999</v>
      </c>
      <c r="D317" s="213">
        <v>1.028</v>
      </c>
      <c r="E317" s="213">
        <v>9.1120000000000001</v>
      </c>
      <c r="F317" s="213">
        <v>0</v>
      </c>
      <c r="G317" s="213">
        <v>0</v>
      </c>
      <c r="H317" s="213">
        <v>8.6470000000000002</v>
      </c>
      <c r="I317" s="217">
        <f t="shared" si="9"/>
        <v>35.664749999999998</v>
      </c>
      <c r="K317" s="202">
        <v>1.9330000000000001</v>
      </c>
    </row>
    <row r="318" spans="1:11" x14ac:dyDescent="0.2">
      <c r="A318" s="125">
        <f t="shared" si="8"/>
        <v>11</v>
      </c>
      <c r="B318" s="208">
        <v>43045</v>
      </c>
      <c r="C318" s="213">
        <v>15.738</v>
      </c>
      <c r="D318" s="213">
        <v>0.51700000000000002</v>
      </c>
      <c r="E318" s="213">
        <v>9.2490000000000006</v>
      </c>
      <c r="F318" s="213">
        <v>0</v>
      </c>
      <c r="G318" s="213">
        <v>0</v>
      </c>
      <c r="H318" s="213">
        <v>9.2780000000000005</v>
      </c>
      <c r="I318" s="217">
        <f t="shared" si="9"/>
        <v>34.781999999999996</v>
      </c>
      <c r="K318" s="202">
        <v>1.901</v>
      </c>
    </row>
    <row r="319" spans="1:11" x14ac:dyDescent="0.2">
      <c r="A319" s="125">
        <f t="shared" si="8"/>
        <v>11</v>
      </c>
      <c r="B319" s="208">
        <v>43046</v>
      </c>
      <c r="C319" s="213">
        <v>16.87875</v>
      </c>
      <c r="D319" s="213">
        <v>0.628</v>
      </c>
      <c r="E319" s="213">
        <v>9.3840000000000003</v>
      </c>
      <c r="F319" s="213">
        <v>0</v>
      </c>
      <c r="G319" s="213">
        <v>0</v>
      </c>
      <c r="H319" s="213">
        <v>9.4049999999999994</v>
      </c>
      <c r="I319" s="217">
        <f t="shared" si="9"/>
        <v>36.295749999999998</v>
      </c>
      <c r="K319" s="202">
        <v>1.8919999999999999</v>
      </c>
    </row>
    <row r="320" spans="1:11" x14ac:dyDescent="0.2">
      <c r="A320" s="125">
        <f t="shared" si="8"/>
        <v>11</v>
      </c>
      <c r="B320" s="208">
        <v>43047</v>
      </c>
      <c r="C320" s="213">
        <v>16.058</v>
      </c>
      <c r="D320" s="213">
        <v>0.69099999999999995</v>
      </c>
      <c r="E320" s="213">
        <v>9.1579999999999995</v>
      </c>
      <c r="F320" s="213">
        <v>0</v>
      </c>
      <c r="G320" s="213">
        <v>0</v>
      </c>
      <c r="H320" s="213">
        <v>9.1530000000000005</v>
      </c>
      <c r="I320" s="217">
        <f t="shared" si="9"/>
        <v>35.059999999999995</v>
      </c>
      <c r="K320" s="202">
        <v>1.974</v>
      </c>
    </row>
    <row r="321" spans="1:11" x14ac:dyDescent="0.2">
      <c r="A321" s="125">
        <f t="shared" si="8"/>
        <v>11</v>
      </c>
      <c r="B321" s="208">
        <v>43048</v>
      </c>
      <c r="C321" s="213">
        <v>16.163499999999999</v>
      </c>
      <c r="D321" s="213">
        <v>0.432</v>
      </c>
      <c r="E321" s="213">
        <v>9.7609999999999992</v>
      </c>
      <c r="F321" s="213">
        <v>0</v>
      </c>
      <c r="G321" s="213">
        <v>0</v>
      </c>
      <c r="H321" s="213">
        <v>11.766999999999999</v>
      </c>
      <c r="I321" s="217">
        <f t="shared" si="9"/>
        <v>38.123499999999993</v>
      </c>
      <c r="K321" s="202">
        <v>1.8420000000000001</v>
      </c>
    </row>
    <row r="322" spans="1:11" x14ac:dyDescent="0.2">
      <c r="A322" s="125">
        <f t="shared" si="8"/>
        <v>11</v>
      </c>
      <c r="B322" s="208">
        <v>43049</v>
      </c>
      <c r="C322" s="213">
        <v>16.411249999999999</v>
      </c>
      <c r="D322" s="213">
        <v>0.57299999999999995</v>
      </c>
      <c r="E322" s="213">
        <v>9.0980000000000008</v>
      </c>
      <c r="F322" s="213">
        <v>0</v>
      </c>
      <c r="G322" s="213">
        <v>0</v>
      </c>
      <c r="H322" s="213">
        <v>7.1319999999999997</v>
      </c>
      <c r="I322" s="217">
        <f t="shared" si="9"/>
        <v>33.21425</v>
      </c>
      <c r="K322" s="202">
        <v>1.8149999999999999</v>
      </c>
    </row>
    <row r="323" spans="1:11" x14ac:dyDescent="0.2">
      <c r="A323" s="125">
        <f t="shared" si="8"/>
        <v>11</v>
      </c>
      <c r="B323" s="208">
        <v>43050</v>
      </c>
      <c r="C323" s="213">
        <v>15.191750000000001</v>
      </c>
      <c r="D323" s="213">
        <v>0.69699999999999995</v>
      </c>
      <c r="E323" s="213">
        <v>8.952</v>
      </c>
      <c r="F323" s="213">
        <v>0</v>
      </c>
      <c r="G323" s="213">
        <v>0</v>
      </c>
      <c r="H323" s="213">
        <v>8.9710000000000001</v>
      </c>
      <c r="I323" s="217">
        <f t="shared" si="9"/>
        <v>33.811750000000004</v>
      </c>
      <c r="K323" s="202">
        <v>1.744</v>
      </c>
    </row>
    <row r="324" spans="1:11" x14ac:dyDescent="0.2">
      <c r="A324" s="125">
        <f t="shared" si="8"/>
        <v>11</v>
      </c>
      <c r="B324" s="208">
        <v>43051</v>
      </c>
      <c r="C324" s="213">
        <v>14.0915</v>
      </c>
      <c r="D324" s="213">
        <v>0.90500000000000003</v>
      </c>
      <c r="E324" s="213">
        <v>10.119</v>
      </c>
      <c r="F324" s="213">
        <v>0</v>
      </c>
      <c r="G324" s="213">
        <v>0</v>
      </c>
      <c r="H324" s="213">
        <v>10.127000000000001</v>
      </c>
      <c r="I324" s="217">
        <f t="shared" si="9"/>
        <v>35.2425</v>
      </c>
      <c r="K324" s="202">
        <v>1.9339999999999999</v>
      </c>
    </row>
    <row r="325" spans="1:11" x14ac:dyDescent="0.2">
      <c r="A325" s="125">
        <f t="shared" si="8"/>
        <v>11</v>
      </c>
      <c r="B325" s="208">
        <v>43052</v>
      </c>
      <c r="C325" s="213">
        <v>16.537749999999999</v>
      </c>
      <c r="D325" s="213">
        <v>6.7119999999999997</v>
      </c>
      <c r="E325" s="213">
        <v>7.423</v>
      </c>
      <c r="F325" s="213">
        <v>0</v>
      </c>
      <c r="G325" s="213">
        <v>0</v>
      </c>
      <c r="H325" s="213">
        <v>6.8390000000000004</v>
      </c>
      <c r="I325" s="217">
        <f t="shared" si="9"/>
        <v>37.511749999999999</v>
      </c>
      <c r="K325" s="202">
        <v>1.9379999999999999</v>
      </c>
    </row>
    <row r="326" spans="1:11" x14ac:dyDescent="0.2">
      <c r="A326" s="125">
        <f t="shared" si="8"/>
        <v>11</v>
      </c>
      <c r="B326" s="208">
        <v>43053</v>
      </c>
      <c r="C326" s="213">
        <v>16.583749999999998</v>
      </c>
      <c r="D326" s="213">
        <v>1.2450000000000001</v>
      </c>
      <c r="E326" s="213">
        <v>9.2680000000000007</v>
      </c>
      <c r="F326" s="213">
        <v>0</v>
      </c>
      <c r="G326" s="213">
        <v>0</v>
      </c>
      <c r="H326" s="213">
        <v>9.2989999999999995</v>
      </c>
      <c r="I326" s="217">
        <f t="shared" si="9"/>
        <v>36.39575</v>
      </c>
      <c r="K326" s="202">
        <v>2.0009999999999999</v>
      </c>
    </row>
    <row r="327" spans="1:11" x14ac:dyDescent="0.2">
      <c r="A327" s="125">
        <f t="shared" si="8"/>
        <v>11</v>
      </c>
      <c r="B327" s="208">
        <v>43054</v>
      </c>
      <c r="C327" s="213">
        <v>16.713000000000001</v>
      </c>
      <c r="D327" s="213">
        <v>1.1080000000000001</v>
      </c>
      <c r="E327" s="213">
        <v>10.224</v>
      </c>
      <c r="F327" s="213">
        <v>0</v>
      </c>
      <c r="G327" s="213">
        <v>0</v>
      </c>
      <c r="H327" s="213">
        <v>10.225</v>
      </c>
      <c r="I327" s="217">
        <f t="shared" si="9"/>
        <v>38.270000000000003</v>
      </c>
      <c r="K327" s="202">
        <v>1.917</v>
      </c>
    </row>
    <row r="328" spans="1:11" x14ac:dyDescent="0.2">
      <c r="A328" s="125">
        <f t="shared" si="8"/>
        <v>11</v>
      </c>
      <c r="B328" s="208">
        <v>43055</v>
      </c>
      <c r="C328" s="213">
        <v>16.950749999999999</v>
      </c>
      <c r="D328" s="213">
        <v>1.3939999999999999</v>
      </c>
      <c r="E328" s="213">
        <v>10.253</v>
      </c>
      <c r="F328" s="213">
        <v>0</v>
      </c>
      <c r="G328" s="213">
        <v>0</v>
      </c>
      <c r="H328" s="213">
        <v>10.28</v>
      </c>
      <c r="I328" s="217">
        <f t="shared" si="9"/>
        <v>38.877749999999999</v>
      </c>
      <c r="K328" s="202">
        <v>1.9750000000000001</v>
      </c>
    </row>
    <row r="329" spans="1:11" x14ac:dyDescent="0.2">
      <c r="A329" s="125">
        <f t="shared" ref="A329:A373" si="10">+IF(ISBLANK($B329),"",MONTH($B329))</f>
        <v>11</v>
      </c>
      <c r="B329" s="208">
        <v>43056</v>
      </c>
      <c r="C329" s="213">
        <v>13.953250000000001</v>
      </c>
      <c r="D329" s="213">
        <v>0.73099999999999998</v>
      </c>
      <c r="E329" s="213">
        <v>9.702</v>
      </c>
      <c r="F329" s="213">
        <v>0</v>
      </c>
      <c r="G329" s="213">
        <v>0</v>
      </c>
      <c r="H329" s="213">
        <v>9.6039999999999992</v>
      </c>
      <c r="I329" s="217">
        <f t="shared" ref="I329:I373" si="11">+SUM(C329:H329)</f>
        <v>33.990250000000003</v>
      </c>
      <c r="K329" s="202">
        <v>1.8740000000000001</v>
      </c>
    </row>
    <row r="330" spans="1:11" x14ac:dyDescent="0.2">
      <c r="A330" s="125">
        <f t="shared" si="10"/>
        <v>11</v>
      </c>
      <c r="B330" s="208">
        <v>43057</v>
      </c>
      <c r="C330" s="213">
        <v>17.30125</v>
      </c>
      <c r="D330" s="213">
        <v>1.0589999999999999</v>
      </c>
      <c r="E330" s="213">
        <v>9.1180000000000003</v>
      </c>
      <c r="F330" s="213">
        <v>0</v>
      </c>
      <c r="G330" s="213">
        <v>0</v>
      </c>
      <c r="H330" s="213">
        <v>9.4700000000000006</v>
      </c>
      <c r="I330" s="217">
        <f t="shared" si="11"/>
        <v>36.948250000000002</v>
      </c>
      <c r="K330" s="202">
        <v>1.9179999999999999</v>
      </c>
    </row>
    <row r="331" spans="1:11" x14ac:dyDescent="0.2">
      <c r="A331" s="125">
        <f t="shared" si="10"/>
        <v>11</v>
      </c>
      <c r="B331" s="208">
        <v>43058</v>
      </c>
      <c r="C331" s="213">
        <v>15.3565</v>
      </c>
      <c r="D331" s="213">
        <v>10.304</v>
      </c>
      <c r="E331" s="213">
        <v>0.56699999999999995</v>
      </c>
      <c r="F331" s="213">
        <v>0</v>
      </c>
      <c r="G331" s="213">
        <v>0</v>
      </c>
      <c r="H331" s="213">
        <v>10.25</v>
      </c>
      <c r="I331" s="217">
        <f t="shared" si="11"/>
        <v>36.477499999999999</v>
      </c>
      <c r="K331" s="202">
        <v>1.9359999999999999</v>
      </c>
    </row>
    <row r="332" spans="1:11" x14ac:dyDescent="0.2">
      <c r="A332" s="125">
        <f t="shared" si="10"/>
        <v>11</v>
      </c>
      <c r="B332" s="208">
        <v>43059</v>
      </c>
      <c r="C332" s="213">
        <v>17.749749999999999</v>
      </c>
      <c r="D332" s="213">
        <v>8.9920000000000009</v>
      </c>
      <c r="E332" s="213">
        <v>0.72599999999999998</v>
      </c>
      <c r="F332" s="213">
        <v>0</v>
      </c>
      <c r="G332" s="213">
        <v>0</v>
      </c>
      <c r="H332" s="213">
        <v>8.9450000000000003</v>
      </c>
      <c r="I332" s="217">
        <f t="shared" si="11"/>
        <v>36.412750000000003</v>
      </c>
      <c r="K332" s="202">
        <v>1.911</v>
      </c>
    </row>
    <row r="333" spans="1:11" x14ac:dyDescent="0.2">
      <c r="A333" s="125">
        <f t="shared" si="10"/>
        <v>11</v>
      </c>
      <c r="B333" s="208">
        <v>43060</v>
      </c>
      <c r="C333" s="213">
        <v>17.906500000000001</v>
      </c>
      <c r="D333" s="213">
        <v>8.9480000000000004</v>
      </c>
      <c r="E333" s="213">
        <v>6.4050000000000002</v>
      </c>
      <c r="F333" s="213">
        <v>0</v>
      </c>
      <c r="G333" s="213">
        <v>0</v>
      </c>
      <c r="H333" s="213">
        <v>3.6320000000000001</v>
      </c>
      <c r="I333" s="217">
        <f t="shared" si="11"/>
        <v>36.891500000000001</v>
      </c>
      <c r="K333" s="202">
        <v>1.9650000000000001</v>
      </c>
    </row>
    <row r="334" spans="1:11" x14ac:dyDescent="0.2">
      <c r="A334" s="125">
        <f t="shared" si="10"/>
        <v>11</v>
      </c>
      <c r="B334" s="208">
        <v>43061</v>
      </c>
      <c r="C334" s="213">
        <v>17.75375</v>
      </c>
      <c r="D334" s="213">
        <v>8.7379999999999995</v>
      </c>
      <c r="E334" s="213">
        <v>6.8330000000000002</v>
      </c>
      <c r="F334" s="213">
        <v>0</v>
      </c>
      <c r="G334" s="213">
        <v>0</v>
      </c>
      <c r="H334" s="213">
        <v>3.8170000000000002</v>
      </c>
      <c r="I334" s="217">
        <f t="shared" si="11"/>
        <v>37.141750000000002</v>
      </c>
      <c r="K334" s="202">
        <v>1.946</v>
      </c>
    </row>
    <row r="335" spans="1:11" x14ac:dyDescent="0.2">
      <c r="A335" s="125">
        <f t="shared" si="10"/>
        <v>11</v>
      </c>
      <c r="B335" s="208">
        <v>43062</v>
      </c>
      <c r="C335" s="213">
        <v>17.250499999999999</v>
      </c>
      <c r="D335" s="213">
        <v>0.747</v>
      </c>
      <c r="E335" s="213">
        <v>9.3219999999999992</v>
      </c>
      <c r="F335" s="213">
        <v>0</v>
      </c>
      <c r="G335" s="213">
        <v>0</v>
      </c>
      <c r="H335" s="213">
        <v>9.2040000000000006</v>
      </c>
      <c r="I335" s="217">
        <f t="shared" si="11"/>
        <v>36.523499999999999</v>
      </c>
      <c r="K335" s="202">
        <v>1.952</v>
      </c>
    </row>
    <row r="336" spans="1:11" x14ac:dyDescent="0.2">
      <c r="A336" s="125">
        <f t="shared" si="10"/>
        <v>11</v>
      </c>
      <c r="B336" s="208">
        <v>43063</v>
      </c>
      <c r="C336" s="213">
        <v>17.393999999999998</v>
      </c>
      <c r="D336" s="213">
        <v>0.51200000000000001</v>
      </c>
      <c r="E336" s="213">
        <v>9.19</v>
      </c>
      <c r="F336" s="213">
        <v>0</v>
      </c>
      <c r="G336" s="213">
        <v>0</v>
      </c>
      <c r="H336" s="213">
        <v>9.1479999999999997</v>
      </c>
      <c r="I336" s="217">
        <f t="shared" si="11"/>
        <v>36.244</v>
      </c>
      <c r="K336" s="202">
        <v>1.93</v>
      </c>
    </row>
    <row r="337" spans="1:11" x14ac:dyDescent="0.2">
      <c r="A337" s="125">
        <f t="shared" si="10"/>
        <v>11</v>
      </c>
      <c r="B337" s="208">
        <v>43064</v>
      </c>
      <c r="C337" s="213">
        <v>15.99075</v>
      </c>
      <c r="D337" s="213">
        <v>0.752</v>
      </c>
      <c r="E337" s="213">
        <v>9.2479999999999993</v>
      </c>
      <c r="F337" s="213">
        <v>0</v>
      </c>
      <c r="G337" s="213">
        <v>0</v>
      </c>
      <c r="H337" s="213">
        <v>9.2750000000000004</v>
      </c>
      <c r="I337" s="217">
        <f t="shared" si="11"/>
        <v>35.265749999999997</v>
      </c>
      <c r="K337" s="202">
        <v>1.7749999999999999</v>
      </c>
    </row>
    <row r="338" spans="1:11" x14ac:dyDescent="0.2">
      <c r="A338" s="125">
        <f t="shared" si="10"/>
        <v>11</v>
      </c>
      <c r="B338" s="208">
        <v>43065</v>
      </c>
      <c r="C338" s="213">
        <v>16.448250000000002</v>
      </c>
      <c r="D338" s="213">
        <v>0</v>
      </c>
      <c r="E338" s="213">
        <v>9.2260000000000009</v>
      </c>
      <c r="F338" s="213">
        <v>0</v>
      </c>
      <c r="G338" s="213">
        <v>1.4850000000000001</v>
      </c>
      <c r="H338" s="213">
        <v>9.2360000000000007</v>
      </c>
      <c r="I338" s="217">
        <f t="shared" si="11"/>
        <v>36.395250000000004</v>
      </c>
      <c r="K338" s="202">
        <v>1.6319999999999999</v>
      </c>
    </row>
    <row r="339" spans="1:11" x14ac:dyDescent="0.2">
      <c r="A339" s="125">
        <f t="shared" si="10"/>
        <v>11</v>
      </c>
      <c r="B339" s="208">
        <v>43066</v>
      </c>
      <c r="C339" s="213">
        <v>16.868500000000001</v>
      </c>
      <c r="D339" s="213">
        <v>0.71599999999999997</v>
      </c>
      <c r="E339" s="213">
        <v>9.1219999999999999</v>
      </c>
      <c r="F339" s="213">
        <v>0</v>
      </c>
      <c r="G339" s="213">
        <v>0</v>
      </c>
      <c r="H339" s="213">
        <v>9.1509999999999998</v>
      </c>
      <c r="I339" s="217">
        <f t="shared" si="11"/>
        <v>35.857500000000002</v>
      </c>
      <c r="K339" s="202">
        <v>1.9650000000000001</v>
      </c>
    </row>
    <row r="340" spans="1:11" x14ac:dyDescent="0.2">
      <c r="A340" s="125">
        <f t="shared" si="10"/>
        <v>11</v>
      </c>
      <c r="B340" s="208">
        <v>43067</v>
      </c>
      <c r="C340" s="213">
        <v>15.999750000000001</v>
      </c>
      <c r="D340" s="213">
        <v>0.57899999999999996</v>
      </c>
      <c r="E340" s="213">
        <v>9.76</v>
      </c>
      <c r="F340" s="213">
        <v>0</v>
      </c>
      <c r="G340" s="213">
        <v>0</v>
      </c>
      <c r="H340" s="213">
        <v>9.7910000000000004</v>
      </c>
      <c r="I340" s="217">
        <f t="shared" si="11"/>
        <v>36.129750000000001</v>
      </c>
      <c r="K340" s="202">
        <v>1.9219999999999999</v>
      </c>
    </row>
    <row r="341" spans="1:11" x14ac:dyDescent="0.2">
      <c r="A341" s="125">
        <f t="shared" si="10"/>
        <v>11</v>
      </c>
      <c r="B341" s="208">
        <v>43068</v>
      </c>
      <c r="C341" s="213">
        <v>16.923999999999999</v>
      </c>
      <c r="D341" s="213">
        <v>4.8689999999999998</v>
      </c>
      <c r="E341" s="213">
        <v>9.5790000000000006</v>
      </c>
      <c r="F341" s="213">
        <v>0</v>
      </c>
      <c r="G341" s="213">
        <v>0</v>
      </c>
      <c r="H341" s="213">
        <v>5.1150000000000002</v>
      </c>
      <c r="I341" s="217">
        <f t="shared" si="11"/>
        <v>36.487000000000002</v>
      </c>
      <c r="K341" s="202">
        <v>1.909</v>
      </c>
    </row>
    <row r="342" spans="1:11" x14ac:dyDescent="0.2">
      <c r="A342" s="125">
        <f t="shared" si="10"/>
        <v>11</v>
      </c>
      <c r="B342" s="208">
        <v>43069</v>
      </c>
      <c r="C342" s="213">
        <v>17.19425</v>
      </c>
      <c r="D342" s="213">
        <v>0.749</v>
      </c>
      <c r="E342" s="213">
        <v>9.0229999999999997</v>
      </c>
      <c r="F342" s="213">
        <v>0</v>
      </c>
      <c r="G342" s="213">
        <v>0</v>
      </c>
      <c r="H342" s="213">
        <v>9.0449999999999999</v>
      </c>
      <c r="I342" s="217">
        <f t="shared" si="11"/>
        <v>36.011249999999997</v>
      </c>
      <c r="K342" s="202">
        <v>1.8120000000000001</v>
      </c>
    </row>
    <row r="343" spans="1:11" x14ac:dyDescent="0.2">
      <c r="A343" s="125">
        <f t="shared" si="10"/>
        <v>12</v>
      </c>
      <c r="B343" s="208">
        <v>43070</v>
      </c>
      <c r="C343" s="213">
        <v>16.72325</v>
      </c>
      <c r="D343" s="213">
        <v>0.61699999999999999</v>
      </c>
      <c r="E343" s="213">
        <v>9.4740000000000002</v>
      </c>
      <c r="F343" s="213">
        <v>0</v>
      </c>
      <c r="G343" s="213">
        <v>0</v>
      </c>
      <c r="H343" s="213">
        <v>9.0709999999999997</v>
      </c>
      <c r="I343" s="217">
        <f t="shared" si="11"/>
        <v>35.885249999999999</v>
      </c>
      <c r="K343" s="202">
        <v>1.86</v>
      </c>
    </row>
    <row r="344" spans="1:11" x14ac:dyDescent="0.2">
      <c r="A344" s="125">
        <f t="shared" si="10"/>
        <v>12</v>
      </c>
      <c r="B344" s="208">
        <v>43071</v>
      </c>
      <c r="C344" s="213">
        <v>16.268000000000001</v>
      </c>
      <c r="D344" s="213">
        <v>0.52300000000000002</v>
      </c>
      <c r="E344" s="213">
        <v>8.3420000000000005</v>
      </c>
      <c r="F344" s="213">
        <v>0</v>
      </c>
      <c r="G344" s="213">
        <v>0</v>
      </c>
      <c r="H344" s="213">
        <v>9.2319999999999993</v>
      </c>
      <c r="I344" s="217">
        <f t="shared" si="11"/>
        <v>34.365000000000002</v>
      </c>
      <c r="K344" s="202">
        <v>1.87</v>
      </c>
    </row>
    <row r="345" spans="1:11" x14ac:dyDescent="0.2">
      <c r="A345" s="125">
        <f t="shared" si="10"/>
        <v>12</v>
      </c>
      <c r="B345" s="208">
        <v>43072</v>
      </c>
      <c r="C345" s="213">
        <v>13.576000000000001</v>
      </c>
      <c r="D345" s="213">
        <v>2.0190000000000001</v>
      </c>
      <c r="E345" s="213">
        <v>9.4109999999999996</v>
      </c>
      <c r="F345" s="213">
        <v>0</v>
      </c>
      <c r="G345" s="213">
        <v>0</v>
      </c>
      <c r="H345" s="213">
        <v>9.2409999999999997</v>
      </c>
      <c r="I345" s="217">
        <f t="shared" si="11"/>
        <v>34.247</v>
      </c>
      <c r="K345" s="202">
        <v>1.891</v>
      </c>
    </row>
    <row r="346" spans="1:11" x14ac:dyDescent="0.2">
      <c r="A346" s="125">
        <f t="shared" si="10"/>
        <v>12</v>
      </c>
      <c r="B346" s="208">
        <v>43073</v>
      </c>
      <c r="C346" s="213">
        <v>15.617000000000001</v>
      </c>
      <c r="D346" s="213">
        <v>0.61299999999999999</v>
      </c>
      <c r="E346" s="213">
        <v>9.9990000000000006</v>
      </c>
      <c r="F346" s="213">
        <v>0</v>
      </c>
      <c r="G346" s="213">
        <v>0</v>
      </c>
      <c r="H346" s="213">
        <v>9.4130000000000003</v>
      </c>
      <c r="I346" s="217">
        <f t="shared" si="11"/>
        <v>35.641999999999996</v>
      </c>
      <c r="K346" s="202">
        <v>1.9059999999999999</v>
      </c>
    </row>
    <row r="347" spans="1:11" x14ac:dyDescent="0.2">
      <c r="A347" s="125">
        <f t="shared" si="10"/>
        <v>12</v>
      </c>
      <c r="B347" s="208">
        <v>43074</v>
      </c>
      <c r="C347" s="213">
        <v>16.584</v>
      </c>
      <c r="D347" s="213">
        <v>0.65400000000000003</v>
      </c>
      <c r="E347" s="213">
        <v>9.5050000000000008</v>
      </c>
      <c r="F347" s="213">
        <v>0</v>
      </c>
      <c r="G347" s="213">
        <v>0</v>
      </c>
      <c r="H347" s="213">
        <v>9.4879999999999995</v>
      </c>
      <c r="I347" s="217">
        <f t="shared" si="11"/>
        <v>36.231000000000002</v>
      </c>
      <c r="K347" s="202">
        <v>1.9139999999999999</v>
      </c>
    </row>
    <row r="348" spans="1:11" x14ac:dyDescent="0.2">
      <c r="A348" s="125">
        <f t="shared" si="10"/>
        <v>12</v>
      </c>
      <c r="B348" s="208">
        <v>43075</v>
      </c>
      <c r="C348" s="213">
        <v>16.795249999999999</v>
      </c>
      <c r="D348" s="213">
        <v>0.51700000000000002</v>
      </c>
      <c r="E348" s="213">
        <v>9.1080000000000005</v>
      </c>
      <c r="F348" s="213">
        <v>0</v>
      </c>
      <c r="G348" s="213">
        <v>0</v>
      </c>
      <c r="H348" s="213">
        <v>9.1470000000000002</v>
      </c>
      <c r="I348" s="217">
        <f t="shared" si="11"/>
        <v>35.567250000000001</v>
      </c>
      <c r="K348" s="202">
        <v>1.8939999999999999</v>
      </c>
    </row>
    <row r="349" spans="1:11" x14ac:dyDescent="0.2">
      <c r="A349" s="125">
        <f t="shared" si="10"/>
        <v>12</v>
      </c>
      <c r="B349" s="208">
        <v>43076</v>
      </c>
      <c r="C349" s="213">
        <v>16.715</v>
      </c>
      <c r="D349" s="213">
        <v>0.215</v>
      </c>
      <c r="E349" s="213">
        <v>9.9789999999999992</v>
      </c>
      <c r="F349" s="213">
        <v>0</v>
      </c>
      <c r="G349" s="213">
        <v>0</v>
      </c>
      <c r="H349" s="213">
        <v>9.9589999999999996</v>
      </c>
      <c r="I349" s="217">
        <f t="shared" si="11"/>
        <v>36.867999999999995</v>
      </c>
      <c r="K349" s="202">
        <v>1.8759999999999999</v>
      </c>
    </row>
    <row r="350" spans="1:11" x14ac:dyDescent="0.2">
      <c r="A350" s="125">
        <f t="shared" si="10"/>
        <v>12</v>
      </c>
      <c r="B350" s="208">
        <v>43077</v>
      </c>
      <c r="C350" s="213">
        <v>15.818250000000001</v>
      </c>
      <c r="D350" s="213">
        <v>0.74099999999999999</v>
      </c>
      <c r="E350" s="213">
        <v>9.5640000000000001</v>
      </c>
      <c r="F350" s="213">
        <v>0</v>
      </c>
      <c r="G350" s="213">
        <v>0</v>
      </c>
      <c r="H350" s="213">
        <v>9.5489999999999995</v>
      </c>
      <c r="I350" s="217">
        <f t="shared" si="11"/>
        <v>35.672250000000005</v>
      </c>
      <c r="K350" s="202">
        <v>1.9219999999999999</v>
      </c>
    </row>
    <row r="351" spans="1:11" x14ac:dyDescent="0.2">
      <c r="A351" s="125">
        <f t="shared" si="10"/>
        <v>12</v>
      </c>
      <c r="B351" s="208">
        <v>43078</v>
      </c>
      <c r="C351" s="213">
        <v>15.350250000000001</v>
      </c>
      <c r="D351" s="213">
        <v>0</v>
      </c>
      <c r="E351" s="213">
        <v>9.9369999999999994</v>
      </c>
      <c r="F351" s="213">
        <v>0</v>
      </c>
      <c r="G351" s="213">
        <v>1.052</v>
      </c>
      <c r="H351" s="213">
        <v>9.6210000000000004</v>
      </c>
      <c r="I351" s="217">
        <f t="shared" si="11"/>
        <v>35.960250000000002</v>
      </c>
      <c r="K351" s="202">
        <v>1.8260000000000001</v>
      </c>
    </row>
    <row r="352" spans="1:11" x14ac:dyDescent="0.2">
      <c r="A352" s="125">
        <f t="shared" si="10"/>
        <v>12</v>
      </c>
      <c r="B352" s="208">
        <v>43079</v>
      </c>
      <c r="C352" s="213">
        <v>15.5885</v>
      </c>
      <c r="D352" s="213">
        <v>6.68</v>
      </c>
      <c r="E352" s="213">
        <v>4.6360000000000001</v>
      </c>
      <c r="F352" s="213">
        <v>0</v>
      </c>
      <c r="G352" s="213">
        <v>5.835</v>
      </c>
      <c r="H352" s="213">
        <v>2.8210000000000002</v>
      </c>
      <c r="I352" s="217">
        <f t="shared" si="11"/>
        <v>35.560499999999998</v>
      </c>
      <c r="K352" s="202">
        <v>1.8879999999999999</v>
      </c>
    </row>
    <row r="353" spans="1:11" x14ac:dyDescent="0.2">
      <c r="A353" s="125">
        <f t="shared" si="10"/>
        <v>12</v>
      </c>
      <c r="B353" s="208">
        <v>43080</v>
      </c>
      <c r="C353" s="213">
        <v>15.856249999999999</v>
      </c>
      <c r="D353" s="213">
        <v>0</v>
      </c>
      <c r="E353" s="213">
        <v>9.4209999999999994</v>
      </c>
      <c r="F353" s="213">
        <v>0</v>
      </c>
      <c r="G353" s="213">
        <v>9.6300000000000008</v>
      </c>
      <c r="H353" s="213">
        <v>0.97499999999999998</v>
      </c>
      <c r="I353" s="217">
        <f t="shared" si="11"/>
        <v>35.882249999999999</v>
      </c>
      <c r="K353" s="202">
        <v>1.9339999999999999</v>
      </c>
    </row>
    <row r="354" spans="1:11" x14ac:dyDescent="0.2">
      <c r="A354" s="125">
        <f t="shared" si="10"/>
        <v>12</v>
      </c>
      <c r="B354" s="208">
        <v>43081</v>
      </c>
      <c r="C354" s="213">
        <v>16.69575</v>
      </c>
      <c r="D354" s="213">
        <v>0</v>
      </c>
      <c r="E354" s="213">
        <v>9.4049999999999994</v>
      </c>
      <c r="F354" s="213">
        <v>0</v>
      </c>
      <c r="G354" s="213">
        <v>9.1590000000000007</v>
      </c>
      <c r="H354" s="213">
        <v>0.80100000000000005</v>
      </c>
      <c r="I354" s="217">
        <f t="shared" si="11"/>
        <v>36.060749999999999</v>
      </c>
      <c r="K354" s="202">
        <v>1.919</v>
      </c>
    </row>
    <row r="355" spans="1:11" x14ac:dyDescent="0.2">
      <c r="A355" s="125">
        <f t="shared" si="10"/>
        <v>12</v>
      </c>
      <c r="B355" s="208">
        <v>43082</v>
      </c>
      <c r="C355" s="213">
        <v>16.770250000000001</v>
      </c>
      <c r="D355" s="213">
        <v>0</v>
      </c>
      <c r="E355" s="213">
        <v>1.25</v>
      </c>
      <c r="F355" s="213">
        <v>0</v>
      </c>
      <c r="G355" s="213">
        <v>9.5180000000000007</v>
      </c>
      <c r="H355" s="213">
        <v>9.4350000000000005</v>
      </c>
      <c r="I355" s="217">
        <f t="shared" si="11"/>
        <v>36.97325</v>
      </c>
      <c r="K355" s="202">
        <v>2.012</v>
      </c>
    </row>
    <row r="356" spans="1:11" x14ac:dyDescent="0.2">
      <c r="A356" s="125">
        <f t="shared" si="10"/>
        <v>12</v>
      </c>
      <c r="B356" s="208">
        <v>43083</v>
      </c>
      <c r="C356" s="213">
        <v>17.4055</v>
      </c>
      <c r="D356" s="213">
        <v>0</v>
      </c>
      <c r="E356" s="213">
        <v>0.80200000000000005</v>
      </c>
      <c r="F356" s="213">
        <v>0</v>
      </c>
      <c r="G356" s="213">
        <v>9.8019999999999996</v>
      </c>
      <c r="H356" s="213">
        <v>9.7569999999999997</v>
      </c>
      <c r="I356" s="217">
        <f t="shared" si="11"/>
        <v>37.766500000000001</v>
      </c>
      <c r="K356" s="202">
        <v>2.0470000000000002</v>
      </c>
    </row>
    <row r="357" spans="1:11" x14ac:dyDescent="0.2">
      <c r="A357" s="125">
        <f t="shared" si="10"/>
        <v>12</v>
      </c>
      <c r="B357" s="208">
        <v>43084</v>
      </c>
      <c r="C357" s="213">
        <v>16.125499999999999</v>
      </c>
      <c r="D357" s="213">
        <v>0</v>
      </c>
      <c r="E357" s="213">
        <v>2.1259999999999999</v>
      </c>
      <c r="F357" s="213">
        <v>0</v>
      </c>
      <c r="G357" s="213">
        <v>9.0570000000000004</v>
      </c>
      <c r="H357" s="213">
        <v>9.5909999999999993</v>
      </c>
      <c r="I357" s="217">
        <f t="shared" si="11"/>
        <v>36.899500000000003</v>
      </c>
      <c r="K357" s="202">
        <v>1.7629999999999999</v>
      </c>
    </row>
    <row r="358" spans="1:11" x14ac:dyDescent="0.2">
      <c r="A358" s="125">
        <f t="shared" si="10"/>
        <v>12</v>
      </c>
      <c r="B358" s="208">
        <v>43085</v>
      </c>
      <c r="C358" s="213">
        <v>14.578749999999999</v>
      </c>
      <c r="D358" s="213">
        <v>0</v>
      </c>
      <c r="E358" s="213">
        <v>10.257</v>
      </c>
      <c r="F358" s="213">
        <v>0</v>
      </c>
      <c r="G358" s="213">
        <v>10.164999999999999</v>
      </c>
      <c r="H358" s="213">
        <v>1.2470000000000001</v>
      </c>
      <c r="I358" s="217">
        <f t="shared" si="11"/>
        <v>36.247749999999996</v>
      </c>
      <c r="K358" s="202">
        <v>1.9219999999999999</v>
      </c>
    </row>
    <row r="359" spans="1:11" x14ac:dyDescent="0.2">
      <c r="A359" s="125">
        <f t="shared" si="10"/>
        <v>12</v>
      </c>
      <c r="B359" s="208">
        <v>43086</v>
      </c>
      <c r="C359" s="213">
        <v>15.6145</v>
      </c>
      <c r="D359" s="213">
        <v>0</v>
      </c>
      <c r="E359" s="213">
        <v>9.8620000000000001</v>
      </c>
      <c r="F359" s="213">
        <v>0</v>
      </c>
      <c r="G359" s="213">
        <v>7.8339999999999996</v>
      </c>
      <c r="H359" s="213">
        <v>2.7280000000000002</v>
      </c>
      <c r="I359" s="217">
        <f t="shared" si="11"/>
        <v>36.038500000000006</v>
      </c>
      <c r="K359" s="202">
        <v>1.821</v>
      </c>
    </row>
    <row r="360" spans="1:11" x14ac:dyDescent="0.2">
      <c r="A360" s="125">
        <f t="shared" si="10"/>
        <v>12</v>
      </c>
      <c r="B360" s="208">
        <v>43087</v>
      </c>
      <c r="C360" s="213">
        <v>16.626249999999999</v>
      </c>
      <c r="D360" s="213">
        <v>0</v>
      </c>
      <c r="E360" s="213">
        <v>9.2080000000000002</v>
      </c>
      <c r="F360" s="213">
        <v>0</v>
      </c>
      <c r="G360" s="213">
        <v>0.57899999999999996</v>
      </c>
      <c r="H360" s="213">
        <v>9.2289999999999992</v>
      </c>
      <c r="I360" s="217">
        <f t="shared" si="11"/>
        <v>35.642249999999997</v>
      </c>
      <c r="K360" s="202">
        <v>1.8580000000000001</v>
      </c>
    </row>
    <row r="361" spans="1:11" x14ac:dyDescent="0.2">
      <c r="A361" s="125">
        <f t="shared" si="10"/>
        <v>12</v>
      </c>
      <c r="B361" s="208">
        <v>43088</v>
      </c>
      <c r="C361" s="213">
        <v>17.2255</v>
      </c>
      <c r="D361" s="213">
        <v>0</v>
      </c>
      <c r="E361" s="213">
        <v>9.391</v>
      </c>
      <c r="F361" s="213">
        <v>0</v>
      </c>
      <c r="G361" s="213">
        <v>1.125</v>
      </c>
      <c r="H361" s="213">
        <v>9.4220000000000006</v>
      </c>
      <c r="I361" s="217">
        <f t="shared" si="11"/>
        <v>37.163499999999999</v>
      </c>
      <c r="K361" s="202">
        <v>1.879</v>
      </c>
    </row>
    <row r="362" spans="1:11" x14ac:dyDescent="0.2">
      <c r="A362" s="125">
        <f t="shared" si="10"/>
        <v>12</v>
      </c>
      <c r="B362" s="208">
        <v>43089</v>
      </c>
      <c r="C362" s="213">
        <v>15.227</v>
      </c>
      <c r="D362" s="213">
        <v>0</v>
      </c>
      <c r="E362" s="213">
        <v>10.026</v>
      </c>
      <c r="F362" s="213">
        <v>0</v>
      </c>
      <c r="G362" s="213">
        <v>1.548</v>
      </c>
      <c r="H362" s="213">
        <v>10.045999999999999</v>
      </c>
      <c r="I362" s="217">
        <f t="shared" si="11"/>
        <v>36.847000000000001</v>
      </c>
      <c r="K362" s="202">
        <v>1.9339999999999999</v>
      </c>
    </row>
    <row r="363" spans="1:11" x14ac:dyDescent="0.2">
      <c r="A363" s="125">
        <f t="shared" si="10"/>
        <v>12</v>
      </c>
      <c r="B363" s="208">
        <v>43090</v>
      </c>
      <c r="C363" s="213">
        <v>16.822749999999999</v>
      </c>
      <c r="D363" s="213">
        <v>0</v>
      </c>
      <c r="E363" s="213">
        <v>9.8019999999999996</v>
      </c>
      <c r="F363" s="213">
        <v>0</v>
      </c>
      <c r="G363" s="213">
        <v>0.89900000000000002</v>
      </c>
      <c r="H363" s="213">
        <v>9.8260000000000005</v>
      </c>
      <c r="I363" s="217">
        <f t="shared" si="11"/>
        <v>37.34975</v>
      </c>
      <c r="K363" s="202">
        <v>1.9179999999999999</v>
      </c>
    </row>
    <row r="364" spans="1:11" x14ac:dyDescent="0.2">
      <c r="A364" s="125">
        <f t="shared" si="10"/>
        <v>12</v>
      </c>
      <c r="B364" s="208">
        <v>43091</v>
      </c>
      <c r="C364" s="213">
        <v>15.7775</v>
      </c>
      <c r="D364" s="213">
        <v>0</v>
      </c>
      <c r="E364" s="213">
        <v>10.172000000000001</v>
      </c>
      <c r="F364" s="213">
        <v>0</v>
      </c>
      <c r="G364" s="213">
        <v>0.77900000000000003</v>
      </c>
      <c r="H364" s="213">
        <v>10.170999999999999</v>
      </c>
      <c r="I364" s="217">
        <f t="shared" si="11"/>
        <v>36.899500000000003</v>
      </c>
      <c r="K364" s="202">
        <v>1.917</v>
      </c>
    </row>
    <row r="365" spans="1:11" x14ac:dyDescent="0.2">
      <c r="A365" s="125">
        <f t="shared" si="10"/>
        <v>12</v>
      </c>
      <c r="B365" s="208">
        <v>43092</v>
      </c>
      <c r="C365" s="213">
        <v>15.62825</v>
      </c>
      <c r="D365" s="213">
        <v>0</v>
      </c>
      <c r="E365" s="213">
        <v>9.5549999999999997</v>
      </c>
      <c r="F365" s="213">
        <v>0.70399999999999996</v>
      </c>
      <c r="G365" s="213">
        <v>3.22</v>
      </c>
      <c r="H365" s="213">
        <v>6.327</v>
      </c>
      <c r="I365" s="217">
        <f t="shared" si="11"/>
        <v>35.434249999999999</v>
      </c>
      <c r="K365" s="202">
        <v>1.8879999999999999</v>
      </c>
    </row>
    <row r="366" spans="1:11" x14ac:dyDescent="0.2">
      <c r="A366" s="125">
        <f t="shared" si="10"/>
        <v>12</v>
      </c>
      <c r="B366" s="208">
        <v>43093</v>
      </c>
      <c r="C366" s="213">
        <v>16.041</v>
      </c>
      <c r="D366" s="213">
        <v>0</v>
      </c>
      <c r="E366" s="213">
        <v>9.0879999999999992</v>
      </c>
      <c r="F366" s="213">
        <v>1.417</v>
      </c>
      <c r="G366" s="213">
        <v>8.7059999999999995</v>
      </c>
      <c r="H366" s="213">
        <v>0</v>
      </c>
      <c r="I366" s="217">
        <f t="shared" si="11"/>
        <v>35.251999999999995</v>
      </c>
      <c r="K366" s="202">
        <v>1.7909999999999999</v>
      </c>
    </row>
    <row r="367" spans="1:11" x14ac:dyDescent="0.2">
      <c r="A367" s="125">
        <f t="shared" si="10"/>
        <v>12</v>
      </c>
      <c r="B367" s="208">
        <v>43094</v>
      </c>
      <c r="C367" s="213">
        <v>15.94</v>
      </c>
      <c r="D367" s="213">
        <v>0</v>
      </c>
      <c r="E367" s="213">
        <v>9.6340000000000003</v>
      </c>
      <c r="F367" s="213">
        <v>0.80300000000000005</v>
      </c>
      <c r="G367" s="213">
        <v>9.6449999999999996</v>
      </c>
      <c r="H367" s="213">
        <v>0</v>
      </c>
      <c r="I367" s="217">
        <f t="shared" si="11"/>
        <v>36.021999999999998</v>
      </c>
      <c r="K367" s="202">
        <v>1.8879999999999999</v>
      </c>
    </row>
    <row r="368" spans="1:11" x14ac:dyDescent="0.2">
      <c r="A368" s="125">
        <f t="shared" si="10"/>
        <v>12</v>
      </c>
      <c r="B368" s="208">
        <v>43095</v>
      </c>
      <c r="C368" s="213">
        <v>15.86525</v>
      </c>
      <c r="D368" s="213">
        <v>0</v>
      </c>
      <c r="E368" s="213">
        <v>10.105</v>
      </c>
      <c r="F368" s="213">
        <v>0.58699999999999997</v>
      </c>
      <c r="G368" s="213">
        <v>9.8870000000000005</v>
      </c>
      <c r="H368" s="213">
        <v>0</v>
      </c>
      <c r="I368" s="217">
        <f t="shared" si="11"/>
        <v>36.444249999999997</v>
      </c>
      <c r="K368" s="202">
        <v>1.968</v>
      </c>
    </row>
    <row r="369" spans="1:11" x14ac:dyDescent="0.2">
      <c r="A369" s="125">
        <f t="shared" si="10"/>
        <v>12</v>
      </c>
      <c r="B369" s="208">
        <v>43096</v>
      </c>
      <c r="C369" s="213">
        <v>15.7545</v>
      </c>
      <c r="D369" s="213">
        <v>0</v>
      </c>
      <c r="E369" s="213">
        <v>10.194000000000001</v>
      </c>
      <c r="F369" s="213">
        <v>1.897</v>
      </c>
      <c r="G369" s="213">
        <v>10.218999999999999</v>
      </c>
      <c r="H369" s="213">
        <v>0</v>
      </c>
      <c r="I369" s="217">
        <f t="shared" si="11"/>
        <v>38.064500000000002</v>
      </c>
      <c r="K369" s="202">
        <v>2.0190000000000001</v>
      </c>
    </row>
    <row r="370" spans="1:11" x14ac:dyDescent="0.2">
      <c r="A370" s="125">
        <f t="shared" si="10"/>
        <v>12</v>
      </c>
      <c r="B370" s="208">
        <v>43097</v>
      </c>
      <c r="C370" s="213">
        <v>16.02675</v>
      </c>
      <c r="D370" s="213">
        <v>0</v>
      </c>
      <c r="E370" s="213">
        <v>9.8729999999999993</v>
      </c>
      <c r="F370" s="213">
        <v>0.21099999999999999</v>
      </c>
      <c r="G370" s="213">
        <v>9.9090000000000007</v>
      </c>
      <c r="H370" s="213">
        <v>0</v>
      </c>
      <c r="I370" s="217">
        <f t="shared" si="11"/>
        <v>36.019749999999995</v>
      </c>
      <c r="K370" s="202">
        <v>2.0569999999999999</v>
      </c>
    </row>
    <row r="371" spans="1:11" x14ac:dyDescent="0.2">
      <c r="A371" s="125">
        <f t="shared" si="10"/>
        <v>12</v>
      </c>
      <c r="B371" s="208">
        <v>43098</v>
      </c>
      <c r="C371" s="213">
        <v>13.80425</v>
      </c>
      <c r="D371" s="213">
        <v>0</v>
      </c>
      <c r="E371" s="213">
        <v>10.599</v>
      </c>
      <c r="F371" s="213">
        <v>2.2970000000000002</v>
      </c>
      <c r="G371" s="213">
        <v>10.63</v>
      </c>
      <c r="H371" s="213">
        <v>0</v>
      </c>
      <c r="I371" s="217">
        <f t="shared" si="11"/>
        <v>37.330249999999999</v>
      </c>
      <c r="K371" s="202">
        <v>1.8260000000000001</v>
      </c>
    </row>
    <row r="372" spans="1:11" x14ac:dyDescent="0.2">
      <c r="A372" s="125">
        <f t="shared" si="10"/>
        <v>12</v>
      </c>
      <c r="B372" s="208">
        <v>43099</v>
      </c>
      <c r="C372" s="213">
        <v>13.3505</v>
      </c>
      <c r="D372" s="213">
        <v>0</v>
      </c>
      <c r="E372" s="213">
        <v>10.625</v>
      </c>
      <c r="F372" s="213">
        <v>0</v>
      </c>
      <c r="G372" s="213">
        <v>10.644</v>
      </c>
      <c r="H372" s="213">
        <v>0</v>
      </c>
      <c r="I372" s="217">
        <f t="shared" si="11"/>
        <v>34.619500000000002</v>
      </c>
      <c r="K372" s="202">
        <v>1.7310000000000001</v>
      </c>
    </row>
    <row r="373" spans="1:11" x14ac:dyDescent="0.2">
      <c r="A373" s="125">
        <f t="shared" si="10"/>
        <v>12</v>
      </c>
      <c r="B373" s="209">
        <v>43100</v>
      </c>
      <c r="C373" s="214">
        <v>14.59075</v>
      </c>
      <c r="D373" s="214">
        <v>0</v>
      </c>
      <c r="E373" s="214">
        <v>9.3079999999999998</v>
      </c>
      <c r="F373" s="214">
        <v>0.66500000000000004</v>
      </c>
      <c r="G373" s="214">
        <v>9.3149999999999995</v>
      </c>
      <c r="H373" s="214">
        <v>0</v>
      </c>
      <c r="I373" s="218">
        <f t="shared" si="11"/>
        <v>33.878749999999997</v>
      </c>
      <c r="K373" s="203">
        <v>1.5009999999999999</v>
      </c>
    </row>
    <row r="374" spans="1:11" s="4" customFormat="1" x14ac:dyDescent="0.2">
      <c r="A374" s="125"/>
      <c r="B374" s="198" t="s">
        <v>4</v>
      </c>
      <c r="C374" s="210">
        <f>SUM(C9:C373)</f>
        <v>5338.2327499999974</v>
      </c>
      <c r="D374" s="199">
        <f t="shared" ref="D374:H374" si="12">SUM(D9:D373)</f>
        <v>2133.8219999999988</v>
      </c>
      <c r="E374" s="199">
        <f t="shared" si="12"/>
        <v>2678.526000000003</v>
      </c>
      <c r="F374" s="199">
        <f t="shared" si="12"/>
        <v>284.37400000000002</v>
      </c>
      <c r="G374" s="199">
        <f t="shared" si="12"/>
        <v>380.53300000000013</v>
      </c>
      <c r="H374" s="199">
        <f t="shared" si="12"/>
        <v>1939.6970000000003</v>
      </c>
      <c r="I374" s="221">
        <f>+SUM(C374:H374)</f>
        <v>12755.184749999999</v>
      </c>
      <c r="K374" s="200">
        <f>+MAX(K9:K373)</f>
        <v>2.36</v>
      </c>
    </row>
    <row r="375" spans="1:11" x14ac:dyDescent="0.2">
      <c r="A375" s="125"/>
      <c r="I375" s="222">
        <f>+SUM(C374:H374)-SUM(I9:I373)</f>
        <v>0</v>
      </c>
    </row>
    <row r="376" spans="1:11" x14ac:dyDescent="0.2">
      <c r="A376" s="125"/>
    </row>
    <row r="377" spans="1:11" x14ac:dyDescent="0.2">
      <c r="A377" s="125"/>
    </row>
    <row r="378" spans="1:11" x14ac:dyDescent="0.2">
      <c r="A378" s="125"/>
    </row>
    <row r="379" spans="1:11" x14ac:dyDescent="0.2">
      <c r="A379" s="125" t="str">
        <f t="shared" ref="A379:A408" si="13">+IF(ISBLANK($B379),"",MONTH($B379))</f>
        <v/>
      </c>
    </row>
    <row r="380" spans="1:11" x14ac:dyDescent="0.2">
      <c r="A380" s="125" t="str">
        <f t="shared" si="13"/>
        <v/>
      </c>
      <c r="C380" s="107"/>
      <c r="D380" s="107"/>
      <c r="E380" s="107"/>
      <c r="F380" s="107"/>
      <c r="G380" s="107"/>
      <c r="H380" s="107"/>
      <c r="I380" s="107"/>
      <c r="K380" s="107"/>
    </row>
    <row r="381" spans="1:11" x14ac:dyDescent="0.2">
      <c r="A381" s="125" t="str">
        <f t="shared" si="13"/>
        <v/>
      </c>
      <c r="C381" s="107"/>
      <c r="D381" s="107"/>
      <c r="E381" s="107"/>
      <c r="F381" s="107"/>
      <c r="G381" s="107"/>
      <c r="H381" s="107"/>
      <c r="I381" s="107"/>
      <c r="K381" s="107"/>
    </row>
    <row r="382" spans="1:11" x14ac:dyDescent="0.2">
      <c r="A382" s="125" t="str">
        <f t="shared" si="13"/>
        <v/>
      </c>
      <c r="C382" s="107"/>
      <c r="D382" s="107"/>
      <c r="E382" s="107"/>
      <c r="F382" s="107"/>
      <c r="G382" s="107"/>
      <c r="H382" s="107"/>
      <c r="I382" s="107"/>
      <c r="K382" s="107"/>
    </row>
    <row r="383" spans="1:11" x14ac:dyDescent="0.2">
      <c r="A383" s="125" t="str">
        <f t="shared" si="13"/>
        <v/>
      </c>
      <c r="C383" s="107"/>
      <c r="D383" s="107"/>
      <c r="E383" s="107"/>
      <c r="F383" s="107"/>
      <c r="G383" s="107"/>
      <c r="H383" s="107"/>
      <c r="I383" s="107"/>
      <c r="K383" s="107"/>
    </row>
    <row r="384" spans="1:11" x14ac:dyDescent="0.2">
      <c r="A384" s="125" t="str">
        <f t="shared" si="13"/>
        <v/>
      </c>
      <c r="C384" s="107"/>
      <c r="D384" s="107"/>
      <c r="E384" s="107"/>
      <c r="F384" s="107"/>
      <c r="G384" s="107"/>
      <c r="H384" s="107"/>
      <c r="I384" s="107"/>
      <c r="K384" s="107"/>
    </row>
    <row r="385" spans="1:11" x14ac:dyDescent="0.2">
      <c r="A385" s="125" t="str">
        <f t="shared" si="13"/>
        <v/>
      </c>
      <c r="C385" s="107"/>
      <c r="D385" s="107"/>
      <c r="E385" s="107"/>
      <c r="F385" s="107"/>
      <c r="G385" s="107"/>
      <c r="H385" s="107"/>
      <c r="I385" s="107"/>
      <c r="K385" s="107"/>
    </row>
    <row r="386" spans="1:11" x14ac:dyDescent="0.2">
      <c r="A386" s="125" t="str">
        <f t="shared" si="13"/>
        <v/>
      </c>
      <c r="C386" s="107"/>
      <c r="D386" s="107"/>
      <c r="E386" s="107"/>
      <c r="F386" s="107"/>
      <c r="G386" s="107"/>
      <c r="H386" s="107"/>
      <c r="I386" s="107"/>
      <c r="K386" s="107"/>
    </row>
    <row r="387" spans="1:11" x14ac:dyDescent="0.2">
      <c r="A387" s="125" t="str">
        <f t="shared" si="13"/>
        <v/>
      </c>
      <c r="C387" s="107"/>
      <c r="D387" s="107"/>
      <c r="E387" s="107"/>
      <c r="F387" s="107"/>
      <c r="G387" s="107"/>
      <c r="H387" s="107"/>
      <c r="I387" s="107"/>
      <c r="K387" s="107"/>
    </row>
    <row r="388" spans="1:11" x14ac:dyDescent="0.2">
      <c r="A388" s="125" t="str">
        <f t="shared" si="13"/>
        <v/>
      </c>
      <c r="C388" s="107"/>
      <c r="D388" s="107"/>
      <c r="E388" s="107"/>
      <c r="F388" s="107"/>
      <c r="G388" s="107"/>
      <c r="H388" s="107"/>
      <c r="I388" s="107"/>
      <c r="K388" s="107"/>
    </row>
    <row r="389" spans="1:11" x14ac:dyDescent="0.2">
      <c r="A389" s="125" t="str">
        <f t="shared" si="13"/>
        <v/>
      </c>
      <c r="C389" s="107"/>
      <c r="D389" s="107"/>
      <c r="E389" s="107"/>
      <c r="F389" s="107"/>
      <c r="G389" s="107"/>
      <c r="H389" s="107"/>
      <c r="I389" s="107"/>
      <c r="K389" s="107"/>
    </row>
    <row r="390" spans="1:11" x14ac:dyDescent="0.2">
      <c r="A390" s="125" t="str">
        <f t="shared" si="13"/>
        <v/>
      </c>
      <c r="C390" s="107"/>
      <c r="D390" s="107"/>
      <c r="E390" s="107"/>
      <c r="F390" s="107"/>
      <c r="G390" s="107"/>
      <c r="H390" s="107"/>
      <c r="I390" s="107"/>
      <c r="K390" s="107"/>
    </row>
    <row r="391" spans="1:11" x14ac:dyDescent="0.2">
      <c r="A391" s="125" t="str">
        <f t="shared" si="13"/>
        <v/>
      </c>
      <c r="C391" s="107"/>
      <c r="D391" s="107"/>
      <c r="E391" s="107"/>
      <c r="F391" s="107"/>
      <c r="G391" s="107"/>
      <c r="H391" s="107"/>
      <c r="I391" s="107"/>
      <c r="K391" s="107"/>
    </row>
    <row r="392" spans="1:11" x14ac:dyDescent="0.2">
      <c r="A392" s="125" t="str">
        <f t="shared" si="13"/>
        <v/>
      </c>
      <c r="C392" s="107"/>
      <c r="D392" s="107"/>
      <c r="E392" s="107"/>
      <c r="F392" s="107"/>
      <c r="G392" s="107"/>
      <c r="H392" s="107"/>
      <c r="I392" s="107"/>
      <c r="K392" s="107"/>
    </row>
    <row r="393" spans="1:11" x14ac:dyDescent="0.2">
      <c r="A393" s="125" t="str">
        <f t="shared" si="13"/>
        <v/>
      </c>
      <c r="C393" s="107"/>
      <c r="D393" s="107"/>
      <c r="E393" s="107"/>
      <c r="F393" s="107"/>
      <c r="G393" s="107"/>
      <c r="H393" s="107"/>
      <c r="I393" s="107"/>
      <c r="K393" s="107"/>
    </row>
    <row r="394" spans="1:11" x14ac:dyDescent="0.2">
      <c r="A394" s="125" t="str">
        <f t="shared" si="13"/>
        <v/>
      </c>
      <c r="C394" s="107"/>
      <c r="D394" s="107"/>
      <c r="E394" s="107"/>
      <c r="F394" s="107"/>
      <c r="G394" s="107"/>
      <c r="H394" s="107"/>
      <c r="I394" s="107"/>
      <c r="K394" s="107"/>
    </row>
    <row r="395" spans="1:11" x14ac:dyDescent="0.2">
      <c r="A395" s="125" t="str">
        <f t="shared" si="13"/>
        <v/>
      </c>
      <c r="C395" s="107"/>
      <c r="D395" s="107"/>
      <c r="E395" s="107"/>
      <c r="F395" s="107"/>
      <c r="G395" s="107"/>
      <c r="H395" s="107"/>
      <c r="I395" s="107"/>
      <c r="K395" s="107"/>
    </row>
    <row r="396" spans="1:11" x14ac:dyDescent="0.2">
      <c r="A396" s="125" t="str">
        <f t="shared" si="13"/>
        <v/>
      </c>
      <c r="C396" s="107"/>
      <c r="D396" s="107"/>
      <c r="E396" s="107"/>
      <c r="F396" s="107"/>
      <c r="G396" s="107"/>
      <c r="H396" s="107"/>
      <c r="I396" s="107"/>
      <c r="K396" s="107"/>
    </row>
    <row r="397" spans="1:11" x14ac:dyDescent="0.2">
      <c r="A397" s="125" t="str">
        <f t="shared" si="13"/>
        <v/>
      </c>
    </row>
    <row r="398" spans="1:11" x14ac:dyDescent="0.2">
      <c r="A398" s="125" t="str">
        <f t="shared" si="13"/>
        <v/>
      </c>
    </row>
    <row r="399" spans="1:11" x14ac:dyDescent="0.2">
      <c r="A399" s="125" t="str">
        <f t="shared" si="13"/>
        <v/>
      </c>
    </row>
    <row r="400" spans="1:11" x14ac:dyDescent="0.2">
      <c r="A400" s="125" t="str">
        <f t="shared" si="13"/>
        <v/>
      </c>
    </row>
    <row r="401" spans="1:10" s="108" customFormat="1" x14ac:dyDescent="0.2">
      <c r="A401" s="125" t="str">
        <f t="shared" si="13"/>
        <v/>
      </c>
      <c r="J401"/>
    </row>
    <row r="402" spans="1:10" s="108" customFormat="1" x14ac:dyDescent="0.2">
      <c r="A402" s="125" t="str">
        <f t="shared" si="13"/>
        <v/>
      </c>
      <c r="J402"/>
    </row>
    <row r="403" spans="1:10" s="108" customFormat="1" x14ac:dyDescent="0.2">
      <c r="A403" s="125" t="str">
        <f t="shared" si="13"/>
        <v/>
      </c>
      <c r="J403"/>
    </row>
    <row r="404" spans="1:10" s="108" customFormat="1" x14ac:dyDescent="0.2">
      <c r="A404" s="125" t="str">
        <f t="shared" si="13"/>
        <v/>
      </c>
      <c r="J404"/>
    </row>
    <row r="405" spans="1:10" s="108" customFormat="1" x14ac:dyDescent="0.2">
      <c r="A405" s="125" t="str">
        <f t="shared" si="13"/>
        <v/>
      </c>
      <c r="J405"/>
    </row>
    <row r="406" spans="1:10" s="108" customFormat="1" x14ac:dyDescent="0.2">
      <c r="A406" s="125" t="str">
        <f t="shared" si="13"/>
        <v/>
      </c>
      <c r="J406"/>
    </row>
    <row r="407" spans="1:10" s="108" customFormat="1" x14ac:dyDescent="0.2">
      <c r="A407" s="125" t="str">
        <f t="shared" si="13"/>
        <v/>
      </c>
      <c r="J407"/>
    </row>
    <row r="408" spans="1:10" s="108" customFormat="1" x14ac:dyDescent="0.2">
      <c r="A408" s="125" t="str">
        <f t="shared" si="13"/>
        <v/>
      </c>
      <c r="J408"/>
    </row>
    <row r="409" spans="1:10" s="108" customFormat="1" x14ac:dyDescent="0.2">
      <c r="A409" s="125"/>
      <c r="J409"/>
    </row>
    <row r="410" spans="1:10" s="108" customFormat="1" x14ac:dyDescent="0.2">
      <c r="A410" s="125"/>
      <c r="J410"/>
    </row>
    <row r="411" spans="1:10" s="108" customFormat="1" x14ac:dyDescent="0.2">
      <c r="A411" s="125" t="str">
        <f t="shared" ref="A411:A419" si="14">+IF(ISBLANK($B411),"",MONTH($B411))</f>
        <v/>
      </c>
      <c r="J411"/>
    </row>
    <row r="412" spans="1:10" s="108" customFormat="1" x14ac:dyDescent="0.2">
      <c r="A412" s="125" t="str">
        <f t="shared" si="14"/>
        <v/>
      </c>
      <c r="J412"/>
    </row>
    <row r="413" spans="1:10" s="108" customFormat="1" x14ac:dyDescent="0.2">
      <c r="A413" s="125" t="str">
        <f t="shared" si="14"/>
        <v/>
      </c>
      <c r="J413"/>
    </row>
    <row r="414" spans="1:10" s="108" customFormat="1" x14ac:dyDescent="0.2">
      <c r="A414" s="125" t="str">
        <f t="shared" si="14"/>
        <v/>
      </c>
      <c r="J414"/>
    </row>
    <row r="415" spans="1:10" s="108" customFormat="1" x14ac:dyDescent="0.2">
      <c r="A415" s="125" t="str">
        <f t="shared" si="14"/>
        <v/>
      </c>
      <c r="J415"/>
    </row>
    <row r="416" spans="1:10" s="108" customFormat="1" x14ac:dyDescent="0.2">
      <c r="A416" s="125" t="str">
        <f t="shared" si="14"/>
        <v/>
      </c>
      <c r="J416"/>
    </row>
    <row r="417" spans="1:10" s="108" customFormat="1" x14ac:dyDescent="0.2">
      <c r="A417" s="125" t="str">
        <f t="shared" si="14"/>
        <v/>
      </c>
      <c r="J417"/>
    </row>
    <row r="418" spans="1:10" s="108" customFormat="1" x14ac:dyDescent="0.2">
      <c r="A418" s="125" t="str">
        <f t="shared" si="14"/>
        <v/>
      </c>
      <c r="J418"/>
    </row>
    <row r="419" spans="1:10" s="108" customFormat="1" x14ac:dyDescent="0.2">
      <c r="A419" s="125" t="str">
        <f t="shared" si="14"/>
        <v/>
      </c>
      <c r="J419"/>
    </row>
    <row r="420" spans="1:10" s="108" customFormat="1" x14ac:dyDescent="0.2">
      <c r="A420" s="125"/>
      <c r="J420"/>
    </row>
    <row r="421" spans="1:10" s="108" customFormat="1" x14ac:dyDescent="0.2">
      <c r="A421" s="125"/>
      <c r="J421"/>
    </row>
    <row r="422" spans="1:10" s="108" customFormat="1" x14ac:dyDescent="0.2">
      <c r="A422" s="125"/>
      <c r="J422"/>
    </row>
    <row r="423" spans="1:10" s="108" customFormat="1" x14ac:dyDescent="0.2">
      <c r="A423" s="125"/>
      <c r="J423"/>
    </row>
    <row r="424" spans="1:10" s="108" customFormat="1" x14ac:dyDescent="0.2">
      <c r="A424" s="125"/>
      <c r="J424"/>
    </row>
    <row r="425" spans="1:10" s="108" customFormat="1" x14ac:dyDescent="0.2">
      <c r="A425" s="125"/>
      <c r="J425"/>
    </row>
    <row r="426" spans="1:10" s="108" customFormat="1" x14ac:dyDescent="0.2">
      <c r="A426" s="125"/>
      <c r="J426"/>
    </row>
    <row r="427" spans="1:10" s="108" customFormat="1" x14ac:dyDescent="0.2">
      <c r="A427" s="125"/>
      <c r="J427"/>
    </row>
    <row r="428" spans="1:10" s="108" customFormat="1" x14ac:dyDescent="0.2">
      <c r="A428" s="125"/>
      <c r="J428"/>
    </row>
    <row r="429" spans="1:10" s="108" customFormat="1" x14ac:dyDescent="0.2">
      <c r="A429" s="125"/>
      <c r="J429"/>
    </row>
    <row r="430" spans="1:10" s="108" customFormat="1" x14ac:dyDescent="0.2">
      <c r="A430" s="125"/>
      <c r="J430"/>
    </row>
  </sheetData>
  <conditionalFormatting sqref="I375">
    <cfRule type="cellIs" dxfId="183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431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B1" sqref="B1"/>
    </sheetView>
  </sheetViews>
  <sheetFormatPr baseColWidth="10" defaultRowHeight="12.75" x14ac:dyDescent="0.2"/>
  <cols>
    <col min="1" max="1" width="11.42578125" style="11" hidden="1" customWidth="1"/>
    <col min="2" max="2" width="43.7109375" style="11" bestFit="1" customWidth="1"/>
    <col min="3" max="3" width="25.28515625" style="11" bestFit="1" customWidth="1"/>
    <col min="4" max="4" width="26.42578125" style="11" bestFit="1" customWidth="1"/>
    <col min="5" max="5" width="25.28515625" style="11" bestFit="1" customWidth="1"/>
    <col min="6" max="6" width="25.28515625" style="11" customWidth="1"/>
    <col min="7" max="7" width="33.85546875" style="11" bestFit="1" customWidth="1"/>
    <col min="8" max="8" width="28.85546875" style="11" bestFit="1" customWidth="1"/>
    <col min="9" max="9" width="25.28515625" style="11" bestFit="1" customWidth="1"/>
    <col min="10" max="10" width="12.140625" style="11" customWidth="1"/>
    <col min="11" max="16384" width="11.42578125" style="11"/>
  </cols>
  <sheetData>
    <row r="1" spans="1:9" ht="15.75" x14ac:dyDescent="0.25">
      <c r="A1" s="12"/>
      <c r="B1" s="58" t="s">
        <v>13</v>
      </c>
    </row>
    <row r="2" spans="1:9" ht="15.75" x14ac:dyDescent="0.25">
      <c r="A2" s="12"/>
      <c r="B2" s="59" t="s">
        <v>35</v>
      </c>
    </row>
    <row r="3" spans="1:9" ht="15.75" x14ac:dyDescent="0.25">
      <c r="A3" s="12"/>
      <c r="B3" s="59" t="s">
        <v>24</v>
      </c>
    </row>
    <row r="4" spans="1:9" ht="16.5" thickBot="1" x14ac:dyDescent="0.3">
      <c r="A4" s="12"/>
      <c r="B4" s="23" t="s">
        <v>20</v>
      </c>
      <c r="C4" s="3"/>
    </row>
    <row r="5" spans="1:9" ht="16.5" thickBot="1" x14ac:dyDescent="0.3">
      <c r="A5" s="12"/>
      <c r="B5" s="3"/>
      <c r="C5" s="3"/>
    </row>
    <row r="6" spans="1:9" ht="4.5" customHeight="1" thickBot="1" x14ac:dyDescent="0.3">
      <c r="A6" s="12"/>
      <c r="B6" s="41"/>
      <c r="C6" s="42"/>
      <c r="D6" s="70"/>
      <c r="E6" s="70"/>
      <c r="F6" s="70"/>
      <c r="G6" s="71"/>
    </row>
    <row r="7" spans="1:9" s="2" customFormat="1" x14ac:dyDescent="0.2">
      <c r="A7" s="12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38" t="str">
        <f>VLOOKUP(E$9,'Información Unidades'!$B$5:$D$26,2,0)</f>
        <v>SAGESA</v>
      </c>
      <c r="F7" s="49" t="str">
        <f>VLOOKUP(F$9,'Información Unidades'!$B$5:$D$26,2,0)</f>
        <v>SAGESA</v>
      </c>
      <c r="G7" s="52" t="s">
        <v>1</v>
      </c>
    </row>
    <row r="8" spans="1:9" s="6" customFormat="1" x14ac:dyDescent="0.2">
      <c r="A8" s="12"/>
      <c r="B8" s="20" t="s">
        <v>2</v>
      </c>
      <c r="C8" s="46" t="str">
        <f>VLOOKUP(C$9,'Información Unidades'!$B$5:$D$26,3,0)</f>
        <v>DIESEL</v>
      </c>
      <c r="D8" s="37" t="str">
        <f>VLOOKUP(D$9,'Información Unidades'!$B$5:$D$26,3,0)</f>
        <v>DIESEL</v>
      </c>
      <c r="E8" s="37" t="str">
        <f>VLOOKUP(E$9,'Información Unidades'!$B$5:$D$26,3,0)</f>
        <v>DIESEL</v>
      </c>
      <c r="F8" s="50" t="str">
        <f>VLOOKUP(F$9,'Información Unidades'!$B$5:$D$26,3,0)</f>
        <v>DIESEL</v>
      </c>
      <c r="G8" s="21" t="s">
        <v>3</v>
      </c>
    </row>
    <row r="9" spans="1:9" s="6" customFormat="1" ht="13.5" thickBot="1" x14ac:dyDescent="0.25">
      <c r="A9" s="12"/>
      <c r="B9" s="22" t="s">
        <v>22</v>
      </c>
      <c r="C9" s="47" t="s">
        <v>59</v>
      </c>
      <c r="D9" s="39" t="s">
        <v>60</v>
      </c>
      <c r="E9" s="39" t="s">
        <v>61</v>
      </c>
      <c r="F9" s="51" t="s">
        <v>63</v>
      </c>
      <c r="G9" s="23"/>
    </row>
    <row r="10" spans="1:9" x14ac:dyDescent="0.2">
      <c r="A10" s="12">
        <f t="shared" ref="A10:A73" si="0">+IF(ISBLANK($B10),"",MONTH($B10))</f>
        <v>1</v>
      </c>
      <c r="B10" s="30">
        <v>38718</v>
      </c>
      <c r="C10" s="16">
        <v>1.0113899377862068</v>
      </c>
      <c r="D10" s="17">
        <v>0</v>
      </c>
      <c r="E10" s="17">
        <v>4.1483457484213471</v>
      </c>
      <c r="F10" s="16">
        <v>0</v>
      </c>
      <c r="G10" s="53">
        <f>SUM(C10:F10)</f>
        <v>5.1597356862075543</v>
      </c>
      <c r="I10" s="12"/>
    </row>
    <row r="11" spans="1:9" x14ac:dyDescent="0.2">
      <c r="A11" s="12">
        <f t="shared" si="0"/>
        <v>1</v>
      </c>
      <c r="B11" s="30">
        <v>38719</v>
      </c>
      <c r="C11" s="16">
        <v>0.94596017645012209</v>
      </c>
      <c r="D11" s="17">
        <v>0</v>
      </c>
      <c r="E11" s="17">
        <v>4.1689269409542939</v>
      </c>
      <c r="F11" s="16">
        <v>0</v>
      </c>
      <c r="G11" s="53">
        <f t="shared" ref="G11:G74" si="1">SUM(C11:F11)</f>
        <v>5.1148871174044164</v>
      </c>
    </row>
    <row r="12" spans="1:9" x14ac:dyDescent="0.2">
      <c r="A12" s="12">
        <f t="shared" si="0"/>
        <v>1</v>
      </c>
      <c r="B12" s="30">
        <v>38720</v>
      </c>
      <c r="C12" s="16">
        <v>4.7381524247179332</v>
      </c>
      <c r="D12" s="17">
        <v>0.55612896789903354</v>
      </c>
      <c r="E12" s="17">
        <v>0</v>
      </c>
      <c r="F12" s="16">
        <v>0</v>
      </c>
      <c r="G12" s="53">
        <f t="shared" si="1"/>
        <v>5.2942813926169663</v>
      </c>
    </row>
    <row r="13" spans="1:9" x14ac:dyDescent="0.2">
      <c r="A13" s="12">
        <f t="shared" si="0"/>
        <v>1</v>
      </c>
      <c r="B13" s="30">
        <v>38721</v>
      </c>
      <c r="C13" s="16">
        <v>4.7685634405501967</v>
      </c>
      <c r="D13" s="17">
        <v>0.51496658283314012</v>
      </c>
      <c r="E13" s="17">
        <v>0</v>
      </c>
      <c r="F13" s="16">
        <v>0</v>
      </c>
      <c r="G13" s="53">
        <f t="shared" si="1"/>
        <v>5.2835300233833369</v>
      </c>
    </row>
    <row r="14" spans="1:9" x14ac:dyDescent="0.2">
      <c r="A14" s="12">
        <f t="shared" si="0"/>
        <v>1</v>
      </c>
      <c r="B14" s="30">
        <v>38722</v>
      </c>
      <c r="C14" s="16">
        <v>0</v>
      </c>
      <c r="D14" s="17">
        <v>5.0711311387215403</v>
      </c>
      <c r="E14" s="17">
        <v>0.24065962664733609</v>
      </c>
      <c r="F14" s="16">
        <v>0</v>
      </c>
      <c r="G14" s="53">
        <f t="shared" si="1"/>
        <v>5.3117907653688761</v>
      </c>
    </row>
    <row r="15" spans="1:9" x14ac:dyDescent="0.2">
      <c r="A15" s="12">
        <f t="shared" si="0"/>
        <v>1</v>
      </c>
      <c r="B15" s="30">
        <v>38723</v>
      </c>
      <c r="C15" s="16">
        <v>0</v>
      </c>
      <c r="D15" s="17">
        <v>4.9623887184728366</v>
      </c>
      <c r="E15" s="17">
        <v>0.20533369916541255</v>
      </c>
      <c r="F15" s="16">
        <v>0</v>
      </c>
      <c r="G15" s="53">
        <f t="shared" si="1"/>
        <v>5.1677224176382488</v>
      </c>
    </row>
    <row r="16" spans="1:9" x14ac:dyDescent="0.2">
      <c r="A16" s="12">
        <f t="shared" si="0"/>
        <v>1</v>
      </c>
      <c r="B16" s="30">
        <v>38724</v>
      </c>
      <c r="C16" s="16">
        <v>0.9883512894284302</v>
      </c>
      <c r="D16" s="17">
        <v>0</v>
      </c>
      <c r="E16" s="17">
        <v>4.1317579216037483</v>
      </c>
      <c r="F16" s="16">
        <v>0</v>
      </c>
      <c r="G16" s="53">
        <f t="shared" si="1"/>
        <v>5.1201092110321786</v>
      </c>
    </row>
    <row r="17" spans="1:7" x14ac:dyDescent="0.2">
      <c r="A17" s="12">
        <f t="shared" si="0"/>
        <v>1</v>
      </c>
      <c r="B17" s="30">
        <v>38725</v>
      </c>
      <c r="C17" s="16">
        <v>1.014145936420382</v>
      </c>
      <c r="D17" s="17">
        <v>0</v>
      </c>
      <c r="E17" s="17">
        <v>4.1130284601081808</v>
      </c>
      <c r="F17" s="16">
        <v>0</v>
      </c>
      <c r="G17" s="53">
        <f t="shared" si="1"/>
        <v>5.127174396528563</v>
      </c>
    </row>
    <row r="18" spans="1:7" x14ac:dyDescent="0.2">
      <c r="A18" s="12">
        <f t="shared" si="0"/>
        <v>1</v>
      </c>
      <c r="B18" s="30">
        <v>38726</v>
      </c>
      <c r="C18" s="16">
        <v>4.7475754698548318</v>
      </c>
      <c r="D18" s="17">
        <v>0.35594591435974759</v>
      </c>
      <c r="E18" s="17">
        <v>0</v>
      </c>
      <c r="F18" s="16">
        <v>0</v>
      </c>
      <c r="G18" s="53">
        <f t="shared" si="1"/>
        <v>5.103521384214579</v>
      </c>
    </row>
    <row r="19" spans="1:7" x14ac:dyDescent="0.2">
      <c r="A19" s="12">
        <f t="shared" si="0"/>
        <v>1</v>
      </c>
      <c r="B19" s="30">
        <v>38727</v>
      </c>
      <c r="C19" s="16">
        <v>4.7074774227513538</v>
      </c>
      <c r="D19" s="17">
        <v>0.36686167354337557</v>
      </c>
      <c r="E19" s="17">
        <v>0</v>
      </c>
      <c r="F19" s="16">
        <v>0</v>
      </c>
      <c r="G19" s="53">
        <f t="shared" si="1"/>
        <v>5.0743390962947297</v>
      </c>
    </row>
    <row r="20" spans="1:7" x14ac:dyDescent="0.2">
      <c r="A20" s="12">
        <f t="shared" si="0"/>
        <v>1</v>
      </c>
      <c r="B20" s="30">
        <v>38728</v>
      </c>
      <c r="C20" s="16">
        <v>0</v>
      </c>
      <c r="D20" s="17">
        <v>5.0279778885302733</v>
      </c>
      <c r="E20" s="17">
        <v>0.25155876913771702</v>
      </c>
      <c r="F20" s="16">
        <v>0</v>
      </c>
      <c r="G20" s="53">
        <f t="shared" si="1"/>
        <v>5.2795366576679905</v>
      </c>
    </row>
    <row r="21" spans="1:7" x14ac:dyDescent="0.2">
      <c r="A21" s="12">
        <f t="shared" si="0"/>
        <v>1</v>
      </c>
      <c r="B21" s="30">
        <v>38729</v>
      </c>
      <c r="C21" s="16">
        <v>0</v>
      </c>
      <c r="D21" s="17">
        <v>4.790059628756671</v>
      </c>
      <c r="E21" s="17">
        <v>0.2059480631216199</v>
      </c>
      <c r="F21" s="16">
        <v>0</v>
      </c>
      <c r="G21" s="53">
        <f t="shared" si="1"/>
        <v>4.9960076918782912</v>
      </c>
    </row>
    <row r="22" spans="1:7" x14ac:dyDescent="0.2">
      <c r="A22" s="12">
        <f t="shared" si="0"/>
        <v>1</v>
      </c>
      <c r="B22" s="30">
        <v>38730</v>
      </c>
      <c r="C22" s="16">
        <v>0.91585634259596127</v>
      </c>
      <c r="D22" s="17">
        <v>0</v>
      </c>
      <c r="E22" s="17">
        <v>4.0921314464283736</v>
      </c>
      <c r="F22" s="16">
        <v>0</v>
      </c>
      <c r="G22" s="53">
        <f t="shared" si="1"/>
        <v>5.0079877890243347</v>
      </c>
    </row>
    <row r="23" spans="1:7" x14ac:dyDescent="0.2">
      <c r="A23" s="12">
        <f t="shared" si="0"/>
        <v>1</v>
      </c>
      <c r="B23" s="30">
        <v>38731</v>
      </c>
      <c r="C23" s="16">
        <v>0.96161781816465208</v>
      </c>
      <c r="D23" s="17">
        <v>0</v>
      </c>
      <c r="E23" s="17">
        <v>4.1225511014293952</v>
      </c>
      <c r="F23" s="16">
        <v>0</v>
      </c>
      <c r="G23" s="53">
        <f t="shared" si="1"/>
        <v>5.0841689195940472</v>
      </c>
    </row>
    <row r="24" spans="1:7" x14ac:dyDescent="0.2">
      <c r="A24" s="12">
        <f t="shared" si="0"/>
        <v>1</v>
      </c>
      <c r="B24" s="30">
        <v>38732</v>
      </c>
      <c r="C24" s="16">
        <v>4.6979979772739302</v>
      </c>
      <c r="D24" s="17">
        <v>0.31439134087994264</v>
      </c>
      <c r="E24" s="17">
        <v>0</v>
      </c>
      <c r="F24" s="16">
        <v>0</v>
      </c>
      <c r="G24" s="53">
        <f t="shared" si="1"/>
        <v>5.0123893181538728</v>
      </c>
    </row>
    <row r="25" spans="1:7" x14ac:dyDescent="0.2">
      <c r="A25" s="12">
        <f t="shared" si="0"/>
        <v>1</v>
      </c>
      <c r="B25" s="30">
        <v>38733</v>
      </c>
      <c r="C25" s="16">
        <v>4.6009392711541128</v>
      </c>
      <c r="D25" s="17">
        <v>0.3251845207055899</v>
      </c>
      <c r="E25" s="17">
        <v>0</v>
      </c>
      <c r="F25" s="16">
        <v>0</v>
      </c>
      <c r="G25" s="53">
        <f t="shared" si="1"/>
        <v>4.9261237918597027</v>
      </c>
    </row>
    <row r="26" spans="1:7" x14ac:dyDescent="0.2">
      <c r="A26" s="12">
        <f t="shared" si="0"/>
        <v>1</v>
      </c>
      <c r="B26" s="30">
        <v>38734</v>
      </c>
      <c r="C26" s="16">
        <v>0</v>
      </c>
      <c r="D26" s="17">
        <v>4.8173988248078983</v>
      </c>
      <c r="E26" s="17">
        <v>0.19151051015074688</v>
      </c>
      <c r="F26" s="16">
        <v>0</v>
      </c>
      <c r="G26" s="53">
        <f t="shared" si="1"/>
        <v>5.0089093349586449</v>
      </c>
    </row>
    <row r="27" spans="1:7" x14ac:dyDescent="0.2">
      <c r="A27" s="12">
        <f t="shared" si="0"/>
        <v>1</v>
      </c>
      <c r="B27" s="30">
        <v>38735</v>
      </c>
      <c r="C27" s="16">
        <v>0</v>
      </c>
      <c r="D27" s="17">
        <v>4.9094172804468519</v>
      </c>
      <c r="E27" s="17">
        <v>0.28810178906745582</v>
      </c>
      <c r="F27" s="16">
        <v>0</v>
      </c>
      <c r="G27" s="53">
        <f t="shared" si="1"/>
        <v>5.1975190695143079</v>
      </c>
    </row>
    <row r="28" spans="1:7" x14ac:dyDescent="0.2">
      <c r="A28" s="12">
        <f t="shared" si="0"/>
        <v>1</v>
      </c>
      <c r="B28" s="30">
        <v>38736</v>
      </c>
      <c r="C28" s="16">
        <v>1.1735820222249507</v>
      </c>
      <c r="D28" s="17">
        <v>0</v>
      </c>
      <c r="E28" s="17">
        <v>4.1230032352277926</v>
      </c>
      <c r="F28" s="16">
        <v>0</v>
      </c>
      <c r="G28" s="53">
        <f t="shared" si="1"/>
        <v>5.296585257452743</v>
      </c>
    </row>
    <row r="29" spans="1:7" x14ac:dyDescent="0.2">
      <c r="A29" s="12">
        <f t="shared" si="0"/>
        <v>1</v>
      </c>
      <c r="B29" s="30">
        <v>38737</v>
      </c>
      <c r="C29" s="16">
        <v>0.76348544228777704</v>
      </c>
      <c r="D29" s="17">
        <v>0</v>
      </c>
      <c r="E29" s="17">
        <v>4.1148715519768029</v>
      </c>
      <c r="F29" s="16">
        <v>0</v>
      </c>
      <c r="G29" s="53">
        <f t="shared" si="1"/>
        <v>4.8783569942645801</v>
      </c>
    </row>
    <row r="30" spans="1:7" x14ac:dyDescent="0.2">
      <c r="A30" s="12">
        <f t="shared" si="0"/>
        <v>1</v>
      </c>
      <c r="B30" s="30">
        <v>38738</v>
      </c>
      <c r="C30" s="16">
        <v>4.630253552141121</v>
      </c>
      <c r="D30" s="17">
        <v>0.36145359204371907</v>
      </c>
      <c r="E30" s="17">
        <v>0</v>
      </c>
      <c r="F30" s="16">
        <v>0</v>
      </c>
      <c r="G30" s="53">
        <f t="shared" si="1"/>
        <v>4.99170714418484</v>
      </c>
    </row>
    <row r="31" spans="1:7" x14ac:dyDescent="0.2">
      <c r="A31" s="12">
        <f t="shared" si="0"/>
        <v>1</v>
      </c>
      <c r="B31" s="30">
        <v>38739</v>
      </c>
      <c r="C31" s="16">
        <v>4.5711318203171087</v>
      </c>
      <c r="D31" s="17">
        <v>0.37941293880183724</v>
      </c>
      <c r="E31" s="17">
        <v>0</v>
      </c>
      <c r="F31" s="16">
        <v>0</v>
      </c>
      <c r="G31" s="53">
        <f t="shared" si="1"/>
        <v>4.9505447591189462</v>
      </c>
    </row>
    <row r="32" spans="1:7" x14ac:dyDescent="0.2">
      <c r="A32" s="12">
        <f t="shared" si="0"/>
        <v>1</v>
      </c>
      <c r="B32" s="30">
        <v>38740</v>
      </c>
      <c r="C32" s="16">
        <v>0</v>
      </c>
      <c r="D32" s="17">
        <v>4.857639663939481</v>
      </c>
      <c r="E32" s="17">
        <v>0.24680326620940957</v>
      </c>
      <c r="F32" s="16">
        <v>0</v>
      </c>
      <c r="G32" s="53">
        <f t="shared" si="1"/>
        <v>5.1044429301488909</v>
      </c>
    </row>
    <row r="33" spans="1:7" x14ac:dyDescent="0.2">
      <c r="A33" s="12">
        <f t="shared" si="0"/>
        <v>1</v>
      </c>
      <c r="B33" s="30">
        <v>38741</v>
      </c>
      <c r="C33" s="16">
        <v>0</v>
      </c>
      <c r="D33" s="17">
        <v>4.8441236569029185</v>
      </c>
      <c r="E33" s="17">
        <v>0.22530052774215192</v>
      </c>
      <c r="F33" s="16">
        <v>0</v>
      </c>
      <c r="G33" s="53">
        <f t="shared" si="1"/>
        <v>5.0694241846450705</v>
      </c>
    </row>
    <row r="34" spans="1:7" x14ac:dyDescent="0.2">
      <c r="A34" s="12">
        <f t="shared" si="0"/>
        <v>1</v>
      </c>
      <c r="B34" s="30">
        <v>38742</v>
      </c>
      <c r="C34" s="16">
        <v>0.98527946964739366</v>
      </c>
      <c r="D34" s="17">
        <v>0</v>
      </c>
      <c r="E34" s="17">
        <v>4.1268430099540891</v>
      </c>
      <c r="F34" s="16">
        <v>0</v>
      </c>
      <c r="G34" s="53">
        <f t="shared" si="1"/>
        <v>5.1121224796014832</v>
      </c>
    </row>
    <row r="35" spans="1:7" x14ac:dyDescent="0.2">
      <c r="A35" s="12">
        <f t="shared" si="0"/>
        <v>1</v>
      </c>
      <c r="B35" s="30">
        <v>38743</v>
      </c>
      <c r="C35" s="16">
        <v>0.93428726128218231</v>
      </c>
      <c r="D35" s="17">
        <v>0</v>
      </c>
      <c r="E35" s="17">
        <v>4.1102551831364895</v>
      </c>
      <c r="F35" s="16">
        <v>0</v>
      </c>
      <c r="G35" s="53">
        <f t="shared" si="1"/>
        <v>5.0445424444186715</v>
      </c>
    </row>
    <row r="36" spans="1:7" x14ac:dyDescent="0.2">
      <c r="A36" s="12">
        <f t="shared" si="0"/>
        <v>1</v>
      </c>
      <c r="B36" s="30">
        <v>38744</v>
      </c>
      <c r="C36" s="16">
        <v>4.6898252579713393</v>
      </c>
      <c r="D36" s="17">
        <v>0.34458018116991135</v>
      </c>
      <c r="E36" s="17">
        <v>0</v>
      </c>
      <c r="F36" s="16">
        <v>0</v>
      </c>
      <c r="G36" s="53">
        <f t="shared" si="1"/>
        <v>5.0344054391412509</v>
      </c>
    </row>
    <row r="37" spans="1:7" x14ac:dyDescent="0.2">
      <c r="A37" s="12">
        <f t="shared" si="0"/>
        <v>1</v>
      </c>
      <c r="B37" s="30">
        <v>38745</v>
      </c>
      <c r="C37" s="16">
        <v>4.6454482610963046</v>
      </c>
      <c r="D37" s="17">
        <v>0.37789862683321335</v>
      </c>
      <c r="E37" s="17">
        <v>0</v>
      </c>
      <c r="F37" s="16">
        <v>0</v>
      </c>
      <c r="G37" s="53">
        <f t="shared" si="1"/>
        <v>5.0233468879295176</v>
      </c>
    </row>
    <row r="38" spans="1:7" x14ac:dyDescent="0.2">
      <c r="A38" s="12">
        <f t="shared" si="0"/>
        <v>1</v>
      </c>
      <c r="B38" s="30">
        <v>38746</v>
      </c>
      <c r="C38" s="16">
        <v>0</v>
      </c>
      <c r="D38" s="17">
        <v>4.791754947368541</v>
      </c>
      <c r="E38" s="17">
        <v>0.18643618977973625</v>
      </c>
      <c r="F38" s="16">
        <v>0</v>
      </c>
      <c r="G38" s="53">
        <f t="shared" si="1"/>
        <v>4.9781911371482774</v>
      </c>
    </row>
    <row r="39" spans="1:7" x14ac:dyDescent="0.2">
      <c r="A39" s="12">
        <f t="shared" si="0"/>
        <v>1</v>
      </c>
      <c r="B39" s="30">
        <v>38747</v>
      </c>
      <c r="C39" s="16">
        <v>0</v>
      </c>
      <c r="D39" s="17">
        <v>4.8315291958006679</v>
      </c>
      <c r="E39" s="17">
        <v>0.2268364376326702</v>
      </c>
      <c r="F39" s="16">
        <v>0</v>
      </c>
      <c r="G39" s="53">
        <f t="shared" si="1"/>
        <v>5.058365633433338</v>
      </c>
    </row>
    <row r="40" spans="1:7" x14ac:dyDescent="0.2">
      <c r="A40" s="12">
        <f t="shared" si="0"/>
        <v>1</v>
      </c>
      <c r="B40" s="30">
        <v>38748</v>
      </c>
      <c r="C40" s="16">
        <v>1.0706846987289753</v>
      </c>
      <c r="D40" s="17">
        <v>0</v>
      </c>
      <c r="E40" s="17">
        <v>4.1615459343110466</v>
      </c>
      <c r="F40" s="16">
        <v>0</v>
      </c>
      <c r="G40" s="53">
        <f t="shared" si="1"/>
        <v>5.2322306330400217</v>
      </c>
    </row>
    <row r="41" spans="1:7" x14ac:dyDescent="0.2">
      <c r="A41" s="12">
        <f t="shared" si="0"/>
        <v>2</v>
      </c>
      <c r="B41" s="30">
        <v>38749</v>
      </c>
      <c r="C41" s="16">
        <v>1.8229976827444565</v>
      </c>
      <c r="D41" s="17">
        <v>0</v>
      </c>
      <c r="E41" s="17">
        <v>4.3005425090199676</v>
      </c>
      <c r="F41" s="16">
        <v>0</v>
      </c>
      <c r="G41" s="53">
        <f t="shared" si="1"/>
        <v>6.1235401917644241</v>
      </c>
    </row>
    <row r="42" spans="1:7" x14ac:dyDescent="0.2">
      <c r="A42" s="12">
        <f t="shared" si="0"/>
        <v>2</v>
      </c>
      <c r="B42" s="30">
        <v>38750</v>
      </c>
      <c r="C42" s="16">
        <v>1.76074797679457</v>
      </c>
      <c r="D42" s="17">
        <v>0</v>
      </c>
      <c r="E42" s="17">
        <v>4.3056689553923109</v>
      </c>
      <c r="F42" s="16">
        <v>0</v>
      </c>
      <c r="G42" s="53">
        <f t="shared" si="1"/>
        <v>6.0664169321868808</v>
      </c>
    </row>
    <row r="43" spans="1:7" x14ac:dyDescent="0.2">
      <c r="A43" s="12">
        <f t="shared" si="0"/>
        <v>2</v>
      </c>
      <c r="B43" s="30">
        <v>38751</v>
      </c>
      <c r="C43" s="16">
        <v>5.0784448945816001</v>
      </c>
      <c r="D43" s="17">
        <v>0.86457114992815243</v>
      </c>
      <c r="E43" s="17">
        <v>0</v>
      </c>
      <c r="F43" s="16">
        <v>0</v>
      </c>
      <c r="G43" s="53">
        <f t="shared" si="1"/>
        <v>5.9430160445097524</v>
      </c>
    </row>
    <row r="44" spans="1:7" x14ac:dyDescent="0.2">
      <c r="A44" s="12">
        <f t="shared" si="0"/>
        <v>2</v>
      </c>
      <c r="B44" s="30">
        <v>38752</v>
      </c>
      <c r="C44" s="16">
        <v>5.1254839705131019</v>
      </c>
      <c r="D44" s="17">
        <v>0.90065374017679389</v>
      </c>
      <c r="E44" s="17">
        <v>0</v>
      </c>
      <c r="F44" s="16">
        <v>0</v>
      </c>
      <c r="G44" s="53">
        <f t="shared" si="1"/>
        <v>6.0261377106898957</v>
      </c>
    </row>
    <row r="45" spans="1:7" x14ac:dyDescent="0.2">
      <c r="A45" s="12">
        <f t="shared" si="0"/>
        <v>2</v>
      </c>
      <c r="B45" s="30">
        <v>38753</v>
      </c>
      <c r="C45" s="16">
        <v>0</v>
      </c>
      <c r="D45" s="17">
        <v>5.6351146531917191</v>
      </c>
      <c r="E45" s="17">
        <v>0.52174743999293871</v>
      </c>
      <c r="F45" s="16">
        <v>0</v>
      </c>
      <c r="G45" s="53">
        <f t="shared" si="1"/>
        <v>6.1568620931846576</v>
      </c>
    </row>
    <row r="46" spans="1:7" x14ac:dyDescent="0.2">
      <c r="A46" s="12">
        <f t="shared" si="0"/>
        <v>2</v>
      </c>
      <c r="B46" s="30">
        <v>38754</v>
      </c>
      <c r="C46" s="16">
        <v>0</v>
      </c>
      <c r="D46" s="17">
        <v>5.6157073919249898</v>
      </c>
      <c r="E46" s="17">
        <v>0.64917624981976474</v>
      </c>
      <c r="F46" s="16">
        <v>0</v>
      </c>
      <c r="G46" s="53">
        <f t="shared" si="1"/>
        <v>6.2648836417447544</v>
      </c>
    </row>
    <row r="47" spans="1:7" x14ac:dyDescent="0.2">
      <c r="A47" s="12">
        <f t="shared" si="0"/>
        <v>2</v>
      </c>
      <c r="B47" s="30">
        <v>38755</v>
      </c>
      <c r="C47" s="16">
        <v>1.59764224458843</v>
      </c>
      <c r="D47" s="17">
        <v>0</v>
      </c>
      <c r="E47" s="17">
        <v>4.3017990057564024</v>
      </c>
      <c r="F47" s="16">
        <v>0</v>
      </c>
      <c r="G47" s="53">
        <f t="shared" si="1"/>
        <v>5.8994412503448324</v>
      </c>
    </row>
    <row r="48" spans="1:7" x14ac:dyDescent="0.2">
      <c r="A48" s="12">
        <f t="shared" si="0"/>
        <v>2</v>
      </c>
      <c r="B48" s="30">
        <v>38756</v>
      </c>
      <c r="C48" s="16">
        <v>1.6018281392519185</v>
      </c>
      <c r="D48" s="17">
        <v>0</v>
      </c>
      <c r="E48" s="17">
        <v>4.2976131110929146</v>
      </c>
      <c r="F48" s="16">
        <v>0</v>
      </c>
      <c r="G48" s="53">
        <f t="shared" si="1"/>
        <v>5.8994412503448332</v>
      </c>
    </row>
    <row r="49" spans="1:7" x14ac:dyDescent="0.2">
      <c r="A49" s="12">
        <f t="shared" si="0"/>
        <v>2</v>
      </c>
      <c r="B49" s="30">
        <v>38757</v>
      </c>
      <c r="C49" s="16">
        <v>5.1437927075571848</v>
      </c>
      <c r="D49" s="17">
        <v>1.1921288339186156</v>
      </c>
      <c r="E49" s="17">
        <v>0</v>
      </c>
      <c r="F49" s="16">
        <v>0</v>
      </c>
      <c r="G49" s="53">
        <f t="shared" si="1"/>
        <v>6.3359215414758001</v>
      </c>
    </row>
    <row r="50" spans="1:7" x14ac:dyDescent="0.2">
      <c r="A50" s="12">
        <f t="shared" si="0"/>
        <v>2</v>
      </c>
      <c r="B50" s="30">
        <v>38758</v>
      </c>
      <c r="C50" s="16">
        <v>5.3365405738160065</v>
      </c>
      <c r="D50" s="17">
        <v>1.522644672379724</v>
      </c>
      <c r="E50" s="17">
        <v>0</v>
      </c>
      <c r="F50" s="16">
        <v>0</v>
      </c>
      <c r="G50" s="53">
        <f t="shared" si="1"/>
        <v>6.8591852461957306</v>
      </c>
    </row>
    <row r="51" spans="1:7" x14ac:dyDescent="0.2">
      <c r="A51" s="12">
        <f t="shared" si="0"/>
        <v>2</v>
      </c>
      <c r="B51" s="30">
        <v>38759</v>
      </c>
      <c r="C51" s="16">
        <v>0</v>
      </c>
      <c r="D51" s="17">
        <v>5.9720727634480655</v>
      </c>
      <c r="E51" s="17">
        <v>0.87942281318915072</v>
      </c>
      <c r="F51" s="16">
        <v>0</v>
      </c>
      <c r="G51" s="53">
        <f t="shared" si="1"/>
        <v>6.8514955766372161</v>
      </c>
    </row>
    <row r="52" spans="1:7" x14ac:dyDescent="0.2">
      <c r="A52" s="12">
        <f t="shared" si="0"/>
        <v>2</v>
      </c>
      <c r="B52" s="30">
        <v>38760</v>
      </c>
      <c r="C52" s="16">
        <v>0</v>
      </c>
      <c r="D52" s="17">
        <v>6.0205212931974987</v>
      </c>
      <c r="E52" s="17">
        <v>0.79999139361417537</v>
      </c>
      <c r="F52" s="16">
        <v>0</v>
      </c>
      <c r="G52" s="53">
        <f t="shared" si="1"/>
        <v>6.8205126868116741</v>
      </c>
    </row>
    <row r="53" spans="1:7" x14ac:dyDescent="0.2">
      <c r="A53" s="12">
        <f t="shared" si="0"/>
        <v>2</v>
      </c>
      <c r="B53" s="30">
        <v>38761</v>
      </c>
      <c r="C53" s="16">
        <v>2.7718070455839596</v>
      </c>
      <c r="D53" s="17">
        <v>0</v>
      </c>
      <c r="E53" s="17">
        <v>4.32</v>
      </c>
      <c r="F53" s="16">
        <v>0</v>
      </c>
      <c r="G53" s="53">
        <f t="shared" si="1"/>
        <v>7.0918070455839599</v>
      </c>
    </row>
    <row r="54" spans="1:7" x14ac:dyDescent="0.2">
      <c r="A54" s="12">
        <f t="shared" si="0"/>
        <v>2</v>
      </c>
      <c r="B54" s="30">
        <v>38762</v>
      </c>
      <c r="C54" s="16">
        <v>2.6956838237016107</v>
      </c>
      <c r="D54" s="17">
        <v>0</v>
      </c>
      <c r="E54" s="17">
        <v>4.32</v>
      </c>
      <c r="F54" s="16">
        <v>0</v>
      </c>
      <c r="G54" s="53">
        <f t="shared" si="1"/>
        <v>7.015683823701611</v>
      </c>
    </row>
    <row r="55" spans="1:7" x14ac:dyDescent="0.2">
      <c r="A55" s="12">
        <f t="shared" si="0"/>
        <v>2</v>
      </c>
      <c r="B55" s="30">
        <v>38763</v>
      </c>
      <c r="C55" s="16">
        <v>5.4</v>
      </c>
      <c r="D55" s="17">
        <v>1.9236367807831072</v>
      </c>
      <c r="E55" s="17">
        <v>0</v>
      </c>
      <c r="F55" s="16">
        <v>0</v>
      </c>
      <c r="G55" s="53">
        <f t="shared" si="1"/>
        <v>7.323636780783108</v>
      </c>
    </row>
    <row r="56" spans="1:7" x14ac:dyDescent="0.2">
      <c r="A56" s="12">
        <f t="shared" si="0"/>
        <v>2</v>
      </c>
      <c r="B56" s="30">
        <v>38764</v>
      </c>
      <c r="C56" s="16">
        <v>5.3700311843348842</v>
      </c>
      <c r="D56" s="17">
        <v>1.6925230061995815</v>
      </c>
      <c r="E56" s="17">
        <v>0</v>
      </c>
      <c r="F56" s="16">
        <v>0</v>
      </c>
      <c r="G56" s="53">
        <f t="shared" si="1"/>
        <v>7.062554190534466</v>
      </c>
    </row>
    <row r="57" spans="1:7" x14ac:dyDescent="0.2">
      <c r="A57" s="12">
        <f t="shared" si="0"/>
        <v>2</v>
      </c>
      <c r="B57" s="30">
        <v>38765</v>
      </c>
      <c r="C57" s="16">
        <v>0</v>
      </c>
      <c r="D57" s="17">
        <v>5.9669463170757213</v>
      </c>
      <c r="E57" s="17">
        <v>0.98172752904454141</v>
      </c>
      <c r="F57" s="16">
        <v>0</v>
      </c>
      <c r="G57" s="53">
        <f t="shared" si="1"/>
        <v>6.9486738461202631</v>
      </c>
    </row>
    <row r="58" spans="1:7" x14ac:dyDescent="0.2">
      <c r="A58" s="12">
        <f t="shared" si="0"/>
        <v>2</v>
      </c>
      <c r="B58" s="30">
        <v>38766</v>
      </c>
      <c r="C58" s="16">
        <v>0</v>
      </c>
      <c r="D58" s="17">
        <v>5.9999020437550747</v>
      </c>
      <c r="E58" s="17">
        <v>1.1681104721533193</v>
      </c>
      <c r="F58" s="16">
        <v>0</v>
      </c>
      <c r="G58" s="53">
        <f t="shared" si="1"/>
        <v>7.1680125159083943</v>
      </c>
    </row>
    <row r="59" spans="1:7" x14ac:dyDescent="0.2">
      <c r="A59" s="12">
        <f t="shared" si="0"/>
        <v>2</v>
      </c>
      <c r="B59" s="30">
        <v>38767</v>
      </c>
      <c r="C59" s="16">
        <v>2.4358417208250138</v>
      </c>
      <c r="D59" s="17">
        <v>0</v>
      </c>
      <c r="E59" s="17">
        <v>4.32</v>
      </c>
      <c r="F59" s="16">
        <v>0</v>
      </c>
      <c r="G59" s="53">
        <f t="shared" si="1"/>
        <v>6.7558417208250141</v>
      </c>
    </row>
    <row r="60" spans="1:7" x14ac:dyDescent="0.2">
      <c r="A60" s="12">
        <f t="shared" si="0"/>
        <v>2</v>
      </c>
      <c r="B60" s="30">
        <v>38768</v>
      </c>
      <c r="C60" s="16">
        <v>2.6204760386714634</v>
      </c>
      <c r="D60" s="17">
        <v>0</v>
      </c>
      <c r="E60" s="17">
        <v>4.32</v>
      </c>
      <c r="F60" s="16">
        <v>0</v>
      </c>
      <c r="G60" s="53">
        <f t="shared" si="1"/>
        <v>6.9404760386714637</v>
      </c>
    </row>
    <row r="61" spans="1:7" x14ac:dyDescent="0.2">
      <c r="A61" s="12">
        <f t="shared" si="0"/>
        <v>2</v>
      </c>
      <c r="B61" s="30">
        <v>38769</v>
      </c>
      <c r="C61" s="16">
        <v>5.350089039228628</v>
      </c>
      <c r="D61" s="17">
        <v>1.8938636111916722</v>
      </c>
      <c r="E61" s="17">
        <v>0</v>
      </c>
      <c r="F61" s="16">
        <v>0</v>
      </c>
      <c r="G61" s="53">
        <f t="shared" si="1"/>
        <v>7.2439526504203</v>
      </c>
    </row>
    <row r="62" spans="1:7" x14ac:dyDescent="0.2">
      <c r="A62" s="12">
        <f t="shared" si="0"/>
        <v>2</v>
      </c>
      <c r="B62" s="30">
        <v>38770</v>
      </c>
      <c r="C62" s="16">
        <v>5.3162322539688676</v>
      </c>
      <c r="D62" s="17">
        <v>1.6104711076984926</v>
      </c>
      <c r="E62" s="17">
        <v>0</v>
      </c>
      <c r="F62" s="16">
        <v>0</v>
      </c>
      <c r="G62" s="53">
        <f t="shared" si="1"/>
        <v>6.9267033616673599</v>
      </c>
    </row>
    <row r="63" spans="1:7" x14ac:dyDescent="0.2">
      <c r="A63" s="12">
        <f t="shared" si="0"/>
        <v>2</v>
      </c>
      <c r="B63" s="30">
        <v>38771</v>
      </c>
      <c r="C63" s="16">
        <v>0</v>
      </c>
      <c r="D63" s="17">
        <v>5.9620725814912099</v>
      </c>
      <c r="E63" s="17">
        <v>1.0038114774504925</v>
      </c>
      <c r="F63" s="16">
        <v>0</v>
      </c>
      <c r="G63" s="53">
        <f t="shared" si="1"/>
        <v>6.9658840589417022</v>
      </c>
    </row>
    <row r="64" spans="1:7" x14ac:dyDescent="0.2">
      <c r="A64" s="12">
        <f t="shared" si="0"/>
        <v>2</v>
      </c>
      <c r="B64" s="30">
        <v>38772</v>
      </c>
      <c r="C64" s="16">
        <v>0</v>
      </c>
      <c r="D64" s="17">
        <v>5.9920989102435085</v>
      </c>
      <c r="E64" s="17">
        <v>0.9333639640518081</v>
      </c>
      <c r="F64" s="16">
        <v>0</v>
      </c>
      <c r="G64" s="53">
        <f t="shared" si="1"/>
        <v>6.9254628742953166</v>
      </c>
    </row>
    <row r="65" spans="1:7" x14ac:dyDescent="0.2">
      <c r="A65" s="12">
        <f t="shared" si="0"/>
        <v>2</v>
      </c>
      <c r="B65" s="30">
        <v>38773</v>
      </c>
      <c r="C65" s="16">
        <v>2.5858314014371038</v>
      </c>
      <c r="D65" s="17">
        <v>0</v>
      </c>
      <c r="E65" s="17">
        <v>4.32</v>
      </c>
      <c r="F65" s="16">
        <v>0</v>
      </c>
      <c r="G65" s="53">
        <f t="shared" si="1"/>
        <v>6.9058314014371041</v>
      </c>
    </row>
    <row r="66" spans="1:7" x14ac:dyDescent="0.2">
      <c r="A66" s="12">
        <f t="shared" si="0"/>
        <v>2</v>
      </c>
      <c r="B66" s="30">
        <v>38774</v>
      </c>
      <c r="C66" s="16">
        <v>2.3359582650063939</v>
      </c>
      <c r="D66" s="17">
        <v>0</v>
      </c>
      <c r="E66" s="17">
        <v>4.32</v>
      </c>
      <c r="F66" s="16">
        <v>0</v>
      </c>
      <c r="G66" s="53">
        <f t="shared" si="1"/>
        <v>6.6559582650063938</v>
      </c>
    </row>
    <row r="67" spans="1:7" x14ac:dyDescent="0.2">
      <c r="A67" s="12">
        <f t="shared" si="0"/>
        <v>2</v>
      </c>
      <c r="B67" s="30">
        <v>38775</v>
      </c>
      <c r="C67" s="16">
        <v>5.3548493108600903</v>
      </c>
      <c r="D67" s="17">
        <v>1.6354264925712827</v>
      </c>
      <c r="E67" s="17">
        <v>0</v>
      </c>
      <c r="F67" s="16">
        <v>0</v>
      </c>
      <c r="G67" s="53">
        <f t="shared" si="1"/>
        <v>6.9902758034313734</v>
      </c>
    </row>
    <row r="68" spans="1:7" x14ac:dyDescent="0.2">
      <c r="A68" s="12">
        <f t="shared" si="0"/>
        <v>2</v>
      </c>
      <c r="B68" s="30">
        <v>38776</v>
      </c>
      <c r="C68" s="16">
        <v>5.3001205653700731</v>
      </c>
      <c r="D68" s="17">
        <v>1.660270872458401</v>
      </c>
      <c r="E68" s="17">
        <v>0</v>
      </c>
      <c r="F68" s="16">
        <v>0</v>
      </c>
      <c r="G68" s="53">
        <f t="shared" si="1"/>
        <v>6.9603914378284744</v>
      </c>
    </row>
    <row r="69" spans="1:7" x14ac:dyDescent="0.2">
      <c r="A69" s="12">
        <f t="shared" si="0"/>
        <v>3</v>
      </c>
      <c r="B69" s="30">
        <v>38777</v>
      </c>
      <c r="C69" s="16">
        <v>1.3660860834798696</v>
      </c>
      <c r="D69" s="17">
        <v>0</v>
      </c>
      <c r="E69" s="17">
        <v>4.2981836834249538</v>
      </c>
      <c r="F69" s="16">
        <v>0</v>
      </c>
      <c r="G69" s="53">
        <f t="shared" si="1"/>
        <v>5.6642697669048232</v>
      </c>
    </row>
    <row r="70" spans="1:7" x14ac:dyDescent="0.2">
      <c r="A70" s="12">
        <f t="shared" si="0"/>
        <v>3</v>
      </c>
      <c r="B70" s="30">
        <v>38778</v>
      </c>
      <c r="C70" s="16">
        <v>1.2462623609039212</v>
      </c>
      <c r="D70" s="17">
        <v>0</v>
      </c>
      <c r="E70" s="17">
        <v>4.2731925479967199</v>
      </c>
      <c r="F70" s="16">
        <v>0</v>
      </c>
      <c r="G70" s="53">
        <f t="shared" si="1"/>
        <v>5.5194549089006415</v>
      </c>
    </row>
    <row r="71" spans="1:7" x14ac:dyDescent="0.2">
      <c r="A71" s="12">
        <f t="shared" si="0"/>
        <v>3</v>
      </c>
      <c r="B71" s="30">
        <v>38779</v>
      </c>
      <c r="C71" s="16">
        <v>5.0205388122563042</v>
      </c>
      <c r="D71" s="17">
        <v>0.48482438168326686</v>
      </c>
      <c r="E71" s="17">
        <v>0</v>
      </c>
      <c r="F71" s="16">
        <v>0</v>
      </c>
      <c r="G71" s="53">
        <f t="shared" si="1"/>
        <v>5.5053631939395711</v>
      </c>
    </row>
    <row r="72" spans="1:7" x14ac:dyDescent="0.2">
      <c r="A72" s="12">
        <f t="shared" si="0"/>
        <v>3</v>
      </c>
      <c r="B72" s="30">
        <v>38780</v>
      </c>
      <c r="C72" s="16">
        <v>4.8698950954551394</v>
      </c>
      <c r="D72" s="17">
        <v>0.51613825689920367</v>
      </c>
      <c r="E72" s="17">
        <v>0</v>
      </c>
      <c r="F72" s="16">
        <v>0</v>
      </c>
      <c r="G72" s="53">
        <f t="shared" si="1"/>
        <v>5.3860333523543433</v>
      </c>
    </row>
    <row r="73" spans="1:7" x14ac:dyDescent="0.2">
      <c r="A73" s="12">
        <f t="shared" si="0"/>
        <v>3</v>
      </c>
      <c r="B73" s="30">
        <v>38781</v>
      </c>
      <c r="C73" s="16">
        <v>0</v>
      </c>
      <c r="D73" s="17">
        <v>5.4407917461840833</v>
      </c>
      <c r="E73" s="17">
        <v>0.53533689738037449</v>
      </c>
      <c r="F73" s="16">
        <v>0</v>
      </c>
      <c r="G73" s="53">
        <f t="shared" si="1"/>
        <v>5.9761286435644578</v>
      </c>
    </row>
    <row r="74" spans="1:7" x14ac:dyDescent="0.2">
      <c r="A74" s="12">
        <f t="shared" ref="A74:A137" si="2">+IF(ISBLANK($B74),"",MONTH($B74))</f>
        <v>3</v>
      </c>
      <c r="B74" s="30">
        <v>38782</v>
      </c>
      <c r="C74" s="16">
        <v>0</v>
      </c>
      <c r="D74" s="17">
        <v>5.4562101320858405</v>
      </c>
      <c r="E74" s="17">
        <v>0.30524472611423864</v>
      </c>
      <c r="F74" s="16">
        <v>0</v>
      </c>
      <c r="G74" s="53">
        <f t="shared" si="1"/>
        <v>5.7614548582000795</v>
      </c>
    </row>
    <row r="75" spans="1:7" x14ac:dyDescent="0.2">
      <c r="A75" s="12">
        <f t="shared" si="2"/>
        <v>3</v>
      </c>
      <c r="B75" s="30">
        <v>38783</v>
      </c>
      <c r="C75" s="16">
        <v>1.9218957038618945</v>
      </c>
      <c r="D75" s="17">
        <v>0</v>
      </c>
      <c r="E75" s="17">
        <v>4.3045857480534799</v>
      </c>
      <c r="F75" s="16">
        <v>0</v>
      </c>
      <c r="G75" s="53">
        <f t="shared" ref="G75:G138" si="3">SUM(C75:F75)</f>
        <v>6.2264814519153742</v>
      </c>
    </row>
    <row r="76" spans="1:7" x14ac:dyDescent="0.2">
      <c r="A76" s="12">
        <f t="shared" si="2"/>
        <v>3</v>
      </c>
      <c r="B76" s="30">
        <v>38784</v>
      </c>
      <c r="C76" s="16">
        <v>1.7617723603656217</v>
      </c>
      <c r="D76" s="17">
        <v>0</v>
      </c>
      <c r="E76" s="17">
        <v>4.3183951149326898</v>
      </c>
      <c r="F76" s="16">
        <v>0</v>
      </c>
      <c r="G76" s="53">
        <f t="shared" si="3"/>
        <v>6.0801674752983113</v>
      </c>
    </row>
    <row r="77" spans="1:7" x14ac:dyDescent="0.2">
      <c r="A77" s="12">
        <f t="shared" si="2"/>
        <v>3</v>
      </c>
      <c r="B77" s="30">
        <v>38785</v>
      </c>
      <c r="C77" s="16">
        <v>5.1748063990369211</v>
      </c>
      <c r="D77" s="17">
        <v>0.75155150657992831</v>
      </c>
      <c r="E77" s="17">
        <v>0</v>
      </c>
      <c r="F77" s="16">
        <v>0</v>
      </c>
      <c r="G77" s="53">
        <f t="shared" si="3"/>
        <v>5.9263579056168494</v>
      </c>
    </row>
    <row r="78" spans="1:7" x14ac:dyDescent="0.2">
      <c r="A78" s="12">
        <f t="shared" si="2"/>
        <v>3</v>
      </c>
      <c r="B78" s="30">
        <v>38786</v>
      </c>
      <c r="C78" s="16">
        <v>5.1185103543656405</v>
      </c>
      <c r="D78" s="17">
        <v>0.68337850120154275</v>
      </c>
      <c r="E78" s="17">
        <v>0</v>
      </c>
      <c r="F78" s="16">
        <v>0</v>
      </c>
      <c r="G78" s="53">
        <f t="shared" si="3"/>
        <v>5.8018888555671833</v>
      </c>
    </row>
    <row r="79" spans="1:7" x14ac:dyDescent="0.2">
      <c r="A79" s="12">
        <f t="shared" si="2"/>
        <v>3</v>
      </c>
      <c r="B79" s="30">
        <v>38787</v>
      </c>
      <c r="C79" s="16">
        <v>0</v>
      </c>
      <c r="D79" s="17">
        <v>5.3703151427300106</v>
      </c>
      <c r="E79" s="17">
        <v>0.41902332166962997</v>
      </c>
      <c r="F79" s="16">
        <v>0</v>
      </c>
      <c r="G79" s="53">
        <f t="shared" si="3"/>
        <v>5.7893384643996404</v>
      </c>
    </row>
    <row r="80" spans="1:7" x14ac:dyDescent="0.2">
      <c r="A80" s="12">
        <f t="shared" si="2"/>
        <v>3</v>
      </c>
      <c r="B80" s="30">
        <v>38788</v>
      </c>
      <c r="C80" s="16">
        <v>0</v>
      </c>
      <c r="D80" s="17">
        <v>5.2073654566721634</v>
      </c>
      <c r="E80" s="17">
        <v>0.45240695439402118</v>
      </c>
      <c r="F80" s="16">
        <v>0</v>
      </c>
      <c r="G80" s="53">
        <f t="shared" si="3"/>
        <v>5.6597724110661849</v>
      </c>
    </row>
    <row r="81" spans="1:7" x14ac:dyDescent="0.2">
      <c r="A81" s="12">
        <f t="shared" si="2"/>
        <v>3</v>
      </c>
      <c r="B81" s="30">
        <v>38789</v>
      </c>
      <c r="C81" s="16">
        <v>1.7929962326941666</v>
      </c>
      <c r="D81" s="17">
        <v>0</v>
      </c>
      <c r="E81" s="17">
        <v>4.3198942335455692</v>
      </c>
      <c r="F81" s="16">
        <v>0</v>
      </c>
      <c r="G81" s="53">
        <f t="shared" si="3"/>
        <v>6.1128904662397359</v>
      </c>
    </row>
    <row r="82" spans="1:7" x14ac:dyDescent="0.2">
      <c r="A82" s="12">
        <f t="shared" si="2"/>
        <v>3</v>
      </c>
      <c r="B82" s="30">
        <v>38790</v>
      </c>
      <c r="C82" s="16">
        <v>1.5491265258862759</v>
      </c>
      <c r="D82" s="17">
        <v>0</v>
      </c>
      <c r="E82" s="17">
        <v>4.1973371461850038</v>
      </c>
      <c r="F82" s="16">
        <v>0</v>
      </c>
      <c r="G82" s="53">
        <f t="shared" si="3"/>
        <v>5.7464636720712798</v>
      </c>
    </row>
    <row r="83" spans="1:7" x14ac:dyDescent="0.2">
      <c r="A83" s="12">
        <f t="shared" si="2"/>
        <v>3</v>
      </c>
      <c r="B83" s="30">
        <v>38791</v>
      </c>
      <c r="C83" s="16">
        <v>4.9964820992772303</v>
      </c>
      <c r="D83" s="17">
        <v>0.82553715088318902</v>
      </c>
      <c r="E83" s="17">
        <v>0</v>
      </c>
      <c r="F83" s="16">
        <v>0</v>
      </c>
      <c r="G83" s="53">
        <f t="shared" si="3"/>
        <v>5.8220192501604195</v>
      </c>
    </row>
    <row r="84" spans="1:7" x14ac:dyDescent="0.2">
      <c r="A84" s="12">
        <f t="shared" si="2"/>
        <v>3</v>
      </c>
      <c r="B84" s="30">
        <v>38792</v>
      </c>
      <c r="C84" s="16">
        <v>5.0583779941959142</v>
      </c>
      <c r="D84" s="17">
        <v>0.77233614391920791</v>
      </c>
      <c r="E84" s="17">
        <v>0</v>
      </c>
      <c r="F84" s="16">
        <v>0</v>
      </c>
      <c r="G84" s="53">
        <f t="shared" si="3"/>
        <v>5.8307141381151224</v>
      </c>
    </row>
    <row r="85" spans="1:7" x14ac:dyDescent="0.2">
      <c r="A85" s="12">
        <f t="shared" si="2"/>
        <v>3</v>
      </c>
      <c r="B85" s="30">
        <v>38793</v>
      </c>
      <c r="C85" s="16">
        <v>0</v>
      </c>
      <c r="D85" s="17">
        <v>5.2084103325389988</v>
      </c>
      <c r="E85" s="17">
        <v>0.4612562613721925</v>
      </c>
      <c r="F85" s="16">
        <v>0</v>
      </c>
      <c r="G85" s="53">
        <f t="shared" si="3"/>
        <v>5.6696665939111917</v>
      </c>
    </row>
    <row r="86" spans="1:7" x14ac:dyDescent="0.2">
      <c r="A86" s="12">
        <f t="shared" si="2"/>
        <v>3</v>
      </c>
      <c r="B86" s="30">
        <v>38794</v>
      </c>
      <c r="C86" s="16">
        <v>0</v>
      </c>
      <c r="D86" s="17">
        <v>4.9753018953983794</v>
      </c>
      <c r="E86" s="17">
        <v>0.43951453432325532</v>
      </c>
      <c r="F86" s="16">
        <v>0</v>
      </c>
      <c r="G86" s="53">
        <f t="shared" si="3"/>
        <v>5.4148164297216343</v>
      </c>
    </row>
    <row r="87" spans="1:7" x14ac:dyDescent="0.2">
      <c r="A87" s="12">
        <f t="shared" si="2"/>
        <v>3</v>
      </c>
      <c r="B87" s="30">
        <v>38795</v>
      </c>
      <c r="C87" s="16">
        <v>1.3516906643438029</v>
      </c>
      <c r="D87" s="17">
        <v>0</v>
      </c>
      <c r="E87" s="17">
        <v>4.1438627571120552</v>
      </c>
      <c r="F87" s="16">
        <v>0</v>
      </c>
      <c r="G87" s="53">
        <f t="shared" si="3"/>
        <v>5.4955534214558579</v>
      </c>
    </row>
    <row r="88" spans="1:7" x14ac:dyDescent="0.2">
      <c r="A88" s="12">
        <f t="shared" si="2"/>
        <v>3</v>
      </c>
      <c r="B88" s="30">
        <v>38796</v>
      </c>
      <c r="C88" s="16">
        <v>1.5517439024749586</v>
      </c>
      <c r="D88" s="17">
        <v>0</v>
      </c>
      <c r="E88" s="17">
        <v>4.3137919926396195</v>
      </c>
      <c r="F88" s="16">
        <v>0</v>
      </c>
      <c r="G88" s="53">
        <f t="shared" si="3"/>
        <v>5.8655358951145784</v>
      </c>
    </row>
    <row r="89" spans="1:7" x14ac:dyDescent="0.2">
      <c r="A89" s="12">
        <f t="shared" si="2"/>
        <v>3</v>
      </c>
      <c r="B89" s="30">
        <v>38797</v>
      </c>
      <c r="C89" s="16">
        <v>4.9973815704449569</v>
      </c>
      <c r="D89" s="17">
        <v>0.84866578270218362</v>
      </c>
      <c r="E89" s="17">
        <v>0</v>
      </c>
      <c r="F89" s="16">
        <v>0</v>
      </c>
      <c r="G89" s="53">
        <f t="shared" si="3"/>
        <v>5.8460473531471404</v>
      </c>
    </row>
    <row r="90" spans="1:7" x14ac:dyDescent="0.2">
      <c r="A90" s="12">
        <f t="shared" si="2"/>
        <v>3</v>
      </c>
      <c r="B90" s="30">
        <v>38798</v>
      </c>
      <c r="C90" s="16">
        <v>5.0505825774089388</v>
      </c>
      <c r="D90" s="17">
        <v>0.88751065856901856</v>
      </c>
      <c r="E90" s="17">
        <v>0</v>
      </c>
      <c r="F90" s="16">
        <v>0</v>
      </c>
      <c r="G90" s="53">
        <f t="shared" si="3"/>
        <v>5.9380932359779575</v>
      </c>
    </row>
    <row r="91" spans="1:7" x14ac:dyDescent="0.2">
      <c r="A91" s="12">
        <f t="shared" si="2"/>
        <v>3</v>
      </c>
      <c r="B91" s="30">
        <v>38799</v>
      </c>
      <c r="C91" s="16">
        <v>0</v>
      </c>
      <c r="D91" s="17">
        <v>5.6442356634384074</v>
      </c>
      <c r="E91" s="17">
        <v>0.69326497619136107</v>
      </c>
      <c r="F91" s="16">
        <v>0</v>
      </c>
      <c r="G91" s="53">
        <f t="shared" si="3"/>
        <v>6.3375006396297682</v>
      </c>
    </row>
    <row r="92" spans="1:7" x14ac:dyDescent="0.2">
      <c r="A92" s="12">
        <f t="shared" si="2"/>
        <v>3</v>
      </c>
      <c r="B92" s="30">
        <v>38800</v>
      </c>
      <c r="C92" s="16">
        <v>0</v>
      </c>
      <c r="D92" s="17">
        <v>5.5070347602246441</v>
      </c>
      <c r="E92" s="17">
        <v>0.52284674004220122</v>
      </c>
      <c r="F92" s="16">
        <v>0</v>
      </c>
      <c r="G92" s="53">
        <f t="shared" si="3"/>
        <v>6.0298815002668453</v>
      </c>
    </row>
    <row r="93" spans="1:7" x14ac:dyDescent="0.2">
      <c r="A93" s="12">
        <f t="shared" si="2"/>
        <v>3</v>
      </c>
      <c r="B93" s="30">
        <v>38801</v>
      </c>
      <c r="C93" s="16">
        <v>1.7250420141238567</v>
      </c>
      <c r="D93" s="17">
        <v>0</v>
      </c>
      <c r="E93" s="17">
        <v>4.3101941079687078</v>
      </c>
      <c r="F93" s="16">
        <v>0</v>
      </c>
      <c r="G93" s="53">
        <f t="shared" si="3"/>
        <v>6.0352361220925648</v>
      </c>
    </row>
    <row r="94" spans="1:7" x14ac:dyDescent="0.2">
      <c r="A94" s="12">
        <f t="shared" si="2"/>
        <v>3</v>
      </c>
      <c r="B94" s="30">
        <v>38802</v>
      </c>
      <c r="C94" s="16">
        <v>1.559020708731282</v>
      </c>
      <c r="D94" s="17">
        <v>0</v>
      </c>
      <c r="E94" s="17">
        <v>4.2012348545784919</v>
      </c>
      <c r="F94" s="16">
        <v>0</v>
      </c>
      <c r="G94" s="53">
        <f t="shared" si="3"/>
        <v>5.7602555633097738</v>
      </c>
    </row>
    <row r="95" spans="1:7" x14ac:dyDescent="0.2">
      <c r="A95" s="12">
        <f t="shared" si="2"/>
        <v>3</v>
      </c>
      <c r="B95" s="30">
        <v>38803</v>
      </c>
      <c r="C95" s="16">
        <v>5.1303356876141413</v>
      </c>
      <c r="D95" s="17">
        <v>0.81195508047987963</v>
      </c>
      <c r="E95" s="17">
        <v>0</v>
      </c>
      <c r="F95" s="16">
        <v>0</v>
      </c>
      <c r="G95" s="53">
        <f t="shared" si="3"/>
        <v>5.9422907680940211</v>
      </c>
    </row>
    <row r="96" spans="1:7" x14ac:dyDescent="0.2">
      <c r="A96" s="12">
        <f t="shared" si="2"/>
        <v>3</v>
      </c>
      <c r="B96" s="30">
        <v>38804</v>
      </c>
      <c r="C96" s="16">
        <v>5.082064068279414</v>
      </c>
      <c r="D96" s="17">
        <v>0.87581753338855639</v>
      </c>
      <c r="E96" s="17">
        <v>0</v>
      </c>
      <c r="F96" s="16">
        <v>0</v>
      </c>
      <c r="G96" s="53">
        <f t="shared" si="3"/>
        <v>5.9578816016679701</v>
      </c>
    </row>
    <row r="97" spans="1:8" x14ac:dyDescent="0.2">
      <c r="A97" s="12">
        <f t="shared" si="2"/>
        <v>3</v>
      </c>
      <c r="B97" s="30">
        <v>38805</v>
      </c>
      <c r="C97" s="16">
        <v>0</v>
      </c>
      <c r="D97" s="17">
        <v>5.6052315365304475</v>
      </c>
      <c r="E97" s="17">
        <v>0.60989881910768673</v>
      </c>
      <c r="F97" s="16">
        <v>0</v>
      </c>
      <c r="G97" s="53">
        <f t="shared" si="3"/>
        <v>6.2151303556381343</v>
      </c>
    </row>
    <row r="98" spans="1:8" x14ac:dyDescent="0.2">
      <c r="A98" s="12">
        <f t="shared" si="2"/>
        <v>3</v>
      </c>
      <c r="B98" s="30">
        <v>38806</v>
      </c>
      <c r="C98" s="16">
        <v>0</v>
      </c>
      <c r="D98" s="17">
        <v>5.5815454624469485</v>
      </c>
      <c r="E98" s="17">
        <v>0.58475583159195388</v>
      </c>
      <c r="F98" s="16">
        <v>0</v>
      </c>
      <c r="G98" s="53">
        <f t="shared" si="3"/>
        <v>6.1663012940389024</v>
      </c>
    </row>
    <row r="99" spans="1:8" x14ac:dyDescent="0.2">
      <c r="A99" s="12">
        <f t="shared" si="2"/>
        <v>3</v>
      </c>
      <c r="B99" s="30">
        <v>38807</v>
      </c>
      <c r="C99" s="16">
        <v>1.7590103855886536</v>
      </c>
      <c r="D99" s="17">
        <v>0</v>
      </c>
      <c r="E99" s="17">
        <v>4.32</v>
      </c>
      <c r="F99" s="16">
        <v>0</v>
      </c>
      <c r="G99" s="53">
        <f t="shared" si="3"/>
        <v>6.0790103855886537</v>
      </c>
    </row>
    <row r="100" spans="1:8" x14ac:dyDescent="0.2">
      <c r="A100" s="12">
        <f t="shared" si="2"/>
        <v>4</v>
      </c>
      <c r="B100" s="30">
        <v>38808</v>
      </c>
      <c r="C100" s="16">
        <v>1.4200504480245244</v>
      </c>
      <c r="D100" s="17">
        <v>0</v>
      </c>
      <c r="E100" s="17">
        <v>4.2783520453191937</v>
      </c>
      <c r="F100" s="16">
        <v>0</v>
      </c>
      <c r="G100" s="53">
        <f t="shared" si="3"/>
        <v>5.6984024933437176</v>
      </c>
      <c r="H100" s="33"/>
    </row>
    <row r="101" spans="1:8" x14ac:dyDescent="0.2">
      <c r="A101" s="12">
        <f t="shared" si="2"/>
        <v>4</v>
      </c>
      <c r="B101" s="30">
        <v>38809</v>
      </c>
      <c r="C101" s="16">
        <v>1.2690883212640625</v>
      </c>
      <c r="D101" s="17">
        <v>0</v>
      </c>
      <c r="E101" s="17">
        <v>4.2357372752189155</v>
      </c>
      <c r="F101" s="16">
        <v>0</v>
      </c>
      <c r="G101" s="53">
        <f t="shared" si="3"/>
        <v>5.504825596482978</v>
      </c>
    </row>
    <row r="102" spans="1:8" x14ac:dyDescent="0.2">
      <c r="A102" s="12">
        <f t="shared" si="2"/>
        <v>4</v>
      </c>
      <c r="B102" s="30">
        <v>38810</v>
      </c>
      <c r="C102" s="16">
        <v>5.1312958939235571</v>
      </c>
      <c r="D102" s="17">
        <v>0.997710746969377</v>
      </c>
      <c r="E102" s="17">
        <v>0</v>
      </c>
      <c r="F102" s="16">
        <v>0</v>
      </c>
      <c r="G102" s="53">
        <f t="shared" si="3"/>
        <v>6.1290066408929338</v>
      </c>
    </row>
    <row r="103" spans="1:8" x14ac:dyDescent="0.2">
      <c r="A103" s="12">
        <f t="shared" si="2"/>
        <v>4</v>
      </c>
      <c r="B103" s="30">
        <v>38811</v>
      </c>
      <c r="C103" s="16">
        <v>5.0033247074983684</v>
      </c>
      <c r="D103" s="17">
        <v>0.86052336388172446</v>
      </c>
      <c r="E103" s="17">
        <v>0</v>
      </c>
      <c r="F103" s="16">
        <v>0</v>
      </c>
      <c r="G103" s="53">
        <f t="shared" si="3"/>
        <v>5.8638480713800929</v>
      </c>
    </row>
    <row r="104" spans="1:8" x14ac:dyDescent="0.2">
      <c r="A104" s="12">
        <f t="shared" si="2"/>
        <v>4</v>
      </c>
      <c r="B104" s="30">
        <v>38812</v>
      </c>
      <c r="C104" s="16">
        <v>0</v>
      </c>
      <c r="D104" s="17">
        <v>5.3479197082505054</v>
      </c>
      <c r="E104" s="17">
        <v>0.5627210518671476</v>
      </c>
      <c r="F104" s="16">
        <v>0</v>
      </c>
      <c r="G104" s="53">
        <f t="shared" si="3"/>
        <v>5.9106407601176532</v>
      </c>
    </row>
    <row r="105" spans="1:8" x14ac:dyDescent="0.2">
      <c r="A105" s="12">
        <f t="shared" si="2"/>
        <v>4</v>
      </c>
      <c r="B105" s="30">
        <v>38813</v>
      </c>
      <c r="C105" s="16">
        <v>0</v>
      </c>
      <c r="D105" s="17">
        <v>5.3494605294657944</v>
      </c>
      <c r="E105" s="17">
        <v>0.52441454664377563</v>
      </c>
      <c r="F105" s="16">
        <v>0</v>
      </c>
      <c r="G105" s="53">
        <f t="shared" si="3"/>
        <v>5.8738750761095702</v>
      </c>
    </row>
    <row r="106" spans="1:8" x14ac:dyDescent="0.2">
      <c r="A106" s="12">
        <f t="shared" si="2"/>
        <v>4</v>
      </c>
      <c r="B106" s="30">
        <v>38814</v>
      </c>
      <c r="C106" s="16">
        <v>1.241377471724278</v>
      </c>
      <c r="D106" s="17">
        <v>0</v>
      </c>
      <c r="E106" s="17">
        <v>4.1520369610978429</v>
      </c>
      <c r="F106" s="16">
        <v>0</v>
      </c>
      <c r="G106" s="53">
        <f t="shared" si="3"/>
        <v>5.3934144328221212</v>
      </c>
    </row>
    <row r="107" spans="1:8" x14ac:dyDescent="0.2">
      <c r="A107" s="12">
        <f t="shared" si="2"/>
        <v>4</v>
      </c>
      <c r="B107" s="30">
        <v>38815</v>
      </c>
      <c r="C107" s="16">
        <v>1.2518905615843441</v>
      </c>
      <c r="D107" s="17">
        <v>0</v>
      </c>
      <c r="E107" s="17">
        <v>4.1690981342438391</v>
      </c>
      <c r="F107" s="16">
        <v>0</v>
      </c>
      <c r="G107" s="53">
        <f t="shared" si="3"/>
        <v>5.420988695828183</v>
      </c>
    </row>
    <row r="108" spans="1:8" x14ac:dyDescent="0.2">
      <c r="A108" s="12">
        <f t="shared" si="2"/>
        <v>4</v>
      </c>
      <c r="B108" s="30">
        <v>38816</v>
      </c>
      <c r="C108" s="16">
        <v>4.7510537480619002</v>
      </c>
      <c r="D108" s="17">
        <v>0.81922590707183185</v>
      </c>
      <c r="E108" s="17">
        <v>0</v>
      </c>
      <c r="F108" s="16">
        <v>0</v>
      </c>
      <c r="G108" s="53">
        <f t="shared" si="3"/>
        <v>5.5702796551337324</v>
      </c>
    </row>
    <row r="109" spans="1:8" x14ac:dyDescent="0.2">
      <c r="A109" s="12">
        <f t="shared" si="2"/>
        <v>4</v>
      </c>
      <c r="B109" s="30">
        <v>38817</v>
      </c>
      <c r="C109" s="16">
        <v>5.0984801512385358</v>
      </c>
      <c r="D109" s="17">
        <v>1.0302646770150081</v>
      </c>
      <c r="E109" s="17">
        <v>0</v>
      </c>
      <c r="F109" s="16">
        <v>0</v>
      </c>
      <c r="G109" s="53">
        <f t="shared" si="3"/>
        <v>6.1287448282535442</v>
      </c>
    </row>
    <row r="110" spans="1:8" x14ac:dyDescent="0.2">
      <c r="A110" s="12">
        <f t="shared" si="2"/>
        <v>4</v>
      </c>
      <c r="B110" s="30">
        <v>38818</v>
      </c>
      <c r="C110" s="16">
        <v>0</v>
      </c>
      <c r="D110" s="17">
        <v>5.2911000147834679</v>
      </c>
      <c r="E110" s="17">
        <v>0.5713554170508639</v>
      </c>
      <c r="F110" s="16">
        <v>0</v>
      </c>
      <c r="G110" s="53">
        <f t="shared" si="3"/>
        <v>5.8624554318343316</v>
      </c>
    </row>
    <row r="111" spans="1:8" x14ac:dyDescent="0.2">
      <c r="A111" s="12">
        <f t="shared" si="2"/>
        <v>4</v>
      </c>
      <c r="B111" s="30">
        <v>38819</v>
      </c>
      <c r="C111" s="16">
        <v>0</v>
      </c>
      <c r="D111" s="17">
        <v>5.3479197082505054</v>
      </c>
      <c r="E111" s="17">
        <v>0.5627210518671476</v>
      </c>
      <c r="F111" s="16">
        <v>0</v>
      </c>
      <c r="G111" s="53">
        <f t="shared" si="3"/>
        <v>5.9106407601176532</v>
      </c>
    </row>
    <row r="112" spans="1:8" x14ac:dyDescent="0.2">
      <c r="A112" s="12">
        <f t="shared" si="2"/>
        <v>4</v>
      </c>
      <c r="B112" s="30">
        <v>38820</v>
      </c>
      <c r="C112" s="16">
        <v>1.5881393637769898</v>
      </c>
      <c r="D112" s="17">
        <v>0</v>
      </c>
      <c r="E112" s="17">
        <v>4.2857357123325794</v>
      </c>
      <c r="F112" s="16">
        <v>0</v>
      </c>
      <c r="G112" s="53">
        <f t="shared" si="3"/>
        <v>5.8738750761095693</v>
      </c>
    </row>
    <row r="113" spans="1:7" x14ac:dyDescent="0.2">
      <c r="A113" s="12">
        <f t="shared" si="2"/>
        <v>4</v>
      </c>
      <c r="B113" s="30">
        <v>38821</v>
      </c>
      <c r="C113" s="16">
        <v>1.241377471724278</v>
      </c>
      <c r="D113" s="17">
        <v>0</v>
      </c>
      <c r="E113" s="17">
        <v>4.1520369610978429</v>
      </c>
      <c r="F113" s="16">
        <v>0</v>
      </c>
      <c r="G113" s="53">
        <f t="shared" si="3"/>
        <v>5.3934144328221212</v>
      </c>
    </row>
    <row r="114" spans="1:7" x14ac:dyDescent="0.2">
      <c r="A114" s="12">
        <f t="shared" si="2"/>
        <v>4</v>
      </c>
      <c r="B114" s="30">
        <v>38822</v>
      </c>
      <c r="C114" s="16">
        <v>4.7527754661117463</v>
      </c>
      <c r="D114" s="17">
        <v>0.66821322971643693</v>
      </c>
      <c r="E114" s="17">
        <v>0</v>
      </c>
      <c r="F114" s="16">
        <v>0</v>
      </c>
      <c r="G114" s="53">
        <f t="shared" si="3"/>
        <v>5.420988695828183</v>
      </c>
    </row>
    <row r="115" spans="1:7" x14ac:dyDescent="0.2">
      <c r="A115" s="12">
        <f t="shared" si="2"/>
        <v>4</v>
      </c>
      <c r="B115" s="30">
        <v>38823</v>
      </c>
      <c r="C115" s="16">
        <v>4.7157312541945124</v>
      </c>
      <c r="D115" s="17">
        <v>0.72893231391160462</v>
      </c>
      <c r="E115" s="17">
        <v>0</v>
      </c>
      <c r="F115" s="16">
        <v>0</v>
      </c>
      <c r="G115" s="53">
        <f t="shared" si="3"/>
        <v>5.4446635681061171</v>
      </c>
    </row>
    <row r="116" spans="1:7" x14ac:dyDescent="0.2">
      <c r="A116" s="12">
        <f t="shared" si="2"/>
        <v>4</v>
      </c>
      <c r="B116" s="30">
        <v>38824</v>
      </c>
      <c r="C116" s="16">
        <v>0</v>
      </c>
      <c r="D116" s="17">
        <v>5.3030767148770099</v>
      </c>
      <c r="E116" s="17">
        <v>0.43153440665648757</v>
      </c>
      <c r="F116" s="16">
        <v>0</v>
      </c>
      <c r="G116" s="53">
        <f t="shared" si="3"/>
        <v>5.7346111215334972</v>
      </c>
    </row>
    <row r="117" spans="1:7" x14ac:dyDescent="0.2">
      <c r="A117" s="12">
        <f t="shared" si="2"/>
        <v>4</v>
      </c>
      <c r="B117" s="30">
        <v>38825</v>
      </c>
      <c r="C117" s="16">
        <v>0</v>
      </c>
      <c r="D117" s="17">
        <v>5.5498613601007616</v>
      </c>
      <c r="E117" s="17">
        <v>0.75729730923449423</v>
      </c>
      <c r="F117" s="16">
        <v>0</v>
      </c>
      <c r="G117" s="53">
        <f t="shared" si="3"/>
        <v>6.3071586693352559</v>
      </c>
    </row>
    <row r="118" spans="1:7" x14ac:dyDescent="0.2">
      <c r="A118" s="12">
        <f t="shared" si="2"/>
        <v>4</v>
      </c>
      <c r="B118" s="30">
        <v>38826</v>
      </c>
      <c r="C118" s="16">
        <v>1.688409411071762</v>
      </c>
      <c r="D118" s="17">
        <v>0</v>
      </c>
      <c r="E118" s="17">
        <v>4.2712522610566674</v>
      </c>
      <c r="F118" s="16">
        <v>0</v>
      </c>
      <c r="G118" s="53">
        <f t="shared" si="3"/>
        <v>5.9596616721284299</v>
      </c>
    </row>
    <row r="119" spans="1:7" x14ac:dyDescent="0.2">
      <c r="A119" s="12">
        <f t="shared" si="2"/>
        <v>4</v>
      </c>
      <c r="B119" s="30">
        <v>38827</v>
      </c>
      <c r="C119" s="16">
        <v>1.8533689039775467</v>
      </c>
      <c r="D119" s="17">
        <v>0</v>
      </c>
      <c r="E119" s="17">
        <v>4.283436518371647</v>
      </c>
      <c r="F119" s="16">
        <v>0</v>
      </c>
      <c r="G119" s="53">
        <f t="shared" si="3"/>
        <v>6.1368054223491937</v>
      </c>
    </row>
    <row r="120" spans="1:7" x14ac:dyDescent="0.2">
      <c r="A120" s="12">
        <f t="shared" si="2"/>
        <v>4</v>
      </c>
      <c r="B120" s="30">
        <v>38828</v>
      </c>
      <c r="C120" s="16">
        <v>5.0783755911846491</v>
      </c>
      <c r="D120" s="17">
        <v>1.2040999276511157</v>
      </c>
      <c r="E120" s="17">
        <v>0</v>
      </c>
      <c r="F120" s="16">
        <v>0</v>
      </c>
      <c r="G120" s="53">
        <f t="shared" si="3"/>
        <v>6.2824755188357653</v>
      </c>
    </row>
    <row r="121" spans="1:7" x14ac:dyDescent="0.2">
      <c r="A121" s="12">
        <f t="shared" si="2"/>
        <v>4</v>
      </c>
      <c r="B121" s="30">
        <v>38829</v>
      </c>
      <c r="C121" s="16">
        <v>4.9636468682744086</v>
      </c>
      <c r="D121" s="17">
        <v>0.9110637915626173</v>
      </c>
      <c r="E121" s="17">
        <v>0</v>
      </c>
      <c r="F121" s="16">
        <v>0</v>
      </c>
      <c r="G121" s="53">
        <f t="shared" si="3"/>
        <v>5.8747106598370262</v>
      </c>
    </row>
    <row r="122" spans="1:7" x14ac:dyDescent="0.2">
      <c r="A122" s="12">
        <f t="shared" si="2"/>
        <v>4</v>
      </c>
      <c r="B122" s="30">
        <v>38830</v>
      </c>
      <c r="C122" s="16">
        <v>0</v>
      </c>
      <c r="D122" s="17">
        <v>5.311171859672327</v>
      </c>
      <c r="E122" s="17">
        <v>0.77413933002324686</v>
      </c>
      <c r="F122" s="16">
        <v>0</v>
      </c>
      <c r="G122" s="53">
        <f t="shared" si="3"/>
        <v>6.0853111896955738</v>
      </c>
    </row>
    <row r="123" spans="1:7" x14ac:dyDescent="0.2">
      <c r="A123" s="12">
        <f t="shared" si="2"/>
        <v>4</v>
      </c>
      <c r="B123" s="30">
        <v>38831</v>
      </c>
      <c r="C123" s="16">
        <v>0</v>
      </c>
      <c r="D123" s="17">
        <v>5.5328979107873373</v>
      </c>
      <c r="E123" s="17">
        <v>0.66351248412041597</v>
      </c>
      <c r="F123" s="16">
        <v>0</v>
      </c>
      <c r="G123" s="53">
        <f t="shared" si="3"/>
        <v>6.1964103949077529</v>
      </c>
    </row>
    <row r="124" spans="1:7" x14ac:dyDescent="0.2">
      <c r="A124" s="12">
        <f t="shared" si="2"/>
        <v>4</v>
      </c>
      <c r="B124" s="30">
        <v>38832</v>
      </c>
      <c r="C124" s="16">
        <v>1.9890287110044029</v>
      </c>
      <c r="D124" s="17">
        <v>0</v>
      </c>
      <c r="E124" s="17">
        <v>4.2463923064544122</v>
      </c>
      <c r="F124" s="16">
        <v>0</v>
      </c>
      <c r="G124" s="53">
        <f t="shared" si="3"/>
        <v>6.2354210174588154</v>
      </c>
    </row>
    <row r="125" spans="1:7" x14ac:dyDescent="0.2">
      <c r="A125" s="12">
        <f t="shared" si="2"/>
        <v>4</v>
      </c>
      <c r="B125" s="30">
        <v>38833</v>
      </c>
      <c r="C125" s="16">
        <v>2.0694523060616588</v>
      </c>
      <c r="D125" s="17">
        <v>0</v>
      </c>
      <c r="E125" s="17">
        <v>4.2693025656926018</v>
      </c>
      <c r="F125" s="16">
        <v>0</v>
      </c>
      <c r="G125" s="53">
        <f t="shared" si="3"/>
        <v>6.3387548717542606</v>
      </c>
    </row>
    <row r="126" spans="1:7" x14ac:dyDescent="0.2">
      <c r="A126" s="12">
        <f t="shared" si="2"/>
        <v>4</v>
      </c>
      <c r="B126" s="30">
        <v>38834</v>
      </c>
      <c r="C126" s="16">
        <v>5.0947324122952029</v>
      </c>
      <c r="D126" s="17">
        <v>1.0284418577752976</v>
      </c>
      <c r="E126" s="17">
        <v>0</v>
      </c>
      <c r="F126" s="16">
        <v>0</v>
      </c>
      <c r="G126" s="53">
        <f t="shared" si="3"/>
        <v>6.1231742700705007</v>
      </c>
    </row>
    <row r="127" spans="1:7" x14ac:dyDescent="0.2">
      <c r="A127" s="12">
        <f t="shared" si="2"/>
        <v>4</v>
      </c>
      <c r="B127" s="30">
        <v>38835</v>
      </c>
      <c r="C127" s="16">
        <v>5.0014761133241672</v>
      </c>
      <c r="D127" s="17">
        <v>0.93256099116226487</v>
      </c>
      <c r="E127" s="17">
        <v>0</v>
      </c>
      <c r="F127" s="16">
        <v>0</v>
      </c>
      <c r="G127" s="53">
        <f t="shared" si="3"/>
        <v>5.934037104486432</v>
      </c>
    </row>
    <row r="128" spans="1:7" x14ac:dyDescent="0.2">
      <c r="A128" s="12">
        <f t="shared" si="2"/>
        <v>4</v>
      </c>
      <c r="B128" s="30">
        <v>38836</v>
      </c>
      <c r="C128" s="16">
        <v>0</v>
      </c>
      <c r="D128" s="17">
        <v>5.1455780999664249</v>
      </c>
      <c r="E128" s="17">
        <v>0.60574469611620174</v>
      </c>
      <c r="F128" s="16">
        <v>0</v>
      </c>
      <c r="G128" s="53">
        <f t="shared" si="3"/>
        <v>5.7513227960826265</v>
      </c>
    </row>
    <row r="129" spans="1:7" x14ac:dyDescent="0.2">
      <c r="A129" s="12">
        <f t="shared" si="2"/>
        <v>4</v>
      </c>
      <c r="B129" s="30">
        <v>38837</v>
      </c>
      <c r="C129" s="16">
        <v>0</v>
      </c>
      <c r="D129" s="17">
        <v>5.1650750536070742</v>
      </c>
      <c r="E129" s="17">
        <v>0.579006016837596</v>
      </c>
      <c r="F129" s="16">
        <v>0</v>
      </c>
      <c r="G129" s="53">
        <f t="shared" si="3"/>
        <v>5.7440810704446701</v>
      </c>
    </row>
    <row r="130" spans="1:7" x14ac:dyDescent="0.2">
      <c r="A130" s="12">
        <f t="shared" si="2"/>
        <v>5</v>
      </c>
      <c r="B130" s="30">
        <v>38838</v>
      </c>
      <c r="C130" s="16">
        <v>1.6257723427681832</v>
      </c>
      <c r="D130" s="17">
        <v>0</v>
      </c>
      <c r="E130" s="17">
        <v>4.2232174562767737</v>
      </c>
      <c r="F130" s="16">
        <v>0</v>
      </c>
      <c r="G130" s="53">
        <f t="shared" si="3"/>
        <v>5.8489897990449569</v>
      </c>
    </row>
    <row r="131" spans="1:7" x14ac:dyDescent="0.2">
      <c r="A131" s="12">
        <f t="shared" si="2"/>
        <v>5</v>
      </c>
      <c r="B131" s="30">
        <v>38839</v>
      </c>
      <c r="C131" s="16">
        <v>1.9151275670131955</v>
      </c>
      <c r="D131" s="17">
        <v>0</v>
      </c>
      <c r="E131" s="17">
        <v>4.2468175774315533</v>
      </c>
      <c r="F131" s="16">
        <v>0</v>
      </c>
      <c r="G131" s="53">
        <f t="shared" si="3"/>
        <v>6.1619451444447488</v>
      </c>
    </row>
    <row r="132" spans="1:7" x14ac:dyDescent="0.2">
      <c r="A132" s="12">
        <f t="shared" si="2"/>
        <v>5</v>
      </c>
      <c r="B132" s="30">
        <v>38840</v>
      </c>
      <c r="C132" s="16">
        <v>5.0669984598545428</v>
      </c>
      <c r="D132" s="17">
        <v>1.1130020125566666</v>
      </c>
      <c r="E132" s="17">
        <v>0</v>
      </c>
      <c r="F132" s="16">
        <v>0</v>
      </c>
      <c r="G132" s="53">
        <f t="shared" si="3"/>
        <v>6.1800004724112094</v>
      </c>
    </row>
    <row r="133" spans="1:7" x14ac:dyDescent="0.2">
      <c r="A133" s="12">
        <f t="shared" si="2"/>
        <v>5</v>
      </c>
      <c r="B133" s="30">
        <v>38841</v>
      </c>
      <c r="C133" s="16">
        <v>5.0752956711211956</v>
      </c>
      <c r="D133" s="17">
        <v>1.2549423413300476</v>
      </c>
      <c r="E133" s="17">
        <v>0</v>
      </c>
      <c r="F133" s="16">
        <v>0</v>
      </c>
      <c r="G133" s="53">
        <f t="shared" si="3"/>
        <v>6.3302380124512432</v>
      </c>
    </row>
    <row r="134" spans="1:7" x14ac:dyDescent="0.2">
      <c r="A134" s="12">
        <f t="shared" si="2"/>
        <v>5</v>
      </c>
      <c r="B134" s="30">
        <v>38842</v>
      </c>
      <c r="C134" s="16">
        <v>0</v>
      </c>
      <c r="D134" s="17">
        <v>5.4523531676657599</v>
      </c>
      <c r="E134" s="17">
        <v>0.6870864424563542</v>
      </c>
      <c r="F134" s="16">
        <v>0</v>
      </c>
      <c r="G134" s="53">
        <f t="shared" si="3"/>
        <v>6.139439610122114</v>
      </c>
    </row>
    <row r="135" spans="1:7" x14ac:dyDescent="0.2">
      <c r="A135" s="12">
        <f t="shared" si="2"/>
        <v>5</v>
      </c>
      <c r="B135" s="30">
        <v>38843</v>
      </c>
      <c r="C135" s="16">
        <v>0</v>
      </c>
      <c r="D135" s="17">
        <v>5.3942064769716023</v>
      </c>
      <c r="E135" s="17">
        <v>0.70382134368052629</v>
      </c>
      <c r="F135" s="16">
        <v>0</v>
      </c>
      <c r="G135" s="53">
        <f t="shared" si="3"/>
        <v>6.0980278206521286</v>
      </c>
    </row>
    <row r="136" spans="1:7" x14ac:dyDescent="0.2">
      <c r="A136" s="12">
        <f t="shared" si="2"/>
        <v>5</v>
      </c>
      <c r="B136" s="30">
        <v>38844</v>
      </c>
      <c r="C136" s="16">
        <v>1.6057466527755238</v>
      </c>
      <c r="D136" s="17">
        <v>0</v>
      </c>
      <c r="E136" s="17">
        <v>4.2395557951522438</v>
      </c>
      <c r="F136" s="16">
        <v>0</v>
      </c>
      <c r="G136" s="53">
        <f t="shared" si="3"/>
        <v>5.845302447927768</v>
      </c>
    </row>
    <row r="137" spans="1:7" x14ac:dyDescent="0.2">
      <c r="A137" s="12">
        <f t="shared" si="2"/>
        <v>5</v>
      </c>
      <c r="B137" s="30">
        <v>38845</v>
      </c>
      <c r="C137" s="16">
        <v>2.0824917139841279</v>
      </c>
      <c r="D137" s="17">
        <v>0</v>
      </c>
      <c r="E137" s="17">
        <v>4.2750688968394845</v>
      </c>
      <c r="F137" s="16">
        <v>0</v>
      </c>
      <c r="G137" s="53">
        <f t="shared" si="3"/>
        <v>6.3575606108236125</v>
      </c>
    </row>
    <row r="138" spans="1:7" x14ac:dyDescent="0.2">
      <c r="A138" s="12">
        <f t="shared" ref="A138:A201" si="4">+IF(ISBLANK($B138),"",MONTH($B138))</f>
        <v>5</v>
      </c>
      <c r="B138" s="30">
        <v>38846</v>
      </c>
      <c r="C138" s="16">
        <v>5.0931651419198882</v>
      </c>
      <c r="D138" s="17">
        <v>1.2380167262961301</v>
      </c>
      <c r="E138" s="17">
        <v>0</v>
      </c>
      <c r="F138" s="16">
        <v>0</v>
      </c>
      <c r="G138" s="53">
        <f t="shared" si="3"/>
        <v>6.3311818682160181</v>
      </c>
    </row>
    <row r="139" spans="1:7" x14ac:dyDescent="0.2">
      <c r="A139" s="12">
        <f t="shared" si="4"/>
        <v>5</v>
      </c>
      <c r="B139" s="30">
        <v>38847</v>
      </c>
      <c r="C139" s="16">
        <v>5.0928814995262579</v>
      </c>
      <c r="D139" s="17">
        <v>1.1109449339498749</v>
      </c>
      <c r="E139" s="17">
        <v>0</v>
      </c>
      <c r="F139" s="16">
        <v>0</v>
      </c>
      <c r="G139" s="53">
        <f t="shared" ref="G139:G202" si="5">SUM(C139:F139)</f>
        <v>6.2038264334761326</v>
      </c>
    </row>
    <row r="140" spans="1:7" x14ac:dyDescent="0.2">
      <c r="A140" s="12">
        <f t="shared" si="4"/>
        <v>5</v>
      </c>
      <c r="B140" s="30">
        <v>38848</v>
      </c>
      <c r="C140" s="16">
        <v>0</v>
      </c>
      <c r="D140" s="17">
        <v>5.2902462174044231</v>
      </c>
      <c r="E140" s="17">
        <v>0.7249580243077367</v>
      </c>
      <c r="F140" s="16">
        <v>0</v>
      </c>
      <c r="G140" s="53">
        <f t="shared" si="5"/>
        <v>6.0152042417121603</v>
      </c>
    </row>
    <row r="141" spans="1:7" x14ac:dyDescent="0.2">
      <c r="A141" s="12">
        <f t="shared" si="4"/>
        <v>5</v>
      </c>
      <c r="B141" s="30">
        <v>38849</v>
      </c>
      <c r="C141" s="16">
        <v>0</v>
      </c>
      <c r="D141" s="17">
        <v>5.2024642188776991</v>
      </c>
      <c r="E141" s="17">
        <v>0.70864326437223712</v>
      </c>
      <c r="F141" s="16">
        <v>0</v>
      </c>
      <c r="G141" s="53">
        <f t="shared" si="5"/>
        <v>5.9111074832499364</v>
      </c>
    </row>
    <row r="142" spans="1:7" x14ac:dyDescent="0.2">
      <c r="A142" s="12">
        <f t="shared" si="4"/>
        <v>5</v>
      </c>
      <c r="B142" s="30">
        <v>38850</v>
      </c>
      <c r="C142" s="16">
        <v>1.5582654530842346</v>
      </c>
      <c r="D142" s="17">
        <v>0</v>
      </c>
      <c r="E142" s="17">
        <v>4.2527162652142989</v>
      </c>
      <c r="F142" s="16">
        <v>0</v>
      </c>
      <c r="G142" s="53">
        <f t="shared" si="5"/>
        <v>5.8109817182985335</v>
      </c>
    </row>
    <row r="143" spans="1:7" x14ac:dyDescent="0.2">
      <c r="A143" s="12">
        <f t="shared" si="4"/>
        <v>5</v>
      </c>
      <c r="B143" s="30">
        <v>38851</v>
      </c>
      <c r="C143" s="16">
        <v>1.80100553954806</v>
      </c>
      <c r="D143" s="17">
        <v>0</v>
      </c>
      <c r="E143" s="17">
        <v>4.2851093005716088</v>
      </c>
      <c r="F143" s="16">
        <v>0</v>
      </c>
      <c r="G143" s="53">
        <f t="shared" si="5"/>
        <v>6.0861148401196683</v>
      </c>
    </row>
    <row r="144" spans="1:7" x14ac:dyDescent="0.2">
      <c r="A144" s="12">
        <f t="shared" si="4"/>
        <v>5</v>
      </c>
      <c r="B144" s="30">
        <v>38852</v>
      </c>
      <c r="C144" s="16">
        <v>5.1042271952714593</v>
      </c>
      <c r="D144" s="17">
        <v>1.3216912324169907</v>
      </c>
      <c r="E144" s="17">
        <v>0</v>
      </c>
      <c r="F144" s="16">
        <v>0</v>
      </c>
      <c r="G144" s="53">
        <f t="shared" si="5"/>
        <v>6.4259184276884502</v>
      </c>
    </row>
    <row r="145" spans="1:7" x14ac:dyDescent="0.2">
      <c r="A145" s="12">
        <f t="shared" si="4"/>
        <v>5</v>
      </c>
      <c r="B145" s="30">
        <v>38853</v>
      </c>
      <c r="C145" s="16">
        <v>4.993179855659351</v>
      </c>
      <c r="D145" s="17">
        <v>1.3600331906759253</v>
      </c>
      <c r="E145" s="17">
        <v>0</v>
      </c>
      <c r="F145" s="16">
        <v>0</v>
      </c>
      <c r="G145" s="53">
        <f t="shared" si="5"/>
        <v>6.3532130463352763</v>
      </c>
    </row>
    <row r="146" spans="1:7" x14ac:dyDescent="0.2">
      <c r="A146" s="12">
        <f t="shared" si="4"/>
        <v>5</v>
      </c>
      <c r="B146" s="30">
        <v>38854</v>
      </c>
      <c r="C146" s="16">
        <v>0</v>
      </c>
      <c r="D146" s="17">
        <v>5.5384546010377944</v>
      </c>
      <c r="E146" s="17">
        <v>0.81343316191321824</v>
      </c>
      <c r="F146" s="16">
        <v>0</v>
      </c>
      <c r="G146" s="53">
        <f t="shared" si="5"/>
        <v>6.3518877629510122</v>
      </c>
    </row>
    <row r="147" spans="1:7" x14ac:dyDescent="0.2">
      <c r="A147" s="12">
        <f t="shared" si="4"/>
        <v>5</v>
      </c>
      <c r="B147" s="30">
        <v>38855</v>
      </c>
      <c r="C147" s="16">
        <v>0</v>
      </c>
      <c r="D147" s="17">
        <v>5.4232745000169098</v>
      </c>
      <c r="E147" s="17">
        <v>0.87018292984631451</v>
      </c>
      <c r="F147" s="16">
        <v>0</v>
      </c>
      <c r="G147" s="53">
        <f t="shared" si="5"/>
        <v>6.2934574298632242</v>
      </c>
    </row>
    <row r="148" spans="1:7" x14ac:dyDescent="0.2">
      <c r="A148" s="12">
        <f t="shared" si="4"/>
        <v>5</v>
      </c>
      <c r="B148" s="30">
        <v>38856</v>
      </c>
      <c r="C148" s="16">
        <v>1.9411248820012972</v>
      </c>
      <c r="D148" s="17">
        <v>0</v>
      </c>
      <c r="E148" s="17">
        <v>4.254475922059564</v>
      </c>
      <c r="F148" s="16">
        <v>0</v>
      </c>
      <c r="G148" s="53">
        <f t="shared" si="5"/>
        <v>6.1956008040608612</v>
      </c>
    </row>
    <row r="149" spans="1:7" x14ac:dyDescent="0.2">
      <c r="A149" s="12">
        <f t="shared" si="4"/>
        <v>5</v>
      </c>
      <c r="B149" s="30">
        <v>38857</v>
      </c>
      <c r="C149" s="16">
        <v>1.533021280051162</v>
      </c>
      <c r="D149" s="17">
        <v>0</v>
      </c>
      <c r="E149" s="17">
        <v>4.1452157980285156</v>
      </c>
      <c r="F149" s="16">
        <v>0</v>
      </c>
      <c r="G149" s="53">
        <f t="shared" si="5"/>
        <v>5.6782370780796771</v>
      </c>
    </row>
    <row r="150" spans="1:7" x14ac:dyDescent="0.2">
      <c r="A150" s="12">
        <f t="shared" si="4"/>
        <v>5</v>
      </c>
      <c r="B150" s="30">
        <v>38858</v>
      </c>
      <c r="C150" s="16">
        <v>4.9679329976143798</v>
      </c>
      <c r="D150" s="17">
        <v>1.0693953508009211</v>
      </c>
      <c r="E150" s="17">
        <v>0</v>
      </c>
      <c r="F150" s="16">
        <v>0</v>
      </c>
      <c r="G150" s="53">
        <f t="shared" si="5"/>
        <v>6.0373283484153006</v>
      </c>
    </row>
    <row r="151" spans="1:7" x14ac:dyDescent="0.2">
      <c r="A151" s="12">
        <f t="shared" si="4"/>
        <v>5</v>
      </c>
      <c r="B151" s="30">
        <v>38859</v>
      </c>
      <c r="C151" s="16">
        <v>5.0672105203967908</v>
      </c>
      <c r="D151" s="17">
        <v>1.3941632064954141</v>
      </c>
      <c r="E151" s="17">
        <v>0</v>
      </c>
      <c r="F151" s="16">
        <v>0</v>
      </c>
      <c r="G151" s="53">
        <f t="shared" si="5"/>
        <v>6.4613737268922051</v>
      </c>
    </row>
    <row r="152" spans="1:7" x14ac:dyDescent="0.2">
      <c r="A152" s="12">
        <f t="shared" si="4"/>
        <v>5</v>
      </c>
      <c r="B152" s="30">
        <v>38860</v>
      </c>
      <c r="C152" s="16">
        <v>0</v>
      </c>
      <c r="D152" s="17">
        <v>5.6758953076568623</v>
      </c>
      <c r="E152" s="17">
        <v>0.91453570833700881</v>
      </c>
      <c r="F152" s="16">
        <v>0</v>
      </c>
      <c r="G152" s="53">
        <f t="shared" si="5"/>
        <v>6.5904310159938708</v>
      </c>
    </row>
    <row r="153" spans="1:7" x14ac:dyDescent="0.2">
      <c r="A153" s="12">
        <f t="shared" si="4"/>
        <v>5</v>
      </c>
      <c r="B153" s="30">
        <v>38861</v>
      </c>
      <c r="C153" s="16">
        <v>0</v>
      </c>
      <c r="D153" s="17">
        <v>5.066578223121823</v>
      </c>
      <c r="E153" s="17">
        <v>0.22221784850381562</v>
      </c>
      <c r="F153" s="16">
        <v>0</v>
      </c>
      <c r="G153" s="53">
        <f t="shared" si="5"/>
        <v>5.2887960716256384</v>
      </c>
    </row>
    <row r="154" spans="1:7" x14ac:dyDescent="0.2">
      <c r="A154" s="12">
        <f t="shared" si="4"/>
        <v>5</v>
      </c>
      <c r="B154" s="30">
        <v>38862</v>
      </c>
      <c r="C154" s="16">
        <v>2.2179598581842117</v>
      </c>
      <c r="D154" s="17">
        <v>0</v>
      </c>
      <c r="E154" s="17">
        <v>4.2771673135499668</v>
      </c>
      <c r="F154" s="16">
        <v>0</v>
      </c>
      <c r="G154" s="53">
        <f t="shared" si="5"/>
        <v>6.495127171734179</v>
      </c>
    </row>
    <row r="155" spans="1:7" x14ac:dyDescent="0.2">
      <c r="A155" s="12">
        <f t="shared" si="4"/>
        <v>5</v>
      </c>
      <c r="B155" s="30">
        <v>38863</v>
      </c>
      <c r="C155" s="16">
        <v>1.9839548834394325</v>
      </c>
      <c r="D155" s="17">
        <v>0</v>
      </c>
      <c r="E155" s="17">
        <v>4.261566981900315</v>
      </c>
      <c r="F155" s="16">
        <v>0</v>
      </c>
      <c r="G155" s="53">
        <f t="shared" si="5"/>
        <v>6.2455218653397475</v>
      </c>
    </row>
    <row r="156" spans="1:7" x14ac:dyDescent="0.2">
      <c r="A156" s="12">
        <f t="shared" si="4"/>
        <v>5</v>
      </c>
      <c r="B156" s="30">
        <v>38864</v>
      </c>
      <c r="C156" s="16">
        <v>4.7208777877507222</v>
      </c>
      <c r="D156" s="17">
        <v>0.9573592903289555</v>
      </c>
      <c r="E156" s="17">
        <v>0</v>
      </c>
      <c r="F156" s="16">
        <v>0</v>
      </c>
      <c r="G156" s="53">
        <f t="shared" si="5"/>
        <v>5.678237078079678</v>
      </c>
    </row>
    <row r="157" spans="1:7" x14ac:dyDescent="0.2">
      <c r="A157" s="12">
        <f t="shared" si="4"/>
        <v>5</v>
      </c>
      <c r="B157" s="30">
        <v>38865</v>
      </c>
      <c r="C157" s="16">
        <v>4.9679329976143798</v>
      </c>
      <c r="D157" s="17">
        <v>1.0693953508009211</v>
      </c>
      <c r="E157" s="17">
        <v>0</v>
      </c>
      <c r="F157" s="16">
        <v>0</v>
      </c>
      <c r="G157" s="53">
        <f t="shared" si="5"/>
        <v>6.0373283484153006</v>
      </c>
    </row>
    <row r="158" spans="1:7" x14ac:dyDescent="0.2">
      <c r="A158" s="12">
        <f t="shared" si="4"/>
        <v>5</v>
      </c>
      <c r="B158" s="30">
        <v>38866</v>
      </c>
      <c r="C158" s="16">
        <v>0</v>
      </c>
      <c r="D158" s="17">
        <v>5.5736049686408284</v>
      </c>
      <c r="E158" s="17">
        <v>0.82593471644002903</v>
      </c>
      <c r="F158" s="16">
        <v>0</v>
      </c>
      <c r="G158" s="53">
        <f t="shared" si="5"/>
        <v>6.3995396850808577</v>
      </c>
    </row>
    <row r="159" spans="1:7" x14ac:dyDescent="0.2">
      <c r="A159" s="12">
        <f t="shared" si="4"/>
        <v>5</v>
      </c>
      <c r="B159" s="30">
        <v>38867</v>
      </c>
      <c r="C159" s="16">
        <v>0</v>
      </c>
      <c r="D159" s="17">
        <v>5.4432766110695994</v>
      </c>
      <c r="E159" s="17">
        <v>0.86587893566913798</v>
      </c>
      <c r="F159" s="16">
        <v>0</v>
      </c>
      <c r="G159" s="53">
        <f t="shared" si="5"/>
        <v>6.3091555467387375</v>
      </c>
    </row>
    <row r="160" spans="1:7" x14ac:dyDescent="0.2">
      <c r="A160" s="12">
        <f t="shared" si="4"/>
        <v>5</v>
      </c>
      <c r="B160" s="30">
        <v>38868</v>
      </c>
      <c r="C160" s="16">
        <v>2.3899449339498742</v>
      </c>
      <c r="D160" s="17">
        <v>0</v>
      </c>
      <c r="E160" s="17">
        <v>4.2439811534952536</v>
      </c>
      <c r="F160" s="16">
        <v>0</v>
      </c>
      <c r="G160" s="53">
        <f t="shared" si="5"/>
        <v>6.6339260874451274</v>
      </c>
    </row>
    <row r="161" spans="1:7" x14ac:dyDescent="0.2">
      <c r="A161" s="12">
        <f t="shared" si="4"/>
        <v>6</v>
      </c>
      <c r="B161" s="30">
        <v>38869</v>
      </c>
      <c r="C161" s="16">
        <v>1.991943445526996</v>
      </c>
      <c r="D161" s="17">
        <v>0</v>
      </c>
      <c r="E161" s="17">
        <v>4.2553913216661163</v>
      </c>
      <c r="F161" s="16">
        <v>0</v>
      </c>
      <c r="G161" s="53">
        <f t="shared" si="5"/>
        <v>6.2473347671931121</v>
      </c>
    </row>
    <row r="162" spans="1:7" x14ac:dyDescent="0.2">
      <c r="A162" s="12">
        <f t="shared" si="4"/>
        <v>6</v>
      </c>
      <c r="B162" s="30">
        <v>38870</v>
      </c>
      <c r="C162" s="16">
        <v>1.7587568647142533</v>
      </c>
      <c r="D162" s="17">
        <v>0</v>
      </c>
      <c r="E162" s="17">
        <v>4.2852993475401053</v>
      </c>
      <c r="F162" s="16">
        <v>0</v>
      </c>
      <c r="G162" s="53">
        <f t="shared" si="5"/>
        <v>6.0440562122543584</v>
      </c>
    </row>
    <row r="163" spans="1:7" x14ac:dyDescent="0.2">
      <c r="A163" s="12">
        <f t="shared" si="4"/>
        <v>6</v>
      </c>
      <c r="B163" s="30">
        <v>38871</v>
      </c>
      <c r="C163" s="16">
        <v>4.9098910509766203</v>
      </c>
      <c r="D163" s="17">
        <v>0.7309496166868914</v>
      </c>
      <c r="E163" s="17">
        <v>0</v>
      </c>
      <c r="F163" s="16">
        <v>0</v>
      </c>
      <c r="G163" s="53">
        <f t="shared" si="5"/>
        <v>5.6408406676635119</v>
      </c>
    </row>
    <row r="164" spans="1:7" x14ac:dyDescent="0.2">
      <c r="A164" s="12">
        <f t="shared" si="4"/>
        <v>6</v>
      </c>
      <c r="B164" s="30">
        <v>38872</v>
      </c>
      <c r="C164" s="16">
        <v>4.9588994044831063</v>
      </c>
      <c r="D164" s="17">
        <v>1.1085477647779025</v>
      </c>
      <c r="E164" s="17">
        <v>0</v>
      </c>
      <c r="F164" s="16">
        <v>0</v>
      </c>
      <c r="G164" s="53">
        <f t="shared" si="5"/>
        <v>6.0674471692610084</v>
      </c>
    </row>
    <row r="165" spans="1:7" x14ac:dyDescent="0.2">
      <c r="A165" s="12">
        <f t="shared" si="4"/>
        <v>6</v>
      </c>
      <c r="B165" s="30">
        <v>38873</v>
      </c>
      <c r="C165" s="16">
        <v>0</v>
      </c>
      <c r="D165" s="17">
        <v>5.5503384482899554</v>
      </c>
      <c r="E165" s="17">
        <v>0.93368307924053173</v>
      </c>
      <c r="F165" s="16">
        <v>0</v>
      </c>
      <c r="G165" s="53">
        <f t="shared" si="5"/>
        <v>6.4840215275304871</v>
      </c>
    </row>
    <row r="166" spans="1:7" x14ac:dyDescent="0.2">
      <c r="A166" s="12">
        <f t="shared" si="4"/>
        <v>6</v>
      </c>
      <c r="B166" s="30">
        <v>38874</v>
      </c>
      <c r="C166" s="16">
        <v>0</v>
      </c>
      <c r="D166" s="17">
        <v>5.5268769423025033</v>
      </c>
      <c r="E166" s="17">
        <v>1.0328941791937398</v>
      </c>
      <c r="F166" s="16">
        <v>0</v>
      </c>
      <c r="G166" s="53">
        <f t="shared" si="5"/>
        <v>6.5597711214962429</v>
      </c>
    </row>
    <row r="167" spans="1:7" x14ac:dyDescent="0.2">
      <c r="A167" s="12">
        <f t="shared" si="4"/>
        <v>6</v>
      </c>
      <c r="B167" s="30">
        <v>38875</v>
      </c>
      <c r="C167" s="16">
        <v>2.1764525255473113</v>
      </c>
      <c r="D167" s="17">
        <v>0</v>
      </c>
      <c r="E167" s="17">
        <v>4.2644145644984519</v>
      </c>
      <c r="F167" s="16">
        <v>0</v>
      </c>
      <c r="G167" s="53">
        <f t="shared" si="5"/>
        <v>6.4408670900457636</v>
      </c>
    </row>
    <row r="168" spans="1:7" x14ac:dyDescent="0.2">
      <c r="A168" s="12">
        <f t="shared" si="4"/>
        <v>6</v>
      </c>
      <c r="B168" s="30">
        <v>38876</v>
      </c>
      <c r="C168" s="16">
        <v>2.0504208380436229</v>
      </c>
      <c r="D168" s="17">
        <v>0</v>
      </c>
      <c r="E168" s="17">
        <v>4.2562267129877833</v>
      </c>
      <c r="F168" s="16">
        <v>0</v>
      </c>
      <c r="G168" s="53">
        <f t="shared" si="5"/>
        <v>6.3066475510314062</v>
      </c>
    </row>
    <row r="169" spans="1:7" x14ac:dyDescent="0.2">
      <c r="A169" s="12">
        <f t="shared" si="4"/>
        <v>6</v>
      </c>
      <c r="B169" s="30">
        <v>38877</v>
      </c>
      <c r="C169" s="16">
        <v>5.0758580016101407</v>
      </c>
      <c r="D169" s="17">
        <v>1.1285933444041121</v>
      </c>
      <c r="E169" s="17">
        <v>0</v>
      </c>
      <c r="F169" s="16">
        <v>0</v>
      </c>
      <c r="G169" s="53">
        <f t="shared" si="5"/>
        <v>6.2044513460142525</v>
      </c>
    </row>
    <row r="170" spans="1:7" x14ac:dyDescent="0.2">
      <c r="A170" s="12">
        <f t="shared" si="4"/>
        <v>6</v>
      </c>
      <c r="B170" s="30">
        <v>38878</v>
      </c>
      <c r="C170" s="16">
        <v>4.9770008204837977</v>
      </c>
      <c r="D170" s="17">
        <v>1.122191219000523</v>
      </c>
      <c r="E170" s="17">
        <v>0</v>
      </c>
      <c r="F170" s="16">
        <v>0</v>
      </c>
      <c r="G170" s="53">
        <f t="shared" si="5"/>
        <v>6.0991920394843202</v>
      </c>
    </row>
    <row r="171" spans="1:7" x14ac:dyDescent="0.2">
      <c r="A171" s="12">
        <f t="shared" si="4"/>
        <v>6</v>
      </c>
      <c r="B171" s="30">
        <v>38879</v>
      </c>
      <c r="C171" s="16">
        <v>0</v>
      </c>
      <c r="D171" s="17">
        <v>5.493322430763846</v>
      </c>
      <c r="E171" s="17">
        <v>0.84367767162143237</v>
      </c>
      <c r="F171" s="16">
        <v>0</v>
      </c>
      <c r="G171" s="53">
        <f t="shared" si="5"/>
        <v>6.3370001023852787</v>
      </c>
    </row>
    <row r="172" spans="1:7" x14ac:dyDescent="0.2">
      <c r="A172" s="12">
        <f t="shared" si="4"/>
        <v>6</v>
      </c>
      <c r="B172" s="30">
        <v>38880</v>
      </c>
      <c r="C172" s="16">
        <v>0</v>
      </c>
      <c r="D172" s="17">
        <v>5.1962023304544598</v>
      </c>
      <c r="E172" s="17">
        <v>0.86131048171517754</v>
      </c>
      <c r="F172" s="16">
        <v>0</v>
      </c>
      <c r="G172" s="53">
        <f t="shared" si="5"/>
        <v>6.0575128121696373</v>
      </c>
    </row>
    <row r="173" spans="1:7" x14ac:dyDescent="0.2">
      <c r="A173" s="12">
        <f t="shared" si="4"/>
        <v>6</v>
      </c>
      <c r="B173" s="30">
        <v>38881</v>
      </c>
      <c r="C173" s="16">
        <v>1.964263129844118</v>
      </c>
      <c r="D173" s="17">
        <v>0</v>
      </c>
      <c r="E173" s="17">
        <v>4.2780592894189988</v>
      </c>
      <c r="F173" s="16">
        <v>0</v>
      </c>
      <c r="G173" s="53">
        <f t="shared" si="5"/>
        <v>6.2423224192631164</v>
      </c>
    </row>
    <row r="174" spans="1:7" x14ac:dyDescent="0.2">
      <c r="A174" s="12">
        <f t="shared" si="4"/>
        <v>6</v>
      </c>
      <c r="B174" s="30">
        <v>38882</v>
      </c>
      <c r="C174" s="16">
        <v>2.0657363456075037</v>
      </c>
      <c r="D174" s="17">
        <v>0</v>
      </c>
      <c r="E174" s="17">
        <v>4.2345065386244638</v>
      </c>
      <c r="F174" s="16">
        <v>0</v>
      </c>
      <c r="G174" s="53">
        <f t="shared" si="5"/>
        <v>6.3002428842319675</v>
      </c>
    </row>
    <row r="175" spans="1:7" x14ac:dyDescent="0.2">
      <c r="A175" s="12">
        <f t="shared" si="4"/>
        <v>6</v>
      </c>
      <c r="B175" s="30">
        <v>38883</v>
      </c>
      <c r="C175" s="16">
        <v>5.0279635031992091</v>
      </c>
      <c r="D175" s="17">
        <v>1.3271367444888331</v>
      </c>
      <c r="E175" s="17">
        <v>0</v>
      </c>
      <c r="F175" s="16">
        <v>0</v>
      </c>
      <c r="G175" s="53">
        <f t="shared" si="5"/>
        <v>6.3551002476880427</v>
      </c>
    </row>
    <row r="176" spans="1:7" x14ac:dyDescent="0.2">
      <c r="A176" s="12">
        <f t="shared" si="4"/>
        <v>6</v>
      </c>
      <c r="B176" s="30">
        <v>38884</v>
      </c>
      <c r="C176" s="16">
        <v>5.0830980597312463</v>
      </c>
      <c r="D176" s="17">
        <v>1.2009939256151758</v>
      </c>
      <c r="E176" s="17">
        <v>0</v>
      </c>
      <c r="F176" s="16">
        <v>0</v>
      </c>
      <c r="G176" s="53">
        <f t="shared" si="5"/>
        <v>6.2840919853464223</v>
      </c>
    </row>
    <row r="177" spans="1:7" x14ac:dyDescent="0.2">
      <c r="A177" s="12">
        <f t="shared" si="4"/>
        <v>6</v>
      </c>
      <c r="B177" s="30">
        <v>38885</v>
      </c>
      <c r="C177" s="16">
        <v>0</v>
      </c>
      <c r="D177" s="17">
        <v>5.7368386278145875</v>
      </c>
      <c r="E177" s="17">
        <v>0.857462001643856</v>
      </c>
      <c r="F177" s="16">
        <v>0</v>
      </c>
      <c r="G177" s="53">
        <f t="shared" si="5"/>
        <v>6.5943006294584432</v>
      </c>
    </row>
    <row r="178" spans="1:7" x14ac:dyDescent="0.2">
      <c r="A178" s="12">
        <f t="shared" si="4"/>
        <v>6</v>
      </c>
      <c r="B178" s="30">
        <v>38886</v>
      </c>
      <c r="C178" s="16">
        <v>0</v>
      </c>
      <c r="D178" s="17">
        <v>5.6054044729689814</v>
      </c>
      <c r="E178" s="17">
        <v>0.80037618156680679</v>
      </c>
      <c r="F178" s="16">
        <v>0</v>
      </c>
      <c r="G178" s="53">
        <f t="shared" si="5"/>
        <v>6.4057806545357883</v>
      </c>
    </row>
    <row r="179" spans="1:7" x14ac:dyDescent="0.2">
      <c r="A179" s="12">
        <f t="shared" si="4"/>
        <v>6</v>
      </c>
      <c r="B179" s="30">
        <v>38887</v>
      </c>
      <c r="C179" s="16">
        <v>2.3344538874101044</v>
      </c>
      <c r="D179" s="17">
        <v>0</v>
      </c>
      <c r="E179" s="17">
        <v>4.2868577281155416</v>
      </c>
      <c r="F179" s="16">
        <v>0</v>
      </c>
      <c r="G179" s="53">
        <f t="shared" si="5"/>
        <v>6.621311615525646</v>
      </c>
    </row>
    <row r="180" spans="1:7" x14ac:dyDescent="0.2">
      <c r="A180" s="12">
        <f t="shared" si="4"/>
        <v>6</v>
      </c>
      <c r="B180" s="30">
        <v>38888</v>
      </c>
      <c r="C180" s="16">
        <v>2.2563495653540939</v>
      </c>
      <c r="D180" s="17">
        <v>0</v>
      </c>
      <c r="E180" s="17">
        <v>4.3088027066146521</v>
      </c>
      <c r="F180" s="16">
        <v>0</v>
      </c>
      <c r="G180" s="53">
        <f t="shared" si="5"/>
        <v>6.5651522719687456</v>
      </c>
    </row>
    <row r="181" spans="1:7" x14ac:dyDescent="0.2">
      <c r="A181" s="12">
        <f t="shared" si="4"/>
        <v>6</v>
      </c>
      <c r="B181" s="30">
        <v>38889</v>
      </c>
      <c r="C181" s="16">
        <v>5.1323874184074736</v>
      </c>
      <c r="D181" s="17">
        <v>1.6975764550614061</v>
      </c>
      <c r="E181" s="17">
        <v>0</v>
      </c>
      <c r="F181" s="16">
        <v>0</v>
      </c>
      <c r="G181" s="53">
        <f t="shared" si="5"/>
        <v>6.8299638734688797</v>
      </c>
    </row>
    <row r="182" spans="1:7" x14ac:dyDescent="0.2">
      <c r="A182" s="12">
        <f t="shared" si="4"/>
        <v>6</v>
      </c>
      <c r="B182" s="30">
        <v>38890</v>
      </c>
      <c r="C182" s="16">
        <v>5.1298812444424744</v>
      </c>
      <c r="D182" s="17">
        <v>1.4229282827065481</v>
      </c>
      <c r="E182" s="17">
        <v>0</v>
      </c>
      <c r="F182" s="16">
        <v>0</v>
      </c>
      <c r="G182" s="53">
        <f t="shared" si="5"/>
        <v>6.552809527149023</v>
      </c>
    </row>
    <row r="183" spans="1:7" x14ac:dyDescent="0.2">
      <c r="A183" s="12">
        <f t="shared" si="4"/>
        <v>6</v>
      </c>
      <c r="B183" s="30">
        <v>38891</v>
      </c>
      <c r="C183" s="16">
        <v>0</v>
      </c>
      <c r="D183" s="17">
        <v>5.7619701700155082</v>
      </c>
      <c r="E183" s="17">
        <v>0.94817138938063494</v>
      </c>
      <c r="F183" s="16">
        <v>0</v>
      </c>
      <c r="G183" s="53">
        <f t="shared" si="5"/>
        <v>6.7101415593961429</v>
      </c>
    </row>
    <row r="184" spans="1:7" x14ac:dyDescent="0.2">
      <c r="A184" s="12">
        <f t="shared" si="4"/>
        <v>6</v>
      </c>
      <c r="B184" s="30">
        <v>38892</v>
      </c>
      <c r="C184" s="16">
        <v>0</v>
      </c>
      <c r="D184" s="17">
        <v>5.5360669932706932</v>
      </c>
      <c r="E184" s="17">
        <v>0.79508536986292122</v>
      </c>
      <c r="F184" s="16">
        <v>0</v>
      </c>
      <c r="G184" s="53">
        <f t="shared" si="5"/>
        <v>6.3311523631336142</v>
      </c>
    </row>
    <row r="185" spans="1:7" x14ac:dyDescent="0.2">
      <c r="A185" s="12">
        <f t="shared" si="4"/>
        <v>6</v>
      </c>
      <c r="B185" s="30">
        <v>38893</v>
      </c>
      <c r="C185" s="16">
        <v>2.1708832500695374</v>
      </c>
      <c r="D185" s="17">
        <v>0</v>
      </c>
      <c r="E185" s="17">
        <v>4.2903116954701019</v>
      </c>
      <c r="F185" s="16">
        <v>0</v>
      </c>
      <c r="G185" s="53">
        <f t="shared" si="5"/>
        <v>6.4611949455396394</v>
      </c>
    </row>
    <row r="186" spans="1:7" x14ac:dyDescent="0.2">
      <c r="A186" s="12">
        <f t="shared" si="4"/>
        <v>6</v>
      </c>
      <c r="B186" s="30">
        <v>38894</v>
      </c>
      <c r="C186" s="16">
        <v>1.9853727170215636</v>
      </c>
      <c r="D186" s="17">
        <v>0</v>
      </c>
      <c r="E186" s="17">
        <v>4.2764421664137622</v>
      </c>
      <c r="F186" s="16">
        <v>0</v>
      </c>
      <c r="G186" s="53">
        <f t="shared" si="5"/>
        <v>6.261814883435326</v>
      </c>
    </row>
    <row r="187" spans="1:7" x14ac:dyDescent="0.2">
      <c r="A187" s="12">
        <f t="shared" si="4"/>
        <v>6</v>
      </c>
      <c r="B187" s="30">
        <v>38895</v>
      </c>
      <c r="C187" s="16">
        <v>5.1257042878341448</v>
      </c>
      <c r="D187" s="17">
        <v>1.2614192938510991</v>
      </c>
      <c r="E187" s="17">
        <v>0</v>
      </c>
      <c r="F187" s="16">
        <v>0</v>
      </c>
      <c r="G187" s="53">
        <f t="shared" si="5"/>
        <v>6.3871235816852439</v>
      </c>
    </row>
    <row r="188" spans="1:7" x14ac:dyDescent="0.2">
      <c r="A188" s="12">
        <f t="shared" si="4"/>
        <v>6</v>
      </c>
      <c r="B188" s="30">
        <v>38896</v>
      </c>
      <c r="C188" s="16">
        <v>5.0883901421330577</v>
      </c>
      <c r="D188" s="17">
        <v>1.1553245959995018</v>
      </c>
      <c r="E188" s="17">
        <v>0</v>
      </c>
      <c r="F188" s="16">
        <v>0</v>
      </c>
      <c r="G188" s="53">
        <f t="shared" si="5"/>
        <v>6.2437147381325593</v>
      </c>
    </row>
    <row r="189" spans="1:7" x14ac:dyDescent="0.2">
      <c r="A189" s="12">
        <f t="shared" si="4"/>
        <v>6</v>
      </c>
      <c r="B189" s="30">
        <v>38897</v>
      </c>
      <c r="C189" s="16">
        <v>0</v>
      </c>
      <c r="D189" s="17">
        <v>5.6154287956140436</v>
      </c>
      <c r="E189" s="17">
        <v>0.88878880299140306</v>
      </c>
      <c r="F189" s="16">
        <v>0</v>
      </c>
      <c r="G189" s="53">
        <f t="shared" si="5"/>
        <v>6.5042175986054467</v>
      </c>
    </row>
    <row r="190" spans="1:7" x14ac:dyDescent="0.2">
      <c r="A190" s="12">
        <f t="shared" si="4"/>
        <v>6</v>
      </c>
      <c r="B190" s="30">
        <v>38898</v>
      </c>
      <c r="C190" s="16">
        <v>0</v>
      </c>
      <c r="D190" s="17">
        <v>5.3531166670407453</v>
      </c>
      <c r="E190" s="17">
        <v>0.71530512542887492</v>
      </c>
      <c r="F190" s="16">
        <v>0</v>
      </c>
      <c r="G190" s="53">
        <f t="shared" si="5"/>
        <v>6.0684217924696204</v>
      </c>
    </row>
    <row r="191" spans="1:7" x14ac:dyDescent="0.2">
      <c r="A191" s="12">
        <f t="shared" si="4"/>
        <v>7</v>
      </c>
      <c r="B191" s="30">
        <v>38899</v>
      </c>
      <c r="C191" s="16">
        <v>3.1032971608776196</v>
      </c>
      <c r="D191" s="17">
        <v>0</v>
      </c>
      <c r="E191" s="17">
        <v>4.32</v>
      </c>
      <c r="F191" s="16">
        <v>0</v>
      </c>
      <c r="G191" s="53">
        <f t="shared" si="5"/>
        <v>7.4232971608776204</v>
      </c>
    </row>
    <row r="192" spans="1:7" x14ac:dyDescent="0.2">
      <c r="A192" s="12">
        <f t="shared" si="4"/>
        <v>7</v>
      </c>
      <c r="B192" s="30">
        <v>38900</v>
      </c>
      <c r="C192" s="16">
        <v>2.4523341585798635</v>
      </c>
      <c r="D192" s="17">
        <v>0</v>
      </c>
      <c r="E192" s="17">
        <v>4.32</v>
      </c>
      <c r="F192" s="16">
        <v>0</v>
      </c>
      <c r="G192" s="53">
        <f t="shared" si="5"/>
        <v>6.7723341585798638</v>
      </c>
    </row>
    <row r="193" spans="1:7" x14ac:dyDescent="0.2">
      <c r="A193" s="12">
        <f t="shared" si="4"/>
        <v>7</v>
      </c>
      <c r="B193" s="30">
        <v>38901</v>
      </c>
      <c r="C193" s="16">
        <v>5.2197111536554175</v>
      </c>
      <c r="D193" s="17">
        <v>2.2802938568023023</v>
      </c>
      <c r="E193" s="17">
        <v>0</v>
      </c>
      <c r="F193" s="16">
        <v>0</v>
      </c>
      <c r="G193" s="53">
        <f t="shared" si="5"/>
        <v>7.5000050104577198</v>
      </c>
    </row>
    <row r="194" spans="1:7" x14ac:dyDescent="0.2">
      <c r="A194" s="12">
        <f t="shared" si="4"/>
        <v>7</v>
      </c>
      <c r="B194" s="30">
        <v>38902</v>
      </c>
      <c r="C194" s="16">
        <v>5.3884321527643042</v>
      </c>
      <c r="D194" s="17">
        <v>2.2635864714694267</v>
      </c>
      <c r="E194" s="17">
        <v>0</v>
      </c>
      <c r="F194" s="16">
        <v>0</v>
      </c>
      <c r="G194" s="53">
        <f t="shared" si="5"/>
        <v>7.6520186242337314</v>
      </c>
    </row>
    <row r="195" spans="1:7" x14ac:dyDescent="0.2">
      <c r="A195" s="12">
        <f t="shared" si="4"/>
        <v>7</v>
      </c>
      <c r="B195" s="30">
        <v>38903</v>
      </c>
      <c r="C195" s="16">
        <v>0</v>
      </c>
      <c r="D195" s="17">
        <v>6.011726598490732</v>
      </c>
      <c r="E195" s="17">
        <v>1.5438098553956598</v>
      </c>
      <c r="F195" s="16">
        <v>0</v>
      </c>
      <c r="G195" s="53">
        <f t="shared" si="5"/>
        <v>7.5555364538863916</v>
      </c>
    </row>
    <row r="196" spans="1:7" x14ac:dyDescent="0.2">
      <c r="A196" s="12">
        <f t="shared" si="4"/>
        <v>7</v>
      </c>
      <c r="B196" s="30">
        <v>38904</v>
      </c>
      <c r="C196" s="16">
        <v>0</v>
      </c>
      <c r="D196" s="17">
        <v>5.8598963545745217</v>
      </c>
      <c r="E196" s="17">
        <v>1.4147174740949211</v>
      </c>
      <c r="F196" s="16">
        <v>0</v>
      </c>
      <c r="G196" s="53">
        <f t="shared" si="5"/>
        <v>7.2746138286694428</v>
      </c>
    </row>
    <row r="197" spans="1:7" x14ac:dyDescent="0.2">
      <c r="A197" s="12">
        <f t="shared" si="4"/>
        <v>7</v>
      </c>
      <c r="B197" s="30">
        <v>38905</v>
      </c>
      <c r="C197" s="16">
        <v>3.1907942080946556</v>
      </c>
      <c r="D197" s="17">
        <v>0</v>
      </c>
      <c r="E197" s="17">
        <v>4.32</v>
      </c>
      <c r="F197" s="16">
        <v>0</v>
      </c>
      <c r="G197" s="53">
        <f t="shared" si="5"/>
        <v>7.5107942080946559</v>
      </c>
    </row>
    <row r="198" spans="1:7" x14ac:dyDescent="0.2">
      <c r="A198" s="12">
        <f t="shared" si="4"/>
        <v>7</v>
      </c>
      <c r="B198" s="30">
        <v>38906</v>
      </c>
      <c r="C198" s="16">
        <v>2.6500068674466184</v>
      </c>
      <c r="D198" s="17">
        <v>0</v>
      </c>
      <c r="E198" s="17">
        <v>4.32</v>
      </c>
      <c r="F198" s="16">
        <v>0</v>
      </c>
      <c r="G198" s="53">
        <f t="shared" si="5"/>
        <v>6.9700068674466191</v>
      </c>
    </row>
    <row r="199" spans="1:7" x14ac:dyDescent="0.2">
      <c r="A199" s="12">
        <f t="shared" si="4"/>
        <v>7</v>
      </c>
      <c r="B199" s="30">
        <v>38907</v>
      </c>
      <c r="C199" s="16">
        <v>5.180648191494833</v>
      </c>
      <c r="D199" s="17">
        <v>1.7376483754875698</v>
      </c>
      <c r="E199" s="17">
        <v>0</v>
      </c>
      <c r="F199" s="16">
        <v>0</v>
      </c>
      <c r="G199" s="53">
        <f t="shared" si="5"/>
        <v>6.918296566982403</v>
      </c>
    </row>
    <row r="200" spans="1:7" x14ac:dyDescent="0.2">
      <c r="A200" s="12">
        <f t="shared" si="4"/>
        <v>7</v>
      </c>
      <c r="B200" s="30">
        <v>38908</v>
      </c>
      <c r="C200" s="16">
        <v>5.2802335714355779</v>
      </c>
      <c r="D200" s="17">
        <v>2.4693081941215227</v>
      </c>
      <c r="E200" s="17">
        <v>0</v>
      </c>
      <c r="F200" s="16">
        <v>0</v>
      </c>
      <c r="G200" s="53">
        <f t="shared" si="5"/>
        <v>7.7495417655571011</v>
      </c>
    </row>
    <row r="201" spans="1:7" x14ac:dyDescent="0.2">
      <c r="A201" s="12">
        <f t="shared" si="4"/>
        <v>7</v>
      </c>
      <c r="B201" s="30">
        <v>38909</v>
      </c>
      <c r="C201" s="16">
        <v>0</v>
      </c>
      <c r="D201" s="17">
        <v>5.8813196372679091</v>
      </c>
      <c r="E201" s="17">
        <v>1.3189997740902564</v>
      </c>
      <c r="F201" s="16">
        <v>0</v>
      </c>
      <c r="G201" s="53">
        <f t="shared" si="5"/>
        <v>7.2003194113581657</v>
      </c>
    </row>
    <row r="202" spans="1:7" x14ac:dyDescent="0.2">
      <c r="A202" s="12">
        <f t="shared" ref="A202:A265" si="6">+IF(ISBLANK($B202),"",MONTH($B202))</f>
        <v>7</v>
      </c>
      <c r="B202" s="30">
        <v>38910</v>
      </c>
      <c r="C202" s="16">
        <v>0</v>
      </c>
      <c r="D202" s="17">
        <v>6.0163418358892553</v>
      </c>
      <c r="E202" s="17">
        <v>1.5724141867127248</v>
      </c>
      <c r="F202" s="16">
        <v>0</v>
      </c>
      <c r="G202" s="53">
        <f t="shared" si="5"/>
        <v>7.5887560226019799</v>
      </c>
    </row>
    <row r="203" spans="1:7" x14ac:dyDescent="0.2">
      <c r="A203" s="12">
        <f t="shared" si="6"/>
        <v>7</v>
      </c>
      <c r="B203" s="30">
        <v>38911</v>
      </c>
      <c r="C203" s="16">
        <v>2.9546138286694408</v>
      </c>
      <c r="D203" s="17">
        <v>0</v>
      </c>
      <c r="E203" s="17">
        <v>4.32</v>
      </c>
      <c r="F203" s="16">
        <v>0</v>
      </c>
      <c r="G203" s="53">
        <f t="shared" ref="G203:G266" si="7">SUM(C203:F203)</f>
        <v>7.2746138286694411</v>
      </c>
    </row>
    <row r="204" spans="1:7" x14ac:dyDescent="0.2">
      <c r="A204" s="12">
        <f t="shared" si="6"/>
        <v>7</v>
      </c>
      <c r="B204" s="30">
        <v>38912</v>
      </c>
      <c r="C204" s="16">
        <v>3.1907942080946556</v>
      </c>
      <c r="D204" s="17">
        <v>0</v>
      </c>
      <c r="E204" s="17">
        <v>4.32</v>
      </c>
      <c r="F204" s="16">
        <v>0</v>
      </c>
      <c r="G204" s="53">
        <f t="shared" si="7"/>
        <v>7.5107942080946559</v>
      </c>
    </row>
    <row r="205" spans="1:7" x14ac:dyDescent="0.2">
      <c r="A205" s="12">
        <f t="shared" si="6"/>
        <v>7</v>
      </c>
      <c r="B205" s="30">
        <v>38913</v>
      </c>
      <c r="C205" s="16">
        <v>5.1969629269945079</v>
      </c>
      <c r="D205" s="17">
        <v>1.7730439404521106</v>
      </c>
      <c r="E205" s="17">
        <v>0</v>
      </c>
      <c r="F205" s="16">
        <v>0</v>
      </c>
      <c r="G205" s="53">
        <f t="shared" si="7"/>
        <v>6.9700068674466182</v>
      </c>
    </row>
    <row r="206" spans="1:7" x14ac:dyDescent="0.2">
      <c r="A206" s="12">
        <f t="shared" si="6"/>
        <v>7</v>
      </c>
      <c r="B206" s="30">
        <v>38914</v>
      </c>
      <c r="C206" s="16">
        <v>5.180648191494833</v>
      </c>
      <c r="D206" s="17">
        <v>1.5916859670850303</v>
      </c>
      <c r="E206" s="17">
        <v>0</v>
      </c>
      <c r="F206" s="16">
        <v>0</v>
      </c>
      <c r="G206" s="53">
        <f t="shared" si="7"/>
        <v>6.7723341585798629</v>
      </c>
    </row>
    <row r="207" spans="1:7" x14ac:dyDescent="0.2">
      <c r="A207" s="12">
        <f t="shared" si="6"/>
        <v>7</v>
      </c>
      <c r="B207" s="30">
        <v>38915</v>
      </c>
      <c r="C207" s="16">
        <v>0</v>
      </c>
      <c r="D207" s="17">
        <v>5.7872199082859188</v>
      </c>
      <c r="E207" s="17">
        <v>1.4265151269291996</v>
      </c>
      <c r="F207" s="16">
        <v>0</v>
      </c>
      <c r="G207" s="53">
        <f t="shared" si="7"/>
        <v>7.2137350352151186</v>
      </c>
    </row>
    <row r="208" spans="1:7" x14ac:dyDescent="0.2">
      <c r="A208" s="12">
        <f t="shared" si="6"/>
        <v>7</v>
      </c>
      <c r="B208" s="30">
        <v>38916</v>
      </c>
      <c r="C208" s="16">
        <v>0</v>
      </c>
      <c r="D208" s="17">
        <v>5.889540290055538</v>
      </c>
      <c r="E208" s="17">
        <v>1.3287493675632414</v>
      </c>
      <c r="F208" s="16">
        <v>0</v>
      </c>
      <c r="G208" s="53">
        <f t="shared" si="7"/>
        <v>7.2182896576187794</v>
      </c>
    </row>
    <row r="209" spans="1:7" x14ac:dyDescent="0.2">
      <c r="A209" s="12">
        <f t="shared" si="6"/>
        <v>7</v>
      </c>
      <c r="B209" s="30">
        <v>38917</v>
      </c>
      <c r="C209" s="16">
        <v>3.0374278029742845</v>
      </c>
      <c r="D209" s="17">
        <v>0</v>
      </c>
      <c r="E209" s="17">
        <v>4.3186022434473283</v>
      </c>
      <c r="F209" s="16">
        <v>0</v>
      </c>
      <c r="G209" s="53">
        <f t="shared" si="7"/>
        <v>7.3560300464216128</v>
      </c>
    </row>
    <row r="210" spans="1:7" x14ac:dyDescent="0.2">
      <c r="A210" s="12">
        <f t="shared" si="6"/>
        <v>7</v>
      </c>
      <c r="B210" s="30">
        <v>38918</v>
      </c>
      <c r="C210" s="16">
        <v>2.8300760697723644</v>
      </c>
      <c r="D210" s="17">
        <v>0</v>
      </c>
      <c r="E210" s="17">
        <v>4.32</v>
      </c>
      <c r="F210" s="16">
        <v>0</v>
      </c>
      <c r="G210" s="53">
        <f t="shared" si="7"/>
        <v>7.1500760697723642</v>
      </c>
    </row>
    <row r="211" spans="1:7" x14ac:dyDescent="0.2">
      <c r="A211" s="12">
        <f t="shared" si="6"/>
        <v>7</v>
      </c>
      <c r="B211" s="30">
        <v>38919</v>
      </c>
      <c r="C211" s="16">
        <v>5.1135348228072335</v>
      </c>
      <c r="D211" s="17">
        <v>1.9897819327155744</v>
      </c>
      <c r="E211" s="17">
        <v>0</v>
      </c>
      <c r="F211" s="16">
        <v>0</v>
      </c>
      <c r="G211" s="53">
        <f t="shared" si="7"/>
        <v>7.1033167555228083</v>
      </c>
    </row>
    <row r="212" spans="1:7" x14ac:dyDescent="0.2">
      <c r="A212" s="12">
        <f t="shared" si="6"/>
        <v>7</v>
      </c>
      <c r="B212" s="30">
        <v>38920</v>
      </c>
      <c r="C212" s="16">
        <v>5.1432407400951874</v>
      </c>
      <c r="D212" s="17">
        <v>1.5327946179971355</v>
      </c>
      <c r="E212" s="17">
        <v>0</v>
      </c>
      <c r="F212" s="16">
        <v>0</v>
      </c>
      <c r="G212" s="53">
        <f t="shared" si="7"/>
        <v>6.6760353580923226</v>
      </c>
    </row>
    <row r="213" spans="1:7" x14ac:dyDescent="0.2">
      <c r="A213" s="12">
        <f t="shared" si="6"/>
        <v>7</v>
      </c>
      <c r="B213" s="30">
        <v>38921</v>
      </c>
      <c r="C213" s="16">
        <v>0</v>
      </c>
      <c r="D213" s="17">
        <v>5.6702299377321248</v>
      </c>
      <c r="E213" s="17">
        <v>1.2245952871956003</v>
      </c>
      <c r="F213" s="16">
        <v>0</v>
      </c>
      <c r="G213" s="53">
        <f t="shared" si="7"/>
        <v>6.8948252249277253</v>
      </c>
    </row>
    <row r="214" spans="1:7" x14ac:dyDescent="0.2">
      <c r="A214" s="12">
        <f t="shared" si="6"/>
        <v>7</v>
      </c>
      <c r="B214" s="30">
        <v>38922</v>
      </c>
      <c r="C214" s="16">
        <v>0</v>
      </c>
      <c r="D214" s="17">
        <v>5.7584618312004459</v>
      </c>
      <c r="E214" s="17">
        <v>1.3461385133409791</v>
      </c>
      <c r="F214" s="16">
        <v>0</v>
      </c>
      <c r="G214" s="53">
        <f t="shared" si="7"/>
        <v>7.1046003445414252</v>
      </c>
    </row>
    <row r="215" spans="1:7" x14ac:dyDescent="0.2">
      <c r="A215" s="12">
        <f t="shared" si="6"/>
        <v>7</v>
      </c>
      <c r="B215" s="30">
        <v>38923</v>
      </c>
      <c r="C215" s="16">
        <v>2.5144031016096249</v>
      </c>
      <c r="D215" s="17">
        <v>0</v>
      </c>
      <c r="E215" s="17">
        <v>4.2762680429504583</v>
      </c>
      <c r="F215" s="16">
        <v>0</v>
      </c>
      <c r="G215" s="53">
        <f t="shared" si="7"/>
        <v>6.7906711445600827</v>
      </c>
    </row>
    <row r="216" spans="1:7" x14ac:dyDescent="0.2">
      <c r="A216" s="12">
        <f t="shared" si="6"/>
        <v>7</v>
      </c>
      <c r="B216" s="30">
        <v>38924</v>
      </c>
      <c r="C216" s="16">
        <v>2.644511158626512</v>
      </c>
      <c r="D216" s="17">
        <v>0</v>
      </c>
      <c r="E216" s="17">
        <v>4.3088386756695005</v>
      </c>
      <c r="F216" s="16">
        <v>0</v>
      </c>
      <c r="G216" s="53">
        <f t="shared" si="7"/>
        <v>6.9533498342960129</v>
      </c>
    </row>
    <row r="217" spans="1:7" x14ac:dyDescent="0.2">
      <c r="A217" s="12">
        <f t="shared" si="6"/>
        <v>7</v>
      </c>
      <c r="B217" s="30">
        <v>38925</v>
      </c>
      <c r="C217" s="16">
        <v>5.0059333890753113</v>
      </c>
      <c r="D217" s="17">
        <v>1.6136903502612927</v>
      </c>
      <c r="E217" s="17">
        <v>0</v>
      </c>
      <c r="F217" s="16">
        <v>0</v>
      </c>
      <c r="G217" s="53">
        <f t="shared" si="7"/>
        <v>6.6196237393366042</v>
      </c>
    </row>
    <row r="218" spans="1:7" x14ac:dyDescent="0.2">
      <c r="A218" s="12">
        <f t="shared" si="6"/>
        <v>7</v>
      </c>
      <c r="B218" s="30">
        <v>38926</v>
      </c>
      <c r="C218" s="16">
        <v>5.10894539428946</v>
      </c>
      <c r="D218" s="17">
        <v>1.4180398918750812</v>
      </c>
      <c r="E218" s="17">
        <v>0</v>
      </c>
      <c r="F218" s="16">
        <v>0</v>
      </c>
      <c r="G218" s="53">
        <f t="shared" si="7"/>
        <v>6.5269852861645408</v>
      </c>
    </row>
    <row r="219" spans="1:7" x14ac:dyDescent="0.2">
      <c r="A219" s="12">
        <f t="shared" si="6"/>
        <v>7</v>
      </c>
      <c r="B219" s="30">
        <v>38927</v>
      </c>
      <c r="C219" s="16">
        <v>0</v>
      </c>
      <c r="D219" s="17">
        <v>5.4024763759564518</v>
      </c>
      <c r="E219" s="17">
        <v>1.0108195971307352</v>
      </c>
      <c r="F219" s="16">
        <v>0</v>
      </c>
      <c r="G219" s="53">
        <f t="shared" si="7"/>
        <v>6.4132959730871875</v>
      </c>
    </row>
    <row r="220" spans="1:7" x14ac:dyDescent="0.2">
      <c r="A220" s="12">
        <f t="shared" si="6"/>
        <v>7</v>
      </c>
      <c r="B220" s="30">
        <v>38928</v>
      </c>
      <c r="C220" s="16">
        <v>0</v>
      </c>
      <c r="D220" s="17">
        <v>5.6618233395236803</v>
      </c>
      <c r="E220" s="17">
        <v>1.0283611218648063</v>
      </c>
      <c r="F220" s="16">
        <v>0</v>
      </c>
      <c r="G220" s="53">
        <f t="shared" si="7"/>
        <v>6.6901844613884869</v>
      </c>
    </row>
    <row r="221" spans="1:7" x14ac:dyDescent="0.2">
      <c r="A221" s="12">
        <f t="shared" si="6"/>
        <v>7</v>
      </c>
      <c r="B221" s="30">
        <v>38929</v>
      </c>
      <c r="C221" s="16">
        <v>2.5199733997294351</v>
      </c>
      <c r="D221" s="17">
        <v>0</v>
      </c>
      <c r="E221" s="17">
        <v>4.3077384565106875</v>
      </c>
      <c r="F221" s="16">
        <v>0</v>
      </c>
      <c r="G221" s="53">
        <f t="shared" si="7"/>
        <v>6.8277118562401231</v>
      </c>
    </row>
    <row r="222" spans="1:7" x14ac:dyDescent="0.2">
      <c r="A222" s="12">
        <f t="shared" si="6"/>
        <v>8</v>
      </c>
      <c r="B222" s="30">
        <v>38930</v>
      </c>
      <c r="C222" s="16">
        <v>0.46221979551893061</v>
      </c>
      <c r="D222" s="17">
        <v>0</v>
      </c>
      <c r="E222" s="17">
        <v>2.7586314272417432</v>
      </c>
      <c r="F222" s="16">
        <v>0</v>
      </c>
      <c r="G222" s="53">
        <f t="shared" si="7"/>
        <v>3.2208512227606736</v>
      </c>
    </row>
    <row r="223" spans="1:7" x14ac:dyDescent="0.2">
      <c r="A223" s="12">
        <f t="shared" si="6"/>
        <v>8</v>
      </c>
      <c r="B223" s="30">
        <v>38931</v>
      </c>
      <c r="C223" s="16">
        <v>0.52183138293954134</v>
      </c>
      <c r="D223" s="17">
        <v>0</v>
      </c>
      <c r="E223" s="17">
        <v>3.7526846297006964</v>
      </c>
      <c r="F223" s="16">
        <v>0</v>
      </c>
      <c r="G223" s="53">
        <f t="shared" si="7"/>
        <v>4.2745160126402375</v>
      </c>
    </row>
    <row r="224" spans="1:7" x14ac:dyDescent="0.2">
      <c r="A224" s="12">
        <f t="shared" si="6"/>
        <v>8</v>
      </c>
      <c r="B224" s="30">
        <v>38932</v>
      </c>
      <c r="C224" s="16">
        <v>4.1516690759741177</v>
      </c>
      <c r="D224" s="17">
        <v>0.22064382592080431</v>
      </c>
      <c r="E224" s="17">
        <v>0</v>
      </c>
      <c r="F224" s="16">
        <v>0</v>
      </c>
      <c r="G224" s="53">
        <f t="shared" si="7"/>
        <v>4.3723129018949223</v>
      </c>
    </row>
    <row r="225" spans="1:18" x14ac:dyDescent="0.2">
      <c r="A225" s="12">
        <f t="shared" si="6"/>
        <v>8</v>
      </c>
      <c r="B225" s="30">
        <v>38933</v>
      </c>
      <c r="C225" s="16">
        <v>4.21821799441134</v>
      </c>
      <c r="D225" s="17">
        <v>0.17122317622310287</v>
      </c>
      <c r="E225" s="17">
        <v>0</v>
      </c>
      <c r="F225" s="16">
        <v>0</v>
      </c>
      <c r="G225" s="53">
        <f t="shared" si="7"/>
        <v>4.3894411706344432</v>
      </c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x14ac:dyDescent="0.2">
      <c r="A226" s="12">
        <f t="shared" si="6"/>
        <v>8</v>
      </c>
      <c r="B226" s="30">
        <v>38934</v>
      </c>
      <c r="C226" s="16">
        <v>0</v>
      </c>
      <c r="D226" s="17">
        <v>4.0729757494690002</v>
      </c>
      <c r="E226" s="17">
        <v>2.0680479276511846E-2</v>
      </c>
      <c r="F226" s="16">
        <v>0</v>
      </c>
      <c r="G226" s="53">
        <f t="shared" si="7"/>
        <v>4.0936562287455125</v>
      </c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x14ac:dyDescent="0.2">
      <c r="A227" s="12">
        <f t="shared" si="6"/>
        <v>8</v>
      </c>
      <c r="B227" s="30">
        <v>38935</v>
      </c>
      <c r="C227" s="16">
        <v>0</v>
      </c>
      <c r="D227" s="17">
        <v>4.1862433330690569</v>
      </c>
      <c r="E227" s="17">
        <v>3.0073400843345779E-2</v>
      </c>
      <c r="F227" s="16">
        <v>0</v>
      </c>
      <c r="G227" s="53">
        <f t="shared" si="7"/>
        <v>4.2163167339124028</v>
      </c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12">
        <f t="shared" si="6"/>
        <v>8</v>
      </c>
      <c r="B228" s="30">
        <v>38936</v>
      </c>
      <c r="C228" s="16">
        <v>0.65345717429244887</v>
      </c>
      <c r="D228" s="17">
        <v>0</v>
      </c>
      <c r="E228" s="17">
        <v>3.9188697044962337</v>
      </c>
      <c r="F228" s="16">
        <v>0</v>
      </c>
      <c r="G228" s="53">
        <f t="shared" si="7"/>
        <v>4.572326878788683</v>
      </c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12">
        <f t="shared" si="6"/>
        <v>8</v>
      </c>
      <c r="B229" s="30">
        <v>38937</v>
      </c>
      <c r="C229" s="16">
        <v>2.8216875660009686</v>
      </c>
      <c r="D229" s="17">
        <v>0</v>
      </c>
      <c r="E229" s="17">
        <v>3.9603701551186021</v>
      </c>
      <c r="F229" s="16">
        <v>0</v>
      </c>
      <c r="G229" s="53">
        <f t="shared" si="7"/>
        <v>6.7820577211195712</v>
      </c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x14ac:dyDescent="0.2">
      <c r="A230" s="12">
        <f t="shared" si="6"/>
        <v>8</v>
      </c>
      <c r="B230" s="30">
        <v>38938</v>
      </c>
      <c r="C230" s="16">
        <v>5.4</v>
      </c>
      <c r="D230" s="17">
        <v>2.8961598427066884</v>
      </c>
      <c r="E230" s="17">
        <v>0</v>
      </c>
      <c r="F230" s="16">
        <v>0</v>
      </c>
      <c r="G230" s="53">
        <f t="shared" si="7"/>
        <v>8.2961598427066896</v>
      </c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x14ac:dyDescent="0.2">
      <c r="A231" s="12">
        <f t="shared" si="6"/>
        <v>8</v>
      </c>
      <c r="B231" s="30">
        <v>38939</v>
      </c>
      <c r="C231" s="16">
        <v>5.3782067184880242</v>
      </c>
      <c r="D231" s="17">
        <v>2.7728232772644428</v>
      </c>
      <c r="E231" s="17">
        <v>0</v>
      </c>
      <c r="F231" s="16">
        <v>0</v>
      </c>
      <c r="G231" s="53">
        <f t="shared" si="7"/>
        <v>8.1510299957524666</v>
      </c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x14ac:dyDescent="0.2">
      <c r="A232" s="12">
        <f t="shared" si="6"/>
        <v>8</v>
      </c>
      <c r="B232" s="30">
        <v>38940</v>
      </c>
      <c r="C232" s="16">
        <v>0</v>
      </c>
      <c r="D232" s="17">
        <v>6.2385556369252493</v>
      </c>
      <c r="E232" s="17">
        <v>1.5544382896914264</v>
      </c>
      <c r="F232" s="16">
        <v>0</v>
      </c>
      <c r="G232" s="53">
        <f t="shared" si="7"/>
        <v>7.7929939266166759</v>
      </c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x14ac:dyDescent="0.2">
      <c r="A233" s="12">
        <f t="shared" si="6"/>
        <v>8</v>
      </c>
      <c r="B233" s="30">
        <v>38941</v>
      </c>
      <c r="C233" s="16">
        <v>0</v>
      </c>
      <c r="D233" s="17">
        <v>6.2124204254229314</v>
      </c>
      <c r="E233" s="17">
        <v>1.2709754393535859</v>
      </c>
      <c r="F233" s="16">
        <v>0</v>
      </c>
      <c r="G233" s="53">
        <f t="shared" si="7"/>
        <v>7.4833958647765169</v>
      </c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x14ac:dyDescent="0.2">
      <c r="A234" s="12">
        <f t="shared" si="6"/>
        <v>8</v>
      </c>
      <c r="B234" s="30">
        <v>38942</v>
      </c>
      <c r="C234" s="16">
        <v>1.2923609183964673</v>
      </c>
      <c r="D234" s="17">
        <v>0</v>
      </c>
      <c r="E234" s="17">
        <v>4.2330712370268504</v>
      </c>
      <c r="F234" s="16">
        <v>0</v>
      </c>
      <c r="G234" s="53">
        <f t="shared" si="7"/>
        <v>5.5254321554233172</v>
      </c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x14ac:dyDescent="0.2">
      <c r="A235" s="12">
        <f t="shared" si="6"/>
        <v>8</v>
      </c>
      <c r="B235" s="30">
        <v>38943</v>
      </c>
      <c r="C235" s="16">
        <v>2.3582423446017988</v>
      </c>
      <c r="D235" s="17">
        <v>0</v>
      </c>
      <c r="E235" s="17">
        <v>4.1291354842249373</v>
      </c>
      <c r="F235" s="16">
        <v>0</v>
      </c>
      <c r="G235" s="53">
        <f t="shared" si="7"/>
        <v>6.4873778288267356</v>
      </c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x14ac:dyDescent="0.2">
      <c r="A236" s="12">
        <f t="shared" si="6"/>
        <v>8</v>
      </c>
      <c r="B236" s="30">
        <v>38944</v>
      </c>
      <c r="C236" s="16">
        <v>5.3407574394147197</v>
      </c>
      <c r="D236" s="17">
        <v>1.1701947807954443</v>
      </c>
      <c r="E236" s="17">
        <v>0</v>
      </c>
      <c r="F236" s="16">
        <v>0</v>
      </c>
      <c r="G236" s="53">
        <f t="shared" si="7"/>
        <v>6.5109522202101644</v>
      </c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x14ac:dyDescent="0.2">
      <c r="A237" s="12">
        <f t="shared" si="6"/>
        <v>8</v>
      </c>
      <c r="B237" s="30">
        <v>38945</v>
      </c>
      <c r="C237" s="16">
        <v>4.7986104619011014</v>
      </c>
      <c r="D237" s="17">
        <v>1.5814854686377753</v>
      </c>
      <c r="E237" s="17">
        <v>0</v>
      </c>
      <c r="F237" s="16">
        <v>0</v>
      </c>
      <c r="G237" s="53">
        <f t="shared" si="7"/>
        <v>6.3800959305388769</v>
      </c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12">
        <f t="shared" si="6"/>
        <v>8</v>
      </c>
      <c r="B238" s="30">
        <v>38946</v>
      </c>
      <c r="C238" s="16">
        <v>0</v>
      </c>
      <c r="D238" s="17">
        <v>6.1845923816491242</v>
      </c>
      <c r="E238" s="17">
        <v>1.2379336678756552</v>
      </c>
      <c r="F238" s="16">
        <v>0</v>
      </c>
      <c r="G238" s="53">
        <f t="shared" si="7"/>
        <v>7.4225260495247793</v>
      </c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12">
        <f t="shared" si="6"/>
        <v>8</v>
      </c>
      <c r="B239" s="30">
        <v>38947</v>
      </c>
      <c r="C239" s="16">
        <v>0</v>
      </c>
      <c r="D239" s="17">
        <v>6.2173755196667013</v>
      </c>
      <c r="E239" s="17">
        <v>1.5739137172990179</v>
      </c>
      <c r="F239" s="16">
        <v>0</v>
      </c>
      <c r="G239" s="53">
        <f t="shared" si="7"/>
        <v>7.791289236965719</v>
      </c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12">
        <f t="shared" si="6"/>
        <v>8</v>
      </c>
      <c r="B240" s="30">
        <v>38948</v>
      </c>
      <c r="C240" s="16">
        <v>3.5068821142303492</v>
      </c>
      <c r="D240" s="17">
        <v>0</v>
      </c>
      <c r="E240" s="17">
        <v>4.32</v>
      </c>
      <c r="F240" s="16">
        <v>0</v>
      </c>
      <c r="G240" s="53">
        <f t="shared" si="7"/>
        <v>7.8268821142303491</v>
      </c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12">
        <f t="shared" si="6"/>
        <v>8</v>
      </c>
      <c r="B241" s="30">
        <v>38949</v>
      </c>
      <c r="C241" s="16">
        <v>1.5946539763246115</v>
      </c>
      <c r="D241" s="17">
        <v>0</v>
      </c>
      <c r="E241" s="17">
        <v>4.2556627603515551</v>
      </c>
      <c r="F241" s="16">
        <v>0</v>
      </c>
      <c r="G241" s="53">
        <f t="shared" si="7"/>
        <v>5.8503167366761666</v>
      </c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12">
        <f t="shared" si="6"/>
        <v>8</v>
      </c>
      <c r="B242" s="30">
        <v>38950</v>
      </c>
      <c r="C242" s="16">
        <v>4.9651046010465523</v>
      </c>
      <c r="D242" s="17">
        <v>1.704606411136375</v>
      </c>
      <c r="E242" s="17">
        <v>0</v>
      </c>
      <c r="F242" s="16">
        <v>0</v>
      </c>
      <c r="G242" s="53">
        <f t="shared" si="7"/>
        <v>6.6697110121829271</v>
      </c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12">
        <f t="shared" si="6"/>
        <v>8</v>
      </c>
      <c r="B243" s="30">
        <v>38951</v>
      </c>
      <c r="C243" s="16">
        <v>5.4</v>
      </c>
      <c r="D243" s="17">
        <v>2.2398974423002738</v>
      </c>
      <c r="E243" s="17">
        <v>0</v>
      </c>
      <c r="F243" s="16">
        <v>0</v>
      </c>
      <c r="G243" s="53">
        <f t="shared" si="7"/>
        <v>7.6398974423002741</v>
      </c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12">
        <f t="shared" si="6"/>
        <v>8</v>
      </c>
      <c r="B244" s="30">
        <v>38952</v>
      </c>
      <c r="C244" s="16">
        <v>0</v>
      </c>
      <c r="D244" s="17">
        <v>6.2475625796880454</v>
      </c>
      <c r="E244" s="17">
        <v>1.773761148198767</v>
      </c>
      <c r="F244" s="16">
        <v>0</v>
      </c>
      <c r="G244" s="53">
        <f t="shared" si="7"/>
        <v>8.0213237278868128</v>
      </c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x14ac:dyDescent="0.2">
      <c r="A245" s="12">
        <f t="shared" si="6"/>
        <v>8</v>
      </c>
      <c r="B245" s="30">
        <v>38953</v>
      </c>
      <c r="C245" s="16">
        <v>0</v>
      </c>
      <c r="D245" s="17">
        <v>6.2241899921759734</v>
      </c>
      <c r="E245" s="17">
        <v>1.5343632220289776</v>
      </c>
      <c r="F245" s="16">
        <v>0</v>
      </c>
      <c r="G245" s="53">
        <f t="shared" si="7"/>
        <v>7.7585532142049507</v>
      </c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x14ac:dyDescent="0.2">
      <c r="A246" s="12">
        <f t="shared" si="6"/>
        <v>8</v>
      </c>
      <c r="B246" s="30">
        <v>38954</v>
      </c>
      <c r="C246" s="16">
        <v>3.718130762017775</v>
      </c>
      <c r="D246" s="17">
        <v>0</v>
      </c>
      <c r="E246" s="17">
        <v>4.32</v>
      </c>
      <c r="F246" s="16">
        <v>0</v>
      </c>
      <c r="G246" s="53">
        <f t="shared" si="7"/>
        <v>8.0381307620177758</v>
      </c>
    </row>
    <row r="247" spans="1:18" x14ac:dyDescent="0.2">
      <c r="A247" s="12">
        <f t="shared" si="6"/>
        <v>8</v>
      </c>
      <c r="B247" s="30">
        <v>38955</v>
      </c>
      <c r="C247" s="16">
        <v>3.1967926183608304</v>
      </c>
      <c r="D247" s="17">
        <v>0</v>
      </c>
      <c r="E247" s="17">
        <v>4.3090725882030139</v>
      </c>
      <c r="F247" s="16">
        <v>0</v>
      </c>
      <c r="G247" s="53">
        <f t="shared" si="7"/>
        <v>7.5058652065638443</v>
      </c>
    </row>
    <row r="248" spans="1:18" x14ac:dyDescent="0.2">
      <c r="A248" s="12">
        <f t="shared" si="6"/>
        <v>8</v>
      </c>
      <c r="B248" s="30">
        <v>38956</v>
      </c>
      <c r="C248" s="16">
        <v>4.8951192549102771</v>
      </c>
      <c r="D248" s="17">
        <v>0.6947741269520975</v>
      </c>
      <c r="E248" s="17">
        <v>0</v>
      </c>
      <c r="F248" s="16">
        <v>0</v>
      </c>
      <c r="G248" s="53">
        <f t="shared" si="7"/>
        <v>5.5898933818623746</v>
      </c>
    </row>
    <row r="249" spans="1:18" x14ac:dyDescent="0.2">
      <c r="A249" s="12">
        <f t="shared" si="6"/>
        <v>8</v>
      </c>
      <c r="B249" s="30">
        <v>38957</v>
      </c>
      <c r="C249" s="16">
        <v>4.8172121301020869</v>
      </c>
      <c r="D249" s="17">
        <v>1.5353496480006783</v>
      </c>
      <c r="E249" s="17">
        <v>0</v>
      </c>
      <c r="F249" s="16">
        <v>0</v>
      </c>
      <c r="G249" s="53">
        <f t="shared" si="7"/>
        <v>6.352561778102765</v>
      </c>
    </row>
    <row r="250" spans="1:18" x14ac:dyDescent="0.2">
      <c r="A250" s="12">
        <f t="shared" si="6"/>
        <v>8</v>
      </c>
      <c r="B250" s="30">
        <v>38958</v>
      </c>
      <c r="C250" s="16">
        <v>0</v>
      </c>
      <c r="D250" s="17">
        <v>5.1539239438702946</v>
      </c>
      <c r="E250" s="17">
        <v>0.48597293221552218</v>
      </c>
      <c r="F250" s="16">
        <v>0</v>
      </c>
      <c r="G250" s="53">
        <f t="shared" si="7"/>
        <v>5.6398968760858166</v>
      </c>
    </row>
    <row r="251" spans="1:18" x14ac:dyDescent="0.2">
      <c r="A251" s="12">
        <f t="shared" si="6"/>
        <v>8</v>
      </c>
      <c r="B251" s="30">
        <v>38959</v>
      </c>
      <c r="C251" s="16">
        <v>0</v>
      </c>
      <c r="D251" s="17">
        <v>6.2444668637097767</v>
      </c>
      <c r="E251" s="17">
        <v>1.8244211120660643</v>
      </c>
      <c r="F251" s="16">
        <v>0</v>
      </c>
      <c r="G251" s="53">
        <f t="shared" si="7"/>
        <v>8.0688879757758407</v>
      </c>
    </row>
    <row r="252" spans="1:18" x14ac:dyDescent="0.2">
      <c r="A252" s="12">
        <f t="shared" si="6"/>
        <v>8</v>
      </c>
      <c r="B252" s="30">
        <v>38960</v>
      </c>
      <c r="C252" s="16">
        <v>3.087576883279799</v>
      </c>
      <c r="D252" s="17">
        <v>0</v>
      </c>
      <c r="E252" s="17">
        <v>4.2357709649951714</v>
      </c>
      <c r="F252" s="16">
        <v>0</v>
      </c>
      <c r="G252" s="53">
        <f t="shared" si="7"/>
        <v>7.3233478482749703</v>
      </c>
    </row>
    <row r="253" spans="1:18" x14ac:dyDescent="0.2">
      <c r="A253" s="12">
        <f t="shared" si="6"/>
        <v>9</v>
      </c>
      <c r="B253" s="30">
        <v>38961</v>
      </c>
      <c r="C253" s="16">
        <v>3.313702651241023</v>
      </c>
      <c r="D253" s="17">
        <v>0</v>
      </c>
      <c r="E253" s="17">
        <v>4.32</v>
      </c>
      <c r="F253" s="16">
        <v>0</v>
      </c>
      <c r="G253" s="53">
        <f t="shared" si="7"/>
        <v>7.6337026512410233</v>
      </c>
    </row>
    <row r="254" spans="1:18" x14ac:dyDescent="0.2">
      <c r="A254" s="12">
        <f t="shared" si="6"/>
        <v>9</v>
      </c>
      <c r="B254" s="30">
        <v>38962</v>
      </c>
      <c r="C254" s="16">
        <v>2.9915765417769178</v>
      </c>
      <c r="D254" s="17">
        <v>0</v>
      </c>
      <c r="E254" s="17">
        <v>4.32</v>
      </c>
      <c r="F254" s="16">
        <v>0</v>
      </c>
      <c r="G254" s="53">
        <f t="shared" si="7"/>
        <v>7.3115765417769181</v>
      </c>
    </row>
    <row r="255" spans="1:18" x14ac:dyDescent="0.2">
      <c r="A255" s="12">
        <f t="shared" si="6"/>
        <v>9</v>
      </c>
      <c r="B255" s="30">
        <v>38963</v>
      </c>
      <c r="C255" s="16">
        <v>4.8584616101647518</v>
      </c>
      <c r="D255" s="17">
        <v>0.75707762993260208</v>
      </c>
      <c r="E255" s="17">
        <v>0</v>
      </c>
      <c r="F255" s="16">
        <v>0</v>
      </c>
      <c r="G255" s="53">
        <f t="shared" si="7"/>
        <v>5.6155392400973536</v>
      </c>
    </row>
    <row r="256" spans="1:18" x14ac:dyDescent="0.2">
      <c r="A256" s="12">
        <f t="shared" si="6"/>
        <v>9</v>
      </c>
      <c r="B256" s="30">
        <v>38964</v>
      </c>
      <c r="C256" s="16">
        <v>4.869364657809788</v>
      </c>
      <c r="D256" s="17">
        <v>1.3391466358078141</v>
      </c>
      <c r="E256" s="17">
        <v>0</v>
      </c>
      <c r="F256" s="16">
        <v>0</v>
      </c>
      <c r="G256" s="53">
        <f t="shared" si="7"/>
        <v>6.2085112936176019</v>
      </c>
    </row>
    <row r="257" spans="1:7" x14ac:dyDescent="0.2">
      <c r="A257" s="12">
        <f t="shared" si="6"/>
        <v>9</v>
      </c>
      <c r="B257" s="30">
        <v>38965</v>
      </c>
      <c r="C257" s="16">
        <v>0</v>
      </c>
      <c r="D257" s="17">
        <v>6.0261595395120189</v>
      </c>
      <c r="E257" s="17">
        <v>0.81549928932749405</v>
      </c>
      <c r="F257" s="16">
        <v>0</v>
      </c>
      <c r="G257" s="53">
        <f t="shared" si="7"/>
        <v>6.8416588288395133</v>
      </c>
    </row>
    <row r="258" spans="1:7" x14ac:dyDescent="0.2">
      <c r="A258" s="12">
        <f t="shared" si="6"/>
        <v>9</v>
      </c>
      <c r="B258" s="30">
        <v>38966</v>
      </c>
      <c r="C258" s="16">
        <v>0</v>
      </c>
      <c r="D258" s="17">
        <v>6.1881506097440822</v>
      </c>
      <c r="E258" s="17">
        <v>1.485422300144668</v>
      </c>
      <c r="F258" s="16">
        <v>0</v>
      </c>
      <c r="G258" s="53">
        <f t="shared" si="7"/>
        <v>7.6735729098887502</v>
      </c>
    </row>
    <row r="259" spans="1:7" x14ac:dyDescent="0.2">
      <c r="A259" s="12">
        <f t="shared" si="6"/>
        <v>9</v>
      </c>
      <c r="B259" s="30">
        <v>38967</v>
      </c>
      <c r="C259" s="16">
        <v>3.6289673301223733</v>
      </c>
      <c r="D259" s="17">
        <v>0</v>
      </c>
      <c r="E259" s="17">
        <v>4.32</v>
      </c>
      <c r="F259" s="16">
        <v>0</v>
      </c>
      <c r="G259" s="53">
        <f t="shared" si="7"/>
        <v>7.9489673301223736</v>
      </c>
    </row>
    <row r="260" spans="1:7" x14ac:dyDescent="0.2">
      <c r="A260" s="12">
        <f t="shared" si="6"/>
        <v>9</v>
      </c>
      <c r="B260" s="30">
        <v>38968</v>
      </c>
      <c r="C260" s="16">
        <v>3.1699737369285637</v>
      </c>
      <c r="D260" s="17">
        <v>0</v>
      </c>
      <c r="E260" s="17">
        <v>4.32</v>
      </c>
      <c r="F260" s="16">
        <v>0</v>
      </c>
      <c r="G260" s="53">
        <f t="shared" si="7"/>
        <v>7.4899737369285635</v>
      </c>
    </row>
    <row r="261" spans="1:7" x14ac:dyDescent="0.2">
      <c r="A261" s="12">
        <f t="shared" si="6"/>
        <v>9</v>
      </c>
      <c r="B261" s="30">
        <v>38969</v>
      </c>
      <c r="C261" s="16">
        <v>5.3934823948719552</v>
      </c>
      <c r="D261" s="17">
        <v>2.0004313138980301</v>
      </c>
      <c r="E261" s="17">
        <v>0</v>
      </c>
      <c r="F261" s="16">
        <v>0</v>
      </c>
      <c r="G261" s="53">
        <f t="shared" si="7"/>
        <v>7.3939137087699853</v>
      </c>
    </row>
    <row r="262" spans="1:7" x14ac:dyDescent="0.2">
      <c r="A262" s="12">
        <f t="shared" si="6"/>
        <v>9</v>
      </c>
      <c r="B262" s="30">
        <v>38970</v>
      </c>
      <c r="C262" s="16">
        <v>4.8902927750127656</v>
      </c>
      <c r="D262" s="17">
        <v>0.92188062046934804</v>
      </c>
      <c r="E262" s="17">
        <v>0</v>
      </c>
      <c r="F262" s="16">
        <v>0</v>
      </c>
      <c r="G262" s="53">
        <f t="shared" si="7"/>
        <v>5.8121733954821133</v>
      </c>
    </row>
    <row r="263" spans="1:7" x14ac:dyDescent="0.2">
      <c r="A263" s="12">
        <f t="shared" si="6"/>
        <v>9</v>
      </c>
      <c r="B263" s="30">
        <v>38971</v>
      </c>
      <c r="C263" s="16">
        <v>0</v>
      </c>
      <c r="D263" s="17">
        <v>5.3497560875066688</v>
      </c>
      <c r="E263" s="17">
        <v>0.91870244172869453</v>
      </c>
      <c r="F263" s="16">
        <v>0</v>
      </c>
      <c r="G263" s="53">
        <f t="shared" si="7"/>
        <v>6.268458529235363</v>
      </c>
    </row>
    <row r="264" spans="1:7" x14ac:dyDescent="0.2">
      <c r="A264" s="12">
        <f t="shared" si="6"/>
        <v>9</v>
      </c>
      <c r="B264" s="30">
        <v>38972</v>
      </c>
      <c r="C264" s="16">
        <v>0</v>
      </c>
      <c r="D264" s="17">
        <v>6.1088035958514428</v>
      </c>
      <c r="E264" s="17">
        <v>1.0910038530116417</v>
      </c>
      <c r="F264" s="16">
        <v>0</v>
      </c>
      <c r="G264" s="53">
        <f t="shared" si="7"/>
        <v>7.1998074488630843</v>
      </c>
    </row>
    <row r="265" spans="1:7" x14ac:dyDescent="0.2">
      <c r="A265" s="12">
        <f t="shared" si="6"/>
        <v>9</v>
      </c>
      <c r="B265" s="30">
        <v>38973</v>
      </c>
      <c r="C265" s="16">
        <v>2.7104384518466418</v>
      </c>
      <c r="D265" s="17">
        <v>0</v>
      </c>
      <c r="E265" s="17">
        <v>4.32</v>
      </c>
      <c r="F265" s="16">
        <v>0</v>
      </c>
      <c r="G265" s="53">
        <f t="shared" si="7"/>
        <v>7.0304384518466421</v>
      </c>
    </row>
    <row r="266" spans="1:7" x14ac:dyDescent="0.2">
      <c r="A266" s="12">
        <f t="shared" ref="A266:A329" si="8">+IF(ISBLANK($B266),"",MONTH($B266))</f>
        <v>9</v>
      </c>
      <c r="B266" s="30">
        <v>38974</v>
      </c>
      <c r="C266" s="16">
        <v>2.8972318712640277</v>
      </c>
      <c r="D266" s="17">
        <v>0</v>
      </c>
      <c r="E266" s="17">
        <v>4.32</v>
      </c>
      <c r="F266" s="16">
        <v>0</v>
      </c>
      <c r="G266" s="53">
        <f t="shared" si="7"/>
        <v>7.217231871264028</v>
      </c>
    </row>
    <row r="267" spans="1:7" x14ac:dyDescent="0.2">
      <c r="A267" s="12">
        <f t="shared" si="8"/>
        <v>9</v>
      </c>
      <c r="B267" s="30">
        <v>38975</v>
      </c>
      <c r="C267" s="16">
        <v>5.3367507056414745</v>
      </c>
      <c r="D267" s="17">
        <v>1.7366619693287428</v>
      </c>
      <c r="E267" s="17">
        <v>0</v>
      </c>
      <c r="F267" s="16">
        <v>0</v>
      </c>
      <c r="G267" s="53">
        <f t="shared" ref="G267:G330" si="9">SUM(C267:F267)</f>
        <v>7.0734126749702178</v>
      </c>
    </row>
    <row r="268" spans="1:7" x14ac:dyDescent="0.2">
      <c r="A268" s="12">
        <f t="shared" si="8"/>
        <v>9</v>
      </c>
      <c r="B268" s="30">
        <v>38976</v>
      </c>
      <c r="C268" s="16">
        <v>5.1338043508177984</v>
      </c>
      <c r="D268" s="17">
        <v>0.38675824489720123</v>
      </c>
      <c r="E268" s="17">
        <v>0</v>
      </c>
      <c r="F268" s="16">
        <v>0</v>
      </c>
      <c r="G268" s="53">
        <f t="shared" si="9"/>
        <v>5.520562595715</v>
      </c>
    </row>
    <row r="269" spans="1:7" x14ac:dyDescent="0.2">
      <c r="A269" s="12">
        <f t="shared" si="8"/>
        <v>9</v>
      </c>
      <c r="B269" s="30">
        <v>38977</v>
      </c>
      <c r="C269" s="16">
        <v>0</v>
      </c>
      <c r="D269" s="17">
        <v>4.1759605042915267</v>
      </c>
      <c r="E269" s="17">
        <v>6.1153444522766789E-2</v>
      </c>
      <c r="F269" s="16">
        <v>0</v>
      </c>
      <c r="G269" s="53">
        <f t="shared" si="9"/>
        <v>4.2371139488142937</v>
      </c>
    </row>
    <row r="270" spans="1:7" x14ac:dyDescent="0.2">
      <c r="A270" s="12">
        <f t="shared" si="8"/>
        <v>9</v>
      </c>
      <c r="B270" s="30">
        <v>38978</v>
      </c>
      <c r="C270" s="16">
        <v>0</v>
      </c>
      <c r="D270" s="17">
        <v>3.9825981956670606</v>
      </c>
      <c r="E270" s="17">
        <v>6.4282158527458934E-4</v>
      </c>
      <c r="F270" s="16">
        <v>0</v>
      </c>
      <c r="G270" s="53">
        <f t="shared" si="9"/>
        <v>3.9832410172523351</v>
      </c>
    </row>
    <row r="271" spans="1:7" x14ac:dyDescent="0.2">
      <c r="A271" s="12">
        <f t="shared" si="8"/>
        <v>9</v>
      </c>
      <c r="B271" s="30">
        <v>38979</v>
      </c>
      <c r="C271" s="16">
        <v>0.3638117165979261</v>
      </c>
      <c r="D271" s="17">
        <v>0</v>
      </c>
      <c r="E271" s="17">
        <v>3.6766680768316071</v>
      </c>
      <c r="F271" s="16">
        <v>0</v>
      </c>
      <c r="G271" s="53">
        <f t="shared" si="9"/>
        <v>4.0404797934295331</v>
      </c>
    </row>
    <row r="272" spans="1:7" x14ac:dyDescent="0.2">
      <c r="A272" s="12">
        <f t="shared" si="8"/>
        <v>9</v>
      </c>
      <c r="B272" s="30">
        <v>38980</v>
      </c>
      <c r="C272" s="16">
        <v>1.2104960110985674</v>
      </c>
      <c r="D272" s="17">
        <v>0</v>
      </c>
      <c r="E272" s="17">
        <v>3.9003669532408409</v>
      </c>
      <c r="F272" s="16">
        <v>0</v>
      </c>
      <c r="G272" s="53">
        <f t="shared" si="9"/>
        <v>5.1108629643394083</v>
      </c>
    </row>
    <row r="273" spans="1:7" x14ac:dyDescent="0.2">
      <c r="A273" s="12">
        <f t="shared" si="8"/>
        <v>9</v>
      </c>
      <c r="B273" s="30">
        <v>38981</v>
      </c>
      <c r="C273" s="16">
        <v>5.1770629527282637</v>
      </c>
      <c r="D273" s="17">
        <v>0.82668880718289461</v>
      </c>
      <c r="E273" s="17">
        <v>0</v>
      </c>
      <c r="F273" s="16">
        <v>0</v>
      </c>
      <c r="G273" s="53">
        <f t="shared" si="9"/>
        <v>6.0037517599111583</v>
      </c>
    </row>
    <row r="274" spans="1:7" x14ac:dyDescent="0.2">
      <c r="A274" s="12">
        <f t="shared" si="8"/>
        <v>9</v>
      </c>
      <c r="B274" s="30">
        <v>38982</v>
      </c>
      <c r="C274" s="16">
        <v>5.2321522638237097</v>
      </c>
      <c r="D274" s="17">
        <v>1.5380935177663309</v>
      </c>
      <c r="E274" s="17">
        <v>0</v>
      </c>
      <c r="F274" s="16">
        <v>0</v>
      </c>
      <c r="G274" s="53">
        <f t="shared" si="9"/>
        <v>6.7702457815900408</v>
      </c>
    </row>
    <row r="275" spans="1:7" x14ac:dyDescent="0.2">
      <c r="A275" s="12">
        <f t="shared" si="8"/>
        <v>9</v>
      </c>
      <c r="B275" s="30">
        <v>38983</v>
      </c>
      <c r="C275" s="16">
        <v>0</v>
      </c>
      <c r="D275" s="17">
        <v>6.0386653440567128</v>
      </c>
      <c r="E275" s="17">
        <v>0.92252682809291142</v>
      </c>
      <c r="F275" s="16">
        <v>0</v>
      </c>
      <c r="G275" s="53">
        <f t="shared" si="9"/>
        <v>6.9611921721496239</v>
      </c>
    </row>
    <row r="276" spans="1:7" x14ac:dyDescent="0.2">
      <c r="A276" s="12">
        <f t="shared" si="8"/>
        <v>9</v>
      </c>
      <c r="B276" s="30">
        <v>38984</v>
      </c>
      <c r="C276" s="16">
        <v>0</v>
      </c>
      <c r="D276" s="17">
        <v>4.7495905183708143</v>
      </c>
      <c r="E276" s="17">
        <v>0.26846256913868832</v>
      </c>
      <c r="F276" s="16">
        <v>0</v>
      </c>
      <c r="G276" s="53">
        <f t="shared" si="9"/>
        <v>5.0180530875095029</v>
      </c>
    </row>
    <row r="277" spans="1:7" x14ac:dyDescent="0.2">
      <c r="A277" s="12">
        <f t="shared" si="8"/>
        <v>9</v>
      </c>
      <c r="B277" s="30">
        <v>38985</v>
      </c>
      <c r="C277" s="16">
        <v>1.7760223422877928</v>
      </c>
      <c r="D277" s="17">
        <v>0</v>
      </c>
      <c r="E277" s="17">
        <v>3.9146315062944641</v>
      </c>
      <c r="F277" s="16">
        <v>0</v>
      </c>
      <c r="G277" s="53">
        <f t="shared" si="9"/>
        <v>5.6906538485822571</v>
      </c>
    </row>
    <row r="278" spans="1:7" x14ac:dyDescent="0.2">
      <c r="A278" s="12">
        <f t="shared" si="8"/>
        <v>9</v>
      </c>
      <c r="B278" s="30">
        <v>38986</v>
      </c>
      <c r="C278" s="16">
        <v>2.9346988935251273</v>
      </c>
      <c r="D278" s="17">
        <v>0</v>
      </c>
      <c r="E278" s="17">
        <v>4.32</v>
      </c>
      <c r="F278" s="16">
        <v>0</v>
      </c>
      <c r="G278" s="53">
        <f t="shared" si="9"/>
        <v>7.2546988935251271</v>
      </c>
    </row>
    <row r="279" spans="1:7" x14ac:dyDescent="0.2">
      <c r="A279" s="12">
        <f t="shared" si="8"/>
        <v>9</v>
      </c>
      <c r="B279" s="30">
        <v>38987</v>
      </c>
      <c r="C279" s="16">
        <v>5.357171735897734</v>
      </c>
      <c r="D279" s="17">
        <v>1.5784706355292581</v>
      </c>
      <c r="E279" s="17">
        <v>0</v>
      </c>
      <c r="F279" s="16">
        <v>0</v>
      </c>
      <c r="G279" s="53">
        <f t="shared" si="9"/>
        <v>6.9356423714269919</v>
      </c>
    </row>
    <row r="280" spans="1:7" x14ac:dyDescent="0.2">
      <c r="A280" s="12">
        <f t="shared" si="8"/>
        <v>9</v>
      </c>
      <c r="B280" s="30">
        <v>38988</v>
      </c>
      <c r="C280" s="16">
        <v>5.348143537762529</v>
      </c>
      <c r="D280" s="17">
        <v>1.5179817080233859</v>
      </c>
      <c r="E280" s="17">
        <v>0</v>
      </c>
      <c r="F280" s="16">
        <v>0</v>
      </c>
      <c r="G280" s="53">
        <f t="shared" si="9"/>
        <v>6.8661252457859145</v>
      </c>
    </row>
    <row r="281" spans="1:7" x14ac:dyDescent="0.2">
      <c r="A281" s="12">
        <f t="shared" si="8"/>
        <v>9</v>
      </c>
      <c r="B281" s="30">
        <v>38989</v>
      </c>
      <c r="C281" s="16">
        <v>0</v>
      </c>
      <c r="D281" s="17">
        <v>5.9061530908635271</v>
      </c>
      <c r="E281" s="17">
        <v>0.86409269072651584</v>
      </c>
      <c r="F281" s="16">
        <v>0</v>
      </c>
      <c r="G281" s="53">
        <f t="shared" si="9"/>
        <v>6.7702457815900434</v>
      </c>
    </row>
    <row r="282" spans="1:7" x14ac:dyDescent="0.2">
      <c r="A282" s="12">
        <f t="shared" si="8"/>
        <v>9</v>
      </c>
      <c r="B282" s="30">
        <v>38990</v>
      </c>
      <c r="C282" s="16">
        <v>0</v>
      </c>
      <c r="D282" s="17">
        <v>6.0386653440567128</v>
      </c>
      <c r="E282" s="17">
        <v>0.92252682809291142</v>
      </c>
      <c r="F282" s="16">
        <v>0</v>
      </c>
      <c r="G282" s="53">
        <f t="shared" si="9"/>
        <v>6.9611921721496239</v>
      </c>
    </row>
    <row r="283" spans="1:7" x14ac:dyDescent="0.2">
      <c r="A283" s="12">
        <f t="shared" si="8"/>
        <v>10</v>
      </c>
      <c r="B283" s="30">
        <v>38991</v>
      </c>
      <c r="C283" s="16">
        <v>0.78456033534891523</v>
      </c>
      <c r="D283" s="17">
        <v>0</v>
      </c>
      <c r="E283" s="17">
        <v>3.8872585860368538</v>
      </c>
      <c r="F283" s="16">
        <v>0</v>
      </c>
      <c r="G283" s="53">
        <f t="shared" si="9"/>
        <v>4.6718189213857695</v>
      </c>
    </row>
    <row r="284" spans="1:7" x14ac:dyDescent="0.2">
      <c r="A284" s="12">
        <f t="shared" si="8"/>
        <v>10</v>
      </c>
      <c r="B284" s="30">
        <v>38992</v>
      </c>
      <c r="C284" s="16">
        <v>1.8201417683546037</v>
      </c>
      <c r="D284" s="17">
        <v>0</v>
      </c>
      <c r="E284" s="17">
        <v>3.9173920871042176</v>
      </c>
      <c r="F284" s="16">
        <v>0</v>
      </c>
      <c r="G284" s="53">
        <f t="shared" si="9"/>
        <v>5.7375338554588211</v>
      </c>
    </row>
    <row r="285" spans="1:7" x14ac:dyDescent="0.2">
      <c r="A285" s="12">
        <f t="shared" si="8"/>
        <v>10</v>
      </c>
      <c r="B285" s="30">
        <v>38993</v>
      </c>
      <c r="C285" s="16">
        <v>5.3917518036464545</v>
      </c>
      <c r="D285" s="17">
        <v>1.4690421594892633</v>
      </c>
      <c r="E285" s="17">
        <v>0</v>
      </c>
      <c r="F285" s="16">
        <v>0</v>
      </c>
      <c r="G285" s="53">
        <f t="shared" si="9"/>
        <v>6.860793963135718</v>
      </c>
    </row>
    <row r="286" spans="1:7" x14ac:dyDescent="0.2">
      <c r="A286" s="12">
        <f t="shared" si="8"/>
        <v>10</v>
      </c>
      <c r="B286" s="30">
        <v>38994</v>
      </c>
      <c r="C286" s="16">
        <v>5.3943401593565632</v>
      </c>
      <c r="D286" s="17">
        <v>1.462298265339945</v>
      </c>
      <c r="E286" s="17">
        <v>0</v>
      </c>
      <c r="F286" s="16">
        <v>0</v>
      </c>
      <c r="G286" s="53">
        <f t="shared" si="9"/>
        <v>6.8566384246965084</v>
      </c>
    </row>
    <row r="287" spans="1:7" x14ac:dyDescent="0.2">
      <c r="A287" s="12">
        <f t="shared" si="8"/>
        <v>10</v>
      </c>
      <c r="B287" s="30">
        <v>38995</v>
      </c>
      <c r="C287" s="16">
        <v>0</v>
      </c>
      <c r="D287" s="17">
        <v>6.1048600572006082</v>
      </c>
      <c r="E287" s="17">
        <v>0</v>
      </c>
      <c r="F287" s="16">
        <v>0.68664481935089317</v>
      </c>
      <c r="G287" s="53">
        <f t="shared" si="9"/>
        <v>6.7915048765515014</v>
      </c>
    </row>
    <row r="288" spans="1:7" x14ac:dyDescent="0.2">
      <c r="A288" s="12">
        <f t="shared" si="8"/>
        <v>10</v>
      </c>
      <c r="B288" s="30">
        <v>38996</v>
      </c>
      <c r="C288" s="16">
        <v>0</v>
      </c>
      <c r="D288" s="17">
        <v>6.0479398855258157</v>
      </c>
      <c r="E288" s="17">
        <v>0</v>
      </c>
      <c r="F288" s="16">
        <v>0.7507016766060669</v>
      </c>
      <c r="G288" s="53">
        <f t="shared" si="9"/>
        <v>6.7986415621318823</v>
      </c>
    </row>
    <row r="289" spans="1:7" x14ac:dyDescent="0.2">
      <c r="A289" s="12">
        <f t="shared" si="8"/>
        <v>10</v>
      </c>
      <c r="B289" s="30">
        <v>38997</v>
      </c>
      <c r="C289" s="16">
        <v>0</v>
      </c>
      <c r="D289" s="17">
        <v>0</v>
      </c>
      <c r="E289" s="17">
        <v>0</v>
      </c>
      <c r="F289" s="16">
        <v>6.8407389732769213</v>
      </c>
      <c r="G289" s="53">
        <f t="shared" si="9"/>
        <v>6.8407389732769213</v>
      </c>
    </row>
    <row r="290" spans="1:7" x14ac:dyDescent="0.2">
      <c r="A290" s="12">
        <f t="shared" si="8"/>
        <v>10</v>
      </c>
      <c r="B290" s="30">
        <v>38998</v>
      </c>
      <c r="C290" s="16">
        <v>0</v>
      </c>
      <c r="D290" s="17">
        <v>0</v>
      </c>
      <c r="E290" s="17">
        <v>0</v>
      </c>
      <c r="F290" s="16">
        <v>4.6039752394760578</v>
      </c>
      <c r="G290" s="53">
        <f t="shared" si="9"/>
        <v>4.6039752394760578</v>
      </c>
    </row>
    <row r="291" spans="1:7" x14ac:dyDescent="0.2">
      <c r="A291" s="12">
        <f t="shared" si="8"/>
        <v>10</v>
      </c>
      <c r="B291" s="30">
        <v>38999</v>
      </c>
      <c r="C291" s="16">
        <v>0.61003161915748927</v>
      </c>
      <c r="D291" s="17">
        <v>0</v>
      </c>
      <c r="E291" s="17">
        <v>3.6958289062013296</v>
      </c>
      <c r="F291" s="16">
        <v>0</v>
      </c>
      <c r="G291" s="53">
        <f t="shared" si="9"/>
        <v>4.3058605253588187</v>
      </c>
    </row>
    <row r="292" spans="1:7" x14ac:dyDescent="0.2">
      <c r="A292" s="12">
        <f t="shared" si="8"/>
        <v>10</v>
      </c>
      <c r="B292" s="30">
        <v>39000</v>
      </c>
      <c r="C292" s="16">
        <v>1.9756995481931154</v>
      </c>
      <c r="D292" s="17">
        <v>0</v>
      </c>
      <c r="E292" s="17">
        <v>3.9160409184772607</v>
      </c>
      <c r="F292" s="16">
        <v>0</v>
      </c>
      <c r="G292" s="53">
        <f t="shared" si="9"/>
        <v>5.8917404666703757</v>
      </c>
    </row>
    <row r="293" spans="1:7" x14ac:dyDescent="0.2">
      <c r="A293" s="12">
        <f t="shared" si="8"/>
        <v>10</v>
      </c>
      <c r="B293" s="30">
        <v>39001</v>
      </c>
      <c r="C293" s="16">
        <v>5.3583857180781802</v>
      </c>
      <c r="D293" s="17">
        <v>1.3634687207204721</v>
      </c>
      <c r="E293" s="17">
        <v>0</v>
      </c>
      <c r="F293" s="16">
        <v>0</v>
      </c>
      <c r="G293" s="53">
        <f t="shared" si="9"/>
        <v>6.7218544387986521</v>
      </c>
    </row>
    <row r="294" spans="1:7" x14ac:dyDescent="0.2">
      <c r="A294" s="12">
        <f t="shared" si="8"/>
        <v>10</v>
      </c>
      <c r="B294" s="30">
        <v>39002</v>
      </c>
      <c r="C294" s="16">
        <v>5.346343334454053</v>
      </c>
      <c r="D294" s="17">
        <v>1.2924003355604001</v>
      </c>
      <c r="E294" s="17">
        <v>0</v>
      </c>
      <c r="F294" s="16">
        <v>0</v>
      </c>
      <c r="G294" s="53">
        <f t="shared" si="9"/>
        <v>6.6387436700144526</v>
      </c>
    </row>
    <row r="295" spans="1:7" x14ac:dyDescent="0.2">
      <c r="A295" s="12">
        <f t="shared" si="8"/>
        <v>10</v>
      </c>
      <c r="B295" s="30">
        <v>39003</v>
      </c>
      <c r="C295" s="16">
        <v>0</v>
      </c>
      <c r="D295" s="17">
        <v>6.1955960136062025</v>
      </c>
      <c r="E295" s="17">
        <v>0</v>
      </c>
      <c r="F295" s="16">
        <v>0.83449097203124778</v>
      </c>
      <c r="G295" s="53">
        <f t="shared" si="9"/>
        <v>7.0300869856374506</v>
      </c>
    </row>
    <row r="296" spans="1:7" x14ac:dyDescent="0.2">
      <c r="A296" s="12">
        <f t="shared" si="8"/>
        <v>10</v>
      </c>
      <c r="B296" s="30">
        <v>39004</v>
      </c>
      <c r="C296" s="16">
        <v>0</v>
      </c>
      <c r="D296" s="17">
        <v>6.1572780644996525</v>
      </c>
      <c r="E296" s="17">
        <v>0</v>
      </c>
      <c r="F296" s="16">
        <v>0.96079793069846053</v>
      </c>
      <c r="G296" s="53">
        <f t="shared" si="9"/>
        <v>7.1180759951981134</v>
      </c>
    </row>
    <row r="297" spans="1:7" x14ac:dyDescent="0.2">
      <c r="A297" s="12">
        <f t="shared" si="8"/>
        <v>10</v>
      </c>
      <c r="B297" s="30">
        <v>39005</v>
      </c>
      <c r="C297" s="16">
        <v>0</v>
      </c>
      <c r="D297" s="17">
        <v>0</v>
      </c>
      <c r="E297" s="17">
        <v>0</v>
      </c>
      <c r="F297" s="16">
        <v>4.8298197198679071</v>
      </c>
      <c r="G297" s="53">
        <f t="shared" si="9"/>
        <v>4.8298197198679071</v>
      </c>
    </row>
    <row r="298" spans="1:7" x14ac:dyDescent="0.2">
      <c r="A298" s="12">
        <f t="shared" si="8"/>
        <v>10</v>
      </c>
      <c r="B298" s="30">
        <v>39006</v>
      </c>
      <c r="C298" s="16">
        <v>0</v>
      </c>
      <c r="D298" s="17">
        <v>0</v>
      </c>
      <c r="E298" s="17">
        <v>0</v>
      </c>
      <c r="F298" s="16">
        <v>5.7151300830039515</v>
      </c>
      <c r="G298" s="53">
        <f t="shared" si="9"/>
        <v>5.7151300830039515</v>
      </c>
    </row>
    <row r="299" spans="1:7" x14ac:dyDescent="0.2">
      <c r="A299" s="12">
        <f t="shared" si="8"/>
        <v>10</v>
      </c>
      <c r="B299" s="30">
        <v>39007</v>
      </c>
      <c r="C299" s="16">
        <v>2.2008096314815266</v>
      </c>
      <c r="D299" s="17">
        <v>0</v>
      </c>
      <c r="E299" s="17">
        <v>4.2926708687448887</v>
      </c>
      <c r="F299" s="16">
        <v>0</v>
      </c>
      <c r="G299" s="53">
        <f t="shared" si="9"/>
        <v>6.4934805002264149</v>
      </c>
    </row>
    <row r="300" spans="1:7" x14ac:dyDescent="0.2">
      <c r="A300" s="12">
        <f t="shared" si="8"/>
        <v>10</v>
      </c>
      <c r="B300" s="30">
        <v>39008</v>
      </c>
      <c r="C300" s="16">
        <v>2.7279573357478326</v>
      </c>
      <c r="D300" s="17">
        <v>0</v>
      </c>
      <c r="E300" s="17">
        <v>4.32</v>
      </c>
      <c r="F300" s="16">
        <v>0</v>
      </c>
      <c r="G300" s="53">
        <f t="shared" si="9"/>
        <v>7.0479573357478333</v>
      </c>
    </row>
    <row r="301" spans="1:7" x14ac:dyDescent="0.2">
      <c r="A301" s="12">
        <f t="shared" si="8"/>
        <v>10</v>
      </c>
      <c r="B301" s="30">
        <v>39009</v>
      </c>
      <c r="C301" s="16">
        <v>5.2921446421551641</v>
      </c>
      <c r="D301" s="17">
        <v>1.6443523908079005</v>
      </c>
      <c r="E301" s="17">
        <v>0</v>
      </c>
      <c r="F301" s="16">
        <v>0</v>
      </c>
      <c r="G301" s="53">
        <f t="shared" si="9"/>
        <v>6.9364970329630644</v>
      </c>
    </row>
    <row r="302" spans="1:7" x14ac:dyDescent="0.2">
      <c r="A302" s="12">
        <f t="shared" si="8"/>
        <v>10</v>
      </c>
      <c r="B302" s="30">
        <v>39010</v>
      </c>
      <c r="C302" s="16">
        <v>5.3362255017324971</v>
      </c>
      <c r="D302" s="17">
        <v>1.360334355262268</v>
      </c>
      <c r="E302" s="17">
        <v>0</v>
      </c>
      <c r="F302" s="16">
        <v>0</v>
      </c>
      <c r="G302" s="53">
        <f t="shared" si="9"/>
        <v>6.6965598569947655</v>
      </c>
    </row>
    <row r="303" spans="1:7" x14ac:dyDescent="0.2">
      <c r="A303" s="12">
        <f t="shared" si="8"/>
        <v>10</v>
      </c>
      <c r="B303" s="30">
        <v>39011</v>
      </c>
      <c r="C303" s="16">
        <v>0</v>
      </c>
      <c r="D303" s="17">
        <v>6.1093013342483795</v>
      </c>
      <c r="E303" s="17">
        <v>0</v>
      </c>
      <c r="F303" s="16">
        <v>0.6880754987933102</v>
      </c>
      <c r="G303" s="53">
        <f t="shared" si="9"/>
        <v>6.7973768330416897</v>
      </c>
    </row>
    <row r="304" spans="1:7" x14ac:dyDescent="0.2">
      <c r="A304" s="12">
        <f t="shared" si="8"/>
        <v>10</v>
      </c>
      <c r="B304" s="30">
        <v>39012</v>
      </c>
      <c r="C304" s="16">
        <v>0</v>
      </c>
      <c r="D304" s="17">
        <v>4.5915380746226111</v>
      </c>
      <c r="E304" s="17">
        <v>0</v>
      </c>
      <c r="F304" s="16">
        <v>0.11018265596703952</v>
      </c>
      <c r="G304" s="53">
        <f t="shared" si="9"/>
        <v>4.7017207305896509</v>
      </c>
    </row>
    <row r="305" spans="1:7" x14ac:dyDescent="0.2">
      <c r="A305" s="12">
        <f t="shared" si="8"/>
        <v>10</v>
      </c>
      <c r="B305" s="30">
        <v>39013</v>
      </c>
      <c r="C305" s="16">
        <v>0</v>
      </c>
      <c r="D305" s="17">
        <v>0</v>
      </c>
      <c r="E305" s="17">
        <v>0</v>
      </c>
      <c r="F305" s="16">
        <v>5.7111552201490543</v>
      </c>
      <c r="G305" s="53">
        <f t="shared" si="9"/>
        <v>5.7111552201490543</v>
      </c>
    </row>
    <row r="306" spans="1:7" x14ac:dyDescent="0.2">
      <c r="A306" s="12">
        <f t="shared" si="8"/>
        <v>10</v>
      </c>
      <c r="B306" s="30">
        <v>39014</v>
      </c>
      <c r="C306" s="16">
        <v>0</v>
      </c>
      <c r="D306" s="17">
        <v>0</v>
      </c>
      <c r="E306" s="17">
        <v>0</v>
      </c>
      <c r="F306" s="16">
        <v>6.7737083314966213</v>
      </c>
      <c r="G306" s="53">
        <f t="shared" si="9"/>
        <v>6.7737083314966213</v>
      </c>
    </row>
    <row r="307" spans="1:7" x14ac:dyDescent="0.2">
      <c r="A307" s="12">
        <f t="shared" si="8"/>
        <v>10</v>
      </c>
      <c r="B307" s="30">
        <v>39015</v>
      </c>
      <c r="C307" s="16">
        <v>2.7097256344688199</v>
      </c>
      <c r="D307" s="17">
        <v>0</v>
      </c>
      <c r="E307" s="17">
        <v>4.32</v>
      </c>
      <c r="F307" s="16">
        <v>0</v>
      </c>
      <c r="G307" s="53">
        <f t="shared" si="9"/>
        <v>7.0297256344688197</v>
      </c>
    </row>
    <row r="308" spans="1:7" x14ac:dyDescent="0.2">
      <c r="A308" s="12">
        <f t="shared" si="8"/>
        <v>10</v>
      </c>
      <c r="B308" s="30">
        <v>39016</v>
      </c>
      <c r="C308" s="16">
        <v>2.353299824642102</v>
      </c>
      <c r="D308" s="17">
        <v>0</v>
      </c>
      <c r="E308" s="17">
        <v>4.2989945141958614</v>
      </c>
      <c r="F308" s="16">
        <v>0</v>
      </c>
      <c r="G308" s="53">
        <f t="shared" si="9"/>
        <v>6.6522943388379634</v>
      </c>
    </row>
    <row r="309" spans="1:7" x14ac:dyDescent="0.2">
      <c r="A309" s="12">
        <f t="shared" si="8"/>
        <v>10</v>
      </c>
      <c r="B309" s="30">
        <v>39017</v>
      </c>
      <c r="C309" s="16">
        <v>5.2145130384300886</v>
      </c>
      <c r="D309" s="17">
        <v>1.4768072266195869</v>
      </c>
      <c r="E309" s="17">
        <v>0</v>
      </c>
      <c r="F309" s="16">
        <v>0</v>
      </c>
      <c r="G309" s="53">
        <f t="shared" si="9"/>
        <v>6.6913202650496757</v>
      </c>
    </row>
    <row r="310" spans="1:7" x14ac:dyDescent="0.2">
      <c r="A310" s="12">
        <f t="shared" si="8"/>
        <v>10</v>
      </c>
      <c r="B310" s="30">
        <v>39018</v>
      </c>
      <c r="C310" s="16">
        <v>5.1123135382335336</v>
      </c>
      <c r="D310" s="17">
        <v>1.2281347420793651</v>
      </c>
      <c r="E310" s="17">
        <v>0</v>
      </c>
      <c r="F310" s="16">
        <v>0</v>
      </c>
      <c r="G310" s="53">
        <f t="shared" si="9"/>
        <v>6.3404482803128985</v>
      </c>
    </row>
    <row r="311" spans="1:7" x14ac:dyDescent="0.2">
      <c r="A311" s="12">
        <f t="shared" si="8"/>
        <v>10</v>
      </c>
      <c r="B311" s="30">
        <v>39019</v>
      </c>
      <c r="C311" s="16">
        <v>0</v>
      </c>
      <c r="D311" s="17">
        <v>4.5263971638615565</v>
      </c>
      <c r="E311" s="17">
        <v>0</v>
      </c>
      <c r="F311" s="16">
        <v>8.4263072234100997E-2</v>
      </c>
      <c r="G311" s="53">
        <f t="shared" si="9"/>
        <v>4.6106602360956579</v>
      </c>
    </row>
    <row r="312" spans="1:7" x14ac:dyDescent="0.2">
      <c r="A312" s="12">
        <f t="shared" si="8"/>
        <v>10</v>
      </c>
      <c r="B312" s="30">
        <v>39020</v>
      </c>
      <c r="C312" s="16">
        <v>0</v>
      </c>
      <c r="D312" s="17">
        <v>5.2468096194477614</v>
      </c>
      <c r="E312" s="17">
        <v>0</v>
      </c>
      <c r="F312" s="16">
        <v>0.59551607491288039</v>
      </c>
      <c r="G312" s="53">
        <f t="shared" si="9"/>
        <v>5.8423256943606416</v>
      </c>
    </row>
    <row r="313" spans="1:7" x14ac:dyDescent="0.2">
      <c r="A313" s="12">
        <f t="shared" si="8"/>
        <v>10</v>
      </c>
      <c r="B313" s="30">
        <v>39021</v>
      </c>
      <c r="C313" s="16">
        <v>0</v>
      </c>
      <c r="D313" s="17">
        <v>0</v>
      </c>
      <c r="E313" s="17">
        <v>0</v>
      </c>
      <c r="F313" s="16">
        <v>6.6998120175124081</v>
      </c>
      <c r="G313" s="53">
        <f t="shared" si="9"/>
        <v>6.6998120175124081</v>
      </c>
    </row>
    <row r="314" spans="1:7" x14ac:dyDescent="0.2">
      <c r="A314" s="12">
        <f t="shared" si="8"/>
        <v>11</v>
      </c>
      <c r="B314" s="30">
        <v>39022</v>
      </c>
      <c r="C314" s="16">
        <v>1.5131136847936204</v>
      </c>
      <c r="D314" s="17">
        <v>0</v>
      </c>
      <c r="E314" s="17">
        <v>4.1046798657765846</v>
      </c>
      <c r="F314" s="16">
        <v>0</v>
      </c>
      <c r="G314" s="53">
        <f t="shared" si="9"/>
        <v>5.6177935505702052</v>
      </c>
    </row>
    <row r="315" spans="1:7" x14ac:dyDescent="0.2">
      <c r="A315" s="12">
        <f t="shared" si="8"/>
        <v>11</v>
      </c>
      <c r="B315" s="30">
        <v>39023</v>
      </c>
      <c r="C315" s="16">
        <v>2.0406275937020664</v>
      </c>
      <c r="D315" s="17">
        <v>0</v>
      </c>
      <c r="E315" s="17">
        <v>3.9828458995307692</v>
      </c>
      <c r="F315" s="16">
        <v>0</v>
      </c>
      <c r="G315" s="53">
        <f t="shared" si="9"/>
        <v>6.0234734932328351</v>
      </c>
    </row>
    <row r="316" spans="1:7" x14ac:dyDescent="0.2">
      <c r="A316" s="12">
        <f t="shared" si="8"/>
        <v>11</v>
      </c>
      <c r="B316" s="30">
        <v>39024</v>
      </c>
      <c r="C316" s="16">
        <v>5.4</v>
      </c>
      <c r="D316" s="17">
        <v>1.4445195569643681</v>
      </c>
      <c r="E316" s="17">
        <v>0</v>
      </c>
      <c r="F316" s="16">
        <v>0</v>
      </c>
      <c r="G316" s="53">
        <f t="shared" si="9"/>
        <v>6.844519556964368</v>
      </c>
    </row>
    <row r="317" spans="1:7" x14ac:dyDescent="0.2">
      <c r="A317" s="12">
        <f t="shared" si="8"/>
        <v>11</v>
      </c>
      <c r="B317" s="30">
        <v>39025</v>
      </c>
      <c r="C317" s="16">
        <v>5.383978777614284</v>
      </c>
      <c r="D317" s="17">
        <v>1.4736456089585686</v>
      </c>
      <c r="E317" s="17">
        <v>0</v>
      </c>
      <c r="F317" s="16">
        <v>0</v>
      </c>
      <c r="G317" s="53">
        <f t="shared" si="9"/>
        <v>6.8576243865728523</v>
      </c>
    </row>
    <row r="318" spans="1:7" x14ac:dyDescent="0.2">
      <c r="A318" s="12">
        <f t="shared" si="8"/>
        <v>11</v>
      </c>
      <c r="B318" s="30">
        <v>39026</v>
      </c>
      <c r="C318" s="16">
        <v>0</v>
      </c>
      <c r="D318" s="17">
        <v>4.8286196533787749</v>
      </c>
      <c r="E318" s="17">
        <v>0</v>
      </c>
      <c r="F318" s="16">
        <v>0.21237146935134968</v>
      </c>
      <c r="G318" s="53">
        <f t="shared" si="9"/>
        <v>5.0409911227301247</v>
      </c>
    </row>
    <row r="319" spans="1:7" x14ac:dyDescent="0.2">
      <c r="A319" s="12">
        <f t="shared" si="8"/>
        <v>11</v>
      </c>
      <c r="B319" s="30">
        <v>39027</v>
      </c>
      <c r="C319" s="16">
        <v>0</v>
      </c>
      <c r="D319" s="17">
        <v>5.3984932416970413</v>
      </c>
      <c r="E319" s="17">
        <v>0</v>
      </c>
      <c r="F319" s="16">
        <v>0.48063720077568378</v>
      </c>
      <c r="G319" s="53">
        <f t="shared" si="9"/>
        <v>5.8791304424727251</v>
      </c>
    </row>
    <row r="320" spans="1:7" x14ac:dyDescent="0.2">
      <c r="A320" s="12">
        <f t="shared" si="8"/>
        <v>11</v>
      </c>
      <c r="B320" s="30">
        <v>39028</v>
      </c>
      <c r="C320" s="16">
        <v>0</v>
      </c>
      <c r="D320" s="17">
        <v>0</v>
      </c>
      <c r="E320" s="17">
        <v>0</v>
      </c>
      <c r="F320" s="16">
        <v>6.3505244582445632</v>
      </c>
      <c r="G320" s="53">
        <f t="shared" si="9"/>
        <v>6.3505244582445632</v>
      </c>
    </row>
    <row r="321" spans="1:7" x14ac:dyDescent="0.2">
      <c r="A321" s="12">
        <f t="shared" si="8"/>
        <v>11</v>
      </c>
      <c r="B321" s="30">
        <v>39029</v>
      </c>
      <c r="C321" s="16">
        <v>0</v>
      </c>
      <c r="D321" s="17">
        <v>0</v>
      </c>
      <c r="E321" s="17">
        <v>0</v>
      </c>
      <c r="F321" s="16">
        <v>6.8585740119068008</v>
      </c>
      <c r="G321" s="53">
        <f t="shared" si="9"/>
        <v>6.8585740119068008</v>
      </c>
    </row>
    <row r="322" spans="1:7" x14ac:dyDescent="0.2">
      <c r="A322" s="12">
        <f t="shared" si="8"/>
        <v>11</v>
      </c>
      <c r="B322" s="30">
        <v>39030</v>
      </c>
      <c r="C322" s="16">
        <v>2.8387966560706768</v>
      </c>
      <c r="D322" s="17">
        <v>0</v>
      </c>
      <c r="E322" s="17">
        <v>4.32</v>
      </c>
      <c r="F322" s="16">
        <v>0</v>
      </c>
      <c r="G322" s="53">
        <f t="shared" si="9"/>
        <v>7.1587966560706775</v>
      </c>
    </row>
    <row r="323" spans="1:7" x14ac:dyDescent="0.2">
      <c r="A323" s="12">
        <f t="shared" si="8"/>
        <v>11</v>
      </c>
      <c r="B323" s="30">
        <v>39031</v>
      </c>
      <c r="C323" s="16">
        <v>2.8483417958406725</v>
      </c>
      <c r="D323" s="17">
        <v>0</v>
      </c>
      <c r="E323" s="17">
        <v>4.32</v>
      </c>
      <c r="F323" s="16">
        <v>0</v>
      </c>
      <c r="G323" s="53">
        <f t="shared" si="9"/>
        <v>7.1683417958406732</v>
      </c>
    </row>
    <row r="324" spans="1:7" x14ac:dyDescent="0.2">
      <c r="A324" s="12">
        <f t="shared" si="8"/>
        <v>11</v>
      </c>
      <c r="B324" s="30">
        <v>39032</v>
      </c>
      <c r="C324" s="16">
        <v>5.4</v>
      </c>
      <c r="D324" s="17">
        <v>1.8881845129849235</v>
      </c>
      <c r="E324" s="17">
        <v>0</v>
      </c>
      <c r="F324" s="16">
        <v>0</v>
      </c>
      <c r="G324" s="53">
        <f t="shared" si="9"/>
        <v>7.2881845129849241</v>
      </c>
    </row>
    <row r="325" spans="1:7" x14ac:dyDescent="0.2">
      <c r="A325" s="12">
        <f t="shared" si="8"/>
        <v>11</v>
      </c>
      <c r="B325" s="30">
        <v>39033</v>
      </c>
      <c r="C325" s="16">
        <v>4.3769708229769675</v>
      </c>
      <c r="D325" s="17">
        <v>0.40097408224953257</v>
      </c>
      <c r="E325" s="17">
        <v>0</v>
      </c>
      <c r="F325" s="16">
        <v>0</v>
      </c>
      <c r="G325" s="53">
        <f t="shared" si="9"/>
        <v>4.7779449052264997</v>
      </c>
    </row>
    <row r="326" spans="1:7" x14ac:dyDescent="0.2">
      <c r="A326" s="12">
        <f t="shared" si="8"/>
        <v>11</v>
      </c>
      <c r="B326" s="30">
        <v>39034</v>
      </c>
      <c r="C326" s="16">
        <v>0</v>
      </c>
      <c r="D326" s="17">
        <v>5.2066689242395245</v>
      </c>
      <c r="E326" s="17">
        <v>0</v>
      </c>
      <c r="F326" s="16">
        <v>0.59611164138377348</v>
      </c>
      <c r="G326" s="53">
        <f t="shared" si="9"/>
        <v>5.8027805656232978</v>
      </c>
    </row>
    <row r="327" spans="1:7" x14ac:dyDescent="0.2">
      <c r="A327" s="12">
        <f t="shared" si="8"/>
        <v>11</v>
      </c>
      <c r="B327" s="30">
        <v>39035</v>
      </c>
      <c r="C327" s="16">
        <v>0</v>
      </c>
      <c r="D327" s="17">
        <v>5.6558064625164253</v>
      </c>
      <c r="E327" s="17">
        <v>0</v>
      </c>
      <c r="F327" s="16">
        <v>0.97295821857493525</v>
      </c>
      <c r="G327" s="53">
        <f t="shared" si="9"/>
        <v>6.6287646810913605</v>
      </c>
    </row>
    <row r="328" spans="1:7" x14ac:dyDescent="0.2">
      <c r="A328" s="12">
        <f t="shared" si="8"/>
        <v>11</v>
      </c>
      <c r="B328" s="30">
        <v>39036</v>
      </c>
      <c r="C328" s="16">
        <v>0</v>
      </c>
      <c r="D328" s="17">
        <v>0</v>
      </c>
      <c r="E328" s="17">
        <v>0</v>
      </c>
      <c r="F328" s="16">
        <v>6.7995073161352284</v>
      </c>
      <c r="G328" s="53">
        <f t="shared" si="9"/>
        <v>6.7995073161352284</v>
      </c>
    </row>
    <row r="329" spans="1:7" x14ac:dyDescent="0.2">
      <c r="A329" s="12">
        <f t="shared" si="8"/>
        <v>11</v>
      </c>
      <c r="B329" s="30">
        <v>39037</v>
      </c>
      <c r="C329" s="16">
        <v>0</v>
      </c>
      <c r="D329" s="17">
        <v>0</v>
      </c>
      <c r="E329" s="17">
        <v>0</v>
      </c>
      <c r="F329" s="16">
        <v>6.5693181351862071</v>
      </c>
      <c r="G329" s="53">
        <f t="shared" si="9"/>
        <v>6.5693181351862071</v>
      </c>
    </row>
    <row r="330" spans="1:7" x14ac:dyDescent="0.2">
      <c r="A330" s="12">
        <f t="shared" ref="A330:A374" si="10">+IF(ISBLANK($B330),"",MONTH($B330))</f>
        <v>11</v>
      </c>
      <c r="B330" s="30">
        <v>39038</v>
      </c>
      <c r="C330" s="16">
        <v>2.2749580192028063</v>
      </c>
      <c r="D330" s="17">
        <v>0</v>
      </c>
      <c r="E330" s="17">
        <v>4.32</v>
      </c>
      <c r="F330" s="16">
        <v>0</v>
      </c>
      <c r="G330" s="53">
        <f t="shared" si="9"/>
        <v>6.5949580192028066</v>
      </c>
    </row>
    <row r="331" spans="1:7" x14ac:dyDescent="0.2">
      <c r="A331" s="12">
        <f t="shared" si="10"/>
        <v>11</v>
      </c>
      <c r="B331" s="30">
        <v>39039</v>
      </c>
      <c r="C331" s="16">
        <v>2.0736315202063538</v>
      </c>
      <c r="D331" s="17">
        <v>0</v>
      </c>
      <c r="E331" s="17">
        <v>4.2755634625706822</v>
      </c>
      <c r="F331" s="16">
        <v>0</v>
      </c>
      <c r="G331" s="53">
        <f t="shared" ref="G331:G374" si="11">SUM(C331:F331)</f>
        <v>6.3491949827770355</v>
      </c>
    </row>
    <row r="332" spans="1:7" x14ac:dyDescent="0.2">
      <c r="A332" s="12">
        <f t="shared" si="10"/>
        <v>11</v>
      </c>
      <c r="B332" s="30">
        <v>39040</v>
      </c>
      <c r="C332" s="16">
        <v>4.1349936626276174</v>
      </c>
      <c r="D332" s="17">
        <v>8.704057210566131E-2</v>
      </c>
      <c r="E332" s="17">
        <v>0</v>
      </c>
      <c r="F332" s="16">
        <v>0</v>
      </c>
      <c r="G332" s="53">
        <f t="shared" si="11"/>
        <v>4.2220342347332789</v>
      </c>
    </row>
    <row r="333" spans="1:7" x14ac:dyDescent="0.2">
      <c r="A333" s="12">
        <f t="shared" si="10"/>
        <v>11</v>
      </c>
      <c r="B333" s="30">
        <v>39041</v>
      </c>
      <c r="C333" s="16">
        <v>4.6554135961499252</v>
      </c>
      <c r="D333" s="17">
        <v>1.1473669694733712</v>
      </c>
      <c r="E333" s="17">
        <v>0</v>
      </c>
      <c r="F333" s="16">
        <v>0</v>
      </c>
      <c r="G333" s="53">
        <f t="shared" si="11"/>
        <v>5.802780565623296</v>
      </c>
    </row>
    <row r="334" spans="1:7" x14ac:dyDescent="0.2">
      <c r="A334" s="12">
        <f t="shared" si="10"/>
        <v>11</v>
      </c>
      <c r="B334" s="30">
        <v>39042</v>
      </c>
      <c r="C334" s="16">
        <v>0</v>
      </c>
      <c r="D334" s="17">
        <v>5.6558064625164253</v>
      </c>
      <c r="E334" s="17">
        <v>0</v>
      </c>
      <c r="F334" s="16">
        <v>0.97295821857493525</v>
      </c>
      <c r="G334" s="53">
        <f t="shared" si="11"/>
        <v>6.6287646810913605</v>
      </c>
    </row>
    <row r="335" spans="1:7" x14ac:dyDescent="0.2">
      <c r="A335" s="12">
        <f t="shared" si="10"/>
        <v>11</v>
      </c>
      <c r="B335" s="30">
        <v>39043</v>
      </c>
      <c r="C335" s="16">
        <v>0</v>
      </c>
      <c r="D335" s="17">
        <v>6.0825891353489867</v>
      </c>
      <c r="E335" s="17">
        <v>0</v>
      </c>
      <c r="F335" s="16">
        <v>0.71691818078624336</v>
      </c>
      <c r="G335" s="53">
        <f t="shared" si="11"/>
        <v>6.7995073161352302</v>
      </c>
    </row>
    <row r="336" spans="1:7" x14ac:dyDescent="0.2">
      <c r="A336" s="12">
        <f t="shared" si="10"/>
        <v>11</v>
      </c>
      <c r="B336" s="30">
        <v>39044</v>
      </c>
      <c r="C336" s="16">
        <v>0</v>
      </c>
      <c r="D336" s="17">
        <v>0</v>
      </c>
      <c r="E336" s="17">
        <v>0</v>
      </c>
      <c r="F336" s="16">
        <v>6.5693181351862071</v>
      </c>
      <c r="G336" s="53">
        <f t="shared" si="11"/>
        <v>6.5693181351862071</v>
      </c>
    </row>
    <row r="337" spans="1:7" x14ac:dyDescent="0.2">
      <c r="A337" s="12">
        <f t="shared" si="10"/>
        <v>11</v>
      </c>
      <c r="B337" s="30">
        <v>39045</v>
      </c>
      <c r="C337" s="16">
        <v>0</v>
      </c>
      <c r="D337" s="17">
        <v>0</v>
      </c>
      <c r="E337" s="17">
        <v>0</v>
      </c>
      <c r="F337" s="16">
        <v>6.5949580192028057</v>
      </c>
      <c r="G337" s="53">
        <f t="shared" si="11"/>
        <v>6.5949580192028057</v>
      </c>
    </row>
    <row r="338" spans="1:7" x14ac:dyDescent="0.2">
      <c r="A338" s="12">
        <f t="shared" si="10"/>
        <v>11</v>
      </c>
      <c r="B338" s="30">
        <v>39046</v>
      </c>
      <c r="C338" s="16">
        <v>2.0736315202063538</v>
      </c>
      <c r="D338" s="17">
        <v>0</v>
      </c>
      <c r="E338" s="17">
        <v>4.2755634625706822</v>
      </c>
      <c r="F338" s="16">
        <v>0</v>
      </c>
      <c r="G338" s="53">
        <f t="shared" si="11"/>
        <v>6.3491949827770355</v>
      </c>
    </row>
    <row r="339" spans="1:7" x14ac:dyDescent="0.2">
      <c r="A339" s="12">
        <f t="shared" si="10"/>
        <v>11</v>
      </c>
      <c r="B339" s="30">
        <v>39047</v>
      </c>
      <c r="C339" s="16">
        <v>0.47459749138851809</v>
      </c>
      <c r="D339" s="17">
        <v>0</v>
      </c>
      <c r="E339" s="17">
        <v>3.7474367433447604</v>
      </c>
      <c r="F339" s="16">
        <v>0</v>
      </c>
      <c r="G339" s="53">
        <f t="shared" si="11"/>
        <v>4.2220342347332789</v>
      </c>
    </row>
    <row r="340" spans="1:7" x14ac:dyDescent="0.2">
      <c r="A340" s="12">
        <f t="shared" si="10"/>
        <v>11</v>
      </c>
      <c r="B340" s="30">
        <v>39048</v>
      </c>
      <c r="C340" s="16">
        <v>4.6554135961499252</v>
      </c>
      <c r="D340" s="17">
        <v>1.1473669694733712</v>
      </c>
      <c r="E340" s="17">
        <v>0</v>
      </c>
      <c r="F340" s="16">
        <v>0</v>
      </c>
      <c r="G340" s="53">
        <f t="shared" si="11"/>
        <v>5.802780565623296</v>
      </c>
    </row>
    <row r="341" spans="1:7" x14ac:dyDescent="0.2">
      <c r="A341" s="12">
        <f t="shared" si="10"/>
        <v>11</v>
      </c>
      <c r="B341" s="30">
        <v>39049</v>
      </c>
      <c r="C341" s="16">
        <v>5.082365146292994</v>
      </c>
      <c r="D341" s="17">
        <v>1.5463995347983654</v>
      </c>
      <c r="E341" s="17">
        <v>0</v>
      </c>
      <c r="F341" s="16">
        <v>0</v>
      </c>
      <c r="G341" s="53">
        <f t="shared" si="11"/>
        <v>6.6287646810913596</v>
      </c>
    </row>
    <row r="342" spans="1:7" x14ac:dyDescent="0.2">
      <c r="A342" s="12">
        <f t="shared" si="10"/>
        <v>11</v>
      </c>
      <c r="B342" s="30">
        <v>39050</v>
      </c>
      <c r="C342" s="16">
        <v>0</v>
      </c>
      <c r="D342" s="17">
        <v>6.0825891353489867</v>
      </c>
      <c r="E342" s="17">
        <v>0</v>
      </c>
      <c r="F342" s="16">
        <v>0.71691818078624336</v>
      </c>
      <c r="G342" s="53">
        <f t="shared" si="11"/>
        <v>6.7995073161352302</v>
      </c>
    </row>
    <row r="343" spans="1:7" x14ac:dyDescent="0.2">
      <c r="A343" s="12">
        <f t="shared" si="10"/>
        <v>11</v>
      </c>
      <c r="B343" s="30">
        <v>39051</v>
      </c>
      <c r="C343" s="16">
        <v>0</v>
      </c>
      <c r="D343" s="17">
        <v>6.2146081045240562</v>
      </c>
      <c r="E343" s="17">
        <v>0</v>
      </c>
      <c r="F343" s="16">
        <v>1.0783245351306101</v>
      </c>
      <c r="G343" s="53">
        <f t="shared" si="11"/>
        <v>7.2929326396546665</v>
      </c>
    </row>
    <row r="344" spans="1:7" x14ac:dyDescent="0.2">
      <c r="A344" s="12">
        <f t="shared" si="10"/>
        <v>12</v>
      </c>
      <c r="B344" s="30">
        <v>39052</v>
      </c>
      <c r="C344" s="16">
        <v>2.5852413585567522</v>
      </c>
      <c r="D344" s="17">
        <v>0</v>
      </c>
      <c r="E344" s="17">
        <v>4.32</v>
      </c>
      <c r="F344" s="16">
        <v>0</v>
      </c>
      <c r="G344" s="53">
        <f t="shared" si="11"/>
        <v>6.9052413585567525</v>
      </c>
    </row>
    <row r="345" spans="1:7" x14ac:dyDescent="0.2">
      <c r="A345" s="12">
        <f t="shared" si="10"/>
        <v>12</v>
      </c>
      <c r="B345" s="30">
        <v>39053</v>
      </c>
      <c r="C345" s="16">
        <v>2.6176052318379974</v>
      </c>
      <c r="D345" s="17">
        <v>0</v>
      </c>
      <c r="E345" s="17">
        <v>4.32</v>
      </c>
      <c r="F345" s="16">
        <v>0</v>
      </c>
      <c r="G345" s="53">
        <f t="shared" si="11"/>
        <v>6.9376052318379973</v>
      </c>
    </row>
    <row r="346" spans="1:7" x14ac:dyDescent="0.2">
      <c r="A346" s="12">
        <f t="shared" si="10"/>
        <v>12</v>
      </c>
      <c r="B346" s="30">
        <v>39054</v>
      </c>
      <c r="C346" s="16">
        <v>4.3501844489118202</v>
      </c>
      <c r="D346" s="17">
        <v>0.21845638813082674</v>
      </c>
      <c r="E346" s="17">
        <v>0</v>
      </c>
      <c r="F346" s="16">
        <v>0</v>
      </c>
      <c r="G346" s="53">
        <f t="shared" si="11"/>
        <v>4.568640837042647</v>
      </c>
    </row>
    <row r="347" spans="1:7" x14ac:dyDescent="0.2">
      <c r="A347" s="12">
        <f t="shared" si="10"/>
        <v>12</v>
      </c>
      <c r="B347" s="30">
        <v>39055</v>
      </c>
      <c r="C347" s="16">
        <v>4.6664253354024074</v>
      </c>
      <c r="D347" s="17">
        <v>1.0371738599784266</v>
      </c>
      <c r="E347" s="17">
        <v>0</v>
      </c>
      <c r="F347" s="16">
        <v>0</v>
      </c>
      <c r="G347" s="53">
        <f t="shared" si="11"/>
        <v>5.7035991953808338</v>
      </c>
    </row>
    <row r="348" spans="1:7" x14ac:dyDescent="0.2">
      <c r="A348" s="12">
        <f t="shared" si="10"/>
        <v>12</v>
      </c>
      <c r="B348" s="30">
        <v>39056</v>
      </c>
      <c r="C348" s="16">
        <v>0</v>
      </c>
      <c r="D348" s="17">
        <v>6.0707017710995075</v>
      </c>
      <c r="E348" s="17">
        <v>0</v>
      </c>
      <c r="F348" s="16">
        <v>0.87170469468680867</v>
      </c>
      <c r="G348" s="53">
        <f t="shared" si="11"/>
        <v>6.9424064657863163</v>
      </c>
    </row>
    <row r="349" spans="1:7" x14ac:dyDescent="0.2">
      <c r="A349" s="12">
        <f t="shared" si="10"/>
        <v>12</v>
      </c>
      <c r="B349" s="30">
        <v>39057</v>
      </c>
      <c r="C349" s="16">
        <v>0</v>
      </c>
      <c r="D349" s="17">
        <v>6.1891322084913183</v>
      </c>
      <c r="E349" s="17">
        <v>0</v>
      </c>
      <c r="F349" s="16">
        <v>0.63075387987313947</v>
      </c>
      <c r="G349" s="53">
        <f t="shared" si="11"/>
        <v>6.8198860883644574</v>
      </c>
    </row>
    <row r="350" spans="1:7" x14ac:dyDescent="0.2">
      <c r="A350" s="12">
        <f t="shared" si="10"/>
        <v>12</v>
      </c>
      <c r="B350" s="30">
        <v>39058</v>
      </c>
      <c r="C350" s="16">
        <v>0</v>
      </c>
      <c r="D350" s="17">
        <v>0</v>
      </c>
      <c r="E350" s="17">
        <v>0</v>
      </c>
      <c r="F350" s="16">
        <v>6.7612043401072528</v>
      </c>
      <c r="G350" s="53">
        <f t="shared" si="11"/>
        <v>6.7612043401072528</v>
      </c>
    </row>
    <row r="351" spans="1:7" x14ac:dyDescent="0.2">
      <c r="A351" s="12">
        <f t="shared" si="10"/>
        <v>12</v>
      </c>
      <c r="B351" s="30">
        <v>39059</v>
      </c>
      <c r="C351" s="16">
        <v>0</v>
      </c>
      <c r="D351" s="17">
        <v>0</v>
      </c>
      <c r="E351" s="17">
        <v>0</v>
      </c>
      <c r="F351" s="16">
        <v>5.11171374364113</v>
      </c>
      <c r="G351" s="53">
        <f t="shared" si="11"/>
        <v>5.11171374364113</v>
      </c>
    </row>
    <row r="352" spans="1:7" x14ac:dyDescent="0.2">
      <c r="A352" s="12">
        <f t="shared" si="10"/>
        <v>12</v>
      </c>
      <c r="B352" s="30">
        <v>39060</v>
      </c>
      <c r="C352" s="16">
        <v>1.8162754566940476</v>
      </c>
      <c r="D352" s="17">
        <v>0</v>
      </c>
      <c r="E352" s="17">
        <v>3.7912101479806699</v>
      </c>
      <c r="F352" s="16">
        <v>0</v>
      </c>
      <c r="G352" s="53">
        <f t="shared" si="11"/>
        <v>5.6074856046747179</v>
      </c>
    </row>
    <row r="353" spans="1:7" x14ac:dyDescent="0.2">
      <c r="A353" s="12">
        <f t="shared" si="10"/>
        <v>12</v>
      </c>
      <c r="B353" s="30">
        <v>39061</v>
      </c>
      <c r="C353" s="16">
        <v>0.75195202403801609</v>
      </c>
      <c r="D353" s="17">
        <v>0</v>
      </c>
      <c r="E353" s="17">
        <v>3.8657680933652014</v>
      </c>
      <c r="F353" s="16">
        <v>0</v>
      </c>
      <c r="G353" s="53">
        <f t="shared" si="11"/>
        <v>4.6177201174032172</v>
      </c>
    </row>
    <row r="354" spans="1:7" x14ac:dyDescent="0.2">
      <c r="A354" s="12">
        <f t="shared" si="10"/>
        <v>12</v>
      </c>
      <c r="B354" s="30">
        <v>39062</v>
      </c>
      <c r="C354" s="16">
        <v>4.7935691232930147</v>
      </c>
      <c r="D354" s="17">
        <v>1.0714048797951288</v>
      </c>
      <c r="E354" s="17">
        <v>0</v>
      </c>
      <c r="F354" s="16">
        <v>0</v>
      </c>
      <c r="G354" s="53">
        <f t="shared" si="11"/>
        <v>5.8649740030881432</v>
      </c>
    </row>
    <row r="355" spans="1:7" x14ac:dyDescent="0.2">
      <c r="A355" s="12">
        <f t="shared" si="10"/>
        <v>12</v>
      </c>
      <c r="B355" s="30">
        <v>39063</v>
      </c>
      <c r="C355" s="16">
        <v>5.3635641151261151</v>
      </c>
      <c r="D355" s="17">
        <v>1.4936649039474705</v>
      </c>
      <c r="E355" s="17">
        <v>0</v>
      </c>
      <c r="F355" s="16">
        <v>0</v>
      </c>
      <c r="G355" s="53">
        <f t="shared" si="11"/>
        <v>6.8572290190735856</v>
      </c>
    </row>
    <row r="356" spans="1:7" x14ac:dyDescent="0.2">
      <c r="A356" s="12">
        <f t="shared" si="10"/>
        <v>12</v>
      </c>
      <c r="B356" s="30">
        <v>39064</v>
      </c>
      <c r="C356" s="16">
        <v>0</v>
      </c>
      <c r="D356" s="17">
        <v>5.9556107731425776</v>
      </c>
      <c r="E356" s="17">
        <v>0</v>
      </c>
      <c r="F356" s="16">
        <v>0.43287555379165027</v>
      </c>
      <c r="G356" s="53">
        <f t="shared" si="11"/>
        <v>6.3884863269342276</v>
      </c>
    </row>
    <row r="357" spans="1:7" x14ac:dyDescent="0.2">
      <c r="A357" s="12">
        <f t="shared" si="10"/>
        <v>12</v>
      </c>
      <c r="B357" s="30">
        <v>39065</v>
      </c>
      <c r="C357" s="16">
        <v>0</v>
      </c>
      <c r="D357" s="17">
        <v>5.7890986878662654</v>
      </c>
      <c r="E357" s="17">
        <v>0</v>
      </c>
      <c r="F357" s="16">
        <v>0.64010921588887071</v>
      </c>
      <c r="G357" s="53">
        <f t="shared" si="11"/>
        <v>6.4292079037551364</v>
      </c>
    </row>
    <row r="358" spans="1:7" x14ac:dyDescent="0.2">
      <c r="A358" s="12">
        <f t="shared" si="10"/>
        <v>12</v>
      </c>
      <c r="B358" s="30">
        <v>39066</v>
      </c>
      <c r="C358" s="16">
        <v>0</v>
      </c>
      <c r="D358" s="17">
        <v>0</v>
      </c>
      <c r="E358" s="17">
        <v>0</v>
      </c>
      <c r="F358" s="16">
        <v>6.7811205698187891</v>
      </c>
      <c r="G358" s="53">
        <f t="shared" si="11"/>
        <v>6.7811205698187891</v>
      </c>
    </row>
    <row r="359" spans="1:7" x14ac:dyDescent="0.2">
      <c r="A359" s="12">
        <f t="shared" si="10"/>
        <v>12</v>
      </c>
      <c r="B359" s="30">
        <v>39067</v>
      </c>
      <c r="C359" s="16">
        <v>0</v>
      </c>
      <c r="D359" s="17">
        <v>0</v>
      </c>
      <c r="E359" s="17">
        <v>0</v>
      </c>
      <c r="F359" s="16">
        <v>6.4293857272347017</v>
      </c>
      <c r="G359" s="53">
        <f t="shared" si="11"/>
        <v>6.4293857272347017</v>
      </c>
    </row>
    <row r="360" spans="1:7" x14ac:dyDescent="0.2">
      <c r="A360" s="12">
        <f t="shared" si="10"/>
        <v>12</v>
      </c>
      <c r="B360" s="30">
        <v>39068</v>
      </c>
      <c r="C360" s="16">
        <v>0.6743783482687713</v>
      </c>
      <c r="D360" s="17">
        <v>0</v>
      </c>
      <c r="E360" s="17">
        <v>3.7918361645431204</v>
      </c>
      <c r="F360" s="16">
        <v>0</v>
      </c>
      <c r="G360" s="53">
        <f t="shared" si="11"/>
        <v>4.4662145128118915</v>
      </c>
    </row>
    <row r="361" spans="1:7" x14ac:dyDescent="0.2">
      <c r="A361" s="12">
        <f t="shared" si="10"/>
        <v>12</v>
      </c>
      <c r="B361" s="30">
        <v>39069</v>
      </c>
      <c r="C361" s="16">
        <v>1.758482825834681</v>
      </c>
      <c r="D361" s="17">
        <v>0</v>
      </c>
      <c r="E361" s="17">
        <v>3.9846820937498744</v>
      </c>
      <c r="F361" s="16">
        <v>0</v>
      </c>
      <c r="G361" s="53">
        <f t="shared" si="11"/>
        <v>5.7431649195845553</v>
      </c>
    </row>
    <row r="362" spans="1:7" x14ac:dyDescent="0.2">
      <c r="A362" s="12">
        <f t="shared" si="10"/>
        <v>12</v>
      </c>
      <c r="B362" s="30">
        <v>39070</v>
      </c>
      <c r="C362" s="16">
        <v>5.2743146568207466</v>
      </c>
      <c r="D362" s="17">
        <v>1.5560630168381795</v>
      </c>
      <c r="E362" s="17">
        <v>0</v>
      </c>
      <c r="F362" s="16">
        <v>0</v>
      </c>
      <c r="G362" s="53">
        <f t="shared" si="11"/>
        <v>6.8303776736589263</v>
      </c>
    </row>
    <row r="363" spans="1:7" x14ac:dyDescent="0.2">
      <c r="A363" s="12">
        <f t="shared" si="10"/>
        <v>12</v>
      </c>
      <c r="B363" s="30">
        <v>39071</v>
      </c>
      <c r="C363" s="16">
        <v>5.321473248816055</v>
      </c>
      <c r="D363" s="17">
        <v>1.5177955988212353</v>
      </c>
      <c r="E363" s="17">
        <v>0</v>
      </c>
      <c r="F363" s="16">
        <v>0</v>
      </c>
      <c r="G363" s="53">
        <f t="shared" si="11"/>
        <v>6.8392688476372907</v>
      </c>
    </row>
    <row r="364" spans="1:7" x14ac:dyDescent="0.2">
      <c r="A364" s="12">
        <f t="shared" si="10"/>
        <v>12</v>
      </c>
      <c r="B364" s="30">
        <v>39072</v>
      </c>
      <c r="C364" s="16">
        <v>0</v>
      </c>
      <c r="D364" s="17">
        <v>5.9524260543868195</v>
      </c>
      <c r="E364" s="17">
        <v>0</v>
      </c>
      <c r="F364" s="16">
        <v>0.97703689662792725</v>
      </c>
      <c r="G364" s="53">
        <f t="shared" si="11"/>
        <v>6.929462951014747</v>
      </c>
    </row>
    <row r="365" spans="1:7" x14ac:dyDescent="0.2">
      <c r="A365" s="12">
        <f t="shared" si="10"/>
        <v>12</v>
      </c>
      <c r="B365" s="30">
        <v>39073</v>
      </c>
      <c r="C365" s="16">
        <v>0</v>
      </c>
      <c r="D365" s="17">
        <v>6.1453414269168771</v>
      </c>
      <c r="E365" s="17">
        <v>0</v>
      </c>
      <c r="F365" s="16">
        <v>0.78746257097280636</v>
      </c>
      <c r="G365" s="53">
        <f t="shared" si="11"/>
        <v>6.9328039978896836</v>
      </c>
    </row>
    <row r="366" spans="1:7" x14ac:dyDescent="0.2">
      <c r="A366" s="12">
        <f t="shared" si="10"/>
        <v>12</v>
      </c>
      <c r="B366" s="30">
        <v>39074</v>
      </c>
      <c r="C366" s="16">
        <v>0</v>
      </c>
      <c r="D366" s="17">
        <v>0</v>
      </c>
      <c r="E366" s="17">
        <v>0</v>
      </c>
      <c r="F366" s="16">
        <v>6.8899485393139646</v>
      </c>
      <c r="G366" s="53">
        <f t="shared" si="11"/>
        <v>6.8899485393139646</v>
      </c>
    </row>
    <row r="367" spans="1:7" x14ac:dyDescent="0.2">
      <c r="A367" s="12">
        <f t="shared" si="10"/>
        <v>12</v>
      </c>
      <c r="B367" s="30">
        <v>39075</v>
      </c>
      <c r="C367" s="16">
        <v>0</v>
      </c>
      <c r="D367" s="17">
        <v>0</v>
      </c>
      <c r="E367" s="17">
        <v>0</v>
      </c>
      <c r="F367" s="16">
        <v>4.0808710325895889</v>
      </c>
      <c r="G367" s="53">
        <f t="shared" si="11"/>
        <v>4.0808710325895889</v>
      </c>
    </row>
    <row r="368" spans="1:7" x14ac:dyDescent="0.2">
      <c r="A368" s="12">
        <f t="shared" si="10"/>
        <v>12</v>
      </c>
      <c r="B368" s="30">
        <v>39076</v>
      </c>
      <c r="C368" s="16">
        <v>0.1848584101620874</v>
      </c>
      <c r="D368" s="17">
        <v>0</v>
      </c>
      <c r="E368" s="17">
        <v>3.6870700339359432</v>
      </c>
      <c r="F368" s="16">
        <v>0</v>
      </c>
      <c r="G368" s="53">
        <f t="shared" si="11"/>
        <v>3.8719284440980308</v>
      </c>
    </row>
    <row r="369" spans="1:7" x14ac:dyDescent="0.2">
      <c r="A369" s="12">
        <f t="shared" si="10"/>
        <v>12</v>
      </c>
      <c r="B369" s="30">
        <v>39077</v>
      </c>
      <c r="C369" s="16">
        <v>1.7005550101736553</v>
      </c>
      <c r="D369" s="17">
        <v>0</v>
      </c>
      <c r="E369" s="17">
        <v>3.9108427110515422</v>
      </c>
      <c r="F369" s="16">
        <v>0</v>
      </c>
      <c r="G369" s="53">
        <f t="shared" si="11"/>
        <v>5.6113977212251971</v>
      </c>
    </row>
    <row r="370" spans="1:7" x14ac:dyDescent="0.2">
      <c r="A370" s="12">
        <f t="shared" si="10"/>
        <v>12</v>
      </c>
      <c r="B370" s="30">
        <v>39078</v>
      </c>
      <c r="C370" s="16">
        <v>5.0941974004564976</v>
      </c>
      <c r="D370" s="17">
        <v>1.2261825338034604</v>
      </c>
      <c r="E370" s="17">
        <v>0</v>
      </c>
      <c r="F370" s="16">
        <v>0</v>
      </c>
      <c r="G370" s="53">
        <f t="shared" si="11"/>
        <v>6.3203799342599583</v>
      </c>
    </row>
    <row r="371" spans="1:7" x14ac:dyDescent="0.2">
      <c r="A371" s="12">
        <f t="shared" si="10"/>
        <v>12</v>
      </c>
      <c r="B371" s="30">
        <v>39079</v>
      </c>
      <c r="C371" s="16">
        <v>5.3958567616225661</v>
      </c>
      <c r="D371" s="17">
        <v>1.4752424888572675</v>
      </c>
      <c r="E371" s="17">
        <v>0</v>
      </c>
      <c r="F371" s="16">
        <v>0</v>
      </c>
      <c r="G371" s="53">
        <f t="shared" si="11"/>
        <v>6.8710992504798334</v>
      </c>
    </row>
    <row r="372" spans="1:7" x14ac:dyDescent="0.2">
      <c r="A372" s="12">
        <f t="shared" si="10"/>
        <v>12</v>
      </c>
      <c r="B372" s="30">
        <v>39080</v>
      </c>
      <c r="C372" s="16">
        <v>0</v>
      </c>
      <c r="D372" s="17">
        <v>5.9993714529925821</v>
      </c>
      <c r="E372" s="17">
        <v>0</v>
      </c>
      <c r="F372" s="16">
        <v>0.59236711108705165</v>
      </c>
      <c r="G372" s="53">
        <f t="shared" si="11"/>
        <v>6.591738564079634</v>
      </c>
    </row>
    <row r="373" spans="1:7" x14ac:dyDescent="0.2">
      <c r="A373" s="12">
        <f t="shared" si="10"/>
        <v>12</v>
      </c>
      <c r="B373" s="30">
        <v>39081</v>
      </c>
      <c r="C373" s="16">
        <v>0</v>
      </c>
      <c r="D373" s="17">
        <v>4.9319111029981624</v>
      </c>
      <c r="E373" s="17">
        <v>0</v>
      </c>
      <c r="F373" s="16">
        <v>3.7721680468709107E-2</v>
      </c>
      <c r="G373" s="53">
        <f t="shared" si="11"/>
        <v>4.9696327834668717</v>
      </c>
    </row>
    <row r="374" spans="1:7" ht="13.5" thickBot="1" x14ac:dyDescent="0.25">
      <c r="A374" s="12">
        <f t="shared" si="10"/>
        <v>12</v>
      </c>
      <c r="B374" s="30">
        <v>39082</v>
      </c>
      <c r="C374" s="16">
        <v>0</v>
      </c>
      <c r="D374" s="17">
        <v>0</v>
      </c>
      <c r="E374" s="17">
        <v>0</v>
      </c>
      <c r="F374" s="16">
        <v>3.561804295732689</v>
      </c>
      <c r="G374" s="53">
        <f t="shared" si="11"/>
        <v>3.561804295732689</v>
      </c>
    </row>
    <row r="375" spans="1:7" s="12" customFormat="1" ht="13.5" thickBot="1" x14ac:dyDescent="0.25">
      <c r="B375" s="54" t="s">
        <v>4</v>
      </c>
      <c r="C375" s="55">
        <f>SUM(C10:C374)</f>
        <v>805.20379795949123</v>
      </c>
      <c r="D375" s="55">
        <f>SUM(D10:D374)</f>
        <v>755.23353397384756</v>
      </c>
      <c r="E375" s="55">
        <f>SUM(E10:E374)</f>
        <v>566.51317806777467</v>
      </c>
      <c r="F375" s="56">
        <f>SUM(F10:F374)</f>
        <v>135.96048985843757</v>
      </c>
      <c r="G375" s="57">
        <f>SUM(G10:G374)</f>
        <v>2262.9109998595518</v>
      </c>
    </row>
    <row r="376" spans="1:7" x14ac:dyDescent="0.2">
      <c r="A376" s="12" t="str">
        <f>+IF(ISBLANK($B376),"",MONTH($B376))</f>
        <v/>
      </c>
    </row>
    <row r="377" spans="1:7" x14ac:dyDescent="0.2">
      <c r="A377" s="12" t="str">
        <f>+IF(ISBLANK($B377),"",MONTH($B377))</f>
        <v/>
      </c>
    </row>
    <row r="378" spans="1:7" x14ac:dyDescent="0.2">
      <c r="A378" s="12"/>
    </row>
    <row r="379" spans="1:7" x14ac:dyDescent="0.2">
      <c r="A379" s="12" t="str">
        <f>+IF(ISBLANK($B379),"",MONTH($B379))</f>
        <v/>
      </c>
    </row>
    <row r="380" spans="1:7" x14ac:dyDescent="0.2">
      <c r="A380" s="12" t="str">
        <f t="shared" ref="A380:A420" si="12">+IF(ISBLANK($B380),"",MONTH($B380))</f>
        <v/>
      </c>
      <c r="E380" s="12"/>
      <c r="F380" s="12"/>
    </row>
    <row r="381" spans="1:7" x14ac:dyDescent="0.2">
      <c r="A381" s="12" t="str">
        <f t="shared" si="12"/>
        <v/>
      </c>
      <c r="E381" s="12"/>
      <c r="F381" s="12"/>
    </row>
    <row r="382" spans="1:7" x14ac:dyDescent="0.2">
      <c r="A382" s="12" t="str">
        <f t="shared" si="12"/>
        <v/>
      </c>
      <c r="E382" s="12"/>
      <c r="F382" s="12"/>
    </row>
    <row r="383" spans="1:7" x14ac:dyDescent="0.2">
      <c r="A383" s="12" t="str">
        <f t="shared" si="12"/>
        <v/>
      </c>
      <c r="E383" s="12"/>
      <c r="F383" s="12"/>
    </row>
    <row r="384" spans="1:7" x14ac:dyDescent="0.2">
      <c r="A384" s="12" t="str">
        <f t="shared" si="12"/>
        <v/>
      </c>
      <c r="E384" s="12"/>
      <c r="F384" s="12"/>
    </row>
    <row r="385" spans="1:6" x14ac:dyDescent="0.2">
      <c r="A385" s="12" t="str">
        <f t="shared" si="12"/>
        <v/>
      </c>
      <c r="E385" s="12"/>
      <c r="F385" s="12"/>
    </row>
    <row r="386" spans="1:6" x14ac:dyDescent="0.2">
      <c r="A386" s="12" t="str">
        <f t="shared" si="12"/>
        <v/>
      </c>
      <c r="E386" s="12"/>
      <c r="F386" s="12"/>
    </row>
    <row r="387" spans="1:6" x14ac:dyDescent="0.2">
      <c r="A387" s="12" t="str">
        <f t="shared" si="12"/>
        <v/>
      </c>
      <c r="E387" s="12"/>
      <c r="F387" s="12"/>
    </row>
    <row r="388" spans="1:6" x14ac:dyDescent="0.2">
      <c r="A388" s="12" t="str">
        <f t="shared" si="12"/>
        <v/>
      </c>
      <c r="E388" s="12"/>
      <c r="F388" s="12"/>
    </row>
    <row r="389" spans="1:6" x14ac:dyDescent="0.2">
      <c r="A389" s="12" t="str">
        <f t="shared" si="12"/>
        <v/>
      </c>
      <c r="E389" s="12"/>
      <c r="F389" s="12"/>
    </row>
    <row r="390" spans="1:6" x14ac:dyDescent="0.2">
      <c r="A390" s="12" t="str">
        <f t="shared" si="12"/>
        <v/>
      </c>
      <c r="E390" s="12"/>
      <c r="F390" s="12"/>
    </row>
    <row r="391" spans="1:6" x14ac:dyDescent="0.2">
      <c r="A391" s="12" t="str">
        <f t="shared" si="12"/>
        <v/>
      </c>
      <c r="E391" s="12"/>
      <c r="F391" s="12"/>
    </row>
    <row r="392" spans="1:6" x14ac:dyDescent="0.2">
      <c r="A392" s="12" t="str">
        <f t="shared" si="12"/>
        <v/>
      </c>
      <c r="E392" s="12"/>
      <c r="F392" s="12"/>
    </row>
    <row r="393" spans="1:6" x14ac:dyDescent="0.2">
      <c r="A393" s="12" t="str">
        <f t="shared" si="12"/>
        <v/>
      </c>
      <c r="E393" s="12"/>
      <c r="F393" s="12"/>
    </row>
    <row r="394" spans="1:6" x14ac:dyDescent="0.2">
      <c r="A394" s="12" t="str">
        <f t="shared" si="12"/>
        <v/>
      </c>
      <c r="E394" s="12"/>
      <c r="F394" s="12"/>
    </row>
    <row r="395" spans="1:6" x14ac:dyDescent="0.2">
      <c r="A395" s="12" t="str">
        <f t="shared" si="12"/>
        <v/>
      </c>
      <c r="E395" s="12"/>
      <c r="F395" s="12"/>
    </row>
    <row r="396" spans="1:6" x14ac:dyDescent="0.2">
      <c r="A396" s="12" t="str">
        <f t="shared" si="12"/>
        <v/>
      </c>
      <c r="E396" s="12"/>
      <c r="F396" s="12"/>
    </row>
    <row r="397" spans="1:6" x14ac:dyDescent="0.2">
      <c r="A397" s="12" t="str">
        <f t="shared" si="12"/>
        <v/>
      </c>
      <c r="E397" s="12"/>
      <c r="F397" s="12"/>
    </row>
    <row r="398" spans="1:6" x14ac:dyDescent="0.2">
      <c r="A398" s="12" t="str">
        <f t="shared" si="12"/>
        <v/>
      </c>
    </row>
    <row r="399" spans="1:6" x14ac:dyDescent="0.2">
      <c r="A399" s="12" t="str">
        <f t="shared" si="12"/>
        <v/>
      </c>
    </row>
    <row r="400" spans="1:6" x14ac:dyDescent="0.2">
      <c r="A400" s="12" t="str">
        <f t="shared" si="12"/>
        <v/>
      </c>
    </row>
    <row r="401" spans="1:1" x14ac:dyDescent="0.2">
      <c r="A401" s="12" t="str">
        <f t="shared" si="12"/>
        <v/>
      </c>
    </row>
    <row r="402" spans="1:1" x14ac:dyDescent="0.2">
      <c r="A402" s="12" t="str">
        <f t="shared" si="12"/>
        <v/>
      </c>
    </row>
    <row r="403" spans="1:1" x14ac:dyDescent="0.2">
      <c r="A403" s="12" t="str">
        <f t="shared" si="12"/>
        <v/>
      </c>
    </row>
    <row r="404" spans="1:1" x14ac:dyDescent="0.2">
      <c r="A404" s="12" t="str">
        <f t="shared" si="12"/>
        <v/>
      </c>
    </row>
    <row r="405" spans="1:1" x14ac:dyDescent="0.2">
      <c r="A405" s="12" t="str">
        <f t="shared" si="12"/>
        <v/>
      </c>
    </row>
    <row r="406" spans="1:1" x14ac:dyDescent="0.2">
      <c r="A406" s="12" t="str">
        <f t="shared" si="12"/>
        <v/>
      </c>
    </row>
    <row r="407" spans="1:1" x14ac:dyDescent="0.2">
      <c r="A407" s="12" t="str">
        <f t="shared" si="12"/>
        <v/>
      </c>
    </row>
    <row r="408" spans="1:1" x14ac:dyDescent="0.2">
      <c r="A408" s="12" t="str">
        <f t="shared" si="12"/>
        <v/>
      </c>
    </row>
    <row r="409" spans="1:1" x14ac:dyDescent="0.2">
      <c r="A409" s="12" t="str">
        <f t="shared" si="12"/>
        <v/>
      </c>
    </row>
    <row r="410" spans="1:1" x14ac:dyDescent="0.2">
      <c r="A410" s="12" t="str">
        <f t="shared" si="12"/>
        <v/>
      </c>
    </row>
    <row r="411" spans="1:1" x14ac:dyDescent="0.2">
      <c r="A411" s="12" t="str">
        <f t="shared" si="12"/>
        <v/>
      </c>
    </row>
    <row r="412" spans="1:1" x14ac:dyDescent="0.2">
      <c r="A412" s="12" t="str">
        <f t="shared" si="12"/>
        <v/>
      </c>
    </row>
    <row r="413" spans="1:1" x14ac:dyDescent="0.2">
      <c r="A413" s="12" t="str">
        <f t="shared" si="12"/>
        <v/>
      </c>
    </row>
    <row r="414" spans="1:1" x14ac:dyDescent="0.2">
      <c r="A414" s="12" t="str">
        <f t="shared" si="12"/>
        <v/>
      </c>
    </row>
    <row r="415" spans="1:1" x14ac:dyDescent="0.2">
      <c r="A415" s="12" t="str">
        <f t="shared" si="12"/>
        <v/>
      </c>
    </row>
    <row r="416" spans="1:1" x14ac:dyDescent="0.2">
      <c r="A416" s="12" t="str">
        <f t="shared" si="12"/>
        <v/>
      </c>
    </row>
    <row r="417" spans="1:1" x14ac:dyDescent="0.2">
      <c r="A417" s="12" t="str">
        <f t="shared" si="12"/>
        <v/>
      </c>
    </row>
    <row r="418" spans="1:1" x14ac:dyDescent="0.2">
      <c r="A418" s="12" t="str">
        <f t="shared" si="12"/>
        <v/>
      </c>
    </row>
    <row r="419" spans="1:1" x14ac:dyDescent="0.2">
      <c r="A419" s="12" t="str">
        <f t="shared" si="12"/>
        <v/>
      </c>
    </row>
    <row r="420" spans="1:1" x14ac:dyDescent="0.2">
      <c r="A420" s="12" t="str">
        <f t="shared" si="12"/>
        <v/>
      </c>
    </row>
    <row r="421" spans="1:1" x14ac:dyDescent="0.2">
      <c r="A421" s="12"/>
    </row>
    <row r="422" spans="1:1" x14ac:dyDescent="0.2">
      <c r="A422" s="12"/>
    </row>
    <row r="423" spans="1:1" x14ac:dyDescent="0.2">
      <c r="A423" s="12" t="str">
        <f t="shared" ref="A423:A431" si="13">+IF(ISBLANK($B423),"",MONTH($B423))</f>
        <v/>
      </c>
    </row>
    <row r="424" spans="1:1" x14ac:dyDescent="0.2">
      <c r="A424" s="12" t="str">
        <f t="shared" si="13"/>
        <v/>
      </c>
    </row>
    <row r="425" spans="1:1" x14ac:dyDescent="0.2">
      <c r="A425" s="12" t="str">
        <f t="shared" si="13"/>
        <v/>
      </c>
    </row>
    <row r="426" spans="1:1" x14ac:dyDescent="0.2">
      <c r="A426" s="12" t="str">
        <f t="shared" si="13"/>
        <v/>
      </c>
    </row>
    <row r="427" spans="1:1" x14ac:dyDescent="0.2">
      <c r="A427" s="12" t="str">
        <f t="shared" si="13"/>
        <v/>
      </c>
    </row>
    <row r="428" spans="1:1" x14ac:dyDescent="0.2">
      <c r="A428" s="12" t="str">
        <f t="shared" si="13"/>
        <v/>
      </c>
    </row>
    <row r="429" spans="1:1" x14ac:dyDescent="0.2">
      <c r="A429" s="12" t="str">
        <f t="shared" si="13"/>
        <v/>
      </c>
    </row>
    <row r="430" spans="1:1" x14ac:dyDescent="0.2">
      <c r="A430" s="12" t="str">
        <f t="shared" si="13"/>
        <v/>
      </c>
    </row>
    <row r="431" spans="1:1" x14ac:dyDescent="0.2">
      <c r="A431" s="12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G10:G375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30"/>
  <sheetViews>
    <sheetView showGridLines="0" zoomScaleNormal="100" workbookViewId="0">
      <pane xSplit="2" ySplit="8" topLeftCell="C36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7109375" style="126" bestFit="1" customWidth="1"/>
    <col min="2" max="2" width="31.28515625" style="108" bestFit="1" customWidth="1"/>
    <col min="3" max="3" width="12.85546875" style="108" bestFit="1" customWidth="1"/>
    <col min="4" max="8" width="13" style="108" bestFit="1" customWidth="1"/>
    <col min="9" max="9" width="13" style="108" customWidth="1"/>
    <col min="10" max="10" width="8.42578125" style="108" bestFit="1" customWidth="1"/>
    <col min="11" max="11" width="4" bestFit="1" customWidth="1"/>
    <col min="12" max="12" width="11" style="108" bestFit="1" customWidth="1"/>
  </cols>
  <sheetData>
    <row r="1" spans="1:13" x14ac:dyDescent="0.2">
      <c r="A1" s="125"/>
      <c r="B1" s="104" t="s">
        <v>13</v>
      </c>
      <c r="K1" s="147">
        <v>123</v>
      </c>
    </row>
    <row r="2" spans="1:13" x14ac:dyDescent="0.2">
      <c r="A2" s="125"/>
      <c r="B2" s="104" t="s">
        <v>36</v>
      </c>
    </row>
    <row r="3" spans="1:13" x14ac:dyDescent="0.2">
      <c r="A3" s="125"/>
      <c r="B3" s="104" t="s">
        <v>89</v>
      </c>
    </row>
    <row r="4" spans="1:13" x14ac:dyDescent="0.2">
      <c r="A4" s="125"/>
      <c r="B4" s="104" t="s">
        <v>20</v>
      </c>
    </row>
    <row r="5" spans="1:13" ht="13.5" thickBot="1" x14ac:dyDescent="0.25">
      <c r="A5" s="125"/>
      <c r="B5" s="109"/>
    </row>
    <row r="6" spans="1:13" s="2" customFormat="1" ht="13.5" thickTop="1" x14ac:dyDescent="0.2">
      <c r="A6" s="125"/>
      <c r="B6" s="204" t="s">
        <v>0</v>
      </c>
      <c r="C6" s="204" t="str">
        <f>VLOOKUP(C$8,'Información Unidades'!$F$5:$H$19,2,0)</f>
        <v>CUHILDEO SpA</v>
      </c>
      <c r="D6" s="204" t="s">
        <v>37</v>
      </c>
      <c r="E6" s="204" t="s">
        <v>37</v>
      </c>
      <c r="F6" s="204" t="s">
        <v>37</v>
      </c>
      <c r="G6" s="204" t="s">
        <v>37</v>
      </c>
      <c r="H6" s="204" t="s">
        <v>37</v>
      </c>
      <c r="I6" s="204" t="s">
        <v>37</v>
      </c>
      <c r="J6" s="204" t="s">
        <v>1</v>
      </c>
      <c r="L6" s="204" t="s">
        <v>54</v>
      </c>
      <c r="M6"/>
    </row>
    <row r="7" spans="1:13" s="6" customFormat="1" x14ac:dyDescent="0.2">
      <c r="A7" s="125"/>
      <c r="B7" s="205" t="s">
        <v>2</v>
      </c>
      <c r="C7" s="205" t="str">
        <f>VLOOKUP(C$8,'Información Unidades'!$F$5:$H$19,3,0)</f>
        <v>HIDRO PASADA</v>
      </c>
      <c r="D7" s="205" t="s">
        <v>6</v>
      </c>
      <c r="E7" s="205" t="s">
        <v>6</v>
      </c>
      <c r="F7" s="205" t="s">
        <v>6</v>
      </c>
      <c r="G7" s="205" t="s">
        <v>6</v>
      </c>
      <c r="H7" s="205" t="s">
        <v>6</v>
      </c>
      <c r="I7" s="205" t="s">
        <v>6</v>
      </c>
      <c r="J7" s="205" t="s">
        <v>3</v>
      </c>
      <c r="L7" s="205" t="s">
        <v>55</v>
      </c>
      <c r="M7"/>
    </row>
    <row r="8" spans="1:13" s="6" customFormat="1" x14ac:dyDescent="0.2">
      <c r="A8" s="125"/>
      <c r="B8" s="206" t="s">
        <v>22</v>
      </c>
      <c r="C8" s="205" t="s">
        <v>38</v>
      </c>
      <c r="D8" s="206" t="s">
        <v>80</v>
      </c>
      <c r="E8" s="206" t="s">
        <v>69</v>
      </c>
      <c r="F8" s="206" t="s">
        <v>74</v>
      </c>
      <c r="G8" s="206" t="s">
        <v>76</v>
      </c>
      <c r="H8" s="206" t="s">
        <v>79</v>
      </c>
      <c r="I8" s="206" t="s">
        <v>95</v>
      </c>
      <c r="J8" s="206" t="s">
        <v>30</v>
      </c>
      <c r="L8" s="206" t="s">
        <v>56</v>
      </c>
      <c r="M8"/>
    </row>
    <row r="9" spans="1:13" x14ac:dyDescent="0.2">
      <c r="A9" s="125">
        <f t="shared" ref="A9:A72" si="0">+IF(ISBLANK($B9),"",MONTH($B9))</f>
        <v>1</v>
      </c>
      <c r="B9" s="207">
        <v>43101</v>
      </c>
      <c r="C9" s="211">
        <v>15.300750000000001</v>
      </c>
      <c r="D9" s="211">
        <v>0</v>
      </c>
      <c r="E9" s="211">
        <v>2.0590000000000002</v>
      </c>
      <c r="F9" s="211">
        <v>7.2590000000000003</v>
      </c>
      <c r="G9" s="211">
        <v>0</v>
      </c>
      <c r="H9" s="211">
        <v>7.2450000000000001</v>
      </c>
      <c r="I9" s="211">
        <v>0</v>
      </c>
      <c r="J9" s="215">
        <f t="shared" ref="J9:J72" si="1">+SUM(C9:I9)</f>
        <v>31.863750000000003</v>
      </c>
      <c r="L9" s="201">
        <v>1.6419999999999999</v>
      </c>
    </row>
    <row r="10" spans="1:13" x14ac:dyDescent="0.2">
      <c r="A10" s="125">
        <f t="shared" si="0"/>
        <v>1</v>
      </c>
      <c r="B10" s="208">
        <v>43102</v>
      </c>
      <c r="C10" s="212">
        <v>14.5715</v>
      </c>
      <c r="D10" s="212">
        <v>0</v>
      </c>
      <c r="E10" s="212">
        <v>1.1950000000000001</v>
      </c>
      <c r="F10" s="212">
        <v>9.4429999999999996</v>
      </c>
      <c r="G10" s="212">
        <v>0</v>
      </c>
      <c r="H10" s="212">
        <v>9.4220000000000006</v>
      </c>
      <c r="I10" s="212">
        <v>0</v>
      </c>
      <c r="J10" s="216">
        <f t="shared" si="1"/>
        <v>34.631500000000003</v>
      </c>
      <c r="L10" s="202">
        <v>1.6870000000000001</v>
      </c>
    </row>
    <row r="11" spans="1:13" x14ac:dyDescent="0.2">
      <c r="A11" s="125">
        <f t="shared" si="0"/>
        <v>1</v>
      </c>
      <c r="B11" s="208">
        <v>43103</v>
      </c>
      <c r="C11" s="212">
        <v>16.033000000000001</v>
      </c>
      <c r="D11" s="212">
        <v>0</v>
      </c>
      <c r="E11" s="212">
        <v>1.149</v>
      </c>
      <c r="F11" s="212">
        <v>8.2569999999999997</v>
      </c>
      <c r="G11" s="212">
        <v>0</v>
      </c>
      <c r="H11" s="212">
        <v>9.3230000000000004</v>
      </c>
      <c r="I11" s="212">
        <v>0</v>
      </c>
      <c r="J11" s="216">
        <f t="shared" si="1"/>
        <v>34.762</v>
      </c>
      <c r="L11" s="202">
        <v>1.8009999999999999</v>
      </c>
    </row>
    <row r="12" spans="1:13" x14ac:dyDescent="0.2">
      <c r="A12" s="125">
        <f t="shared" si="0"/>
        <v>1</v>
      </c>
      <c r="B12" s="208">
        <v>43104</v>
      </c>
      <c r="C12" s="212">
        <v>16.043500000000002</v>
      </c>
      <c r="D12" s="212">
        <v>0</v>
      </c>
      <c r="E12" s="212">
        <v>0</v>
      </c>
      <c r="F12" s="212">
        <v>9.2780000000000005</v>
      </c>
      <c r="G12" s="212">
        <v>0</v>
      </c>
      <c r="H12" s="212">
        <v>9.2889999999999997</v>
      </c>
      <c r="I12" s="212">
        <v>0</v>
      </c>
      <c r="J12" s="216">
        <f t="shared" si="1"/>
        <v>34.610500000000002</v>
      </c>
      <c r="L12" s="202">
        <v>1.7190000000000001</v>
      </c>
    </row>
    <row r="13" spans="1:13" x14ac:dyDescent="0.2">
      <c r="A13" s="125">
        <f t="shared" si="0"/>
        <v>1</v>
      </c>
      <c r="B13" s="208">
        <v>43105</v>
      </c>
      <c r="C13" s="212">
        <v>15.887</v>
      </c>
      <c r="D13" s="212">
        <v>0</v>
      </c>
      <c r="E13" s="212">
        <v>0.22500000000000001</v>
      </c>
      <c r="F13" s="212">
        <v>8.6929999999999996</v>
      </c>
      <c r="G13" s="212">
        <v>0</v>
      </c>
      <c r="H13" s="212">
        <v>8.6379999999999999</v>
      </c>
      <c r="I13" s="212">
        <v>0</v>
      </c>
      <c r="J13" s="216">
        <f t="shared" si="1"/>
        <v>33.442999999999998</v>
      </c>
      <c r="L13" s="202">
        <v>1.7909999999999999</v>
      </c>
    </row>
    <row r="14" spans="1:13" x14ac:dyDescent="0.2">
      <c r="A14" s="125">
        <f t="shared" si="0"/>
        <v>1</v>
      </c>
      <c r="B14" s="208">
        <v>43106</v>
      </c>
      <c r="C14" s="212">
        <v>15.63125</v>
      </c>
      <c r="D14" s="212">
        <v>0</v>
      </c>
      <c r="E14" s="212">
        <v>0</v>
      </c>
      <c r="F14" s="212">
        <v>9.266</v>
      </c>
      <c r="G14" s="212">
        <v>0</v>
      </c>
      <c r="H14" s="212">
        <v>9.25</v>
      </c>
      <c r="I14" s="212">
        <v>0</v>
      </c>
      <c r="J14" s="216">
        <f t="shared" si="1"/>
        <v>34.14725</v>
      </c>
      <c r="L14" s="202">
        <v>1.6919999999999999</v>
      </c>
    </row>
    <row r="15" spans="1:13" x14ac:dyDescent="0.2">
      <c r="A15" s="125">
        <f t="shared" si="0"/>
        <v>1</v>
      </c>
      <c r="B15" s="208">
        <v>43107</v>
      </c>
      <c r="C15" s="212">
        <v>15.211</v>
      </c>
      <c r="D15" s="212">
        <v>0</v>
      </c>
      <c r="E15" s="212">
        <v>0.45</v>
      </c>
      <c r="F15" s="212">
        <v>9.1229999999999993</v>
      </c>
      <c r="G15" s="212">
        <v>0</v>
      </c>
      <c r="H15" s="212">
        <v>8.5139999999999993</v>
      </c>
      <c r="I15" s="212">
        <v>0</v>
      </c>
      <c r="J15" s="216">
        <f t="shared" si="1"/>
        <v>33.298000000000002</v>
      </c>
      <c r="L15" s="202">
        <v>1.708</v>
      </c>
    </row>
    <row r="16" spans="1:13" x14ac:dyDescent="0.2">
      <c r="A16" s="125">
        <f t="shared" si="0"/>
        <v>1</v>
      </c>
      <c r="B16" s="208">
        <v>43108</v>
      </c>
      <c r="C16" s="212">
        <v>15.28525</v>
      </c>
      <c r="D16" s="212">
        <v>0</v>
      </c>
      <c r="E16" s="212">
        <v>5.9550000000000001</v>
      </c>
      <c r="F16" s="212">
        <v>8.7899999999999991</v>
      </c>
      <c r="G16" s="212">
        <v>0</v>
      </c>
      <c r="H16" s="212">
        <v>3.234</v>
      </c>
      <c r="I16" s="212">
        <v>0</v>
      </c>
      <c r="J16" s="216">
        <f t="shared" si="1"/>
        <v>33.264249999999997</v>
      </c>
      <c r="L16" s="202">
        <v>1.7529999999999999</v>
      </c>
    </row>
    <row r="17" spans="1:12" x14ac:dyDescent="0.2">
      <c r="A17" s="125">
        <f t="shared" si="0"/>
        <v>1</v>
      </c>
      <c r="B17" s="208">
        <v>43109</v>
      </c>
      <c r="C17" s="212">
        <v>15.326750000000001</v>
      </c>
      <c r="D17" s="212">
        <v>0</v>
      </c>
      <c r="E17" s="212">
        <v>8.8949999999999996</v>
      </c>
      <c r="F17" s="212">
        <v>8.6310000000000002</v>
      </c>
      <c r="G17" s="212">
        <v>0</v>
      </c>
      <c r="H17" s="212">
        <v>0.64300000000000002</v>
      </c>
      <c r="I17" s="212">
        <v>0</v>
      </c>
      <c r="J17" s="216">
        <f t="shared" si="1"/>
        <v>33.495750000000001</v>
      </c>
      <c r="L17" s="202">
        <v>2.0190000000000001</v>
      </c>
    </row>
    <row r="18" spans="1:12" x14ac:dyDescent="0.2">
      <c r="A18" s="125">
        <f t="shared" si="0"/>
        <v>1</v>
      </c>
      <c r="B18" s="208">
        <v>43110</v>
      </c>
      <c r="C18" s="212">
        <v>15.771750000000001</v>
      </c>
      <c r="D18" s="212">
        <v>0</v>
      </c>
      <c r="E18" s="212">
        <v>6.4219999999999997</v>
      </c>
      <c r="F18" s="212">
        <v>8.7159999999999993</v>
      </c>
      <c r="G18" s="212">
        <v>0</v>
      </c>
      <c r="H18" s="212">
        <v>3.0619999999999998</v>
      </c>
      <c r="I18" s="212">
        <v>0</v>
      </c>
      <c r="J18" s="216">
        <f t="shared" si="1"/>
        <v>33.97175</v>
      </c>
      <c r="L18" s="202">
        <v>1.7450000000000001</v>
      </c>
    </row>
    <row r="19" spans="1:12" x14ac:dyDescent="0.2">
      <c r="A19" s="125">
        <f t="shared" si="0"/>
        <v>1</v>
      </c>
      <c r="B19" s="208">
        <v>43111</v>
      </c>
      <c r="C19" s="212">
        <v>15.433249999999999</v>
      </c>
      <c r="D19" s="212">
        <v>2.2469999999999999</v>
      </c>
      <c r="E19" s="212">
        <v>2.673</v>
      </c>
      <c r="F19" s="212">
        <v>7.282</v>
      </c>
      <c r="G19" s="212">
        <v>2.423</v>
      </c>
      <c r="H19" s="212">
        <v>3.641</v>
      </c>
      <c r="I19" s="212">
        <v>0</v>
      </c>
      <c r="J19" s="216">
        <f t="shared" si="1"/>
        <v>33.699249999999999</v>
      </c>
      <c r="L19" s="202">
        <v>1.9139999999999999</v>
      </c>
    </row>
    <row r="20" spans="1:12" x14ac:dyDescent="0.2">
      <c r="A20" s="125">
        <f t="shared" si="0"/>
        <v>1</v>
      </c>
      <c r="B20" s="208">
        <v>43112</v>
      </c>
      <c r="C20" s="212">
        <v>16.541</v>
      </c>
      <c r="D20" s="212">
        <v>0</v>
      </c>
      <c r="E20" s="212">
        <v>0</v>
      </c>
      <c r="F20" s="212">
        <v>0</v>
      </c>
      <c r="G20" s="212">
        <v>8.4209999999999994</v>
      </c>
      <c r="H20" s="212">
        <v>8.4280000000000008</v>
      </c>
      <c r="I20" s="212">
        <v>0</v>
      </c>
      <c r="J20" s="216">
        <f t="shared" si="1"/>
        <v>33.39</v>
      </c>
      <c r="L20" s="202">
        <v>1.7130000000000001</v>
      </c>
    </row>
    <row r="21" spans="1:12" x14ac:dyDescent="0.2">
      <c r="A21" s="125">
        <f t="shared" si="0"/>
        <v>1</v>
      </c>
      <c r="B21" s="208">
        <v>43113</v>
      </c>
      <c r="C21" s="212">
        <v>15.628</v>
      </c>
      <c r="D21" s="212">
        <v>0</v>
      </c>
      <c r="E21" s="212">
        <v>0</v>
      </c>
      <c r="F21" s="212">
        <v>3.698</v>
      </c>
      <c r="G21" s="212">
        <v>8.6020000000000003</v>
      </c>
      <c r="H21" s="212">
        <v>4.3609999999999998</v>
      </c>
      <c r="I21" s="212">
        <v>0</v>
      </c>
      <c r="J21" s="216">
        <f t="shared" si="1"/>
        <v>32.289000000000001</v>
      </c>
      <c r="L21" s="202">
        <v>1.6910000000000001</v>
      </c>
    </row>
    <row r="22" spans="1:12" x14ac:dyDescent="0.2">
      <c r="A22" s="125">
        <f t="shared" si="0"/>
        <v>1</v>
      </c>
      <c r="B22" s="208">
        <v>43114</v>
      </c>
      <c r="C22" s="212">
        <v>16.005500000000001</v>
      </c>
      <c r="D22" s="212">
        <v>0</v>
      </c>
      <c r="E22" s="212">
        <v>0</v>
      </c>
      <c r="F22" s="212">
        <v>0.34599999999999997</v>
      </c>
      <c r="G22" s="212">
        <v>9.0749999999999993</v>
      </c>
      <c r="H22" s="212">
        <v>7.3289999999999997</v>
      </c>
      <c r="I22" s="212">
        <v>0</v>
      </c>
      <c r="J22" s="216">
        <f t="shared" si="1"/>
        <v>32.755499999999998</v>
      </c>
      <c r="L22" s="202">
        <v>1.794</v>
      </c>
    </row>
    <row r="23" spans="1:12" x14ac:dyDescent="0.2">
      <c r="A23" s="125">
        <f t="shared" si="0"/>
        <v>1</v>
      </c>
      <c r="B23" s="208">
        <v>43115</v>
      </c>
      <c r="C23" s="212">
        <v>15.547750000000001</v>
      </c>
      <c r="D23" s="212">
        <v>0</v>
      </c>
      <c r="E23" s="212">
        <v>0</v>
      </c>
      <c r="F23" s="212">
        <v>0.495</v>
      </c>
      <c r="G23" s="212">
        <v>8.6180000000000003</v>
      </c>
      <c r="H23" s="212">
        <v>8.6140000000000008</v>
      </c>
      <c r="I23" s="212">
        <v>0</v>
      </c>
      <c r="J23" s="216">
        <f t="shared" si="1"/>
        <v>33.274749999999997</v>
      </c>
      <c r="L23" s="202">
        <v>1.792</v>
      </c>
    </row>
    <row r="24" spans="1:12" x14ac:dyDescent="0.2">
      <c r="A24" s="125">
        <f t="shared" si="0"/>
        <v>1</v>
      </c>
      <c r="B24" s="208">
        <v>43116</v>
      </c>
      <c r="C24" s="212">
        <v>16.296250000000001</v>
      </c>
      <c r="D24" s="212">
        <v>0</v>
      </c>
      <c r="E24" s="212">
        <v>0</v>
      </c>
      <c r="F24" s="212">
        <v>0</v>
      </c>
      <c r="G24" s="212">
        <v>8.9600000000000009</v>
      </c>
      <c r="H24" s="212">
        <v>8.9369999999999994</v>
      </c>
      <c r="I24" s="212">
        <v>0</v>
      </c>
      <c r="J24" s="216">
        <f t="shared" si="1"/>
        <v>34.193249999999999</v>
      </c>
      <c r="L24" s="202">
        <v>1.7050000000000001</v>
      </c>
    </row>
    <row r="25" spans="1:12" x14ac:dyDescent="0.2">
      <c r="A25" s="125">
        <f t="shared" si="0"/>
        <v>1</v>
      </c>
      <c r="B25" s="208">
        <v>43117</v>
      </c>
      <c r="C25" s="212">
        <v>16.97325</v>
      </c>
      <c r="D25" s="212">
        <v>0</v>
      </c>
      <c r="E25" s="212">
        <v>0</v>
      </c>
      <c r="F25" s="212">
        <v>0</v>
      </c>
      <c r="G25" s="212">
        <v>8.4510000000000005</v>
      </c>
      <c r="H25" s="212">
        <v>8.4</v>
      </c>
      <c r="I25" s="212">
        <v>0</v>
      </c>
      <c r="J25" s="216">
        <f t="shared" si="1"/>
        <v>33.824249999999999</v>
      </c>
      <c r="L25" s="202">
        <v>1.6759999999999999</v>
      </c>
    </row>
    <row r="26" spans="1:12" x14ac:dyDescent="0.2">
      <c r="A26" s="125">
        <f t="shared" si="0"/>
        <v>1</v>
      </c>
      <c r="B26" s="208">
        <v>43118</v>
      </c>
      <c r="C26" s="212">
        <v>16.215250000000001</v>
      </c>
      <c r="D26" s="212">
        <v>0</v>
      </c>
      <c r="E26" s="212">
        <v>0</v>
      </c>
      <c r="F26" s="212">
        <v>0</v>
      </c>
      <c r="G26" s="212">
        <v>8.6050000000000004</v>
      </c>
      <c r="H26" s="212">
        <v>8.6259999999999994</v>
      </c>
      <c r="I26" s="212">
        <v>0</v>
      </c>
      <c r="J26" s="216">
        <f t="shared" si="1"/>
        <v>33.446249999999999</v>
      </c>
      <c r="L26" s="202">
        <v>1.6890000000000001</v>
      </c>
    </row>
    <row r="27" spans="1:12" x14ac:dyDescent="0.2">
      <c r="A27" s="125">
        <f t="shared" si="0"/>
        <v>1</v>
      </c>
      <c r="B27" s="208">
        <v>43119</v>
      </c>
      <c r="C27" s="212">
        <v>15.484249999999999</v>
      </c>
      <c r="D27" s="212">
        <v>4.8499999999999996</v>
      </c>
      <c r="E27" s="212">
        <v>0</v>
      </c>
      <c r="F27" s="212">
        <v>0</v>
      </c>
      <c r="G27" s="212">
        <v>4.1079999999999997</v>
      </c>
      <c r="H27" s="212">
        <v>8.2620000000000005</v>
      </c>
      <c r="I27" s="212">
        <v>0</v>
      </c>
      <c r="J27" s="216">
        <f t="shared" si="1"/>
        <v>32.704250000000002</v>
      </c>
      <c r="L27" s="202">
        <v>1.855</v>
      </c>
    </row>
    <row r="28" spans="1:12" x14ac:dyDescent="0.2">
      <c r="A28" s="125">
        <f t="shared" si="0"/>
        <v>1</v>
      </c>
      <c r="B28" s="208">
        <v>43120</v>
      </c>
      <c r="C28" s="212">
        <v>13.64475</v>
      </c>
      <c r="D28" s="212">
        <v>9.3829999999999991</v>
      </c>
      <c r="E28" s="212">
        <v>0</v>
      </c>
      <c r="F28" s="212">
        <v>0</v>
      </c>
      <c r="G28" s="212">
        <v>0.48699999999999999</v>
      </c>
      <c r="H28" s="212">
        <v>9.3330000000000002</v>
      </c>
      <c r="I28" s="212">
        <v>0</v>
      </c>
      <c r="J28" s="216">
        <f t="shared" si="1"/>
        <v>32.847749999999998</v>
      </c>
      <c r="L28" s="202">
        <v>1.726</v>
      </c>
    </row>
    <row r="29" spans="1:12" x14ac:dyDescent="0.2">
      <c r="A29" s="125">
        <f t="shared" si="0"/>
        <v>1</v>
      </c>
      <c r="B29" s="208">
        <v>43121</v>
      </c>
      <c r="C29" s="212">
        <v>13.282</v>
      </c>
      <c r="D29" s="212">
        <v>8.0180000000000007</v>
      </c>
      <c r="E29" s="212">
        <v>0</v>
      </c>
      <c r="F29" s="212">
        <v>0</v>
      </c>
      <c r="G29" s="212">
        <v>0.41899999999999998</v>
      </c>
      <c r="H29" s="212">
        <v>6.1639999999999997</v>
      </c>
      <c r="I29" s="212">
        <v>0</v>
      </c>
      <c r="J29" s="216">
        <f t="shared" si="1"/>
        <v>27.883000000000003</v>
      </c>
      <c r="L29" s="202">
        <v>1.746</v>
      </c>
    </row>
    <row r="30" spans="1:12" x14ac:dyDescent="0.2">
      <c r="A30" s="125">
        <f t="shared" si="0"/>
        <v>1</v>
      </c>
      <c r="B30" s="208">
        <v>43122</v>
      </c>
      <c r="C30" s="212">
        <v>15.1615</v>
      </c>
      <c r="D30" s="212">
        <v>8.6649999999999991</v>
      </c>
      <c r="E30" s="212">
        <v>0</v>
      </c>
      <c r="F30" s="212">
        <v>0</v>
      </c>
      <c r="G30" s="212">
        <v>0.54600000000000004</v>
      </c>
      <c r="H30" s="212">
        <v>8.3330000000000002</v>
      </c>
      <c r="I30" s="212">
        <v>0</v>
      </c>
      <c r="J30" s="216">
        <f t="shared" si="1"/>
        <v>32.705500000000001</v>
      </c>
      <c r="L30" s="202">
        <v>1.804</v>
      </c>
    </row>
    <row r="31" spans="1:12" x14ac:dyDescent="0.2">
      <c r="A31" s="125">
        <f t="shared" si="0"/>
        <v>1</v>
      </c>
      <c r="B31" s="208">
        <v>43123</v>
      </c>
      <c r="C31" s="212">
        <v>14.936249999999999</v>
      </c>
      <c r="D31" s="212">
        <v>9.4109999999999996</v>
      </c>
      <c r="E31" s="212">
        <v>0</v>
      </c>
      <c r="F31" s="212">
        <v>0</v>
      </c>
      <c r="G31" s="212">
        <v>6.31</v>
      </c>
      <c r="H31" s="212">
        <v>2.6560000000000001</v>
      </c>
      <c r="I31" s="212">
        <v>0</v>
      </c>
      <c r="J31" s="216">
        <f t="shared" si="1"/>
        <v>33.313249999999996</v>
      </c>
      <c r="L31" s="202">
        <v>1.804</v>
      </c>
    </row>
    <row r="32" spans="1:12" x14ac:dyDescent="0.2">
      <c r="A32" s="125">
        <f t="shared" si="0"/>
        <v>1</v>
      </c>
      <c r="B32" s="208">
        <v>43124</v>
      </c>
      <c r="C32" s="212">
        <v>14.343</v>
      </c>
      <c r="D32" s="212">
        <v>9.0150000000000006</v>
      </c>
      <c r="E32" s="212">
        <v>0</v>
      </c>
      <c r="F32" s="212">
        <v>0</v>
      </c>
      <c r="G32" s="212">
        <v>8.9570000000000007</v>
      </c>
      <c r="H32" s="212">
        <v>0.44600000000000001</v>
      </c>
      <c r="I32" s="212">
        <v>0</v>
      </c>
      <c r="J32" s="216">
        <f t="shared" si="1"/>
        <v>32.760999999999996</v>
      </c>
      <c r="L32" s="202">
        <v>1.766</v>
      </c>
    </row>
    <row r="33" spans="1:12" x14ac:dyDescent="0.2">
      <c r="A33" s="125">
        <f t="shared" si="0"/>
        <v>1</v>
      </c>
      <c r="B33" s="208">
        <v>43125</v>
      </c>
      <c r="C33" s="212">
        <v>14.917999999999999</v>
      </c>
      <c r="D33" s="212">
        <v>9.266</v>
      </c>
      <c r="E33" s="212">
        <v>0</v>
      </c>
      <c r="F33" s="212">
        <v>0</v>
      </c>
      <c r="G33" s="212">
        <v>9.2390000000000008</v>
      </c>
      <c r="H33" s="212">
        <v>0</v>
      </c>
      <c r="I33" s="212">
        <v>0</v>
      </c>
      <c r="J33" s="216">
        <f t="shared" si="1"/>
        <v>33.423000000000002</v>
      </c>
      <c r="L33" s="202">
        <v>1.7110000000000001</v>
      </c>
    </row>
    <row r="34" spans="1:12" x14ac:dyDescent="0.2">
      <c r="A34" s="125">
        <f t="shared" si="0"/>
        <v>1</v>
      </c>
      <c r="B34" s="208">
        <v>43126</v>
      </c>
      <c r="C34" s="212">
        <v>15.44675</v>
      </c>
      <c r="D34" s="212">
        <v>8.5869999999999997</v>
      </c>
      <c r="E34" s="212">
        <v>0</v>
      </c>
      <c r="F34" s="212">
        <v>0</v>
      </c>
      <c r="G34" s="212">
        <v>8.5519999999999996</v>
      </c>
      <c r="H34" s="212">
        <v>1.0580000000000001</v>
      </c>
      <c r="I34" s="212">
        <v>0</v>
      </c>
      <c r="J34" s="216">
        <f t="shared" si="1"/>
        <v>33.643749999999997</v>
      </c>
      <c r="L34" s="202">
        <v>1.714</v>
      </c>
    </row>
    <row r="35" spans="1:12" x14ac:dyDescent="0.2">
      <c r="A35" s="125">
        <f t="shared" si="0"/>
        <v>1</v>
      </c>
      <c r="B35" s="208">
        <v>43127</v>
      </c>
      <c r="C35" s="212">
        <v>15.375249999999999</v>
      </c>
      <c r="D35" s="212">
        <v>8.6189999999999998</v>
      </c>
      <c r="E35" s="212">
        <v>0</v>
      </c>
      <c r="F35" s="212">
        <v>0</v>
      </c>
      <c r="G35" s="212">
        <v>8.49</v>
      </c>
      <c r="H35" s="212">
        <v>0.78100000000000003</v>
      </c>
      <c r="I35" s="212">
        <v>0</v>
      </c>
      <c r="J35" s="216">
        <f t="shared" si="1"/>
        <v>33.265250000000002</v>
      </c>
      <c r="L35" s="202">
        <v>1.7869999999999999</v>
      </c>
    </row>
    <row r="36" spans="1:12" x14ac:dyDescent="0.2">
      <c r="A36" s="125">
        <f t="shared" si="0"/>
        <v>1</v>
      </c>
      <c r="B36" s="208">
        <v>43128</v>
      </c>
      <c r="C36" s="212">
        <v>15.295500000000001</v>
      </c>
      <c r="D36" s="212">
        <v>2.7130000000000001</v>
      </c>
      <c r="E36" s="212">
        <v>0</v>
      </c>
      <c r="F36" s="212">
        <v>6.34</v>
      </c>
      <c r="G36" s="212">
        <v>0.47599999999999998</v>
      </c>
      <c r="H36" s="212">
        <v>8.6989999999999998</v>
      </c>
      <c r="I36" s="212">
        <v>0</v>
      </c>
      <c r="J36" s="216">
        <f t="shared" si="1"/>
        <v>33.523499999999999</v>
      </c>
      <c r="L36" s="202">
        <v>1.8069999999999999</v>
      </c>
    </row>
    <row r="37" spans="1:12" x14ac:dyDescent="0.2">
      <c r="A37" s="125">
        <f t="shared" si="0"/>
        <v>1</v>
      </c>
      <c r="B37" s="208">
        <v>43129</v>
      </c>
      <c r="C37" s="212">
        <v>15.650499999999999</v>
      </c>
      <c r="D37" s="212">
        <v>0.622</v>
      </c>
      <c r="E37" s="212">
        <v>0</v>
      </c>
      <c r="F37" s="212">
        <v>8.9789999999999992</v>
      </c>
      <c r="G37" s="212">
        <v>0</v>
      </c>
      <c r="H37" s="212">
        <v>8.9619999999999997</v>
      </c>
      <c r="I37" s="212">
        <v>0</v>
      </c>
      <c r="J37" s="216">
        <f t="shared" si="1"/>
        <v>34.213499999999996</v>
      </c>
      <c r="L37" s="202">
        <v>1.8160000000000001</v>
      </c>
    </row>
    <row r="38" spans="1:12" x14ac:dyDescent="0.2">
      <c r="A38" s="125">
        <f t="shared" si="0"/>
        <v>1</v>
      </c>
      <c r="B38" s="208">
        <v>43130</v>
      </c>
      <c r="C38" s="212">
        <v>15.648999999999999</v>
      </c>
      <c r="D38" s="212">
        <v>0.61</v>
      </c>
      <c r="E38" s="212">
        <v>0</v>
      </c>
      <c r="F38" s="212">
        <v>9.0060000000000002</v>
      </c>
      <c r="G38" s="212">
        <v>0</v>
      </c>
      <c r="H38" s="212">
        <v>8.4369999999999994</v>
      </c>
      <c r="I38" s="212">
        <v>0</v>
      </c>
      <c r="J38" s="216">
        <f t="shared" si="1"/>
        <v>33.701999999999998</v>
      </c>
      <c r="L38" s="202">
        <v>1.82</v>
      </c>
    </row>
    <row r="39" spans="1:12" x14ac:dyDescent="0.2">
      <c r="A39" s="125">
        <f t="shared" si="0"/>
        <v>1</v>
      </c>
      <c r="B39" s="208">
        <v>43131</v>
      </c>
      <c r="C39" s="212">
        <v>15.60425</v>
      </c>
      <c r="D39" s="212">
        <v>0.45700000000000002</v>
      </c>
      <c r="E39" s="212">
        <v>0</v>
      </c>
      <c r="F39" s="212">
        <v>8.3469999999999995</v>
      </c>
      <c r="G39" s="212">
        <v>0</v>
      </c>
      <c r="H39" s="212">
        <v>8.5579999999999998</v>
      </c>
      <c r="I39" s="212">
        <v>0</v>
      </c>
      <c r="J39" s="216">
        <f t="shared" si="1"/>
        <v>32.966250000000002</v>
      </c>
      <c r="L39" s="202">
        <v>1.784</v>
      </c>
    </row>
    <row r="40" spans="1:12" x14ac:dyDescent="0.2">
      <c r="A40" s="125">
        <f t="shared" si="0"/>
        <v>2</v>
      </c>
      <c r="B40" s="208">
        <v>43132</v>
      </c>
      <c r="C40" s="212">
        <v>15.065</v>
      </c>
      <c r="D40" s="212">
        <v>0.39200000000000002</v>
      </c>
      <c r="E40" s="212">
        <v>0</v>
      </c>
      <c r="F40" s="212">
        <v>8.9390000000000001</v>
      </c>
      <c r="G40" s="212">
        <v>0</v>
      </c>
      <c r="H40" s="212">
        <v>8.9169999999999998</v>
      </c>
      <c r="I40" s="212">
        <v>0</v>
      </c>
      <c r="J40" s="217">
        <f t="shared" si="1"/>
        <v>33.313000000000002</v>
      </c>
      <c r="L40" s="202">
        <v>1.83</v>
      </c>
    </row>
    <row r="41" spans="1:12" x14ac:dyDescent="0.2">
      <c r="A41" s="125">
        <f t="shared" si="0"/>
        <v>2</v>
      </c>
      <c r="B41" s="208">
        <v>43133</v>
      </c>
      <c r="C41" s="212">
        <v>14.888</v>
      </c>
      <c r="D41" s="212">
        <v>3.0219999999999998</v>
      </c>
      <c r="E41" s="212">
        <v>0</v>
      </c>
      <c r="F41" s="212">
        <v>6.423</v>
      </c>
      <c r="G41" s="212">
        <v>0</v>
      </c>
      <c r="H41" s="212">
        <v>8.9009999999999998</v>
      </c>
      <c r="I41" s="212">
        <v>0</v>
      </c>
      <c r="J41" s="217">
        <f t="shared" si="1"/>
        <v>33.233999999999995</v>
      </c>
      <c r="L41" s="202">
        <v>1.746</v>
      </c>
    </row>
    <row r="42" spans="1:12" x14ac:dyDescent="0.2">
      <c r="A42" s="125">
        <f t="shared" si="0"/>
        <v>2</v>
      </c>
      <c r="B42" s="208">
        <v>43134</v>
      </c>
      <c r="C42" s="212">
        <v>15.186</v>
      </c>
      <c r="D42" s="212">
        <v>0</v>
      </c>
      <c r="E42" s="212">
        <v>0</v>
      </c>
      <c r="F42" s="212">
        <v>4.8840000000000003</v>
      </c>
      <c r="G42" s="212">
        <v>4.7149999999999999</v>
      </c>
      <c r="H42" s="212">
        <v>8.3369999999999997</v>
      </c>
      <c r="I42" s="212">
        <v>0</v>
      </c>
      <c r="J42" s="217">
        <f t="shared" si="1"/>
        <v>33.122</v>
      </c>
      <c r="L42" s="202">
        <v>1.6619999999999999</v>
      </c>
    </row>
    <row r="43" spans="1:12" x14ac:dyDescent="0.2">
      <c r="A43" s="125">
        <f t="shared" si="0"/>
        <v>2</v>
      </c>
      <c r="B43" s="208">
        <v>43135</v>
      </c>
      <c r="C43" s="212">
        <v>14.46</v>
      </c>
      <c r="D43" s="212">
        <v>0.36499999999999999</v>
      </c>
      <c r="E43" s="212">
        <v>0</v>
      </c>
      <c r="F43" s="212">
        <v>0</v>
      </c>
      <c r="G43" s="212">
        <v>9.2029999999999994</v>
      </c>
      <c r="H43" s="212">
        <v>9.1859999999999999</v>
      </c>
      <c r="I43" s="212">
        <v>0</v>
      </c>
      <c r="J43" s="217">
        <f t="shared" si="1"/>
        <v>33.213999999999999</v>
      </c>
      <c r="L43" s="202">
        <v>1.992</v>
      </c>
    </row>
    <row r="44" spans="1:12" x14ac:dyDescent="0.2">
      <c r="A44" s="125">
        <f t="shared" si="0"/>
        <v>2</v>
      </c>
      <c r="B44" s="208">
        <v>43136</v>
      </c>
      <c r="C44" s="212">
        <v>1.875</v>
      </c>
      <c r="D44" s="212">
        <v>8.4220000000000006</v>
      </c>
      <c r="E44" s="212">
        <v>0</v>
      </c>
      <c r="F44" s="212">
        <v>0</v>
      </c>
      <c r="G44" s="212">
        <v>9.8989999999999991</v>
      </c>
      <c r="H44" s="212">
        <v>10.292</v>
      </c>
      <c r="I44" s="212">
        <v>0</v>
      </c>
      <c r="J44" s="217">
        <f t="shared" si="1"/>
        <v>30.488</v>
      </c>
      <c r="L44" s="202">
        <v>1.8220000000000001</v>
      </c>
    </row>
    <row r="45" spans="1:12" x14ac:dyDescent="0.2">
      <c r="A45" s="125">
        <f t="shared" si="0"/>
        <v>2</v>
      </c>
      <c r="B45" s="208">
        <v>43137</v>
      </c>
      <c r="C45" s="212">
        <v>0</v>
      </c>
      <c r="D45" s="212">
        <v>10.542</v>
      </c>
      <c r="E45" s="212">
        <v>0</v>
      </c>
      <c r="F45" s="212">
        <v>0</v>
      </c>
      <c r="G45" s="212">
        <v>11.468</v>
      </c>
      <c r="H45" s="212">
        <v>11.442</v>
      </c>
      <c r="I45" s="212">
        <v>0</v>
      </c>
      <c r="J45" s="217">
        <f t="shared" si="1"/>
        <v>33.451999999999998</v>
      </c>
      <c r="L45" s="202">
        <v>1.889</v>
      </c>
    </row>
    <row r="46" spans="1:12" x14ac:dyDescent="0.2">
      <c r="A46" s="125">
        <f t="shared" si="0"/>
        <v>2</v>
      </c>
      <c r="B46" s="208">
        <v>43138</v>
      </c>
      <c r="C46" s="212">
        <v>0</v>
      </c>
      <c r="D46" s="212">
        <v>4.7919999999999998</v>
      </c>
      <c r="E46" s="212">
        <v>0</v>
      </c>
      <c r="F46" s="212">
        <v>6.76</v>
      </c>
      <c r="G46" s="212">
        <v>11.525</v>
      </c>
      <c r="H46" s="212">
        <v>11.506</v>
      </c>
      <c r="I46" s="212">
        <v>0</v>
      </c>
      <c r="J46" s="217">
        <f t="shared" si="1"/>
        <v>34.582999999999998</v>
      </c>
      <c r="L46" s="202">
        <v>1.909</v>
      </c>
    </row>
    <row r="47" spans="1:12" x14ac:dyDescent="0.2">
      <c r="A47" s="125">
        <f t="shared" si="0"/>
        <v>2</v>
      </c>
      <c r="B47" s="208">
        <v>43139</v>
      </c>
      <c r="C47" s="212">
        <v>0</v>
      </c>
      <c r="D47" s="212">
        <v>0</v>
      </c>
      <c r="E47" s="212">
        <v>0</v>
      </c>
      <c r="F47" s="212">
        <v>11.641</v>
      </c>
      <c r="G47" s="212">
        <v>11.645</v>
      </c>
      <c r="H47" s="212">
        <v>11.644</v>
      </c>
      <c r="I47" s="212">
        <v>0</v>
      </c>
      <c r="J47" s="217">
        <f t="shared" si="1"/>
        <v>34.93</v>
      </c>
      <c r="L47" s="202">
        <v>1.8089999999999999</v>
      </c>
    </row>
    <row r="48" spans="1:12" x14ac:dyDescent="0.2">
      <c r="A48" s="125">
        <f t="shared" si="0"/>
        <v>2</v>
      </c>
      <c r="B48" s="208">
        <v>43140</v>
      </c>
      <c r="C48" s="212">
        <v>0</v>
      </c>
      <c r="D48" s="212">
        <v>0</v>
      </c>
      <c r="E48" s="212">
        <v>0</v>
      </c>
      <c r="F48" s="212">
        <v>11.593999999999999</v>
      </c>
      <c r="G48" s="212">
        <v>11.59</v>
      </c>
      <c r="H48" s="212">
        <v>11.573</v>
      </c>
      <c r="I48" s="212">
        <v>0</v>
      </c>
      <c r="J48" s="217">
        <f t="shared" si="1"/>
        <v>34.756999999999998</v>
      </c>
      <c r="L48" s="202">
        <v>1.839</v>
      </c>
    </row>
    <row r="49" spans="1:12" x14ac:dyDescent="0.2">
      <c r="A49" s="125">
        <f t="shared" si="0"/>
        <v>2</v>
      </c>
      <c r="B49" s="208">
        <v>43141</v>
      </c>
      <c r="C49" s="212">
        <v>0</v>
      </c>
      <c r="D49" s="212">
        <v>0</v>
      </c>
      <c r="E49" s="212">
        <v>0</v>
      </c>
      <c r="F49" s="212">
        <v>11.363</v>
      </c>
      <c r="G49" s="212">
        <v>11.314</v>
      </c>
      <c r="H49" s="212">
        <v>11.331</v>
      </c>
      <c r="I49" s="212">
        <v>0</v>
      </c>
      <c r="J49" s="217">
        <f t="shared" si="1"/>
        <v>34.007999999999996</v>
      </c>
      <c r="L49" s="202">
        <v>1.909</v>
      </c>
    </row>
    <row r="50" spans="1:12" x14ac:dyDescent="0.2">
      <c r="A50" s="125">
        <f t="shared" si="0"/>
        <v>2</v>
      </c>
      <c r="B50" s="208">
        <v>43142</v>
      </c>
      <c r="C50" s="212">
        <v>0</v>
      </c>
      <c r="D50" s="212">
        <v>1.5940000000000001</v>
      </c>
      <c r="E50" s="212">
        <v>0</v>
      </c>
      <c r="F50" s="212">
        <v>9.81</v>
      </c>
      <c r="G50" s="212">
        <v>11.346</v>
      </c>
      <c r="H50" s="212">
        <v>11.265000000000001</v>
      </c>
      <c r="I50" s="212">
        <v>0</v>
      </c>
      <c r="J50" s="217">
        <f t="shared" si="1"/>
        <v>34.015000000000001</v>
      </c>
      <c r="L50" s="202">
        <v>1.819</v>
      </c>
    </row>
    <row r="51" spans="1:12" x14ac:dyDescent="0.2">
      <c r="A51" s="125">
        <f t="shared" si="0"/>
        <v>2</v>
      </c>
      <c r="B51" s="208">
        <v>43143</v>
      </c>
      <c r="C51" s="212">
        <v>0</v>
      </c>
      <c r="D51" s="212">
        <v>11.321999999999999</v>
      </c>
      <c r="E51" s="212">
        <v>0</v>
      </c>
      <c r="F51" s="212">
        <v>11.276</v>
      </c>
      <c r="G51" s="212">
        <v>11.273</v>
      </c>
      <c r="H51" s="212">
        <v>0</v>
      </c>
      <c r="I51" s="212">
        <v>0</v>
      </c>
      <c r="J51" s="217">
        <f t="shared" si="1"/>
        <v>33.870999999999995</v>
      </c>
      <c r="L51" s="202">
        <v>1.93</v>
      </c>
    </row>
    <row r="52" spans="1:12" x14ac:dyDescent="0.2">
      <c r="A52" s="125">
        <f t="shared" si="0"/>
        <v>2</v>
      </c>
      <c r="B52" s="208">
        <v>43144</v>
      </c>
      <c r="C52" s="212">
        <v>1E-3</v>
      </c>
      <c r="D52" s="212">
        <v>11.7</v>
      </c>
      <c r="E52" s="212">
        <v>0</v>
      </c>
      <c r="F52" s="212">
        <v>11.186</v>
      </c>
      <c r="G52" s="212">
        <v>4.3360000000000003</v>
      </c>
      <c r="H52" s="212">
        <v>7.4379999999999997</v>
      </c>
      <c r="I52" s="212">
        <v>0</v>
      </c>
      <c r="J52" s="217">
        <f t="shared" si="1"/>
        <v>34.661000000000001</v>
      </c>
      <c r="L52" s="202">
        <v>1.9219999999999999</v>
      </c>
    </row>
    <row r="53" spans="1:12" x14ac:dyDescent="0.2">
      <c r="A53" s="125">
        <f t="shared" si="0"/>
        <v>2</v>
      </c>
      <c r="B53" s="208">
        <v>43145</v>
      </c>
      <c r="C53" s="212">
        <v>0</v>
      </c>
      <c r="D53" s="212">
        <v>11.427</v>
      </c>
      <c r="E53" s="212">
        <v>0</v>
      </c>
      <c r="F53" s="212">
        <v>11.368</v>
      </c>
      <c r="G53" s="212">
        <v>0</v>
      </c>
      <c r="H53" s="212">
        <v>11.334</v>
      </c>
      <c r="I53" s="212">
        <v>0</v>
      </c>
      <c r="J53" s="217">
        <f t="shared" si="1"/>
        <v>34.129000000000005</v>
      </c>
      <c r="L53" s="202">
        <v>1.946</v>
      </c>
    </row>
    <row r="54" spans="1:12" x14ac:dyDescent="0.2">
      <c r="A54" s="125">
        <f t="shared" si="0"/>
        <v>2</v>
      </c>
      <c r="B54" s="208">
        <v>43146</v>
      </c>
      <c r="C54" s="212">
        <v>0</v>
      </c>
      <c r="D54" s="212">
        <v>11.532999999999999</v>
      </c>
      <c r="E54" s="212">
        <v>0</v>
      </c>
      <c r="F54" s="212">
        <v>11.502000000000001</v>
      </c>
      <c r="G54" s="212">
        <v>0</v>
      </c>
      <c r="H54" s="212">
        <v>11.475</v>
      </c>
      <c r="I54" s="212">
        <v>0</v>
      </c>
      <c r="J54" s="217">
        <f t="shared" si="1"/>
        <v>34.51</v>
      </c>
      <c r="L54" s="202">
        <v>1.84</v>
      </c>
    </row>
    <row r="55" spans="1:12" x14ac:dyDescent="0.2">
      <c r="A55" s="125">
        <f t="shared" si="0"/>
        <v>2</v>
      </c>
      <c r="B55" s="208">
        <v>43147</v>
      </c>
      <c r="C55" s="212">
        <v>0</v>
      </c>
      <c r="D55" s="212">
        <v>11.741</v>
      </c>
      <c r="E55" s="212">
        <v>0</v>
      </c>
      <c r="F55" s="212">
        <v>11.699</v>
      </c>
      <c r="G55" s="212">
        <v>0</v>
      </c>
      <c r="H55" s="212">
        <v>11.507999999999999</v>
      </c>
      <c r="I55" s="212">
        <v>0</v>
      </c>
      <c r="J55" s="217">
        <f t="shared" si="1"/>
        <v>34.947999999999993</v>
      </c>
      <c r="L55" s="202">
        <v>1.911</v>
      </c>
    </row>
    <row r="56" spans="1:12" x14ac:dyDescent="0.2">
      <c r="A56" s="125">
        <f t="shared" si="0"/>
        <v>2</v>
      </c>
      <c r="B56" s="208">
        <v>43148</v>
      </c>
      <c r="C56" s="212">
        <v>0</v>
      </c>
      <c r="D56" s="212">
        <v>11.8</v>
      </c>
      <c r="E56" s="212">
        <v>0</v>
      </c>
      <c r="F56" s="212">
        <v>11.789</v>
      </c>
      <c r="G56" s="212">
        <v>0</v>
      </c>
      <c r="H56" s="212">
        <v>11.78</v>
      </c>
      <c r="I56" s="212">
        <v>0</v>
      </c>
      <c r="J56" s="217">
        <f t="shared" si="1"/>
        <v>35.369</v>
      </c>
      <c r="L56" s="202">
        <v>1.887</v>
      </c>
    </row>
    <row r="57" spans="1:12" x14ac:dyDescent="0.2">
      <c r="A57" s="125">
        <f t="shared" si="0"/>
        <v>2</v>
      </c>
      <c r="B57" s="208">
        <v>43149</v>
      </c>
      <c r="C57" s="212">
        <v>2E-3</v>
      </c>
      <c r="D57" s="212">
        <v>11.425000000000001</v>
      </c>
      <c r="E57" s="212">
        <v>0</v>
      </c>
      <c r="F57" s="212">
        <v>11.36</v>
      </c>
      <c r="G57" s="212">
        <v>0</v>
      </c>
      <c r="H57" s="212">
        <v>11.33</v>
      </c>
      <c r="I57" s="212">
        <v>0</v>
      </c>
      <c r="J57" s="217">
        <f t="shared" si="1"/>
        <v>34.116999999999997</v>
      </c>
      <c r="L57" s="202">
        <v>1.885</v>
      </c>
    </row>
    <row r="58" spans="1:12" x14ac:dyDescent="0.2">
      <c r="A58" s="125">
        <f t="shared" si="0"/>
        <v>2</v>
      </c>
      <c r="B58" s="208">
        <v>43150</v>
      </c>
      <c r="C58" s="212">
        <v>9.7530000000000001</v>
      </c>
      <c r="D58" s="212">
        <v>10.595000000000001</v>
      </c>
      <c r="E58" s="212">
        <v>0</v>
      </c>
      <c r="F58" s="212">
        <v>1.7430000000000001</v>
      </c>
      <c r="G58" s="212">
        <v>7.2009999999999996</v>
      </c>
      <c r="H58" s="212">
        <v>5.4480000000000004</v>
      </c>
      <c r="I58" s="212">
        <v>0</v>
      </c>
      <c r="J58" s="217">
        <f t="shared" si="1"/>
        <v>34.739999999999995</v>
      </c>
      <c r="L58" s="202">
        <v>1.847</v>
      </c>
    </row>
    <row r="59" spans="1:12" x14ac:dyDescent="0.2">
      <c r="A59" s="125">
        <f t="shared" si="0"/>
        <v>2</v>
      </c>
      <c r="B59" s="208">
        <v>43151</v>
      </c>
      <c r="C59" s="212">
        <v>10.313000000000001</v>
      </c>
      <c r="D59" s="212">
        <v>9.5250000000000004</v>
      </c>
      <c r="E59" s="212">
        <v>1.165</v>
      </c>
      <c r="F59" s="212">
        <v>0.50700000000000001</v>
      </c>
      <c r="G59" s="212">
        <v>10.569000000000001</v>
      </c>
      <c r="H59" s="212">
        <v>1.34</v>
      </c>
      <c r="I59" s="212">
        <v>0</v>
      </c>
      <c r="J59" s="217">
        <f t="shared" si="1"/>
        <v>33.419000000000004</v>
      </c>
      <c r="L59" s="202">
        <v>1.56</v>
      </c>
    </row>
    <row r="60" spans="1:12" x14ac:dyDescent="0.2">
      <c r="A60" s="125">
        <f t="shared" si="0"/>
        <v>2</v>
      </c>
      <c r="B60" s="208">
        <v>43152</v>
      </c>
      <c r="C60" s="212">
        <v>13.292</v>
      </c>
      <c r="D60" s="212">
        <v>10.635</v>
      </c>
      <c r="E60" s="212">
        <v>0</v>
      </c>
      <c r="F60" s="212">
        <v>0</v>
      </c>
      <c r="G60" s="212">
        <v>10.510999999999999</v>
      </c>
      <c r="H60" s="212">
        <v>1.04</v>
      </c>
      <c r="I60" s="212">
        <v>0</v>
      </c>
      <c r="J60" s="217">
        <f t="shared" si="1"/>
        <v>35.478000000000002</v>
      </c>
      <c r="L60" s="202">
        <v>1.9319999999999999</v>
      </c>
    </row>
    <row r="61" spans="1:12" x14ac:dyDescent="0.2">
      <c r="A61" s="125">
        <f t="shared" si="0"/>
        <v>2</v>
      </c>
      <c r="B61" s="208">
        <v>43153</v>
      </c>
      <c r="C61" s="212">
        <v>16.07</v>
      </c>
      <c r="D61" s="212">
        <v>3.4620000000000002</v>
      </c>
      <c r="E61" s="212">
        <v>0</v>
      </c>
      <c r="F61" s="212">
        <v>0</v>
      </c>
      <c r="G61" s="212">
        <v>8.5649999999999995</v>
      </c>
      <c r="H61" s="212">
        <v>5.8</v>
      </c>
      <c r="I61" s="212">
        <v>0</v>
      </c>
      <c r="J61" s="217">
        <f t="shared" si="1"/>
        <v>33.896999999999998</v>
      </c>
      <c r="L61" s="202">
        <v>1.8839999999999999</v>
      </c>
    </row>
    <row r="62" spans="1:12" x14ac:dyDescent="0.2">
      <c r="A62" s="125">
        <f t="shared" si="0"/>
        <v>2</v>
      </c>
      <c r="B62" s="208">
        <v>43154</v>
      </c>
      <c r="C62" s="212">
        <v>16.111000000000001</v>
      </c>
      <c r="D62" s="212">
        <v>0.82499999999999996</v>
      </c>
      <c r="E62" s="212">
        <v>0</v>
      </c>
      <c r="F62" s="212">
        <v>0</v>
      </c>
      <c r="G62" s="212">
        <v>8.3770000000000007</v>
      </c>
      <c r="H62" s="212">
        <v>8.3529999999999998</v>
      </c>
      <c r="I62" s="212">
        <v>0</v>
      </c>
      <c r="J62" s="217">
        <f t="shared" si="1"/>
        <v>33.666000000000004</v>
      </c>
      <c r="L62" s="202">
        <v>1.9179999999999999</v>
      </c>
    </row>
    <row r="63" spans="1:12" x14ac:dyDescent="0.2">
      <c r="A63" s="125">
        <f t="shared" si="0"/>
        <v>2</v>
      </c>
      <c r="B63" s="208">
        <v>43155</v>
      </c>
      <c r="C63" s="212">
        <v>16.004000000000001</v>
      </c>
      <c r="D63" s="212">
        <v>1.131</v>
      </c>
      <c r="E63" s="212">
        <v>0</v>
      </c>
      <c r="F63" s="212">
        <v>0</v>
      </c>
      <c r="G63" s="212">
        <v>8.4529999999999994</v>
      </c>
      <c r="H63" s="212">
        <v>8.4339999999999993</v>
      </c>
      <c r="I63" s="212">
        <v>0</v>
      </c>
      <c r="J63" s="217">
        <f t="shared" si="1"/>
        <v>34.021999999999998</v>
      </c>
      <c r="L63" s="202">
        <v>1.845</v>
      </c>
    </row>
    <row r="64" spans="1:12" x14ac:dyDescent="0.2">
      <c r="A64" s="125">
        <f t="shared" si="0"/>
        <v>2</v>
      </c>
      <c r="B64" s="208">
        <v>43156</v>
      </c>
      <c r="C64" s="212">
        <v>15.016999999999999</v>
      </c>
      <c r="D64" s="212">
        <v>0</v>
      </c>
      <c r="E64" s="212">
        <v>0</v>
      </c>
      <c r="F64" s="212">
        <v>0</v>
      </c>
      <c r="G64" s="212">
        <v>9.3559999999999999</v>
      </c>
      <c r="H64" s="212">
        <v>9.3369999999999997</v>
      </c>
      <c r="I64" s="212">
        <v>0</v>
      </c>
      <c r="J64" s="217">
        <f t="shared" si="1"/>
        <v>33.709999999999994</v>
      </c>
      <c r="L64" s="202">
        <v>1.6910000000000001</v>
      </c>
    </row>
    <row r="65" spans="1:12" x14ac:dyDescent="0.2">
      <c r="A65" s="125">
        <f t="shared" si="0"/>
        <v>2</v>
      </c>
      <c r="B65" s="208">
        <v>43157</v>
      </c>
      <c r="C65" s="212">
        <v>15.442</v>
      </c>
      <c r="D65" s="212">
        <v>5.702</v>
      </c>
      <c r="E65" s="212">
        <v>0</v>
      </c>
      <c r="F65" s="212">
        <v>0</v>
      </c>
      <c r="G65" s="212">
        <v>8.49</v>
      </c>
      <c r="H65" s="212">
        <v>3.7519999999999998</v>
      </c>
      <c r="I65" s="212">
        <v>0</v>
      </c>
      <c r="J65" s="217">
        <f t="shared" si="1"/>
        <v>33.386000000000003</v>
      </c>
      <c r="L65" s="202">
        <v>1.84</v>
      </c>
    </row>
    <row r="66" spans="1:12" x14ac:dyDescent="0.2">
      <c r="A66" s="125">
        <f t="shared" si="0"/>
        <v>2</v>
      </c>
      <c r="B66" s="208">
        <v>43158</v>
      </c>
      <c r="C66" s="212">
        <v>13.337999999999999</v>
      </c>
      <c r="D66" s="212">
        <v>8.6140000000000008</v>
      </c>
      <c r="E66" s="212">
        <v>0</v>
      </c>
      <c r="F66" s="212">
        <v>0</v>
      </c>
      <c r="G66" s="212">
        <v>6.6779999999999999</v>
      </c>
      <c r="H66" s="212">
        <v>4.1399999999999997</v>
      </c>
      <c r="I66" s="212">
        <v>0</v>
      </c>
      <c r="J66" s="217">
        <f t="shared" si="1"/>
        <v>32.769999999999996</v>
      </c>
      <c r="L66" s="202">
        <v>1.7829999999999999</v>
      </c>
    </row>
    <row r="67" spans="1:12" x14ac:dyDescent="0.2">
      <c r="A67" s="125">
        <f t="shared" si="0"/>
        <v>2</v>
      </c>
      <c r="B67" s="208">
        <v>43159</v>
      </c>
      <c r="C67" s="212">
        <v>15.821</v>
      </c>
      <c r="D67" s="212">
        <v>8.5180000000000007</v>
      </c>
      <c r="E67" s="212">
        <v>0</v>
      </c>
      <c r="F67" s="212">
        <v>0</v>
      </c>
      <c r="G67" s="212">
        <v>0.82299999999999995</v>
      </c>
      <c r="H67" s="212">
        <v>8.4659999999999993</v>
      </c>
      <c r="I67" s="212">
        <v>0</v>
      </c>
      <c r="J67" s="217">
        <f t="shared" si="1"/>
        <v>33.628</v>
      </c>
      <c r="L67" s="202">
        <v>1.8460000000000001</v>
      </c>
    </row>
    <row r="68" spans="1:12" x14ac:dyDescent="0.2">
      <c r="A68" s="125">
        <f t="shared" si="0"/>
        <v>3</v>
      </c>
      <c r="B68" s="208">
        <v>43160</v>
      </c>
      <c r="C68" s="212">
        <v>16.575749999999999</v>
      </c>
      <c r="D68" s="212">
        <v>8.6579999999999995</v>
      </c>
      <c r="E68" s="212">
        <v>0</v>
      </c>
      <c r="F68" s="212">
        <v>0</v>
      </c>
      <c r="G68" s="212">
        <v>0</v>
      </c>
      <c r="H68" s="212">
        <v>8.6059999999999999</v>
      </c>
      <c r="I68" s="212">
        <v>0</v>
      </c>
      <c r="J68" s="217">
        <f t="shared" si="1"/>
        <v>33.839750000000002</v>
      </c>
      <c r="L68" s="202">
        <v>1.6890000000000001</v>
      </c>
    </row>
    <row r="69" spans="1:12" x14ac:dyDescent="0.2">
      <c r="A69" s="125">
        <f t="shared" si="0"/>
        <v>3</v>
      </c>
      <c r="B69" s="208">
        <v>43161</v>
      </c>
      <c r="C69" s="212">
        <v>14.52525</v>
      </c>
      <c r="D69" s="212">
        <v>8.76</v>
      </c>
      <c r="E69" s="212">
        <v>0</v>
      </c>
      <c r="F69" s="212">
        <v>0</v>
      </c>
      <c r="G69" s="212">
        <v>0.71199999999999997</v>
      </c>
      <c r="H69" s="212">
        <v>8.718</v>
      </c>
      <c r="I69" s="212">
        <v>0</v>
      </c>
      <c r="J69" s="217">
        <f t="shared" si="1"/>
        <v>32.715249999999997</v>
      </c>
      <c r="L69" s="202">
        <v>1.7270000000000001</v>
      </c>
    </row>
    <row r="70" spans="1:12" x14ac:dyDescent="0.2">
      <c r="A70" s="125">
        <f t="shared" si="0"/>
        <v>3</v>
      </c>
      <c r="B70" s="208">
        <v>43162</v>
      </c>
      <c r="C70" s="212">
        <v>14.48325</v>
      </c>
      <c r="D70" s="212">
        <v>8.9749999999999996</v>
      </c>
      <c r="E70" s="212">
        <v>0</v>
      </c>
      <c r="F70" s="212">
        <v>0</v>
      </c>
      <c r="G70" s="212">
        <v>0</v>
      </c>
      <c r="H70" s="212">
        <v>8.9320000000000004</v>
      </c>
      <c r="I70" s="212">
        <v>0</v>
      </c>
      <c r="J70" s="217">
        <f t="shared" si="1"/>
        <v>32.390250000000002</v>
      </c>
      <c r="L70" s="202">
        <v>1.651</v>
      </c>
    </row>
    <row r="71" spans="1:12" x14ac:dyDescent="0.2">
      <c r="A71" s="125">
        <f t="shared" si="0"/>
        <v>3</v>
      </c>
      <c r="B71" s="208">
        <v>43163</v>
      </c>
      <c r="C71" s="212">
        <v>14.151249999999999</v>
      </c>
      <c r="D71" s="212">
        <v>9.0850000000000009</v>
      </c>
      <c r="E71" s="212">
        <v>0</v>
      </c>
      <c r="F71" s="212">
        <v>0</v>
      </c>
      <c r="G71" s="212">
        <v>0</v>
      </c>
      <c r="H71" s="212">
        <v>9.1560000000000006</v>
      </c>
      <c r="I71" s="212">
        <v>0</v>
      </c>
      <c r="J71" s="217">
        <f t="shared" si="1"/>
        <v>32.392249999999997</v>
      </c>
      <c r="L71" s="202">
        <v>1.6559999999999999</v>
      </c>
    </row>
    <row r="72" spans="1:12" x14ac:dyDescent="0.2">
      <c r="A72" s="125">
        <f t="shared" si="0"/>
        <v>3</v>
      </c>
      <c r="B72" s="208">
        <v>43164</v>
      </c>
      <c r="C72" s="212">
        <v>15.9735</v>
      </c>
      <c r="D72" s="212">
        <v>8.2349999999999994</v>
      </c>
      <c r="E72" s="212">
        <v>0</v>
      </c>
      <c r="F72" s="212">
        <v>0</v>
      </c>
      <c r="G72" s="212">
        <v>0.64</v>
      </c>
      <c r="H72" s="212">
        <v>8.4309999999999992</v>
      </c>
      <c r="I72" s="212">
        <v>0</v>
      </c>
      <c r="J72" s="217">
        <f t="shared" si="1"/>
        <v>33.279499999999999</v>
      </c>
      <c r="L72" s="202">
        <v>1.744</v>
      </c>
    </row>
    <row r="73" spans="1:12" x14ac:dyDescent="0.2">
      <c r="A73" s="125">
        <f t="shared" ref="A73:A136" si="2">+IF(ISBLANK($B73),"",MONTH($B73))</f>
        <v>3</v>
      </c>
      <c r="B73" s="208">
        <v>43165</v>
      </c>
      <c r="C73" s="212">
        <v>15.6595</v>
      </c>
      <c r="D73" s="212">
        <v>8.7270000000000003</v>
      </c>
      <c r="E73" s="212">
        <v>0</v>
      </c>
      <c r="F73" s="212">
        <v>0</v>
      </c>
      <c r="G73" s="212">
        <v>0.46899999999999997</v>
      </c>
      <c r="H73" s="212">
        <v>8.6850000000000005</v>
      </c>
      <c r="I73" s="212">
        <v>0</v>
      </c>
      <c r="J73" s="217">
        <f t="shared" ref="J73:J136" si="3">+SUM(C73:I73)</f>
        <v>33.540500000000002</v>
      </c>
      <c r="L73" s="202">
        <v>1.8660000000000001</v>
      </c>
    </row>
    <row r="74" spans="1:12" x14ac:dyDescent="0.2">
      <c r="A74" s="125">
        <f t="shared" si="2"/>
        <v>3</v>
      </c>
      <c r="B74" s="208">
        <v>43166</v>
      </c>
      <c r="C74" s="212">
        <v>12.91625</v>
      </c>
      <c r="D74" s="212">
        <v>4.0789999999999997</v>
      </c>
      <c r="E74" s="212">
        <v>0</v>
      </c>
      <c r="F74" s="212">
        <v>0</v>
      </c>
      <c r="G74" s="212">
        <v>7.2380000000000004</v>
      </c>
      <c r="H74" s="212">
        <v>10.012</v>
      </c>
      <c r="I74" s="212">
        <v>0</v>
      </c>
      <c r="J74" s="217">
        <f t="shared" si="3"/>
        <v>34.245249999999999</v>
      </c>
      <c r="L74" s="202">
        <v>1.863</v>
      </c>
    </row>
    <row r="75" spans="1:12" x14ac:dyDescent="0.2">
      <c r="A75" s="125">
        <f t="shared" si="2"/>
        <v>3</v>
      </c>
      <c r="B75" s="208">
        <v>43167</v>
      </c>
      <c r="C75" s="212">
        <v>4.5042499999999999</v>
      </c>
      <c r="D75" s="212">
        <v>7.1349999999999998</v>
      </c>
      <c r="E75" s="212">
        <v>0</v>
      </c>
      <c r="F75" s="212">
        <v>0</v>
      </c>
      <c r="G75" s="212">
        <v>11.34</v>
      </c>
      <c r="H75" s="212">
        <v>11.317</v>
      </c>
      <c r="I75" s="212">
        <v>0</v>
      </c>
      <c r="J75" s="217">
        <f t="shared" si="3"/>
        <v>34.296250000000001</v>
      </c>
      <c r="L75" s="202">
        <v>1.8680000000000001</v>
      </c>
    </row>
    <row r="76" spans="1:12" x14ac:dyDescent="0.2">
      <c r="A76" s="125">
        <f t="shared" si="2"/>
        <v>3</v>
      </c>
      <c r="B76" s="208">
        <v>43168</v>
      </c>
      <c r="C76" s="212">
        <v>7.9417499999999999</v>
      </c>
      <c r="D76" s="212">
        <v>6.4050000000000002</v>
      </c>
      <c r="E76" s="212">
        <v>0</v>
      </c>
      <c r="F76" s="212">
        <v>0.64700000000000002</v>
      </c>
      <c r="G76" s="212">
        <v>10.084</v>
      </c>
      <c r="H76" s="212">
        <v>8.8059999999999992</v>
      </c>
      <c r="I76" s="212">
        <v>0</v>
      </c>
      <c r="J76" s="217">
        <f t="shared" si="3"/>
        <v>33.883749999999999</v>
      </c>
      <c r="L76" s="202">
        <v>1.7769999999999999</v>
      </c>
    </row>
    <row r="77" spans="1:12" x14ac:dyDescent="0.2">
      <c r="A77" s="125">
        <f t="shared" si="2"/>
        <v>3</v>
      </c>
      <c r="B77" s="208">
        <v>43169</v>
      </c>
      <c r="C77" s="212">
        <v>14.523250000000001</v>
      </c>
      <c r="D77" s="212">
        <v>0</v>
      </c>
      <c r="E77" s="212">
        <v>0</v>
      </c>
      <c r="F77" s="212">
        <v>1.1599999999999999</v>
      </c>
      <c r="G77" s="212">
        <v>8.8290000000000006</v>
      </c>
      <c r="H77" s="212">
        <v>7.8970000000000002</v>
      </c>
      <c r="I77" s="212">
        <v>0</v>
      </c>
      <c r="J77" s="217">
        <f t="shared" si="3"/>
        <v>32.40925</v>
      </c>
      <c r="L77" s="202">
        <v>1.7929999999999999</v>
      </c>
    </row>
    <row r="78" spans="1:12" x14ac:dyDescent="0.2">
      <c r="A78" s="125">
        <f t="shared" si="2"/>
        <v>3</v>
      </c>
      <c r="B78" s="208">
        <v>43170</v>
      </c>
      <c r="C78" s="212">
        <v>2.5000000000000001E-4</v>
      </c>
      <c r="D78" s="212">
        <v>1.149</v>
      </c>
      <c r="E78" s="212">
        <v>0</v>
      </c>
      <c r="F78" s="212">
        <v>10.644</v>
      </c>
      <c r="G78" s="212">
        <v>10.646000000000001</v>
      </c>
      <c r="H78" s="212">
        <v>10.619</v>
      </c>
      <c r="I78" s="212">
        <v>0</v>
      </c>
      <c r="J78" s="217">
        <f t="shared" si="3"/>
        <v>33.058250000000001</v>
      </c>
      <c r="L78" s="202">
        <v>1.8560000000000001</v>
      </c>
    </row>
    <row r="79" spans="1:12" x14ac:dyDescent="0.2">
      <c r="A79" s="125">
        <f t="shared" si="2"/>
        <v>3</v>
      </c>
      <c r="B79" s="208">
        <v>43171</v>
      </c>
      <c r="C79" s="212">
        <v>0</v>
      </c>
      <c r="D79" s="212">
        <v>0.68700000000000006</v>
      </c>
      <c r="E79" s="212">
        <v>0</v>
      </c>
      <c r="F79" s="212">
        <v>11.48</v>
      </c>
      <c r="G79" s="212">
        <v>11.468999999999999</v>
      </c>
      <c r="H79" s="212">
        <v>11.452</v>
      </c>
      <c r="I79" s="212">
        <v>0</v>
      </c>
      <c r="J79" s="217">
        <f t="shared" si="3"/>
        <v>35.088000000000001</v>
      </c>
      <c r="L79" s="202">
        <v>1.857</v>
      </c>
    </row>
    <row r="80" spans="1:12" x14ac:dyDescent="0.2">
      <c r="A80" s="125">
        <f t="shared" si="2"/>
        <v>3</v>
      </c>
      <c r="B80" s="208">
        <v>43172</v>
      </c>
      <c r="C80" s="212">
        <v>3.3972500000000001</v>
      </c>
      <c r="D80" s="212">
        <v>0</v>
      </c>
      <c r="E80" s="212">
        <v>0</v>
      </c>
      <c r="F80" s="212">
        <v>10.726000000000001</v>
      </c>
      <c r="G80" s="212">
        <v>10.698</v>
      </c>
      <c r="H80" s="212">
        <v>10.35</v>
      </c>
      <c r="I80" s="212">
        <v>0</v>
      </c>
      <c r="J80" s="217">
        <f t="shared" si="3"/>
        <v>35.171250000000001</v>
      </c>
      <c r="L80" s="202">
        <v>2.105</v>
      </c>
    </row>
    <row r="81" spans="1:12" x14ac:dyDescent="0.2">
      <c r="A81" s="125">
        <f t="shared" si="2"/>
        <v>3</v>
      </c>
      <c r="B81" s="208">
        <v>43173</v>
      </c>
      <c r="C81" s="212">
        <v>15.55425</v>
      </c>
      <c r="D81" s="212">
        <v>0</v>
      </c>
      <c r="E81" s="212">
        <v>0</v>
      </c>
      <c r="F81" s="212">
        <v>0.78600000000000003</v>
      </c>
      <c r="G81" s="212">
        <v>9.2550000000000008</v>
      </c>
      <c r="H81" s="212">
        <v>9.0210000000000008</v>
      </c>
      <c r="I81" s="212">
        <v>0</v>
      </c>
      <c r="J81" s="217">
        <f t="shared" si="3"/>
        <v>34.616250000000001</v>
      </c>
      <c r="L81" s="202">
        <v>1.907</v>
      </c>
    </row>
    <row r="82" spans="1:12" x14ac:dyDescent="0.2">
      <c r="A82" s="125">
        <f t="shared" si="2"/>
        <v>3</v>
      </c>
      <c r="B82" s="208">
        <v>43174</v>
      </c>
      <c r="C82" s="212">
        <v>16.158000000000001</v>
      </c>
      <c r="D82" s="212">
        <v>0.37</v>
      </c>
      <c r="E82" s="212">
        <v>0</v>
      </c>
      <c r="F82" s="212">
        <v>1.399</v>
      </c>
      <c r="G82" s="212">
        <v>8.8770000000000007</v>
      </c>
      <c r="H82" s="212">
        <v>8.077</v>
      </c>
      <c r="I82" s="212">
        <v>0</v>
      </c>
      <c r="J82" s="217">
        <f t="shared" si="3"/>
        <v>34.881</v>
      </c>
      <c r="L82" s="202">
        <v>1.806</v>
      </c>
    </row>
    <row r="83" spans="1:12" x14ac:dyDescent="0.2">
      <c r="A83" s="125">
        <f t="shared" si="2"/>
        <v>3</v>
      </c>
      <c r="B83" s="208">
        <v>43175</v>
      </c>
      <c r="C83" s="212">
        <v>15.132250000000001</v>
      </c>
      <c r="D83" s="212">
        <v>5.702</v>
      </c>
      <c r="E83" s="212">
        <v>0</v>
      </c>
      <c r="F83" s="212">
        <v>1.081</v>
      </c>
      <c r="G83" s="212">
        <v>4.9420000000000002</v>
      </c>
      <c r="H83" s="212">
        <v>8.3290000000000006</v>
      </c>
      <c r="I83" s="212">
        <v>0</v>
      </c>
      <c r="J83" s="217">
        <f t="shared" si="3"/>
        <v>35.186250000000001</v>
      </c>
      <c r="L83" s="202">
        <v>1.8919999999999999</v>
      </c>
    </row>
    <row r="84" spans="1:12" x14ac:dyDescent="0.2">
      <c r="A84" s="125">
        <f t="shared" si="2"/>
        <v>3</v>
      </c>
      <c r="B84" s="208">
        <v>43176</v>
      </c>
      <c r="C84" s="212">
        <v>15.89475</v>
      </c>
      <c r="D84" s="212">
        <v>8.3010000000000002</v>
      </c>
      <c r="E84" s="212">
        <v>0</v>
      </c>
      <c r="F84" s="212">
        <v>0.73399999999999999</v>
      </c>
      <c r="G84" s="212">
        <v>0</v>
      </c>
      <c r="H84" s="212">
        <v>8.2420000000000009</v>
      </c>
      <c r="I84" s="212">
        <v>0</v>
      </c>
      <c r="J84" s="217">
        <f t="shared" si="3"/>
        <v>33.171750000000003</v>
      </c>
      <c r="L84" s="202">
        <v>1.7829999999999999</v>
      </c>
    </row>
    <row r="85" spans="1:12" x14ac:dyDescent="0.2">
      <c r="A85" s="125">
        <f t="shared" si="2"/>
        <v>3</v>
      </c>
      <c r="B85" s="208">
        <v>43177</v>
      </c>
      <c r="C85" s="212">
        <v>14.097250000000001</v>
      </c>
      <c r="D85" s="212">
        <v>8.8539999999999992</v>
      </c>
      <c r="E85" s="212">
        <v>0</v>
      </c>
      <c r="F85" s="212">
        <v>1.278</v>
      </c>
      <c r="G85" s="212">
        <v>0</v>
      </c>
      <c r="H85" s="212">
        <v>8.8230000000000004</v>
      </c>
      <c r="I85" s="212">
        <v>0</v>
      </c>
      <c r="J85" s="217">
        <f t="shared" si="3"/>
        <v>33.052250000000001</v>
      </c>
      <c r="L85" s="202">
        <v>1.8</v>
      </c>
    </row>
    <row r="86" spans="1:12" x14ac:dyDescent="0.2">
      <c r="A86" s="125">
        <f t="shared" si="2"/>
        <v>3</v>
      </c>
      <c r="B86" s="208">
        <v>43178</v>
      </c>
      <c r="C86" s="212">
        <v>15.7845</v>
      </c>
      <c r="D86" s="212">
        <v>8.734</v>
      </c>
      <c r="E86" s="212">
        <v>0</v>
      </c>
      <c r="F86" s="212">
        <v>0.69899999999999995</v>
      </c>
      <c r="G86" s="212">
        <v>0</v>
      </c>
      <c r="H86" s="212">
        <v>8.6479999999999997</v>
      </c>
      <c r="I86" s="212">
        <v>0</v>
      </c>
      <c r="J86" s="217">
        <f t="shared" si="3"/>
        <v>33.865499999999997</v>
      </c>
      <c r="L86" s="202">
        <v>1.8</v>
      </c>
    </row>
    <row r="87" spans="1:12" x14ac:dyDescent="0.2">
      <c r="A87" s="125">
        <f t="shared" si="2"/>
        <v>3</v>
      </c>
      <c r="B87" s="208">
        <v>43179</v>
      </c>
      <c r="C87" s="212">
        <v>15.28125</v>
      </c>
      <c r="D87" s="212">
        <v>8.3450000000000006</v>
      </c>
      <c r="E87" s="212">
        <v>0</v>
      </c>
      <c r="F87" s="212">
        <v>0.499</v>
      </c>
      <c r="G87" s="212">
        <v>0</v>
      </c>
      <c r="H87" s="212">
        <v>7.8360000000000003</v>
      </c>
      <c r="I87" s="212">
        <v>0</v>
      </c>
      <c r="J87" s="217">
        <f t="shared" si="3"/>
        <v>31.96125</v>
      </c>
      <c r="L87" s="202">
        <v>1.8080000000000001</v>
      </c>
    </row>
    <row r="88" spans="1:12" x14ac:dyDescent="0.2">
      <c r="A88" s="125">
        <f t="shared" si="2"/>
        <v>3</v>
      </c>
      <c r="B88" s="208">
        <v>43180</v>
      </c>
      <c r="C88" s="212">
        <v>15.798500000000001</v>
      </c>
      <c r="D88" s="212">
        <v>8.8390000000000004</v>
      </c>
      <c r="E88" s="212">
        <v>0</v>
      </c>
      <c r="F88" s="212">
        <v>0.72799999999999998</v>
      </c>
      <c r="G88" s="212">
        <v>0</v>
      </c>
      <c r="H88" s="212">
        <v>9.2309999999999999</v>
      </c>
      <c r="I88" s="212">
        <v>0</v>
      </c>
      <c r="J88" s="217">
        <f t="shared" si="3"/>
        <v>34.596500000000006</v>
      </c>
      <c r="L88" s="202">
        <v>1.831</v>
      </c>
    </row>
    <row r="89" spans="1:12" x14ac:dyDescent="0.2">
      <c r="A89" s="125">
        <f t="shared" si="2"/>
        <v>3</v>
      </c>
      <c r="B89" s="208">
        <v>43181</v>
      </c>
      <c r="C89" s="212">
        <v>16.775500000000001</v>
      </c>
      <c r="D89" s="212">
        <v>8.6950000000000003</v>
      </c>
      <c r="E89" s="212">
        <v>0</v>
      </c>
      <c r="F89" s="212">
        <v>0.48299999999999998</v>
      </c>
      <c r="G89" s="212">
        <v>6.0119999999999996</v>
      </c>
      <c r="H89" s="212">
        <v>3.3540000000000001</v>
      </c>
      <c r="I89" s="212">
        <v>0</v>
      </c>
      <c r="J89" s="217">
        <f t="shared" si="3"/>
        <v>35.319500000000005</v>
      </c>
      <c r="L89" s="202">
        <v>1.863</v>
      </c>
    </row>
    <row r="90" spans="1:12" x14ac:dyDescent="0.2">
      <c r="A90" s="125">
        <f t="shared" si="2"/>
        <v>3</v>
      </c>
      <c r="B90" s="208">
        <v>43182</v>
      </c>
      <c r="C90" s="212">
        <v>16.260750000000002</v>
      </c>
      <c r="D90" s="212">
        <v>8.6679999999999993</v>
      </c>
      <c r="E90" s="212">
        <v>0</v>
      </c>
      <c r="F90" s="212">
        <v>0.71699999999999997</v>
      </c>
      <c r="G90" s="212">
        <v>8.641</v>
      </c>
      <c r="H90" s="212">
        <v>0</v>
      </c>
      <c r="I90" s="212">
        <v>0</v>
      </c>
      <c r="J90" s="217">
        <f t="shared" si="3"/>
        <v>34.286749999999998</v>
      </c>
      <c r="L90" s="202">
        <v>1.8149999999999999</v>
      </c>
    </row>
    <row r="91" spans="1:12" x14ac:dyDescent="0.2">
      <c r="A91" s="125">
        <f t="shared" si="2"/>
        <v>3</v>
      </c>
      <c r="B91" s="208">
        <v>43183</v>
      </c>
      <c r="C91" s="212">
        <v>15.29175</v>
      </c>
      <c r="D91" s="212">
        <v>8.0210000000000008</v>
      </c>
      <c r="E91" s="212">
        <v>0</v>
      </c>
      <c r="F91" s="212">
        <v>1.085</v>
      </c>
      <c r="G91" s="212">
        <v>7.9779999999999998</v>
      </c>
      <c r="H91" s="212">
        <v>0</v>
      </c>
      <c r="I91" s="212">
        <v>0</v>
      </c>
      <c r="J91" s="217">
        <f t="shared" si="3"/>
        <v>32.375750000000004</v>
      </c>
      <c r="L91" s="202">
        <v>1.7010000000000001</v>
      </c>
    </row>
    <row r="92" spans="1:12" x14ac:dyDescent="0.2">
      <c r="A92" s="125">
        <f t="shared" si="2"/>
        <v>3</v>
      </c>
      <c r="B92" s="208">
        <v>43184</v>
      </c>
      <c r="C92" s="212">
        <v>14.329000000000001</v>
      </c>
      <c r="D92" s="212">
        <v>8.3759999999999994</v>
      </c>
      <c r="E92" s="212">
        <v>0</v>
      </c>
      <c r="F92" s="212">
        <v>0.84599999999999997</v>
      </c>
      <c r="G92" s="212">
        <v>7.8090000000000002</v>
      </c>
      <c r="H92" s="212">
        <v>0</v>
      </c>
      <c r="I92" s="212">
        <v>0</v>
      </c>
      <c r="J92" s="217">
        <f t="shared" si="3"/>
        <v>31.36</v>
      </c>
      <c r="L92" s="202">
        <v>1.78</v>
      </c>
    </row>
    <row r="93" spans="1:12" x14ac:dyDescent="0.2">
      <c r="A93" s="125">
        <f t="shared" si="2"/>
        <v>3</v>
      </c>
      <c r="B93" s="208">
        <v>43185</v>
      </c>
      <c r="C93" s="212">
        <v>15.595499999999999</v>
      </c>
      <c r="D93" s="212">
        <v>8.8379999999999992</v>
      </c>
      <c r="E93" s="212">
        <v>0</v>
      </c>
      <c r="F93" s="212">
        <v>0</v>
      </c>
      <c r="G93" s="212">
        <v>8.8089999999999993</v>
      </c>
      <c r="H93" s="212">
        <v>0</v>
      </c>
      <c r="I93" s="212">
        <v>0</v>
      </c>
      <c r="J93" s="217">
        <f t="shared" si="3"/>
        <v>33.2425</v>
      </c>
      <c r="L93" s="202">
        <v>1.72</v>
      </c>
    </row>
    <row r="94" spans="1:12" x14ac:dyDescent="0.2">
      <c r="A94" s="125">
        <f t="shared" si="2"/>
        <v>3</v>
      </c>
      <c r="B94" s="208">
        <v>43186</v>
      </c>
      <c r="C94" s="212">
        <v>14.262</v>
      </c>
      <c r="D94" s="212">
        <v>9.1690000000000005</v>
      </c>
      <c r="E94" s="212">
        <v>0</v>
      </c>
      <c r="F94" s="212">
        <v>0</v>
      </c>
      <c r="G94" s="212">
        <v>8.4870000000000001</v>
      </c>
      <c r="H94" s="212">
        <v>2.2320000000000002</v>
      </c>
      <c r="I94" s="212">
        <v>0</v>
      </c>
      <c r="J94" s="217">
        <f t="shared" si="3"/>
        <v>34.15</v>
      </c>
      <c r="L94" s="202">
        <v>1.7909999999999999</v>
      </c>
    </row>
    <row r="95" spans="1:12" x14ac:dyDescent="0.2">
      <c r="A95" s="125">
        <f t="shared" si="2"/>
        <v>3</v>
      </c>
      <c r="B95" s="208">
        <v>43187</v>
      </c>
      <c r="C95" s="212">
        <v>15.76225</v>
      </c>
      <c r="D95" s="212">
        <v>8.7040000000000006</v>
      </c>
      <c r="E95" s="212">
        <v>0</v>
      </c>
      <c r="F95" s="212">
        <v>0</v>
      </c>
      <c r="G95" s="212">
        <v>1.002</v>
      </c>
      <c r="H95" s="212">
        <v>8.6539999999999999</v>
      </c>
      <c r="I95" s="212">
        <v>0</v>
      </c>
      <c r="J95" s="217">
        <f t="shared" si="3"/>
        <v>34.122250000000001</v>
      </c>
      <c r="L95" s="202">
        <v>1.857</v>
      </c>
    </row>
    <row r="96" spans="1:12" x14ac:dyDescent="0.2">
      <c r="A96" s="125">
        <f t="shared" si="2"/>
        <v>3</v>
      </c>
      <c r="B96" s="208">
        <v>43188</v>
      </c>
      <c r="C96" s="212">
        <v>15.79575</v>
      </c>
      <c r="D96" s="212">
        <v>8.1219999999999999</v>
      </c>
      <c r="E96" s="212">
        <v>0</v>
      </c>
      <c r="F96" s="212">
        <v>0</v>
      </c>
      <c r="G96" s="212">
        <v>0.71499999999999997</v>
      </c>
      <c r="H96" s="212">
        <v>8.0660000000000007</v>
      </c>
      <c r="I96" s="212">
        <v>0</v>
      </c>
      <c r="J96" s="217">
        <f t="shared" si="3"/>
        <v>32.698749999999997</v>
      </c>
      <c r="L96" s="202">
        <v>1.7110000000000001</v>
      </c>
    </row>
    <row r="97" spans="1:12" x14ac:dyDescent="0.2">
      <c r="A97" s="125">
        <f t="shared" si="2"/>
        <v>3</v>
      </c>
      <c r="B97" s="208">
        <v>43189</v>
      </c>
      <c r="C97" s="212">
        <v>14.33375</v>
      </c>
      <c r="D97" s="212">
        <v>8.8379999999999992</v>
      </c>
      <c r="E97" s="212">
        <v>0</v>
      </c>
      <c r="F97" s="212">
        <v>0</v>
      </c>
      <c r="G97" s="212">
        <v>0</v>
      </c>
      <c r="H97" s="212">
        <v>8.782</v>
      </c>
      <c r="I97" s="212">
        <v>0</v>
      </c>
      <c r="J97" s="217">
        <f t="shared" si="3"/>
        <v>31.953749999999999</v>
      </c>
      <c r="L97" s="202">
        <v>1.627</v>
      </c>
    </row>
    <row r="98" spans="1:12" x14ac:dyDescent="0.2">
      <c r="A98" s="125">
        <f t="shared" si="2"/>
        <v>3</v>
      </c>
      <c r="B98" s="208">
        <v>43190</v>
      </c>
      <c r="C98" s="212">
        <v>14.58325</v>
      </c>
      <c r="D98" s="212">
        <v>8.1590000000000007</v>
      </c>
      <c r="E98" s="212">
        <v>0</v>
      </c>
      <c r="F98" s="212">
        <v>0</v>
      </c>
      <c r="G98" s="212">
        <v>0.94299999999999995</v>
      </c>
      <c r="H98" s="212">
        <v>7.9660000000000002</v>
      </c>
      <c r="I98" s="212">
        <v>0</v>
      </c>
      <c r="J98" s="217">
        <f t="shared" si="3"/>
        <v>31.651250000000001</v>
      </c>
      <c r="L98" s="202">
        <v>1.754</v>
      </c>
    </row>
    <row r="99" spans="1:12" x14ac:dyDescent="0.2">
      <c r="A99" s="125">
        <f t="shared" si="2"/>
        <v>4</v>
      </c>
      <c r="B99" s="208">
        <v>43191</v>
      </c>
      <c r="C99" s="212">
        <v>13.532249999999999</v>
      </c>
      <c r="D99" s="212">
        <v>9.2129999999999992</v>
      </c>
      <c r="E99" s="212">
        <v>0</v>
      </c>
      <c r="F99" s="212">
        <v>0</v>
      </c>
      <c r="G99" s="212">
        <v>0</v>
      </c>
      <c r="H99" s="212">
        <v>9.1430000000000007</v>
      </c>
      <c r="I99" s="212">
        <v>0</v>
      </c>
      <c r="J99" s="217">
        <f t="shared" si="3"/>
        <v>31.888249999999999</v>
      </c>
      <c r="K99" s="5"/>
      <c r="L99" s="202">
        <v>1.6619999999999999</v>
      </c>
    </row>
    <row r="100" spans="1:12" x14ac:dyDescent="0.2">
      <c r="A100" s="125">
        <f t="shared" si="2"/>
        <v>4</v>
      </c>
      <c r="B100" s="208">
        <v>43192</v>
      </c>
      <c r="C100" s="212">
        <v>14.69525</v>
      </c>
      <c r="D100" s="212">
        <v>9.048</v>
      </c>
      <c r="E100" s="212">
        <v>0</v>
      </c>
      <c r="F100" s="212">
        <v>0</v>
      </c>
      <c r="G100" s="212">
        <v>0</v>
      </c>
      <c r="H100" s="212">
        <v>9.0009999999999994</v>
      </c>
      <c r="I100" s="212">
        <v>0</v>
      </c>
      <c r="J100" s="217">
        <f t="shared" si="3"/>
        <v>32.744250000000001</v>
      </c>
      <c r="L100" s="202">
        <v>1.631</v>
      </c>
    </row>
    <row r="101" spans="1:12" x14ac:dyDescent="0.2">
      <c r="A101" s="125">
        <f t="shared" si="2"/>
        <v>4</v>
      </c>
      <c r="B101" s="208">
        <v>43193</v>
      </c>
      <c r="C101" s="212">
        <v>15.28</v>
      </c>
      <c r="D101" s="212">
        <v>8.1270000000000007</v>
      </c>
      <c r="E101" s="212">
        <v>0</v>
      </c>
      <c r="F101" s="212">
        <v>0</v>
      </c>
      <c r="G101" s="212">
        <v>6.0330000000000004</v>
      </c>
      <c r="H101" s="212">
        <v>4.2039999999999997</v>
      </c>
      <c r="I101" s="212">
        <v>0</v>
      </c>
      <c r="J101" s="217">
        <f t="shared" si="3"/>
        <v>33.643999999999998</v>
      </c>
      <c r="L101" s="202">
        <v>1.696</v>
      </c>
    </row>
    <row r="102" spans="1:12" x14ac:dyDescent="0.2">
      <c r="A102" s="125">
        <f t="shared" si="2"/>
        <v>4</v>
      </c>
      <c r="B102" s="208">
        <v>43194</v>
      </c>
      <c r="C102" s="212">
        <v>14.44875</v>
      </c>
      <c r="D102" s="212">
        <v>7.7220000000000004</v>
      </c>
      <c r="E102" s="212">
        <v>0.34</v>
      </c>
      <c r="F102" s="212">
        <v>0</v>
      </c>
      <c r="G102" s="212">
        <v>8.8409999999999993</v>
      </c>
      <c r="H102" s="212">
        <v>2.5470000000000002</v>
      </c>
      <c r="I102" s="212">
        <v>0</v>
      </c>
      <c r="J102" s="217">
        <f t="shared" si="3"/>
        <v>33.89875</v>
      </c>
      <c r="L102" s="202">
        <v>1.7050000000000001</v>
      </c>
    </row>
    <row r="103" spans="1:12" x14ac:dyDescent="0.2">
      <c r="A103" s="125">
        <f t="shared" si="2"/>
        <v>4</v>
      </c>
      <c r="B103" s="208">
        <v>43195</v>
      </c>
      <c r="C103" s="212">
        <v>14.575749999999999</v>
      </c>
      <c r="D103" s="212">
        <v>1.071</v>
      </c>
      <c r="E103" s="212">
        <v>0</v>
      </c>
      <c r="F103" s="212">
        <v>0</v>
      </c>
      <c r="G103" s="212">
        <v>8.83</v>
      </c>
      <c r="H103" s="212">
        <v>8.6219999999999999</v>
      </c>
      <c r="I103" s="212">
        <v>0</v>
      </c>
      <c r="J103" s="217">
        <f t="shared" si="3"/>
        <v>33.098749999999995</v>
      </c>
      <c r="L103" s="202">
        <v>1.7490000000000001</v>
      </c>
    </row>
    <row r="104" spans="1:12" x14ac:dyDescent="0.2">
      <c r="A104" s="125">
        <f t="shared" si="2"/>
        <v>4</v>
      </c>
      <c r="B104" s="208">
        <v>43196</v>
      </c>
      <c r="C104" s="212">
        <v>14.626250000000001</v>
      </c>
      <c r="D104" s="212">
        <v>1.177</v>
      </c>
      <c r="E104" s="212">
        <v>0</v>
      </c>
      <c r="F104" s="212">
        <v>0</v>
      </c>
      <c r="G104" s="212">
        <v>8.16</v>
      </c>
      <c r="H104" s="212">
        <v>8.3209999999999997</v>
      </c>
      <c r="I104" s="212">
        <v>0</v>
      </c>
      <c r="J104" s="217">
        <f t="shared" si="3"/>
        <v>32.28425</v>
      </c>
      <c r="L104" s="202">
        <v>1.82</v>
      </c>
    </row>
    <row r="105" spans="1:12" x14ac:dyDescent="0.2">
      <c r="A105" s="125">
        <f t="shared" si="2"/>
        <v>4</v>
      </c>
      <c r="B105" s="208">
        <v>43197</v>
      </c>
      <c r="C105" s="212">
        <v>14.372</v>
      </c>
      <c r="D105" s="212">
        <v>1.226</v>
      </c>
      <c r="E105" s="212">
        <v>0</v>
      </c>
      <c r="F105" s="212">
        <v>0</v>
      </c>
      <c r="G105" s="212">
        <v>8.3940000000000001</v>
      </c>
      <c r="H105" s="212">
        <v>8.3699999999999992</v>
      </c>
      <c r="I105" s="212">
        <v>0</v>
      </c>
      <c r="J105" s="217">
        <f t="shared" si="3"/>
        <v>32.361999999999995</v>
      </c>
      <c r="L105" s="202">
        <v>1.738</v>
      </c>
    </row>
    <row r="106" spans="1:12" x14ac:dyDescent="0.2">
      <c r="A106" s="125">
        <f t="shared" si="2"/>
        <v>4</v>
      </c>
      <c r="B106" s="208">
        <v>43198</v>
      </c>
      <c r="C106" s="212">
        <v>13.547000000000001</v>
      </c>
      <c r="D106" s="212">
        <v>1.7629999999999999</v>
      </c>
      <c r="E106" s="212">
        <v>0</v>
      </c>
      <c r="F106" s="212">
        <v>0</v>
      </c>
      <c r="G106" s="212">
        <v>7.7009999999999996</v>
      </c>
      <c r="H106" s="212">
        <v>8.3949999999999996</v>
      </c>
      <c r="I106" s="212">
        <v>0</v>
      </c>
      <c r="J106" s="217">
        <f t="shared" si="3"/>
        <v>31.405999999999999</v>
      </c>
      <c r="L106" s="202">
        <v>1.806</v>
      </c>
    </row>
    <row r="107" spans="1:12" x14ac:dyDescent="0.2">
      <c r="A107" s="125">
        <f t="shared" si="2"/>
        <v>4</v>
      </c>
      <c r="B107" s="208">
        <v>43199</v>
      </c>
      <c r="C107" s="212">
        <v>12.726749999999999</v>
      </c>
      <c r="D107" s="212">
        <v>0.52700000000000002</v>
      </c>
      <c r="E107" s="212">
        <v>0</v>
      </c>
      <c r="F107" s="212">
        <v>1.0309999999999999</v>
      </c>
      <c r="G107" s="212">
        <v>9.6140000000000008</v>
      </c>
      <c r="H107" s="212">
        <v>9.0749999999999993</v>
      </c>
      <c r="I107" s="212">
        <v>0</v>
      </c>
      <c r="J107" s="217">
        <f t="shared" si="3"/>
        <v>32.973749999999995</v>
      </c>
      <c r="L107" s="202">
        <v>2.0270000000000001</v>
      </c>
    </row>
    <row r="108" spans="1:12" x14ac:dyDescent="0.2">
      <c r="A108" s="125">
        <f t="shared" si="2"/>
        <v>4</v>
      </c>
      <c r="B108" s="208">
        <v>43200</v>
      </c>
      <c r="C108" s="212">
        <v>12.9255</v>
      </c>
      <c r="D108" s="212">
        <v>0.81499999999999995</v>
      </c>
      <c r="E108" s="212">
        <v>0</v>
      </c>
      <c r="F108" s="212">
        <v>4</v>
      </c>
      <c r="G108" s="212">
        <v>9.7569999999999997</v>
      </c>
      <c r="H108" s="212">
        <v>5.7859999999999996</v>
      </c>
      <c r="I108" s="212">
        <v>0</v>
      </c>
      <c r="J108" s="217">
        <f t="shared" si="3"/>
        <v>33.283499999999997</v>
      </c>
      <c r="L108" s="202">
        <v>1.677</v>
      </c>
    </row>
    <row r="109" spans="1:12" x14ac:dyDescent="0.2">
      <c r="A109" s="125">
        <f t="shared" si="2"/>
        <v>4</v>
      </c>
      <c r="B109" s="208">
        <v>43201</v>
      </c>
      <c r="C109" s="212">
        <v>4.9997499999999997</v>
      </c>
      <c r="D109" s="212">
        <v>0</v>
      </c>
      <c r="E109" s="212">
        <v>0</v>
      </c>
      <c r="F109" s="212">
        <v>7.24</v>
      </c>
      <c r="G109" s="212">
        <v>10.432</v>
      </c>
      <c r="H109" s="212">
        <v>10.41</v>
      </c>
      <c r="I109" s="212">
        <v>0</v>
      </c>
      <c r="J109" s="217">
        <f t="shared" si="3"/>
        <v>33.08175</v>
      </c>
      <c r="L109" s="202">
        <v>1.653</v>
      </c>
    </row>
    <row r="110" spans="1:12" x14ac:dyDescent="0.2">
      <c r="A110" s="125">
        <f t="shared" si="2"/>
        <v>4</v>
      </c>
      <c r="B110" s="208">
        <v>43202</v>
      </c>
      <c r="C110" s="212">
        <v>1.45225</v>
      </c>
      <c r="D110" s="212">
        <v>0</v>
      </c>
      <c r="E110" s="212">
        <v>0</v>
      </c>
      <c r="F110" s="212">
        <v>9.7219999999999995</v>
      </c>
      <c r="G110" s="212">
        <v>10.420999999999999</v>
      </c>
      <c r="H110" s="212">
        <v>10.439</v>
      </c>
      <c r="I110" s="212">
        <v>0</v>
      </c>
      <c r="J110" s="217">
        <f t="shared" si="3"/>
        <v>32.03425</v>
      </c>
      <c r="L110" s="202">
        <v>1.63</v>
      </c>
    </row>
    <row r="111" spans="1:12" x14ac:dyDescent="0.2">
      <c r="A111" s="125">
        <f t="shared" si="2"/>
        <v>4</v>
      </c>
      <c r="B111" s="208">
        <v>43203</v>
      </c>
      <c r="C111" s="212">
        <v>14.359</v>
      </c>
      <c r="D111" s="212">
        <v>0</v>
      </c>
      <c r="E111" s="212">
        <v>0</v>
      </c>
      <c r="F111" s="212">
        <v>0</v>
      </c>
      <c r="G111" s="212">
        <v>8.8729999999999993</v>
      </c>
      <c r="H111" s="212">
        <v>8.8480000000000008</v>
      </c>
      <c r="I111" s="212">
        <v>0</v>
      </c>
      <c r="J111" s="217">
        <f t="shared" si="3"/>
        <v>32.08</v>
      </c>
      <c r="L111" s="202">
        <v>1.5289999999999999</v>
      </c>
    </row>
    <row r="112" spans="1:12" x14ac:dyDescent="0.2">
      <c r="A112" s="125">
        <f t="shared" si="2"/>
        <v>4</v>
      </c>
      <c r="B112" s="208">
        <v>43204</v>
      </c>
      <c r="C112" s="212">
        <v>13.614000000000001</v>
      </c>
      <c r="D112" s="212">
        <v>0</v>
      </c>
      <c r="E112" s="212">
        <v>0</v>
      </c>
      <c r="F112" s="212">
        <v>0.46600000000000003</v>
      </c>
      <c r="G112" s="212">
        <v>8.9440000000000008</v>
      </c>
      <c r="H112" s="212">
        <v>8.9570000000000007</v>
      </c>
      <c r="I112" s="212">
        <v>0</v>
      </c>
      <c r="J112" s="217">
        <f t="shared" si="3"/>
        <v>31.981000000000002</v>
      </c>
      <c r="L112" s="202">
        <v>1.5680000000000001</v>
      </c>
    </row>
    <row r="113" spans="1:12" x14ac:dyDescent="0.2">
      <c r="A113" s="125">
        <f t="shared" si="2"/>
        <v>4</v>
      </c>
      <c r="B113" s="208">
        <v>43205</v>
      </c>
      <c r="C113" s="212">
        <v>13.942500000000001</v>
      </c>
      <c r="D113" s="212">
        <v>0</v>
      </c>
      <c r="E113" s="212">
        <v>0</v>
      </c>
      <c r="F113" s="212">
        <v>0</v>
      </c>
      <c r="G113" s="212">
        <v>9.0579999999999998</v>
      </c>
      <c r="H113" s="212">
        <v>9.0549999999999997</v>
      </c>
      <c r="I113" s="212">
        <v>0</v>
      </c>
      <c r="J113" s="217">
        <f t="shared" si="3"/>
        <v>32.055500000000002</v>
      </c>
      <c r="L113" s="202">
        <v>1.6419999999999999</v>
      </c>
    </row>
    <row r="114" spans="1:12" x14ac:dyDescent="0.2">
      <c r="A114" s="125">
        <f t="shared" si="2"/>
        <v>4</v>
      </c>
      <c r="B114" s="208">
        <v>43206</v>
      </c>
      <c r="C114" s="212">
        <v>14.73175</v>
      </c>
      <c r="D114" s="212">
        <v>0</v>
      </c>
      <c r="E114" s="212">
        <v>0</v>
      </c>
      <c r="F114" s="212">
        <v>0.66600000000000004</v>
      </c>
      <c r="G114" s="212">
        <v>8.9469999999999992</v>
      </c>
      <c r="H114" s="212">
        <v>8.984</v>
      </c>
      <c r="I114" s="212">
        <v>0</v>
      </c>
      <c r="J114" s="217">
        <f t="shared" si="3"/>
        <v>33.328749999999999</v>
      </c>
      <c r="L114" s="202">
        <v>1.794</v>
      </c>
    </row>
    <row r="115" spans="1:12" x14ac:dyDescent="0.2">
      <c r="A115" s="125">
        <f t="shared" si="2"/>
        <v>4</v>
      </c>
      <c r="B115" s="208">
        <v>43207</v>
      </c>
      <c r="C115" s="212">
        <v>14.7875</v>
      </c>
      <c r="D115" s="212">
        <v>0</v>
      </c>
      <c r="E115" s="212">
        <v>0</v>
      </c>
      <c r="F115" s="212">
        <v>0.81799999999999995</v>
      </c>
      <c r="G115" s="212">
        <v>8.3569999999999993</v>
      </c>
      <c r="H115" s="212">
        <v>8.41</v>
      </c>
      <c r="I115" s="212">
        <v>0</v>
      </c>
      <c r="J115" s="217">
        <f t="shared" si="3"/>
        <v>32.372500000000002</v>
      </c>
      <c r="L115" s="202">
        <v>1.6379999999999999</v>
      </c>
    </row>
    <row r="116" spans="1:12" x14ac:dyDescent="0.2">
      <c r="A116" s="125">
        <f t="shared" si="2"/>
        <v>4</v>
      </c>
      <c r="B116" s="208">
        <v>43208</v>
      </c>
      <c r="C116" s="212">
        <v>14.856</v>
      </c>
      <c r="D116" s="212">
        <v>3.01</v>
      </c>
      <c r="E116" s="212">
        <v>0</v>
      </c>
      <c r="F116" s="212">
        <v>0.72499999999999998</v>
      </c>
      <c r="G116" s="212">
        <v>9.2970000000000006</v>
      </c>
      <c r="H116" s="212">
        <v>6.2889999999999997</v>
      </c>
      <c r="I116" s="212">
        <v>0</v>
      </c>
      <c r="J116" s="217">
        <f t="shared" si="3"/>
        <v>34.177</v>
      </c>
      <c r="L116" s="202">
        <v>1.6879999999999999</v>
      </c>
    </row>
    <row r="117" spans="1:12" x14ac:dyDescent="0.2">
      <c r="A117" s="125">
        <f t="shared" si="2"/>
        <v>4</v>
      </c>
      <c r="B117" s="208">
        <v>43209</v>
      </c>
      <c r="C117" s="212">
        <v>15.474</v>
      </c>
      <c r="D117" s="212">
        <v>5.9470000000000001</v>
      </c>
      <c r="E117" s="212">
        <v>0</v>
      </c>
      <c r="F117" s="212">
        <v>0</v>
      </c>
      <c r="G117" s="212">
        <v>8.9290000000000003</v>
      </c>
      <c r="H117" s="212">
        <v>3.621</v>
      </c>
      <c r="I117" s="212">
        <v>0</v>
      </c>
      <c r="J117" s="217">
        <f t="shared" si="3"/>
        <v>33.971000000000004</v>
      </c>
      <c r="L117" s="202">
        <v>1.607</v>
      </c>
    </row>
    <row r="118" spans="1:12" x14ac:dyDescent="0.2">
      <c r="A118" s="125">
        <f t="shared" si="2"/>
        <v>4</v>
      </c>
      <c r="B118" s="208">
        <v>43210</v>
      </c>
      <c r="C118" s="212">
        <v>15.621</v>
      </c>
      <c r="D118" s="212">
        <v>5.53</v>
      </c>
      <c r="E118" s="212">
        <v>0</v>
      </c>
      <c r="F118" s="212">
        <v>0</v>
      </c>
      <c r="G118" s="212">
        <v>4.5709999999999997</v>
      </c>
      <c r="H118" s="212">
        <v>9.2590000000000003</v>
      </c>
      <c r="I118" s="212">
        <v>0</v>
      </c>
      <c r="J118" s="217">
        <f t="shared" si="3"/>
        <v>34.981000000000002</v>
      </c>
      <c r="L118" s="202">
        <v>1.663</v>
      </c>
    </row>
    <row r="119" spans="1:12" x14ac:dyDescent="0.2">
      <c r="A119" s="125">
        <f t="shared" si="2"/>
        <v>4</v>
      </c>
      <c r="B119" s="208">
        <v>43211</v>
      </c>
      <c r="C119" s="212">
        <v>15.69575</v>
      </c>
      <c r="D119" s="212">
        <v>9.5120000000000005</v>
      </c>
      <c r="E119" s="212">
        <v>0</v>
      </c>
      <c r="F119" s="212">
        <v>0</v>
      </c>
      <c r="G119" s="212">
        <v>0.80500000000000005</v>
      </c>
      <c r="H119" s="212">
        <v>9.468</v>
      </c>
      <c r="I119" s="212">
        <v>0</v>
      </c>
      <c r="J119" s="217">
        <f t="shared" si="3"/>
        <v>35.48075</v>
      </c>
      <c r="L119" s="202">
        <v>1.9059999999999999</v>
      </c>
    </row>
    <row r="120" spans="1:12" x14ac:dyDescent="0.2">
      <c r="A120" s="125">
        <f t="shared" si="2"/>
        <v>4</v>
      </c>
      <c r="B120" s="208">
        <v>43212</v>
      </c>
      <c r="C120" s="212">
        <v>15.570499999999999</v>
      </c>
      <c r="D120" s="212">
        <v>9.74</v>
      </c>
      <c r="E120" s="212">
        <v>0</v>
      </c>
      <c r="F120" s="212">
        <v>0</v>
      </c>
      <c r="G120" s="212">
        <v>0.621</v>
      </c>
      <c r="H120" s="212">
        <v>9.6649999999999991</v>
      </c>
      <c r="I120" s="212">
        <v>0</v>
      </c>
      <c r="J120" s="217">
        <f t="shared" si="3"/>
        <v>35.596499999999992</v>
      </c>
      <c r="L120" s="202">
        <v>1.8859999999999999</v>
      </c>
    </row>
    <row r="121" spans="1:12" x14ac:dyDescent="0.2">
      <c r="A121" s="125">
        <f t="shared" si="2"/>
        <v>4</v>
      </c>
      <c r="B121" s="208">
        <v>43213</v>
      </c>
      <c r="C121" s="212">
        <v>16.06625</v>
      </c>
      <c r="D121" s="212">
        <v>9.3490000000000002</v>
      </c>
      <c r="E121" s="212">
        <v>0</v>
      </c>
      <c r="F121" s="212">
        <v>0</v>
      </c>
      <c r="G121" s="212">
        <v>0</v>
      </c>
      <c r="H121" s="212">
        <v>9.2870000000000008</v>
      </c>
      <c r="I121" s="212">
        <v>0</v>
      </c>
      <c r="J121" s="217">
        <f t="shared" si="3"/>
        <v>34.702249999999999</v>
      </c>
      <c r="L121" s="202">
        <v>1.667</v>
      </c>
    </row>
    <row r="122" spans="1:12" x14ac:dyDescent="0.2">
      <c r="A122" s="125">
        <f t="shared" si="2"/>
        <v>4</v>
      </c>
      <c r="B122" s="208">
        <v>43214</v>
      </c>
      <c r="C122" s="212">
        <v>16.408000000000001</v>
      </c>
      <c r="D122" s="212">
        <v>9.0939999999999994</v>
      </c>
      <c r="E122" s="212">
        <v>0</v>
      </c>
      <c r="F122" s="212">
        <v>0</v>
      </c>
      <c r="G122" s="212">
        <v>0</v>
      </c>
      <c r="H122" s="212">
        <v>9.032</v>
      </c>
      <c r="I122" s="212">
        <v>0</v>
      </c>
      <c r="J122" s="217">
        <f t="shared" si="3"/>
        <v>34.534000000000006</v>
      </c>
      <c r="L122" s="202">
        <v>1.68</v>
      </c>
    </row>
    <row r="123" spans="1:12" x14ac:dyDescent="0.2">
      <c r="A123" s="125">
        <f t="shared" si="2"/>
        <v>4</v>
      </c>
      <c r="B123" s="208">
        <v>43215</v>
      </c>
      <c r="C123" s="212">
        <v>15.441000000000001</v>
      </c>
      <c r="D123" s="212">
        <v>6.3970000000000002</v>
      </c>
      <c r="E123" s="212">
        <v>0</v>
      </c>
      <c r="F123" s="212">
        <v>3.2959999999999998</v>
      </c>
      <c r="G123" s="212">
        <v>3.1850000000000001</v>
      </c>
      <c r="H123" s="212">
        <v>6.3940000000000001</v>
      </c>
      <c r="I123" s="212">
        <v>0</v>
      </c>
      <c r="J123" s="217">
        <f t="shared" si="3"/>
        <v>34.713000000000001</v>
      </c>
      <c r="L123" s="202">
        <v>1.6060000000000001</v>
      </c>
    </row>
    <row r="124" spans="1:12" x14ac:dyDescent="0.2">
      <c r="A124" s="125">
        <f t="shared" si="2"/>
        <v>4</v>
      </c>
      <c r="B124" s="208">
        <v>43216</v>
      </c>
      <c r="C124" s="212">
        <v>15.44975</v>
      </c>
      <c r="D124" s="212">
        <v>9.8849999999999998</v>
      </c>
      <c r="E124" s="212">
        <v>0</v>
      </c>
      <c r="F124" s="212">
        <v>0.90400000000000003</v>
      </c>
      <c r="G124" s="212">
        <v>0</v>
      </c>
      <c r="H124" s="212">
        <v>9.8130000000000006</v>
      </c>
      <c r="I124" s="212">
        <v>0</v>
      </c>
      <c r="J124" s="217">
        <f t="shared" si="3"/>
        <v>36.051749999999998</v>
      </c>
      <c r="L124" s="202">
        <v>1.716</v>
      </c>
    </row>
    <row r="125" spans="1:12" x14ac:dyDescent="0.2">
      <c r="A125" s="125">
        <f t="shared" si="2"/>
        <v>4</v>
      </c>
      <c r="B125" s="208">
        <v>43217</v>
      </c>
      <c r="C125" s="212">
        <v>15.2865</v>
      </c>
      <c r="D125" s="212">
        <v>9.4359999999999999</v>
      </c>
      <c r="E125" s="212">
        <v>0</v>
      </c>
      <c r="F125" s="212">
        <v>0.82799999999999996</v>
      </c>
      <c r="G125" s="212">
        <v>0</v>
      </c>
      <c r="H125" s="212">
        <v>9.3800000000000008</v>
      </c>
      <c r="I125" s="212">
        <v>0</v>
      </c>
      <c r="J125" s="217">
        <f t="shared" si="3"/>
        <v>34.930500000000002</v>
      </c>
      <c r="L125" s="202">
        <v>1.633</v>
      </c>
    </row>
    <row r="126" spans="1:12" x14ac:dyDescent="0.2">
      <c r="A126" s="125">
        <f t="shared" si="2"/>
        <v>4</v>
      </c>
      <c r="B126" s="208">
        <v>43218</v>
      </c>
      <c r="C126" s="212">
        <v>15.1835</v>
      </c>
      <c r="D126" s="212">
        <v>9.2609999999999992</v>
      </c>
      <c r="E126" s="212">
        <v>0</v>
      </c>
      <c r="F126" s="212">
        <v>0</v>
      </c>
      <c r="G126" s="212">
        <v>0</v>
      </c>
      <c r="H126" s="212">
        <v>9.2070000000000007</v>
      </c>
      <c r="I126" s="212">
        <v>0</v>
      </c>
      <c r="J126" s="217">
        <f t="shared" si="3"/>
        <v>33.651499999999999</v>
      </c>
      <c r="L126" s="202">
        <v>1.798</v>
      </c>
    </row>
    <row r="127" spans="1:12" x14ac:dyDescent="0.2">
      <c r="A127" s="125">
        <f t="shared" si="2"/>
        <v>4</v>
      </c>
      <c r="B127" s="208">
        <v>43219</v>
      </c>
      <c r="C127" s="212">
        <v>13.7925</v>
      </c>
      <c r="D127" s="212">
        <v>9.4169999999999998</v>
      </c>
      <c r="E127" s="212">
        <v>0</v>
      </c>
      <c r="F127" s="212">
        <v>1.21</v>
      </c>
      <c r="G127" s="212">
        <v>0</v>
      </c>
      <c r="H127" s="212">
        <v>9.3510000000000009</v>
      </c>
      <c r="I127" s="212">
        <v>0</v>
      </c>
      <c r="J127" s="217">
        <f t="shared" si="3"/>
        <v>33.770499999999998</v>
      </c>
      <c r="L127" s="202">
        <v>1.8029999999999999</v>
      </c>
    </row>
    <row r="128" spans="1:12" x14ac:dyDescent="0.2">
      <c r="A128" s="125">
        <f t="shared" si="2"/>
        <v>4</v>
      </c>
      <c r="B128" s="208">
        <v>43220</v>
      </c>
      <c r="C128" s="212">
        <v>13.892749999999999</v>
      </c>
      <c r="D128" s="212">
        <v>9.3810000000000002</v>
      </c>
      <c r="E128" s="212">
        <v>0</v>
      </c>
      <c r="F128" s="212">
        <v>0</v>
      </c>
      <c r="G128" s="212">
        <v>0</v>
      </c>
      <c r="H128" s="212">
        <v>9.3109999999999999</v>
      </c>
      <c r="I128" s="212">
        <v>0</v>
      </c>
      <c r="J128" s="217">
        <f t="shared" si="3"/>
        <v>32.58475</v>
      </c>
      <c r="L128" s="202">
        <v>1.5289999999999999</v>
      </c>
    </row>
    <row r="129" spans="1:12" x14ac:dyDescent="0.2">
      <c r="A129" s="125">
        <f t="shared" si="2"/>
        <v>5</v>
      </c>
      <c r="B129" s="208">
        <v>43221</v>
      </c>
      <c r="C129" s="212">
        <v>14.717000000000001</v>
      </c>
      <c r="D129" s="212">
        <v>9.27</v>
      </c>
      <c r="E129" s="212">
        <v>0</v>
      </c>
      <c r="F129" s="212">
        <v>0</v>
      </c>
      <c r="G129" s="212">
        <v>0</v>
      </c>
      <c r="H129" s="212">
        <v>9.32</v>
      </c>
      <c r="I129" s="212">
        <v>0</v>
      </c>
      <c r="J129" s="217">
        <f t="shared" si="3"/>
        <v>33.307000000000002</v>
      </c>
      <c r="L129" s="202">
        <v>1.7410000000000001</v>
      </c>
    </row>
    <row r="130" spans="1:12" x14ac:dyDescent="0.2">
      <c r="A130" s="125">
        <f t="shared" si="2"/>
        <v>5</v>
      </c>
      <c r="B130" s="208">
        <v>43222</v>
      </c>
      <c r="C130" s="212">
        <v>15.07625</v>
      </c>
      <c r="D130" s="212">
        <v>3.7709999999999999</v>
      </c>
      <c r="E130" s="212">
        <v>0</v>
      </c>
      <c r="F130" s="212">
        <v>0</v>
      </c>
      <c r="G130" s="212">
        <v>6.8550000000000004</v>
      </c>
      <c r="H130" s="212">
        <v>9.7469999999999999</v>
      </c>
      <c r="I130" s="212">
        <v>0</v>
      </c>
      <c r="J130" s="217">
        <f t="shared" si="3"/>
        <v>35.449249999999999</v>
      </c>
      <c r="L130" s="202">
        <v>1.7829999999999999</v>
      </c>
    </row>
    <row r="131" spans="1:12" x14ac:dyDescent="0.2">
      <c r="A131" s="125">
        <f t="shared" si="2"/>
        <v>5</v>
      </c>
      <c r="B131" s="208">
        <v>43223</v>
      </c>
      <c r="C131" s="212">
        <v>15.748749999999999</v>
      </c>
      <c r="D131" s="212">
        <v>0.9</v>
      </c>
      <c r="E131" s="212">
        <v>0</v>
      </c>
      <c r="F131" s="212">
        <v>0</v>
      </c>
      <c r="G131" s="212">
        <v>9.1340000000000003</v>
      </c>
      <c r="H131" s="212">
        <v>9.1329999999999991</v>
      </c>
      <c r="I131" s="212">
        <v>0</v>
      </c>
      <c r="J131" s="217">
        <f t="shared" si="3"/>
        <v>34.915750000000003</v>
      </c>
      <c r="L131" s="202">
        <v>1.7509999999999999</v>
      </c>
    </row>
    <row r="132" spans="1:12" x14ac:dyDescent="0.2">
      <c r="A132" s="125">
        <f t="shared" si="2"/>
        <v>5</v>
      </c>
      <c r="B132" s="208">
        <v>43224</v>
      </c>
      <c r="C132" s="212">
        <v>16.012</v>
      </c>
      <c r="D132" s="212">
        <v>0</v>
      </c>
      <c r="E132" s="212">
        <v>0</v>
      </c>
      <c r="F132" s="212">
        <v>0</v>
      </c>
      <c r="G132" s="212">
        <v>8.9039999999999999</v>
      </c>
      <c r="H132" s="212">
        <v>8.92</v>
      </c>
      <c r="I132" s="212">
        <v>0</v>
      </c>
      <c r="J132" s="217">
        <f t="shared" si="3"/>
        <v>33.835999999999999</v>
      </c>
      <c r="L132" s="202">
        <v>1.6479999999999999</v>
      </c>
    </row>
    <row r="133" spans="1:12" x14ac:dyDescent="0.2">
      <c r="A133" s="125">
        <f t="shared" si="2"/>
        <v>5</v>
      </c>
      <c r="B133" s="208">
        <v>43225</v>
      </c>
      <c r="C133" s="212">
        <v>14.923249999999999</v>
      </c>
      <c r="D133" s="212">
        <v>0.95599999999999996</v>
      </c>
      <c r="E133" s="212">
        <v>0</v>
      </c>
      <c r="F133" s="212">
        <v>0</v>
      </c>
      <c r="G133" s="212">
        <v>8.8569999999999993</v>
      </c>
      <c r="H133" s="212">
        <v>8.9529999999999994</v>
      </c>
      <c r="I133" s="212">
        <v>0</v>
      </c>
      <c r="J133" s="217">
        <f t="shared" si="3"/>
        <v>33.689250000000001</v>
      </c>
      <c r="L133" s="202">
        <v>1.7290000000000001</v>
      </c>
    </row>
    <row r="134" spans="1:12" x14ac:dyDescent="0.2">
      <c r="A134" s="125">
        <f t="shared" si="2"/>
        <v>5</v>
      </c>
      <c r="B134" s="208">
        <v>43226</v>
      </c>
      <c r="C134" s="212">
        <v>14.70275</v>
      </c>
      <c r="D134" s="212">
        <v>2.5070000000000001</v>
      </c>
      <c r="E134" s="212">
        <v>0</v>
      </c>
      <c r="F134" s="212">
        <v>0</v>
      </c>
      <c r="G134" s="212">
        <v>7.5179999999999998</v>
      </c>
      <c r="H134" s="212">
        <v>7.976</v>
      </c>
      <c r="I134" s="212">
        <v>0</v>
      </c>
      <c r="J134" s="217">
        <f t="shared" si="3"/>
        <v>32.703749999999999</v>
      </c>
      <c r="L134" s="202">
        <v>1.8240000000000001</v>
      </c>
    </row>
    <row r="135" spans="1:12" x14ac:dyDescent="0.2">
      <c r="A135" s="125">
        <f t="shared" si="2"/>
        <v>5</v>
      </c>
      <c r="B135" s="208">
        <v>43227</v>
      </c>
      <c r="C135" s="212">
        <v>15.757</v>
      </c>
      <c r="D135" s="212">
        <v>8.7249999999999996</v>
      </c>
      <c r="E135" s="212">
        <v>0</v>
      </c>
      <c r="F135" s="212">
        <v>0</v>
      </c>
      <c r="G135" s="212">
        <v>8.7629999999999999</v>
      </c>
      <c r="H135" s="212">
        <v>0</v>
      </c>
      <c r="I135" s="212">
        <v>0</v>
      </c>
      <c r="J135" s="217">
        <f t="shared" si="3"/>
        <v>33.244999999999997</v>
      </c>
      <c r="L135" s="202">
        <v>1.633</v>
      </c>
    </row>
    <row r="136" spans="1:12" x14ac:dyDescent="0.2">
      <c r="A136" s="125">
        <f t="shared" si="2"/>
        <v>5</v>
      </c>
      <c r="B136" s="208">
        <v>43228</v>
      </c>
      <c r="C136" s="212">
        <v>15.465249999999999</v>
      </c>
      <c r="D136" s="212">
        <v>8.5269999999999992</v>
      </c>
      <c r="E136" s="212">
        <v>0</v>
      </c>
      <c r="F136" s="212">
        <v>0</v>
      </c>
      <c r="G136" s="212">
        <v>8.5410000000000004</v>
      </c>
      <c r="H136" s="212">
        <v>0.28199999999999997</v>
      </c>
      <c r="I136" s="212">
        <v>0</v>
      </c>
      <c r="J136" s="217">
        <f t="shared" si="3"/>
        <v>32.815249999999992</v>
      </c>
      <c r="L136" s="202">
        <v>1.6659999999999999</v>
      </c>
    </row>
    <row r="137" spans="1:12" x14ac:dyDescent="0.2">
      <c r="A137" s="125">
        <f t="shared" ref="A137:A200" si="4">+IF(ISBLANK($B137),"",MONTH($B137))</f>
        <v>5</v>
      </c>
      <c r="B137" s="208">
        <v>43229</v>
      </c>
      <c r="C137" s="212">
        <v>15.0715</v>
      </c>
      <c r="D137" s="212">
        <v>8.5120000000000005</v>
      </c>
      <c r="E137" s="212">
        <v>0</v>
      </c>
      <c r="F137" s="212">
        <v>0.21199999999999999</v>
      </c>
      <c r="G137" s="212">
        <v>6.42</v>
      </c>
      <c r="H137" s="212">
        <v>2.13</v>
      </c>
      <c r="I137" s="212">
        <v>0</v>
      </c>
      <c r="J137" s="217">
        <f t="shared" ref="J137:J200" si="5">+SUM(C137:I137)</f>
        <v>32.345500000000001</v>
      </c>
      <c r="L137" s="202">
        <v>1.57</v>
      </c>
    </row>
    <row r="138" spans="1:12" x14ac:dyDescent="0.2">
      <c r="A138" s="125">
        <f t="shared" si="4"/>
        <v>5</v>
      </c>
      <c r="B138" s="208">
        <v>43230</v>
      </c>
      <c r="C138" s="212">
        <v>14.958500000000001</v>
      </c>
      <c r="D138" s="212">
        <v>8.4580000000000002</v>
      </c>
      <c r="E138" s="212">
        <v>0</v>
      </c>
      <c r="F138" s="212">
        <v>0</v>
      </c>
      <c r="G138" s="212">
        <v>3.4580000000000002</v>
      </c>
      <c r="H138" s="212">
        <v>5.415</v>
      </c>
      <c r="I138" s="212">
        <v>0</v>
      </c>
      <c r="J138" s="217">
        <f t="shared" si="5"/>
        <v>32.289499999999997</v>
      </c>
      <c r="L138" s="202">
        <v>1.597</v>
      </c>
    </row>
    <row r="139" spans="1:12" x14ac:dyDescent="0.2">
      <c r="A139" s="125">
        <f t="shared" si="4"/>
        <v>5</v>
      </c>
      <c r="B139" s="208">
        <v>43231</v>
      </c>
      <c r="C139" s="212">
        <v>15.139749999999999</v>
      </c>
      <c r="D139" s="212">
        <v>5.1440000000000001</v>
      </c>
      <c r="E139" s="212">
        <v>0</v>
      </c>
      <c r="F139" s="212">
        <v>0</v>
      </c>
      <c r="G139" s="212">
        <v>2.8210000000000002</v>
      </c>
      <c r="H139" s="212">
        <v>8.1189999999999998</v>
      </c>
      <c r="I139" s="212">
        <v>0</v>
      </c>
      <c r="J139" s="217">
        <f t="shared" si="5"/>
        <v>31.223749999999999</v>
      </c>
      <c r="L139" s="202">
        <v>1.59</v>
      </c>
    </row>
    <row r="140" spans="1:12" x14ac:dyDescent="0.2">
      <c r="A140" s="125">
        <f t="shared" si="4"/>
        <v>5</v>
      </c>
      <c r="B140" s="208">
        <v>43232</v>
      </c>
      <c r="C140" s="212">
        <v>15.15375</v>
      </c>
      <c r="D140" s="212">
        <v>6.0049999999999999</v>
      </c>
      <c r="E140" s="212">
        <v>0</v>
      </c>
      <c r="F140" s="212">
        <v>0</v>
      </c>
      <c r="G140" s="212">
        <v>5.125</v>
      </c>
      <c r="H140" s="212">
        <v>5.734</v>
      </c>
      <c r="I140" s="212">
        <v>0</v>
      </c>
      <c r="J140" s="217">
        <f t="shared" si="5"/>
        <v>32.017749999999999</v>
      </c>
      <c r="L140" s="202">
        <v>1.6890000000000001</v>
      </c>
    </row>
    <row r="141" spans="1:12" x14ac:dyDescent="0.2">
      <c r="A141" s="125">
        <f t="shared" si="4"/>
        <v>5</v>
      </c>
      <c r="B141" s="208">
        <v>43233</v>
      </c>
      <c r="C141" s="212">
        <v>13.48775</v>
      </c>
      <c r="D141" s="212">
        <v>1.6220000000000001</v>
      </c>
      <c r="E141" s="212">
        <v>0</v>
      </c>
      <c r="F141" s="212">
        <v>0</v>
      </c>
      <c r="G141" s="212">
        <v>8.6419999999999995</v>
      </c>
      <c r="H141" s="212">
        <v>8.4550000000000001</v>
      </c>
      <c r="I141" s="212">
        <v>0</v>
      </c>
      <c r="J141" s="217">
        <f t="shared" si="5"/>
        <v>32.20675</v>
      </c>
      <c r="L141" s="202">
        <v>1.734</v>
      </c>
    </row>
    <row r="142" spans="1:12" x14ac:dyDescent="0.2">
      <c r="A142" s="125">
        <f t="shared" si="4"/>
        <v>5</v>
      </c>
      <c r="B142" s="208">
        <v>43234</v>
      </c>
      <c r="C142" s="212">
        <v>14.59975</v>
      </c>
      <c r="D142" s="212">
        <v>3.9740000000000002</v>
      </c>
      <c r="E142" s="212">
        <v>0</v>
      </c>
      <c r="F142" s="212">
        <v>0</v>
      </c>
      <c r="G142" s="212">
        <v>8.9749999999999996</v>
      </c>
      <c r="H142" s="212">
        <v>5.3920000000000003</v>
      </c>
      <c r="I142" s="212">
        <v>0</v>
      </c>
      <c r="J142" s="217">
        <f t="shared" si="5"/>
        <v>32.940750000000001</v>
      </c>
      <c r="L142" s="202">
        <v>1.647</v>
      </c>
    </row>
    <row r="143" spans="1:12" x14ac:dyDescent="0.2">
      <c r="A143" s="125">
        <f t="shared" si="4"/>
        <v>5</v>
      </c>
      <c r="B143" s="208">
        <v>43235</v>
      </c>
      <c r="C143" s="212">
        <v>13.172000000000001</v>
      </c>
      <c r="D143" s="212">
        <v>1.119</v>
      </c>
      <c r="E143" s="212">
        <v>0</v>
      </c>
      <c r="F143" s="212">
        <v>0</v>
      </c>
      <c r="G143" s="212">
        <v>8.2769999999999992</v>
      </c>
      <c r="H143" s="212">
        <v>8.3109999999999999</v>
      </c>
      <c r="I143" s="212">
        <v>0</v>
      </c>
      <c r="J143" s="217">
        <f t="shared" si="5"/>
        <v>30.878999999999998</v>
      </c>
      <c r="L143" s="202">
        <v>1.669</v>
      </c>
    </row>
    <row r="144" spans="1:12" x14ac:dyDescent="0.2">
      <c r="A144" s="125">
        <f t="shared" si="4"/>
        <v>5</v>
      </c>
      <c r="B144" s="208">
        <v>43236</v>
      </c>
      <c r="C144" s="212">
        <v>14.920999999999999</v>
      </c>
      <c r="D144" s="212">
        <v>1.0760000000000001</v>
      </c>
      <c r="E144" s="212">
        <v>0</v>
      </c>
      <c r="F144" s="212">
        <v>0</v>
      </c>
      <c r="G144" s="212">
        <v>8.2530000000000001</v>
      </c>
      <c r="H144" s="212">
        <v>8.2880000000000003</v>
      </c>
      <c r="I144" s="212">
        <v>0</v>
      </c>
      <c r="J144" s="217">
        <f t="shared" si="5"/>
        <v>32.537999999999997</v>
      </c>
      <c r="L144" s="202">
        <v>1.6839999999999999</v>
      </c>
    </row>
    <row r="145" spans="1:12" x14ac:dyDescent="0.2">
      <c r="A145" s="125">
        <f t="shared" si="4"/>
        <v>5</v>
      </c>
      <c r="B145" s="208">
        <v>43237</v>
      </c>
      <c r="C145" s="212">
        <v>15.730499999999999</v>
      </c>
      <c r="D145" s="212">
        <v>0</v>
      </c>
      <c r="E145" s="212">
        <v>0</v>
      </c>
      <c r="F145" s="212">
        <v>0</v>
      </c>
      <c r="G145" s="212">
        <v>8.89</v>
      </c>
      <c r="H145" s="212">
        <v>8.9209999999999994</v>
      </c>
      <c r="I145" s="212">
        <v>0</v>
      </c>
      <c r="J145" s="217">
        <f t="shared" si="5"/>
        <v>33.541499999999999</v>
      </c>
      <c r="L145" s="202">
        <v>1.6060000000000001</v>
      </c>
    </row>
    <row r="146" spans="1:12" x14ac:dyDescent="0.2">
      <c r="A146" s="125">
        <f t="shared" si="4"/>
        <v>5</v>
      </c>
      <c r="B146" s="208">
        <v>43238</v>
      </c>
      <c r="C146" s="212">
        <v>15.51675</v>
      </c>
      <c r="D146" s="212">
        <v>5.7610000000000001</v>
      </c>
      <c r="E146" s="212">
        <v>0</v>
      </c>
      <c r="F146" s="212">
        <v>0</v>
      </c>
      <c r="G146" s="212">
        <v>8.1829999999999998</v>
      </c>
      <c r="H146" s="212">
        <v>2.4279999999999999</v>
      </c>
      <c r="I146" s="212">
        <v>0</v>
      </c>
      <c r="J146" s="217">
        <f t="shared" si="5"/>
        <v>31.888750000000002</v>
      </c>
      <c r="L146" s="202">
        <v>1.5680000000000001</v>
      </c>
    </row>
    <row r="147" spans="1:12" x14ac:dyDescent="0.2">
      <c r="A147" s="125">
        <f t="shared" si="4"/>
        <v>5</v>
      </c>
      <c r="B147" s="208">
        <v>43239</v>
      </c>
      <c r="C147" s="212">
        <v>14.434749999999999</v>
      </c>
      <c r="D147" s="212">
        <v>8.2420000000000009</v>
      </c>
      <c r="E147" s="212">
        <v>0</v>
      </c>
      <c r="F147" s="212">
        <v>0</v>
      </c>
      <c r="G147" s="212">
        <v>8.2720000000000002</v>
      </c>
      <c r="H147" s="212">
        <v>0.86199999999999999</v>
      </c>
      <c r="I147" s="212">
        <v>0</v>
      </c>
      <c r="J147" s="217">
        <f t="shared" si="5"/>
        <v>31.810749999999995</v>
      </c>
      <c r="L147" s="202">
        <v>1.7549999999999999</v>
      </c>
    </row>
    <row r="148" spans="1:12" x14ac:dyDescent="0.2">
      <c r="A148" s="125">
        <f t="shared" si="4"/>
        <v>5</v>
      </c>
      <c r="B148" s="208">
        <v>43240</v>
      </c>
      <c r="C148" s="212">
        <v>14.23075</v>
      </c>
      <c r="D148" s="212">
        <v>7.9249999999999998</v>
      </c>
      <c r="E148" s="212">
        <v>0</v>
      </c>
      <c r="F148" s="212">
        <v>1.38</v>
      </c>
      <c r="G148" s="212">
        <v>8.1159999999999997</v>
      </c>
      <c r="H148" s="212">
        <v>0</v>
      </c>
      <c r="I148" s="212">
        <v>0</v>
      </c>
      <c r="J148" s="217">
        <f t="shared" si="5"/>
        <v>31.65175</v>
      </c>
      <c r="L148" s="202">
        <v>1.7749999999999999</v>
      </c>
    </row>
    <row r="149" spans="1:12" x14ac:dyDescent="0.2">
      <c r="A149" s="125">
        <f t="shared" si="4"/>
        <v>5</v>
      </c>
      <c r="B149" s="208">
        <v>43241</v>
      </c>
      <c r="C149" s="212">
        <v>13.464</v>
      </c>
      <c r="D149" s="212">
        <v>7.8920000000000003</v>
      </c>
      <c r="E149" s="212">
        <v>0</v>
      </c>
      <c r="F149" s="212">
        <v>1.96</v>
      </c>
      <c r="G149" s="212">
        <v>9.0459999999999994</v>
      </c>
      <c r="H149" s="212">
        <v>0</v>
      </c>
      <c r="I149" s="212">
        <v>0</v>
      </c>
      <c r="J149" s="217">
        <f t="shared" si="5"/>
        <v>32.362000000000002</v>
      </c>
      <c r="L149" s="202">
        <v>1.754</v>
      </c>
    </row>
    <row r="150" spans="1:12" x14ac:dyDescent="0.2">
      <c r="A150" s="125">
        <f t="shared" si="4"/>
        <v>5</v>
      </c>
      <c r="B150" s="208">
        <v>43242</v>
      </c>
      <c r="C150" s="212">
        <v>14.555999999999999</v>
      </c>
      <c r="D150" s="212">
        <v>8.0790000000000006</v>
      </c>
      <c r="E150" s="212">
        <v>0</v>
      </c>
      <c r="F150" s="212">
        <v>0.30099999999999999</v>
      </c>
      <c r="G150" s="212">
        <v>8.0860000000000003</v>
      </c>
      <c r="H150" s="212">
        <v>0</v>
      </c>
      <c r="I150" s="212">
        <v>0</v>
      </c>
      <c r="J150" s="217">
        <f t="shared" si="5"/>
        <v>31.021999999999998</v>
      </c>
      <c r="L150" s="202">
        <v>1.643</v>
      </c>
    </row>
    <row r="151" spans="1:12" x14ac:dyDescent="0.2">
      <c r="A151" s="125">
        <f t="shared" si="4"/>
        <v>5</v>
      </c>
      <c r="B151" s="208">
        <v>43243</v>
      </c>
      <c r="C151" s="212">
        <v>14.921749999999999</v>
      </c>
      <c r="D151" s="212">
        <v>8.4169999999999998</v>
      </c>
      <c r="E151" s="212">
        <v>0</v>
      </c>
      <c r="F151" s="212">
        <v>0</v>
      </c>
      <c r="G151" s="212">
        <v>8.4529999999999994</v>
      </c>
      <c r="H151" s="212">
        <v>0</v>
      </c>
      <c r="I151" s="212">
        <v>0</v>
      </c>
      <c r="J151" s="217">
        <f t="shared" si="5"/>
        <v>31.791749999999997</v>
      </c>
      <c r="L151" s="202">
        <v>1.667</v>
      </c>
    </row>
    <row r="152" spans="1:12" x14ac:dyDescent="0.2">
      <c r="A152" s="125">
        <f t="shared" si="4"/>
        <v>5</v>
      </c>
      <c r="B152" s="208">
        <v>43244</v>
      </c>
      <c r="C152" s="212">
        <v>15.60525</v>
      </c>
      <c r="D152" s="212">
        <v>8.3089999999999993</v>
      </c>
      <c r="E152" s="212">
        <v>0</v>
      </c>
      <c r="F152" s="212">
        <v>0.66400000000000003</v>
      </c>
      <c r="G152" s="212">
        <v>8.1140000000000008</v>
      </c>
      <c r="H152" s="212">
        <v>0</v>
      </c>
      <c r="I152" s="212">
        <v>0</v>
      </c>
      <c r="J152" s="217">
        <f t="shared" si="5"/>
        <v>32.692250000000001</v>
      </c>
      <c r="L152" s="202">
        <v>1.66</v>
      </c>
    </row>
    <row r="153" spans="1:12" x14ac:dyDescent="0.2">
      <c r="A153" s="125">
        <f t="shared" si="4"/>
        <v>5</v>
      </c>
      <c r="B153" s="208">
        <v>43245</v>
      </c>
      <c r="C153" s="212">
        <v>15.132250000000001</v>
      </c>
      <c r="D153" s="212">
        <v>8.1489999999999991</v>
      </c>
      <c r="E153" s="212">
        <v>0</v>
      </c>
      <c r="F153" s="212">
        <v>2.081</v>
      </c>
      <c r="G153" s="212">
        <v>8.5069999999999997</v>
      </c>
      <c r="H153" s="212">
        <v>0</v>
      </c>
      <c r="I153" s="212">
        <v>0</v>
      </c>
      <c r="J153" s="217">
        <f t="shared" si="5"/>
        <v>33.869250000000001</v>
      </c>
      <c r="L153" s="202">
        <v>1.661</v>
      </c>
    </row>
    <row r="154" spans="1:12" x14ac:dyDescent="0.2">
      <c r="A154" s="125">
        <f t="shared" si="4"/>
        <v>5</v>
      </c>
      <c r="B154" s="208">
        <v>43246</v>
      </c>
      <c r="C154" s="212">
        <v>15.187749999999999</v>
      </c>
      <c r="D154" s="212">
        <v>8.6449999999999996</v>
      </c>
      <c r="E154" s="212">
        <v>0</v>
      </c>
      <c r="F154" s="212">
        <v>1.3460000000000001</v>
      </c>
      <c r="G154" s="212">
        <v>8.6609999999999996</v>
      </c>
      <c r="H154" s="212">
        <v>0</v>
      </c>
      <c r="I154" s="212">
        <v>0</v>
      </c>
      <c r="J154" s="217">
        <f t="shared" si="5"/>
        <v>33.839749999999995</v>
      </c>
      <c r="L154" s="202">
        <v>1.845</v>
      </c>
    </row>
    <row r="155" spans="1:12" x14ac:dyDescent="0.2">
      <c r="A155" s="125">
        <f t="shared" si="4"/>
        <v>5</v>
      </c>
      <c r="B155" s="208">
        <v>43247</v>
      </c>
      <c r="C155" s="212">
        <v>14.8895</v>
      </c>
      <c r="D155" s="212">
        <v>9.3970000000000002</v>
      </c>
      <c r="E155" s="212">
        <v>0</v>
      </c>
      <c r="F155" s="212">
        <v>2.3140000000000001</v>
      </c>
      <c r="G155" s="212">
        <v>8.5120000000000005</v>
      </c>
      <c r="H155" s="212">
        <v>0</v>
      </c>
      <c r="I155" s="212">
        <v>0</v>
      </c>
      <c r="J155" s="217">
        <f t="shared" si="5"/>
        <v>35.112499999999997</v>
      </c>
      <c r="L155" s="202">
        <v>1.8979999999999999</v>
      </c>
    </row>
    <row r="156" spans="1:12" x14ac:dyDescent="0.2">
      <c r="A156" s="125">
        <f t="shared" si="4"/>
        <v>5</v>
      </c>
      <c r="B156" s="208">
        <v>43248</v>
      </c>
      <c r="C156" s="212">
        <v>16.104749999999999</v>
      </c>
      <c r="D156" s="212">
        <v>8.9440000000000008</v>
      </c>
      <c r="E156" s="212">
        <v>0</v>
      </c>
      <c r="F156" s="212">
        <v>0</v>
      </c>
      <c r="G156" s="212">
        <v>8.9589999999999996</v>
      </c>
      <c r="H156" s="212">
        <v>1.044</v>
      </c>
      <c r="I156" s="212">
        <v>0</v>
      </c>
      <c r="J156" s="217">
        <f t="shared" si="5"/>
        <v>35.051749999999998</v>
      </c>
      <c r="L156" s="202">
        <v>1.734</v>
      </c>
    </row>
    <row r="157" spans="1:12" x14ac:dyDescent="0.2">
      <c r="A157" s="125">
        <f t="shared" si="4"/>
        <v>5</v>
      </c>
      <c r="B157" s="208">
        <v>43249</v>
      </c>
      <c r="C157" s="212">
        <v>16.170500000000001</v>
      </c>
      <c r="D157" s="212">
        <v>8.5519999999999996</v>
      </c>
      <c r="E157" s="212">
        <v>0</v>
      </c>
      <c r="F157" s="212">
        <v>0</v>
      </c>
      <c r="G157" s="212">
        <v>6.133</v>
      </c>
      <c r="H157" s="212">
        <v>4.2359999999999998</v>
      </c>
      <c r="I157" s="212">
        <v>0</v>
      </c>
      <c r="J157" s="217">
        <f t="shared" si="5"/>
        <v>35.091499999999996</v>
      </c>
      <c r="L157" s="202">
        <v>1.7589999999999999</v>
      </c>
    </row>
    <row r="158" spans="1:12" x14ac:dyDescent="0.2">
      <c r="A158" s="125">
        <f t="shared" si="4"/>
        <v>5</v>
      </c>
      <c r="B158" s="208">
        <v>43250</v>
      </c>
      <c r="C158" s="212">
        <v>15.766249999999999</v>
      </c>
      <c r="D158" s="212">
        <v>9.8469999999999995</v>
      </c>
      <c r="E158" s="212">
        <v>0</v>
      </c>
      <c r="F158" s="212">
        <v>0.29699999999999999</v>
      </c>
      <c r="G158" s="212">
        <v>0</v>
      </c>
      <c r="H158" s="212">
        <v>9.9079999999999995</v>
      </c>
      <c r="I158" s="212">
        <v>0</v>
      </c>
      <c r="J158" s="217">
        <f t="shared" si="5"/>
        <v>35.818249999999999</v>
      </c>
      <c r="L158" s="202">
        <v>1.7729999999999999</v>
      </c>
    </row>
    <row r="159" spans="1:12" x14ac:dyDescent="0.2">
      <c r="A159" s="125">
        <f t="shared" si="4"/>
        <v>5</v>
      </c>
      <c r="B159" s="208">
        <v>43251</v>
      </c>
      <c r="C159" s="212">
        <v>14.970499999999999</v>
      </c>
      <c r="D159" s="212">
        <v>9.5749999999999993</v>
      </c>
      <c r="E159" s="212">
        <v>0</v>
      </c>
      <c r="F159" s="212">
        <v>1.05</v>
      </c>
      <c r="G159" s="212">
        <v>0</v>
      </c>
      <c r="H159" s="212">
        <v>9.6489999999999991</v>
      </c>
      <c r="I159" s="212">
        <v>0</v>
      </c>
      <c r="J159" s="217">
        <f t="shared" si="5"/>
        <v>35.244499999999995</v>
      </c>
      <c r="L159" s="202">
        <v>1.762</v>
      </c>
    </row>
    <row r="160" spans="1:12" x14ac:dyDescent="0.2">
      <c r="A160" s="125">
        <f t="shared" si="4"/>
        <v>6</v>
      </c>
      <c r="B160" s="208">
        <v>43252</v>
      </c>
      <c r="C160" s="212">
        <v>16.404250000000001</v>
      </c>
      <c r="D160" s="212">
        <v>8.5670000000000002</v>
      </c>
      <c r="E160" s="212">
        <v>0</v>
      </c>
      <c r="F160" s="212">
        <v>0</v>
      </c>
      <c r="G160" s="212">
        <v>0</v>
      </c>
      <c r="H160" s="212">
        <v>8.6170000000000009</v>
      </c>
      <c r="I160" s="212">
        <v>0</v>
      </c>
      <c r="J160" s="217">
        <f t="shared" si="5"/>
        <v>33.588250000000002</v>
      </c>
      <c r="L160" s="202">
        <v>1.5940000000000001</v>
      </c>
    </row>
    <row r="161" spans="1:12" x14ac:dyDescent="0.2">
      <c r="A161" s="125">
        <f t="shared" si="4"/>
        <v>6</v>
      </c>
      <c r="B161" s="208">
        <v>43253</v>
      </c>
      <c r="C161" s="212">
        <v>14.09825</v>
      </c>
      <c r="D161" s="212">
        <v>9.6820000000000004</v>
      </c>
      <c r="E161" s="212">
        <v>0</v>
      </c>
      <c r="F161" s="212">
        <v>0</v>
      </c>
      <c r="G161" s="212">
        <v>0</v>
      </c>
      <c r="H161" s="212">
        <v>9.34</v>
      </c>
      <c r="I161" s="212">
        <v>0</v>
      </c>
      <c r="J161" s="217">
        <f t="shared" si="5"/>
        <v>33.120249999999999</v>
      </c>
      <c r="L161" s="202">
        <v>1.6679999999999999</v>
      </c>
    </row>
    <row r="162" spans="1:12" x14ac:dyDescent="0.2">
      <c r="A162" s="125">
        <f t="shared" si="4"/>
        <v>6</v>
      </c>
      <c r="B162" s="208">
        <v>43254</v>
      </c>
      <c r="C162" s="212">
        <v>14.580249999999999</v>
      </c>
      <c r="D162" s="212">
        <v>8.5269999999999992</v>
      </c>
      <c r="E162" s="212">
        <v>0</v>
      </c>
      <c r="F162" s="212">
        <v>1.254</v>
      </c>
      <c r="G162" s="212">
        <v>0</v>
      </c>
      <c r="H162" s="212">
        <v>8.99</v>
      </c>
      <c r="I162" s="212">
        <v>0</v>
      </c>
      <c r="J162" s="217">
        <f t="shared" si="5"/>
        <v>33.35125</v>
      </c>
      <c r="L162" s="202">
        <v>1.9259999999999999</v>
      </c>
    </row>
    <row r="163" spans="1:12" x14ac:dyDescent="0.2">
      <c r="A163" s="125">
        <f t="shared" si="4"/>
        <v>6</v>
      </c>
      <c r="B163" s="208">
        <v>43255</v>
      </c>
      <c r="C163" s="212">
        <v>14.982749999999999</v>
      </c>
      <c r="D163" s="212">
        <v>8.9220000000000006</v>
      </c>
      <c r="E163" s="212">
        <v>0</v>
      </c>
      <c r="F163" s="212">
        <v>1.49</v>
      </c>
      <c r="G163" s="212">
        <v>0</v>
      </c>
      <c r="H163" s="212">
        <v>8.9649999999999999</v>
      </c>
      <c r="I163" s="212">
        <v>0</v>
      </c>
      <c r="J163" s="217">
        <f t="shared" si="5"/>
        <v>34.359749999999998</v>
      </c>
      <c r="L163" s="202">
        <v>1.718</v>
      </c>
    </row>
    <row r="164" spans="1:12" x14ac:dyDescent="0.2">
      <c r="A164" s="125">
        <f t="shared" si="4"/>
        <v>6</v>
      </c>
      <c r="B164" s="208">
        <v>43256</v>
      </c>
      <c r="C164" s="212">
        <v>15.635999999999999</v>
      </c>
      <c r="D164" s="212">
        <v>8.9700000000000006</v>
      </c>
      <c r="E164" s="212">
        <v>0</v>
      </c>
      <c r="F164" s="212">
        <v>1.4630000000000001</v>
      </c>
      <c r="G164" s="212">
        <v>0.60199999999999998</v>
      </c>
      <c r="H164" s="212">
        <v>9.1460000000000008</v>
      </c>
      <c r="I164" s="212">
        <v>0</v>
      </c>
      <c r="J164" s="217">
        <f t="shared" si="5"/>
        <v>35.817000000000007</v>
      </c>
      <c r="L164" s="202">
        <v>1.823</v>
      </c>
    </row>
    <row r="165" spans="1:12" x14ac:dyDescent="0.2">
      <c r="A165" s="125">
        <f t="shared" si="4"/>
        <v>6</v>
      </c>
      <c r="B165" s="208">
        <v>43257</v>
      </c>
      <c r="C165" s="212">
        <v>16.54325</v>
      </c>
      <c r="D165" s="212">
        <v>6.3120000000000003</v>
      </c>
      <c r="E165" s="212">
        <v>0</v>
      </c>
      <c r="F165" s="212">
        <v>2.2639999999999998</v>
      </c>
      <c r="G165" s="212">
        <v>0.97499999999999998</v>
      </c>
      <c r="H165" s="212">
        <v>9.4390000000000001</v>
      </c>
      <c r="I165" s="212">
        <v>0</v>
      </c>
      <c r="J165" s="217">
        <f t="shared" si="5"/>
        <v>35.533250000000002</v>
      </c>
      <c r="L165" s="202">
        <v>1.712</v>
      </c>
    </row>
    <row r="166" spans="1:12" x14ac:dyDescent="0.2">
      <c r="A166" s="125">
        <f t="shared" si="4"/>
        <v>6</v>
      </c>
      <c r="B166" s="208">
        <v>43258</v>
      </c>
      <c r="C166" s="212">
        <v>16.084250000000001</v>
      </c>
      <c r="D166" s="212">
        <v>8.3179999999999996</v>
      </c>
      <c r="E166" s="212">
        <v>0</v>
      </c>
      <c r="F166" s="212">
        <v>1.667</v>
      </c>
      <c r="G166" s="212">
        <v>0</v>
      </c>
      <c r="H166" s="212">
        <v>8.9030000000000005</v>
      </c>
      <c r="I166" s="212">
        <v>0</v>
      </c>
      <c r="J166" s="217">
        <f t="shared" si="5"/>
        <v>34.972250000000003</v>
      </c>
      <c r="L166" s="202">
        <v>1.8220000000000001</v>
      </c>
    </row>
    <row r="167" spans="1:12" x14ac:dyDescent="0.2">
      <c r="A167" s="125">
        <f t="shared" si="4"/>
        <v>6</v>
      </c>
      <c r="B167" s="208">
        <v>43259</v>
      </c>
      <c r="C167" s="212">
        <v>15.4095</v>
      </c>
      <c r="D167" s="212">
        <v>8.5120000000000005</v>
      </c>
      <c r="E167" s="212">
        <v>0</v>
      </c>
      <c r="F167" s="212">
        <v>2.1219999999999999</v>
      </c>
      <c r="G167" s="212">
        <v>0</v>
      </c>
      <c r="H167" s="212">
        <v>7.8819999999999997</v>
      </c>
      <c r="I167" s="212">
        <v>0</v>
      </c>
      <c r="J167" s="217">
        <f t="shared" si="5"/>
        <v>33.9255</v>
      </c>
      <c r="L167" s="202">
        <v>1.7</v>
      </c>
    </row>
    <row r="168" spans="1:12" x14ac:dyDescent="0.2">
      <c r="A168" s="125">
        <f t="shared" si="4"/>
        <v>6</v>
      </c>
      <c r="B168" s="208">
        <v>43260</v>
      </c>
      <c r="C168" s="212">
        <v>13.48025</v>
      </c>
      <c r="D168" s="212">
        <v>9.2110000000000003</v>
      </c>
      <c r="E168" s="212">
        <v>0</v>
      </c>
      <c r="F168" s="212">
        <v>1.919</v>
      </c>
      <c r="G168" s="212">
        <v>0</v>
      </c>
      <c r="H168" s="212">
        <v>9.2680000000000007</v>
      </c>
      <c r="I168" s="212">
        <v>0</v>
      </c>
      <c r="J168" s="217">
        <f t="shared" si="5"/>
        <v>33.878250000000001</v>
      </c>
      <c r="L168" s="202">
        <v>1.8380000000000001</v>
      </c>
    </row>
    <row r="169" spans="1:12" x14ac:dyDescent="0.2">
      <c r="A169" s="125">
        <f t="shared" si="4"/>
        <v>6</v>
      </c>
      <c r="B169" s="208">
        <v>43261</v>
      </c>
      <c r="C169" s="212">
        <v>14.71575</v>
      </c>
      <c r="D169" s="212">
        <v>8.468</v>
      </c>
      <c r="E169" s="212">
        <v>0</v>
      </c>
      <c r="F169" s="212">
        <v>1.9590000000000001</v>
      </c>
      <c r="G169" s="212">
        <v>0.56499999999999995</v>
      </c>
      <c r="H169" s="212">
        <v>8.9</v>
      </c>
      <c r="I169" s="212">
        <v>0</v>
      </c>
      <c r="J169" s="217">
        <f t="shared" si="5"/>
        <v>34.607750000000003</v>
      </c>
      <c r="L169" s="202">
        <v>1.9179999999999999</v>
      </c>
    </row>
    <row r="170" spans="1:12" x14ac:dyDescent="0.2">
      <c r="A170" s="125">
        <f t="shared" si="4"/>
        <v>6</v>
      </c>
      <c r="B170" s="208">
        <v>43262</v>
      </c>
      <c r="C170" s="212">
        <v>15.069750000000001</v>
      </c>
      <c r="D170" s="212">
        <v>0</v>
      </c>
      <c r="E170" s="212">
        <v>0</v>
      </c>
      <c r="F170" s="212">
        <v>1.121</v>
      </c>
      <c r="G170" s="212">
        <v>9.625</v>
      </c>
      <c r="H170" s="212">
        <v>9.85</v>
      </c>
      <c r="I170" s="212">
        <v>0</v>
      </c>
      <c r="J170" s="217">
        <f t="shared" si="5"/>
        <v>35.665750000000003</v>
      </c>
      <c r="L170" s="202">
        <v>1.823</v>
      </c>
    </row>
    <row r="171" spans="1:12" x14ac:dyDescent="0.2">
      <c r="A171" s="125">
        <f t="shared" si="4"/>
        <v>6</v>
      </c>
      <c r="B171" s="208">
        <v>43263</v>
      </c>
      <c r="C171" s="212">
        <v>15.166</v>
      </c>
      <c r="D171" s="212">
        <v>0</v>
      </c>
      <c r="E171" s="212">
        <v>0</v>
      </c>
      <c r="F171" s="212">
        <v>1.278</v>
      </c>
      <c r="G171" s="212">
        <v>9.9160000000000004</v>
      </c>
      <c r="H171" s="212">
        <v>9.7639999999999993</v>
      </c>
      <c r="I171" s="212">
        <v>0</v>
      </c>
      <c r="J171" s="217">
        <f t="shared" si="5"/>
        <v>36.123999999999995</v>
      </c>
      <c r="L171" s="202">
        <v>1.8360000000000001</v>
      </c>
    </row>
    <row r="172" spans="1:12" x14ac:dyDescent="0.2">
      <c r="A172" s="125">
        <f t="shared" si="4"/>
        <v>6</v>
      </c>
      <c r="B172" s="208">
        <v>43264</v>
      </c>
      <c r="C172" s="212">
        <v>15.34775</v>
      </c>
      <c r="D172" s="212">
        <v>0</v>
      </c>
      <c r="E172" s="212">
        <v>0</v>
      </c>
      <c r="F172" s="212">
        <v>1.8180000000000001</v>
      </c>
      <c r="G172" s="212">
        <v>9.5370000000000008</v>
      </c>
      <c r="H172" s="212">
        <v>9.5809999999999995</v>
      </c>
      <c r="I172" s="212">
        <v>0</v>
      </c>
      <c r="J172" s="217">
        <f t="shared" si="5"/>
        <v>36.283749999999998</v>
      </c>
      <c r="L172" s="202">
        <v>1.8460000000000001</v>
      </c>
    </row>
    <row r="173" spans="1:12" x14ac:dyDescent="0.2">
      <c r="A173" s="125">
        <f t="shared" si="4"/>
        <v>6</v>
      </c>
      <c r="B173" s="208">
        <v>43265</v>
      </c>
      <c r="C173" s="212">
        <v>16.414999999999999</v>
      </c>
      <c r="D173" s="212">
        <v>3.4550000000000001</v>
      </c>
      <c r="E173" s="212">
        <v>0</v>
      </c>
      <c r="F173" s="212">
        <v>0</v>
      </c>
      <c r="G173" s="212">
        <v>9.5060000000000002</v>
      </c>
      <c r="H173" s="212">
        <v>7.46</v>
      </c>
      <c r="I173" s="212">
        <v>0</v>
      </c>
      <c r="J173" s="217">
        <f t="shared" si="5"/>
        <v>36.835999999999999</v>
      </c>
      <c r="L173" s="202">
        <v>1.8759999999999999</v>
      </c>
    </row>
    <row r="174" spans="1:12" x14ac:dyDescent="0.2">
      <c r="A174" s="125">
        <f t="shared" si="4"/>
        <v>6</v>
      </c>
      <c r="B174" s="208">
        <v>43266</v>
      </c>
      <c r="C174" s="212">
        <v>16.383749999999999</v>
      </c>
      <c r="D174" s="212">
        <v>9.9039999999999999</v>
      </c>
      <c r="E174" s="212">
        <v>0</v>
      </c>
      <c r="F174" s="212">
        <v>0</v>
      </c>
      <c r="G174" s="212">
        <v>9.923</v>
      </c>
      <c r="H174" s="212">
        <v>0</v>
      </c>
      <c r="I174" s="212">
        <v>0</v>
      </c>
      <c r="J174" s="217">
        <f t="shared" si="5"/>
        <v>36.210749999999997</v>
      </c>
      <c r="L174" s="202">
        <v>1.702</v>
      </c>
    </row>
    <row r="175" spans="1:12" x14ac:dyDescent="0.2">
      <c r="A175" s="125">
        <f t="shared" si="4"/>
        <v>6</v>
      </c>
      <c r="B175" s="208">
        <v>43267</v>
      </c>
      <c r="C175" s="212">
        <v>16.210750000000001</v>
      </c>
      <c r="D175" s="212">
        <v>8.6910000000000007</v>
      </c>
      <c r="E175" s="212">
        <v>0</v>
      </c>
      <c r="F175" s="212">
        <v>0</v>
      </c>
      <c r="G175" s="212">
        <v>9.3059999999999992</v>
      </c>
      <c r="H175" s="212">
        <v>2.2570000000000001</v>
      </c>
      <c r="I175" s="212">
        <v>0</v>
      </c>
      <c r="J175" s="217">
        <f t="shared" si="5"/>
        <v>36.464749999999995</v>
      </c>
      <c r="L175" s="202">
        <v>1.9470000000000001</v>
      </c>
    </row>
    <row r="176" spans="1:12" x14ac:dyDescent="0.2">
      <c r="A176" s="125">
        <f t="shared" si="4"/>
        <v>6</v>
      </c>
      <c r="B176" s="208">
        <v>43268</v>
      </c>
      <c r="C176" s="212">
        <v>15.815</v>
      </c>
      <c r="D176" s="212">
        <v>9.5</v>
      </c>
      <c r="E176" s="212">
        <v>0</v>
      </c>
      <c r="F176" s="212">
        <v>0</v>
      </c>
      <c r="G176" s="212">
        <v>1.46</v>
      </c>
      <c r="H176" s="212">
        <v>9.5570000000000004</v>
      </c>
      <c r="I176" s="212">
        <v>0</v>
      </c>
      <c r="J176" s="217">
        <f t="shared" si="5"/>
        <v>36.332000000000001</v>
      </c>
      <c r="L176" s="202">
        <v>1.92</v>
      </c>
    </row>
    <row r="177" spans="1:12" x14ac:dyDescent="0.2">
      <c r="A177" s="125">
        <f t="shared" si="4"/>
        <v>6</v>
      </c>
      <c r="B177" s="208">
        <v>43269</v>
      </c>
      <c r="C177" s="212">
        <v>13.65225</v>
      </c>
      <c r="D177" s="212">
        <v>10.016</v>
      </c>
      <c r="E177" s="212">
        <v>0</v>
      </c>
      <c r="F177" s="212">
        <v>0.90600000000000003</v>
      </c>
      <c r="G177" s="212">
        <v>3.3730000000000002</v>
      </c>
      <c r="H177" s="212">
        <v>10.07</v>
      </c>
      <c r="I177" s="212">
        <v>0</v>
      </c>
      <c r="J177" s="217">
        <f t="shared" si="5"/>
        <v>38.017250000000004</v>
      </c>
      <c r="L177" s="202">
        <v>1.8919999999999999</v>
      </c>
    </row>
    <row r="178" spans="1:12" x14ac:dyDescent="0.2">
      <c r="A178" s="125">
        <f t="shared" si="4"/>
        <v>6</v>
      </c>
      <c r="B178" s="208">
        <v>43270</v>
      </c>
      <c r="C178" s="212">
        <v>11.82075</v>
      </c>
      <c r="D178" s="212">
        <v>11.336</v>
      </c>
      <c r="E178" s="212">
        <v>0</v>
      </c>
      <c r="F178" s="212">
        <v>0.436</v>
      </c>
      <c r="G178" s="212">
        <v>3.1280000000000001</v>
      </c>
      <c r="H178" s="212">
        <v>11.404999999999999</v>
      </c>
      <c r="I178" s="212">
        <v>0</v>
      </c>
      <c r="J178" s="217">
        <f t="shared" si="5"/>
        <v>38.125750000000004</v>
      </c>
      <c r="L178" s="202">
        <v>1.9059999999999999</v>
      </c>
    </row>
    <row r="179" spans="1:12" x14ac:dyDescent="0.2">
      <c r="A179" s="125">
        <f t="shared" si="4"/>
        <v>6</v>
      </c>
      <c r="B179" s="208">
        <v>43271</v>
      </c>
      <c r="C179" s="212">
        <v>13.885249999999999</v>
      </c>
      <c r="D179" s="212">
        <v>8.8330000000000002</v>
      </c>
      <c r="E179" s="212">
        <v>0</v>
      </c>
      <c r="F179" s="212">
        <v>3.4060000000000001</v>
      </c>
      <c r="G179" s="212">
        <v>2.3690000000000002</v>
      </c>
      <c r="H179" s="212">
        <v>11.608000000000001</v>
      </c>
      <c r="I179" s="212">
        <v>0</v>
      </c>
      <c r="J179" s="217">
        <f t="shared" si="5"/>
        <v>40.101249999999993</v>
      </c>
      <c r="L179" s="202">
        <v>1.952</v>
      </c>
    </row>
    <row r="180" spans="1:12" x14ac:dyDescent="0.2">
      <c r="A180" s="125">
        <f t="shared" si="4"/>
        <v>6</v>
      </c>
      <c r="B180" s="208">
        <v>43272</v>
      </c>
      <c r="C180" s="212">
        <v>13.564500000000001</v>
      </c>
      <c r="D180" s="212">
        <v>0</v>
      </c>
      <c r="E180" s="212">
        <v>0</v>
      </c>
      <c r="F180" s="212">
        <v>8.0939999999999994</v>
      </c>
      <c r="G180" s="212">
        <v>7.3380000000000001</v>
      </c>
      <c r="H180" s="212">
        <v>10.978</v>
      </c>
      <c r="I180" s="212">
        <v>0</v>
      </c>
      <c r="J180" s="217">
        <f t="shared" si="5"/>
        <v>39.974499999999999</v>
      </c>
      <c r="L180" s="202">
        <v>1.952</v>
      </c>
    </row>
    <row r="181" spans="1:12" x14ac:dyDescent="0.2">
      <c r="A181" s="125">
        <f t="shared" si="4"/>
        <v>6</v>
      </c>
      <c r="B181" s="208">
        <v>43273</v>
      </c>
      <c r="C181" s="212">
        <v>13.2735</v>
      </c>
      <c r="D181" s="212">
        <v>0</v>
      </c>
      <c r="E181" s="212">
        <v>0</v>
      </c>
      <c r="F181" s="212">
        <v>5.4770000000000003</v>
      </c>
      <c r="G181" s="212">
        <v>9.7219999999999995</v>
      </c>
      <c r="H181" s="212">
        <v>9.7479999999999993</v>
      </c>
      <c r="I181" s="212">
        <v>0</v>
      </c>
      <c r="J181" s="217">
        <f t="shared" si="5"/>
        <v>38.220500000000001</v>
      </c>
      <c r="L181" s="202">
        <v>1.9630000000000001</v>
      </c>
    </row>
    <row r="182" spans="1:12" x14ac:dyDescent="0.2">
      <c r="A182" s="125">
        <f t="shared" si="4"/>
        <v>6</v>
      </c>
      <c r="B182" s="208">
        <v>43274</v>
      </c>
      <c r="C182" s="212">
        <v>13.5855</v>
      </c>
      <c r="D182" s="212">
        <v>0</v>
      </c>
      <c r="E182" s="212">
        <v>0</v>
      </c>
      <c r="F182" s="212">
        <v>2.7690000000000001</v>
      </c>
      <c r="G182" s="212">
        <v>11.246</v>
      </c>
      <c r="H182" s="212">
        <v>11.291</v>
      </c>
      <c r="I182" s="212">
        <v>0</v>
      </c>
      <c r="J182" s="217">
        <f t="shared" si="5"/>
        <v>38.891500000000008</v>
      </c>
      <c r="L182" s="202">
        <v>2.02</v>
      </c>
    </row>
    <row r="183" spans="1:12" x14ac:dyDescent="0.2">
      <c r="A183" s="125">
        <f t="shared" si="4"/>
        <v>6</v>
      </c>
      <c r="B183" s="208">
        <v>43275</v>
      </c>
      <c r="C183" s="212">
        <v>14.124000000000001</v>
      </c>
      <c r="D183" s="212">
        <v>0</v>
      </c>
      <c r="E183" s="212">
        <v>0</v>
      </c>
      <c r="F183" s="212">
        <v>6.9569999999999999</v>
      </c>
      <c r="G183" s="212">
        <v>7.7089999999999996</v>
      </c>
      <c r="H183" s="212">
        <v>10.358000000000001</v>
      </c>
      <c r="I183" s="212">
        <v>0</v>
      </c>
      <c r="J183" s="217">
        <f t="shared" si="5"/>
        <v>39.147999999999996</v>
      </c>
      <c r="L183" s="202">
        <v>2.0459999999999998</v>
      </c>
    </row>
    <row r="184" spans="1:12" x14ac:dyDescent="0.2">
      <c r="A184" s="125">
        <f t="shared" si="4"/>
        <v>6</v>
      </c>
      <c r="B184" s="208">
        <v>43276</v>
      </c>
      <c r="C184" s="212">
        <v>13.970499999999999</v>
      </c>
      <c r="D184" s="212">
        <v>0</v>
      </c>
      <c r="E184" s="212">
        <v>0</v>
      </c>
      <c r="F184" s="212">
        <v>5.9420000000000002</v>
      </c>
      <c r="G184" s="212">
        <v>10.337999999999999</v>
      </c>
      <c r="H184" s="212">
        <v>10.599</v>
      </c>
      <c r="I184" s="212">
        <v>0</v>
      </c>
      <c r="J184" s="217">
        <f t="shared" si="5"/>
        <v>40.849500000000006</v>
      </c>
      <c r="L184" s="202">
        <v>2.028</v>
      </c>
    </row>
    <row r="185" spans="1:12" x14ac:dyDescent="0.2">
      <c r="A185" s="125">
        <f t="shared" si="4"/>
        <v>6</v>
      </c>
      <c r="B185" s="208">
        <v>43277</v>
      </c>
      <c r="C185" s="212">
        <v>13.796250000000001</v>
      </c>
      <c r="D185" s="212">
        <v>0</v>
      </c>
      <c r="E185" s="212">
        <v>0</v>
      </c>
      <c r="F185" s="212">
        <v>5.3090000000000002</v>
      </c>
      <c r="G185" s="212">
        <v>10.545</v>
      </c>
      <c r="H185" s="212">
        <v>10.612</v>
      </c>
      <c r="I185" s="212">
        <v>0</v>
      </c>
      <c r="J185" s="217">
        <f t="shared" si="5"/>
        <v>40.262250000000002</v>
      </c>
      <c r="L185" s="202">
        <v>2.056</v>
      </c>
    </row>
    <row r="186" spans="1:12" x14ac:dyDescent="0.2">
      <c r="A186" s="125">
        <f t="shared" si="4"/>
        <v>6</v>
      </c>
      <c r="B186" s="208">
        <v>43278</v>
      </c>
      <c r="C186" s="212">
        <v>13.76375</v>
      </c>
      <c r="D186" s="212">
        <v>0</v>
      </c>
      <c r="E186" s="212">
        <v>0</v>
      </c>
      <c r="F186" s="212">
        <v>5.798</v>
      </c>
      <c r="G186" s="212">
        <v>10.723000000000001</v>
      </c>
      <c r="H186" s="212">
        <v>10.74</v>
      </c>
      <c r="I186" s="212">
        <v>0</v>
      </c>
      <c r="J186" s="217">
        <f t="shared" si="5"/>
        <v>41.024750000000004</v>
      </c>
      <c r="L186" s="202">
        <v>2.0870000000000002</v>
      </c>
    </row>
    <row r="187" spans="1:12" x14ac:dyDescent="0.2">
      <c r="A187" s="125">
        <f t="shared" si="4"/>
        <v>6</v>
      </c>
      <c r="B187" s="208">
        <v>43279</v>
      </c>
      <c r="C187" s="212">
        <v>13.94875</v>
      </c>
      <c r="D187" s="212">
        <v>0</v>
      </c>
      <c r="E187" s="212">
        <v>0</v>
      </c>
      <c r="F187" s="212">
        <v>5.827</v>
      </c>
      <c r="G187" s="212">
        <v>10.095000000000001</v>
      </c>
      <c r="H187" s="212">
        <v>10.504</v>
      </c>
      <c r="I187" s="212">
        <v>0</v>
      </c>
      <c r="J187" s="217">
        <f t="shared" si="5"/>
        <v>40.374749999999999</v>
      </c>
      <c r="L187" s="202">
        <v>1.9390000000000001</v>
      </c>
    </row>
    <row r="188" spans="1:12" x14ac:dyDescent="0.2">
      <c r="A188" s="125">
        <f t="shared" si="4"/>
        <v>6</v>
      </c>
      <c r="B188" s="208">
        <v>43280</v>
      </c>
      <c r="C188" s="212">
        <v>13.84925</v>
      </c>
      <c r="D188" s="212">
        <v>0</v>
      </c>
      <c r="E188" s="212">
        <v>0</v>
      </c>
      <c r="F188" s="212">
        <v>5.9560000000000004</v>
      </c>
      <c r="G188" s="212">
        <v>10.005000000000001</v>
      </c>
      <c r="H188" s="212">
        <v>10.029999999999999</v>
      </c>
      <c r="I188" s="212">
        <v>0</v>
      </c>
      <c r="J188" s="217">
        <f t="shared" si="5"/>
        <v>39.840250000000005</v>
      </c>
      <c r="L188" s="202">
        <v>1.9</v>
      </c>
    </row>
    <row r="189" spans="1:12" x14ac:dyDescent="0.2">
      <c r="A189" s="125">
        <f t="shared" si="4"/>
        <v>6</v>
      </c>
      <c r="B189" s="208">
        <v>43281</v>
      </c>
      <c r="C189" s="212">
        <v>13.91825</v>
      </c>
      <c r="D189" s="212">
        <v>0</v>
      </c>
      <c r="E189" s="212">
        <v>0</v>
      </c>
      <c r="F189" s="212">
        <v>2.907</v>
      </c>
      <c r="G189" s="212">
        <v>10.971</v>
      </c>
      <c r="H189" s="212">
        <v>11.012</v>
      </c>
      <c r="I189" s="212">
        <v>0</v>
      </c>
      <c r="J189" s="217">
        <f t="shared" si="5"/>
        <v>38.808250000000001</v>
      </c>
      <c r="L189" s="202">
        <v>2.0339999999999998</v>
      </c>
    </row>
    <row r="190" spans="1:12" x14ac:dyDescent="0.2">
      <c r="A190" s="125">
        <f t="shared" si="4"/>
        <v>7</v>
      </c>
      <c r="B190" s="208">
        <v>43282</v>
      </c>
      <c r="C190" s="212">
        <v>13.964</v>
      </c>
      <c r="D190" s="212">
        <v>10.569000000000001</v>
      </c>
      <c r="E190" s="212">
        <v>0</v>
      </c>
      <c r="F190" s="212">
        <v>2.5169999999999999</v>
      </c>
      <c r="G190" s="212">
        <v>10.541</v>
      </c>
      <c r="H190" s="212">
        <v>0</v>
      </c>
      <c r="I190" s="212">
        <v>0</v>
      </c>
      <c r="J190" s="217">
        <f t="shared" si="5"/>
        <v>37.591000000000001</v>
      </c>
      <c r="L190" s="202">
        <v>2.0139999999999998</v>
      </c>
    </row>
    <row r="191" spans="1:12" x14ac:dyDescent="0.2">
      <c r="A191" s="125">
        <f t="shared" si="4"/>
        <v>7</v>
      </c>
      <c r="B191" s="208">
        <v>43283</v>
      </c>
      <c r="C191" s="212">
        <v>13.997</v>
      </c>
      <c r="D191" s="212">
        <v>10.731999999999999</v>
      </c>
      <c r="E191" s="212">
        <v>0</v>
      </c>
      <c r="F191" s="212">
        <v>2.4350000000000001</v>
      </c>
      <c r="G191" s="212">
        <v>10.709</v>
      </c>
      <c r="H191" s="212">
        <v>0</v>
      </c>
      <c r="I191" s="212">
        <v>0</v>
      </c>
      <c r="J191" s="217">
        <f t="shared" si="5"/>
        <v>37.872999999999998</v>
      </c>
      <c r="L191" s="202">
        <v>2.0219999999999998</v>
      </c>
    </row>
    <row r="192" spans="1:12" x14ac:dyDescent="0.2">
      <c r="A192" s="125">
        <f t="shared" si="4"/>
        <v>7</v>
      </c>
      <c r="B192" s="208">
        <v>43284</v>
      </c>
      <c r="C192" s="212">
        <v>13.930999999999999</v>
      </c>
      <c r="D192" s="212">
        <v>10.115</v>
      </c>
      <c r="E192" s="212">
        <v>0</v>
      </c>
      <c r="F192" s="212">
        <v>5.0599999999999996</v>
      </c>
      <c r="G192" s="212">
        <v>10.028</v>
      </c>
      <c r="H192" s="212">
        <v>0</v>
      </c>
      <c r="I192" s="212">
        <v>0</v>
      </c>
      <c r="J192" s="217">
        <f t="shared" si="5"/>
        <v>39.134</v>
      </c>
      <c r="L192" s="202">
        <v>2.0179999999999998</v>
      </c>
    </row>
    <row r="193" spans="1:12" x14ac:dyDescent="0.2">
      <c r="A193" s="125">
        <f t="shared" si="4"/>
        <v>7</v>
      </c>
      <c r="B193" s="208">
        <v>43285</v>
      </c>
      <c r="C193" s="212">
        <v>13.894</v>
      </c>
      <c r="D193" s="212">
        <v>11.067</v>
      </c>
      <c r="E193" s="212">
        <v>0</v>
      </c>
      <c r="F193" s="212">
        <v>2.7549999999999999</v>
      </c>
      <c r="G193" s="212">
        <v>7.9790000000000001</v>
      </c>
      <c r="H193" s="212">
        <v>3.044</v>
      </c>
      <c r="I193" s="212">
        <v>0</v>
      </c>
      <c r="J193" s="217">
        <f t="shared" si="5"/>
        <v>38.738999999999997</v>
      </c>
      <c r="L193" s="202">
        <v>1.9370000000000001</v>
      </c>
    </row>
    <row r="194" spans="1:12" x14ac:dyDescent="0.2">
      <c r="A194" s="125">
        <f t="shared" si="4"/>
        <v>7</v>
      </c>
      <c r="B194" s="208">
        <v>43286</v>
      </c>
      <c r="C194" s="212">
        <v>14.189</v>
      </c>
      <c r="D194" s="212">
        <v>7.0010000000000003</v>
      </c>
      <c r="E194" s="212">
        <v>0</v>
      </c>
      <c r="F194" s="212">
        <v>6.6210000000000004</v>
      </c>
      <c r="G194" s="212">
        <v>0</v>
      </c>
      <c r="H194" s="212">
        <v>10.747999999999999</v>
      </c>
      <c r="I194" s="212">
        <v>0</v>
      </c>
      <c r="J194" s="217">
        <f t="shared" si="5"/>
        <v>38.558999999999997</v>
      </c>
      <c r="L194" s="202">
        <v>1.99</v>
      </c>
    </row>
    <row r="195" spans="1:12" x14ac:dyDescent="0.2">
      <c r="A195" s="125">
        <f t="shared" si="4"/>
        <v>7</v>
      </c>
      <c r="B195" s="208">
        <v>43287</v>
      </c>
      <c r="C195" s="212">
        <v>14.561999999999999</v>
      </c>
      <c r="D195" s="212">
        <v>3.8180000000000001</v>
      </c>
      <c r="E195" s="212">
        <v>0</v>
      </c>
      <c r="F195" s="212">
        <v>10.265000000000001</v>
      </c>
      <c r="G195" s="212">
        <v>0</v>
      </c>
      <c r="H195" s="212">
        <v>10.273999999999999</v>
      </c>
      <c r="I195" s="212">
        <v>0</v>
      </c>
      <c r="J195" s="217">
        <f t="shared" si="5"/>
        <v>38.918999999999997</v>
      </c>
      <c r="L195" s="202">
        <v>1.863</v>
      </c>
    </row>
    <row r="196" spans="1:12" x14ac:dyDescent="0.2">
      <c r="A196" s="125">
        <f t="shared" si="4"/>
        <v>7</v>
      </c>
      <c r="B196" s="208">
        <v>43288</v>
      </c>
      <c r="C196" s="212">
        <v>14.472</v>
      </c>
      <c r="D196" s="212">
        <v>2.585</v>
      </c>
      <c r="E196" s="212">
        <v>0</v>
      </c>
      <c r="F196" s="212">
        <v>10.042</v>
      </c>
      <c r="G196" s="212">
        <v>0</v>
      </c>
      <c r="H196" s="212">
        <v>10.032</v>
      </c>
      <c r="I196" s="212">
        <v>0</v>
      </c>
      <c r="J196" s="217">
        <f t="shared" si="5"/>
        <v>37.131</v>
      </c>
      <c r="L196" s="202">
        <v>1.962</v>
      </c>
    </row>
    <row r="197" spans="1:12" x14ac:dyDescent="0.2">
      <c r="A197" s="125">
        <f t="shared" si="4"/>
        <v>7</v>
      </c>
      <c r="B197" s="208">
        <v>43289</v>
      </c>
      <c r="C197" s="212">
        <v>14.446999999999999</v>
      </c>
      <c r="D197" s="212">
        <v>2.415</v>
      </c>
      <c r="E197" s="212">
        <v>0</v>
      </c>
      <c r="F197" s="212">
        <v>10.352</v>
      </c>
      <c r="G197" s="212">
        <v>0</v>
      </c>
      <c r="H197" s="212">
        <v>10.369</v>
      </c>
      <c r="I197" s="212">
        <v>0</v>
      </c>
      <c r="J197" s="217">
        <f t="shared" si="5"/>
        <v>37.582999999999998</v>
      </c>
      <c r="L197" s="202">
        <v>2.0510000000000002</v>
      </c>
    </row>
    <row r="198" spans="1:12" x14ac:dyDescent="0.2">
      <c r="A198" s="125">
        <f t="shared" si="4"/>
        <v>7</v>
      </c>
      <c r="B198" s="208">
        <v>43290</v>
      </c>
      <c r="C198" s="212">
        <v>15.209</v>
      </c>
      <c r="D198" s="212">
        <v>2.06</v>
      </c>
      <c r="E198" s="212">
        <v>0</v>
      </c>
      <c r="F198" s="212">
        <v>10.914</v>
      </c>
      <c r="G198" s="212">
        <v>0</v>
      </c>
      <c r="H198" s="212">
        <v>10.888999999999999</v>
      </c>
      <c r="I198" s="212">
        <v>0</v>
      </c>
      <c r="J198" s="217">
        <f t="shared" si="5"/>
        <v>39.072000000000003</v>
      </c>
      <c r="L198" s="202">
        <v>1.9830000000000001</v>
      </c>
    </row>
    <row r="199" spans="1:12" x14ac:dyDescent="0.2">
      <c r="A199" s="125">
        <f t="shared" si="4"/>
        <v>7</v>
      </c>
      <c r="B199" s="208">
        <v>43291</v>
      </c>
      <c r="C199" s="212">
        <v>14.782</v>
      </c>
      <c r="D199" s="212">
        <v>3.9</v>
      </c>
      <c r="E199" s="212">
        <v>0</v>
      </c>
      <c r="F199" s="212">
        <v>10.515000000000001</v>
      </c>
      <c r="G199" s="212">
        <v>0</v>
      </c>
      <c r="H199" s="212">
        <v>10.49</v>
      </c>
      <c r="I199" s="212">
        <v>0</v>
      </c>
      <c r="J199" s="217">
        <f t="shared" si="5"/>
        <v>39.686999999999998</v>
      </c>
      <c r="L199" s="202">
        <v>1.98</v>
      </c>
    </row>
    <row r="200" spans="1:12" x14ac:dyDescent="0.2">
      <c r="A200" s="125">
        <f t="shared" si="4"/>
        <v>7</v>
      </c>
      <c r="B200" s="208">
        <v>43292</v>
      </c>
      <c r="C200" s="212">
        <v>14.05</v>
      </c>
      <c r="D200" s="212">
        <v>4.5439999999999996</v>
      </c>
      <c r="E200" s="212">
        <v>0</v>
      </c>
      <c r="F200" s="212">
        <v>10.685</v>
      </c>
      <c r="G200" s="212">
        <v>0</v>
      </c>
      <c r="H200" s="212">
        <v>10.718999999999999</v>
      </c>
      <c r="I200" s="212">
        <v>0</v>
      </c>
      <c r="J200" s="217">
        <f t="shared" si="5"/>
        <v>39.998000000000005</v>
      </c>
      <c r="L200" s="202">
        <v>2.0070000000000001</v>
      </c>
    </row>
    <row r="201" spans="1:12" x14ac:dyDescent="0.2">
      <c r="A201" s="125">
        <f t="shared" ref="A201:A264" si="6">+IF(ISBLANK($B201),"",MONTH($B201))</f>
        <v>7</v>
      </c>
      <c r="B201" s="208">
        <v>43293</v>
      </c>
      <c r="C201" s="212">
        <v>14.895</v>
      </c>
      <c r="D201" s="212">
        <v>3.8220000000000001</v>
      </c>
      <c r="E201" s="212">
        <v>0</v>
      </c>
      <c r="F201" s="212">
        <v>7.3639999999999999</v>
      </c>
      <c r="G201" s="212">
        <v>5.2709999999999999</v>
      </c>
      <c r="H201" s="212">
        <v>9.7840000000000007</v>
      </c>
      <c r="I201" s="212">
        <v>0</v>
      </c>
      <c r="J201" s="217">
        <f t="shared" ref="J201:J264" si="7">+SUM(C201:I201)</f>
        <v>41.136000000000003</v>
      </c>
      <c r="L201" s="202">
        <v>2.0649999999999999</v>
      </c>
    </row>
    <row r="202" spans="1:12" x14ac:dyDescent="0.2">
      <c r="A202" s="125">
        <f t="shared" si="6"/>
        <v>7</v>
      </c>
      <c r="B202" s="208">
        <v>43294</v>
      </c>
      <c r="C202" s="212">
        <v>15.824</v>
      </c>
      <c r="D202" s="212">
        <v>9.8620000000000001</v>
      </c>
      <c r="E202" s="212">
        <v>0</v>
      </c>
      <c r="F202" s="212">
        <v>0</v>
      </c>
      <c r="G202" s="212">
        <v>9.8279999999999994</v>
      </c>
      <c r="H202" s="212">
        <v>5.4119999999999999</v>
      </c>
      <c r="I202" s="212">
        <v>0</v>
      </c>
      <c r="J202" s="217">
        <f t="shared" si="7"/>
        <v>40.925999999999995</v>
      </c>
      <c r="L202" s="202">
        <v>1.9890000000000001</v>
      </c>
    </row>
    <row r="203" spans="1:12" x14ac:dyDescent="0.2">
      <c r="A203" s="125">
        <f t="shared" si="6"/>
        <v>7</v>
      </c>
      <c r="B203" s="208">
        <v>43295</v>
      </c>
      <c r="C203" s="212">
        <v>15.561</v>
      </c>
      <c r="D203" s="212">
        <v>11.619</v>
      </c>
      <c r="E203" s="212">
        <v>0</v>
      </c>
      <c r="F203" s="212">
        <v>0</v>
      </c>
      <c r="G203" s="212">
        <v>11.339</v>
      </c>
      <c r="H203" s="212">
        <v>2.8069999999999999</v>
      </c>
      <c r="I203" s="212">
        <v>0</v>
      </c>
      <c r="J203" s="217">
        <f t="shared" si="7"/>
        <v>41.326000000000001</v>
      </c>
      <c r="L203" s="202">
        <v>2.0640000000000001</v>
      </c>
    </row>
    <row r="204" spans="1:12" x14ac:dyDescent="0.2">
      <c r="A204" s="125">
        <f t="shared" si="6"/>
        <v>7</v>
      </c>
      <c r="B204" s="208">
        <v>43296</v>
      </c>
      <c r="C204" s="212">
        <v>15.887</v>
      </c>
      <c r="D204" s="212">
        <v>10.215</v>
      </c>
      <c r="E204" s="212">
        <v>0</v>
      </c>
      <c r="F204" s="212">
        <v>0</v>
      </c>
      <c r="G204" s="212">
        <v>10.202999999999999</v>
      </c>
      <c r="H204" s="212">
        <v>2.5790000000000002</v>
      </c>
      <c r="I204" s="212">
        <v>0</v>
      </c>
      <c r="J204" s="217">
        <f t="shared" si="7"/>
        <v>38.884</v>
      </c>
      <c r="L204" s="202">
        <v>2.0680000000000001</v>
      </c>
    </row>
    <row r="205" spans="1:12" x14ac:dyDescent="0.2">
      <c r="A205" s="125">
        <f t="shared" si="6"/>
        <v>7</v>
      </c>
      <c r="B205" s="208">
        <v>43297</v>
      </c>
      <c r="C205" s="212">
        <v>16.11</v>
      </c>
      <c r="D205" s="212">
        <v>9.968</v>
      </c>
      <c r="E205" s="212">
        <v>0</v>
      </c>
      <c r="F205" s="212">
        <v>0</v>
      </c>
      <c r="G205" s="212">
        <v>9.9060000000000006</v>
      </c>
      <c r="H205" s="212">
        <v>2.5830000000000002</v>
      </c>
      <c r="I205" s="212">
        <v>0</v>
      </c>
      <c r="J205" s="217">
        <f t="shared" si="7"/>
        <v>38.567</v>
      </c>
      <c r="L205" s="202">
        <v>1.9750000000000001</v>
      </c>
    </row>
    <row r="206" spans="1:12" x14ac:dyDescent="0.2">
      <c r="A206" s="125">
        <f t="shared" si="6"/>
        <v>7</v>
      </c>
      <c r="B206" s="208">
        <v>43298</v>
      </c>
      <c r="C206" s="212">
        <v>16.181999999999999</v>
      </c>
      <c r="D206" s="212">
        <v>10.042999999999999</v>
      </c>
      <c r="E206" s="212">
        <v>0</v>
      </c>
      <c r="F206" s="212">
        <v>0</v>
      </c>
      <c r="G206" s="212">
        <v>10.007999999999999</v>
      </c>
      <c r="H206" s="212">
        <v>1.9039999999999999</v>
      </c>
      <c r="I206" s="212">
        <v>0</v>
      </c>
      <c r="J206" s="217">
        <f t="shared" si="7"/>
        <v>38.137</v>
      </c>
      <c r="L206" s="202">
        <v>1.9330000000000001</v>
      </c>
    </row>
    <row r="207" spans="1:12" x14ac:dyDescent="0.2">
      <c r="A207" s="125">
        <f t="shared" si="6"/>
        <v>7</v>
      </c>
      <c r="B207" s="208">
        <v>43299</v>
      </c>
      <c r="C207" s="212">
        <v>15.851000000000001</v>
      </c>
      <c r="D207" s="212">
        <v>10.952</v>
      </c>
      <c r="E207" s="212">
        <v>0</v>
      </c>
      <c r="F207" s="212">
        <v>0</v>
      </c>
      <c r="G207" s="212">
        <v>10.904999999999999</v>
      </c>
      <c r="H207" s="212">
        <v>2.2360000000000002</v>
      </c>
      <c r="I207" s="212">
        <v>0</v>
      </c>
      <c r="J207" s="217">
        <f t="shared" si="7"/>
        <v>39.943999999999996</v>
      </c>
      <c r="L207" s="202">
        <v>1.9910000000000001</v>
      </c>
    </row>
    <row r="208" spans="1:12" x14ac:dyDescent="0.2">
      <c r="A208" s="125">
        <f t="shared" si="6"/>
        <v>7</v>
      </c>
      <c r="B208" s="208">
        <v>43300</v>
      </c>
      <c r="C208" s="212">
        <v>15.622</v>
      </c>
      <c r="D208" s="212">
        <v>10.731</v>
      </c>
      <c r="E208" s="212">
        <v>0</v>
      </c>
      <c r="F208" s="212">
        <v>0</v>
      </c>
      <c r="G208" s="212">
        <v>10.686999999999999</v>
      </c>
      <c r="H208" s="212">
        <v>2.2949999999999999</v>
      </c>
      <c r="I208" s="212">
        <v>0</v>
      </c>
      <c r="J208" s="217">
        <f t="shared" si="7"/>
        <v>39.335000000000001</v>
      </c>
      <c r="L208" s="202">
        <v>1.923</v>
      </c>
    </row>
    <row r="209" spans="1:12" x14ac:dyDescent="0.2">
      <c r="A209" s="125">
        <f t="shared" si="6"/>
        <v>7</v>
      </c>
      <c r="B209" s="208">
        <v>43301</v>
      </c>
      <c r="C209" s="212">
        <v>15.564</v>
      </c>
      <c r="D209" s="212">
        <v>9.6959999999999997</v>
      </c>
      <c r="E209" s="212">
        <v>0</v>
      </c>
      <c r="F209" s="212">
        <v>0</v>
      </c>
      <c r="G209" s="212">
        <v>9.1460000000000008</v>
      </c>
      <c r="H209" s="212">
        <v>4.5979999999999999</v>
      </c>
      <c r="I209" s="212">
        <v>0</v>
      </c>
      <c r="J209" s="217">
        <f t="shared" si="7"/>
        <v>39.003999999999998</v>
      </c>
      <c r="L209" s="202">
        <v>1.889</v>
      </c>
    </row>
    <row r="210" spans="1:12" x14ac:dyDescent="0.2">
      <c r="A210" s="125">
        <f t="shared" si="6"/>
        <v>7</v>
      </c>
      <c r="B210" s="208">
        <v>43302</v>
      </c>
      <c r="C210" s="212">
        <v>15.551</v>
      </c>
      <c r="D210" s="212">
        <v>11.15</v>
      </c>
      <c r="E210" s="212">
        <v>0</v>
      </c>
      <c r="F210" s="212">
        <v>0</v>
      </c>
      <c r="G210" s="212">
        <v>11.111000000000001</v>
      </c>
      <c r="H210" s="212">
        <v>2.7639999999999998</v>
      </c>
      <c r="I210" s="212">
        <v>0</v>
      </c>
      <c r="J210" s="217">
        <f t="shared" si="7"/>
        <v>40.576000000000001</v>
      </c>
      <c r="L210" s="202">
        <v>2.1339999999999999</v>
      </c>
    </row>
    <row r="211" spans="1:12" x14ac:dyDescent="0.2">
      <c r="A211" s="125">
        <f t="shared" si="6"/>
        <v>7</v>
      </c>
      <c r="B211" s="208">
        <v>43303</v>
      </c>
      <c r="C211" s="212">
        <v>15.48</v>
      </c>
      <c r="D211" s="212">
        <v>10.641999999999999</v>
      </c>
      <c r="E211" s="212">
        <v>0</v>
      </c>
      <c r="F211" s="212">
        <v>0</v>
      </c>
      <c r="G211" s="212">
        <v>10.622</v>
      </c>
      <c r="H211" s="212">
        <v>2.7210000000000001</v>
      </c>
      <c r="I211" s="212">
        <v>0</v>
      </c>
      <c r="J211" s="217">
        <f t="shared" si="7"/>
        <v>39.465000000000003</v>
      </c>
      <c r="L211" s="202">
        <v>2.0910000000000002</v>
      </c>
    </row>
    <row r="212" spans="1:12" x14ac:dyDescent="0.2">
      <c r="A212" s="125">
        <f t="shared" si="6"/>
        <v>7</v>
      </c>
      <c r="B212" s="208">
        <v>43304</v>
      </c>
      <c r="C212" s="212">
        <v>15.458</v>
      </c>
      <c r="D212" s="212">
        <v>9.3149999999999995</v>
      </c>
      <c r="E212" s="212">
        <v>0</v>
      </c>
      <c r="F212" s="212">
        <v>4.9630000000000001</v>
      </c>
      <c r="G212" s="212">
        <v>9.2970000000000006</v>
      </c>
      <c r="H212" s="212">
        <v>0</v>
      </c>
      <c r="I212" s="212">
        <v>0</v>
      </c>
      <c r="J212" s="217">
        <f t="shared" si="7"/>
        <v>39.033000000000001</v>
      </c>
      <c r="L212" s="202">
        <v>1.9490000000000001</v>
      </c>
    </row>
    <row r="213" spans="1:12" x14ac:dyDescent="0.2">
      <c r="A213" s="125">
        <f t="shared" si="6"/>
        <v>7</v>
      </c>
      <c r="B213" s="208">
        <v>43305</v>
      </c>
      <c r="C213" s="212">
        <v>15.552</v>
      </c>
      <c r="D213" s="212">
        <v>9.6690000000000005</v>
      </c>
      <c r="E213" s="212">
        <v>0</v>
      </c>
      <c r="F213" s="212">
        <v>4.71</v>
      </c>
      <c r="G213" s="212">
        <v>9.6129999999999995</v>
      </c>
      <c r="H213" s="212">
        <v>0</v>
      </c>
      <c r="I213" s="212">
        <v>0</v>
      </c>
      <c r="J213" s="217">
        <f t="shared" si="7"/>
        <v>39.543999999999997</v>
      </c>
      <c r="L213" s="202">
        <v>1.9379999999999999</v>
      </c>
    </row>
    <row r="214" spans="1:12" x14ac:dyDescent="0.2">
      <c r="A214" s="125">
        <f t="shared" si="6"/>
        <v>7</v>
      </c>
      <c r="B214" s="208">
        <v>43306</v>
      </c>
      <c r="C214" s="212">
        <v>15.347</v>
      </c>
      <c r="D214" s="212">
        <v>9.9830000000000005</v>
      </c>
      <c r="E214" s="212">
        <v>0</v>
      </c>
      <c r="F214" s="212">
        <v>3.8940000000000001</v>
      </c>
      <c r="G214" s="212">
        <v>10.004</v>
      </c>
      <c r="H214" s="212">
        <v>0.495</v>
      </c>
      <c r="I214" s="212">
        <v>0</v>
      </c>
      <c r="J214" s="217">
        <f t="shared" si="7"/>
        <v>39.722999999999992</v>
      </c>
      <c r="L214" s="202">
        <v>2.0739999999999998</v>
      </c>
    </row>
    <row r="215" spans="1:12" x14ac:dyDescent="0.2">
      <c r="A215" s="125">
        <f t="shared" si="6"/>
        <v>7</v>
      </c>
      <c r="B215" s="208">
        <v>43307</v>
      </c>
      <c r="C215" s="212">
        <v>15.769</v>
      </c>
      <c r="D215" s="212">
        <v>9.8119999999999994</v>
      </c>
      <c r="E215" s="212">
        <v>0</v>
      </c>
      <c r="F215" s="212">
        <v>3.8319999999999999</v>
      </c>
      <c r="G215" s="212">
        <v>9.8339999999999996</v>
      </c>
      <c r="H215" s="212">
        <v>0</v>
      </c>
      <c r="I215" s="212">
        <v>0</v>
      </c>
      <c r="J215" s="217">
        <f t="shared" si="7"/>
        <v>39.247</v>
      </c>
      <c r="L215" s="202">
        <v>1.897</v>
      </c>
    </row>
    <row r="216" spans="1:12" x14ac:dyDescent="0.2">
      <c r="A216" s="125">
        <f t="shared" si="6"/>
        <v>7</v>
      </c>
      <c r="B216" s="208">
        <v>43308</v>
      </c>
      <c r="C216" s="212">
        <v>15.252000000000001</v>
      </c>
      <c r="D216" s="212">
        <v>9.8480000000000008</v>
      </c>
      <c r="E216" s="212">
        <v>0</v>
      </c>
      <c r="F216" s="212">
        <v>4.4249999999999998</v>
      </c>
      <c r="G216" s="212">
        <v>9.7720000000000002</v>
      </c>
      <c r="H216" s="212">
        <v>0</v>
      </c>
      <c r="I216" s="212">
        <v>0</v>
      </c>
      <c r="J216" s="217">
        <f t="shared" si="7"/>
        <v>39.297000000000004</v>
      </c>
      <c r="L216" s="202">
        <v>1.887</v>
      </c>
    </row>
    <row r="217" spans="1:12" x14ac:dyDescent="0.2">
      <c r="A217" s="125">
        <f t="shared" si="6"/>
        <v>7</v>
      </c>
      <c r="B217" s="208">
        <v>43309</v>
      </c>
      <c r="C217" s="212">
        <v>15.776999999999999</v>
      </c>
      <c r="D217" s="212">
        <v>10.308</v>
      </c>
      <c r="E217" s="212">
        <v>0</v>
      </c>
      <c r="F217" s="212">
        <v>2.5179999999999998</v>
      </c>
      <c r="G217" s="212">
        <v>10.331</v>
      </c>
      <c r="H217" s="212">
        <v>0</v>
      </c>
      <c r="I217" s="212">
        <v>0</v>
      </c>
      <c r="J217" s="217">
        <f t="shared" si="7"/>
        <v>38.933999999999997</v>
      </c>
      <c r="L217" s="202">
        <v>2.069</v>
      </c>
    </row>
    <row r="218" spans="1:12" x14ac:dyDescent="0.2">
      <c r="A218" s="125">
        <f t="shared" si="6"/>
        <v>7</v>
      </c>
      <c r="B218" s="208">
        <v>43310</v>
      </c>
      <c r="C218" s="212">
        <v>15.709</v>
      </c>
      <c r="D218" s="212">
        <v>10.689</v>
      </c>
      <c r="E218" s="212">
        <v>0</v>
      </c>
      <c r="F218" s="212">
        <v>2.5760000000000001</v>
      </c>
      <c r="G218" s="212">
        <v>10.657</v>
      </c>
      <c r="H218" s="212">
        <v>0</v>
      </c>
      <c r="I218" s="212">
        <v>0</v>
      </c>
      <c r="J218" s="217">
        <f t="shared" si="7"/>
        <v>39.631</v>
      </c>
      <c r="L218" s="202">
        <v>2.0990000000000002</v>
      </c>
    </row>
    <row r="219" spans="1:12" x14ac:dyDescent="0.2">
      <c r="A219" s="125">
        <f t="shared" si="6"/>
        <v>7</v>
      </c>
      <c r="B219" s="208">
        <v>43311</v>
      </c>
      <c r="C219" s="212">
        <v>15.83</v>
      </c>
      <c r="D219" s="212">
        <v>10</v>
      </c>
      <c r="E219" s="212">
        <v>0</v>
      </c>
      <c r="F219" s="212">
        <v>3.7029999999999998</v>
      </c>
      <c r="G219" s="212">
        <v>9.9619999999999997</v>
      </c>
      <c r="H219" s="212">
        <v>0</v>
      </c>
      <c r="I219" s="212">
        <v>0</v>
      </c>
      <c r="J219" s="217">
        <f t="shared" si="7"/>
        <v>39.494999999999997</v>
      </c>
      <c r="L219" s="202">
        <v>1.954</v>
      </c>
    </row>
    <row r="220" spans="1:12" x14ac:dyDescent="0.2">
      <c r="A220" s="125">
        <f t="shared" si="6"/>
        <v>7</v>
      </c>
      <c r="B220" s="208">
        <v>43312</v>
      </c>
      <c r="C220" s="212">
        <v>15.786</v>
      </c>
      <c r="D220" s="212">
        <v>9.1999999999999993</v>
      </c>
      <c r="E220" s="212">
        <v>0</v>
      </c>
      <c r="F220" s="212">
        <v>4.0389999999999997</v>
      </c>
      <c r="G220" s="212">
        <v>9.41</v>
      </c>
      <c r="H220" s="212">
        <v>0</v>
      </c>
      <c r="I220" s="212">
        <v>0</v>
      </c>
      <c r="J220" s="217">
        <f t="shared" si="7"/>
        <v>38.435000000000002</v>
      </c>
      <c r="L220" s="202">
        <v>1.9610000000000001</v>
      </c>
    </row>
    <row r="221" spans="1:12" x14ac:dyDescent="0.2">
      <c r="A221" s="125">
        <f t="shared" si="6"/>
        <v>8</v>
      </c>
      <c r="B221" s="208">
        <v>43313</v>
      </c>
      <c r="C221" s="212">
        <v>16.108750000000001</v>
      </c>
      <c r="D221" s="212">
        <v>0</v>
      </c>
      <c r="E221" s="212">
        <v>0</v>
      </c>
      <c r="F221" s="212">
        <v>2.0150000000000001</v>
      </c>
      <c r="G221" s="212">
        <v>10.253</v>
      </c>
      <c r="H221" s="212">
        <v>9.9589999999999996</v>
      </c>
      <c r="I221" s="212">
        <v>0</v>
      </c>
      <c r="J221" s="217">
        <f t="shared" si="7"/>
        <v>38.335750000000004</v>
      </c>
      <c r="L221" s="202">
        <v>1.996</v>
      </c>
    </row>
    <row r="222" spans="1:12" x14ac:dyDescent="0.2">
      <c r="A222" s="125">
        <f t="shared" si="6"/>
        <v>8</v>
      </c>
      <c r="B222" s="208">
        <v>43314</v>
      </c>
      <c r="C222" s="212">
        <v>16.297249999999998</v>
      </c>
      <c r="D222" s="212">
        <v>1.847</v>
      </c>
      <c r="E222" s="212">
        <v>0</v>
      </c>
      <c r="F222" s="212">
        <v>0</v>
      </c>
      <c r="G222" s="212">
        <v>10.262</v>
      </c>
      <c r="H222" s="212">
        <v>10.007999999999999</v>
      </c>
      <c r="I222" s="212">
        <v>0</v>
      </c>
      <c r="J222" s="217">
        <f t="shared" si="7"/>
        <v>38.414249999999996</v>
      </c>
      <c r="L222" s="202">
        <v>1.929</v>
      </c>
    </row>
    <row r="223" spans="1:12" x14ac:dyDescent="0.2">
      <c r="A223" s="125">
        <f t="shared" si="6"/>
        <v>8</v>
      </c>
      <c r="B223" s="208">
        <v>43315</v>
      </c>
      <c r="C223" s="212">
        <v>16.202750000000002</v>
      </c>
      <c r="D223" s="212">
        <v>5.6219999999999999</v>
      </c>
      <c r="E223" s="212">
        <v>0</v>
      </c>
      <c r="F223" s="212">
        <v>3.74</v>
      </c>
      <c r="G223" s="212">
        <v>3.87</v>
      </c>
      <c r="H223" s="212">
        <v>9.2629999999999999</v>
      </c>
      <c r="I223" s="212">
        <v>0</v>
      </c>
      <c r="J223" s="217">
        <f t="shared" si="7"/>
        <v>38.697750000000006</v>
      </c>
      <c r="L223" s="202">
        <v>1.8160000000000001</v>
      </c>
    </row>
    <row r="224" spans="1:12" x14ac:dyDescent="0.2">
      <c r="A224" s="125">
        <f t="shared" si="6"/>
        <v>8</v>
      </c>
      <c r="B224" s="208">
        <v>43316</v>
      </c>
      <c r="C224" s="212">
        <v>14.73775</v>
      </c>
      <c r="D224" s="212">
        <v>10.231</v>
      </c>
      <c r="E224" s="212">
        <v>0</v>
      </c>
      <c r="F224" s="212">
        <v>3.694</v>
      </c>
      <c r="G224" s="212">
        <v>0</v>
      </c>
      <c r="H224" s="212">
        <v>10.022</v>
      </c>
      <c r="I224" s="212">
        <v>0</v>
      </c>
      <c r="J224" s="217">
        <f t="shared" si="7"/>
        <v>38.684750000000001</v>
      </c>
      <c r="K224" s="7"/>
      <c r="L224" s="202">
        <v>2.024</v>
      </c>
    </row>
    <row r="225" spans="1:12" x14ac:dyDescent="0.2">
      <c r="A225" s="125">
        <f t="shared" si="6"/>
        <v>8</v>
      </c>
      <c r="B225" s="208">
        <v>43317</v>
      </c>
      <c r="C225" s="212">
        <v>14.72</v>
      </c>
      <c r="D225" s="212">
        <v>10.667</v>
      </c>
      <c r="E225" s="212">
        <v>0</v>
      </c>
      <c r="F225" s="212">
        <v>2.391</v>
      </c>
      <c r="G225" s="212">
        <v>0</v>
      </c>
      <c r="H225" s="212">
        <v>10.65</v>
      </c>
      <c r="I225" s="212">
        <v>0</v>
      </c>
      <c r="J225" s="217">
        <f t="shared" si="7"/>
        <v>38.427999999999997</v>
      </c>
      <c r="K225" s="7"/>
      <c r="L225" s="202">
        <v>2.0249999999999999</v>
      </c>
    </row>
    <row r="226" spans="1:12" x14ac:dyDescent="0.2">
      <c r="A226" s="125">
        <f t="shared" si="6"/>
        <v>8</v>
      </c>
      <c r="B226" s="208">
        <v>43318</v>
      </c>
      <c r="C226" s="212">
        <v>15.82775</v>
      </c>
      <c r="D226" s="212">
        <v>10.044</v>
      </c>
      <c r="E226" s="212">
        <v>0</v>
      </c>
      <c r="F226" s="212">
        <v>4.7990000000000004</v>
      </c>
      <c r="G226" s="212">
        <v>0</v>
      </c>
      <c r="H226" s="212">
        <v>10.071</v>
      </c>
      <c r="I226" s="212">
        <v>0</v>
      </c>
      <c r="J226" s="217">
        <f t="shared" si="7"/>
        <v>40.741749999999996</v>
      </c>
      <c r="K226" s="7"/>
      <c r="L226" s="202">
        <v>2.0190000000000001</v>
      </c>
    </row>
    <row r="227" spans="1:12" x14ac:dyDescent="0.2">
      <c r="A227" s="125">
        <f t="shared" si="6"/>
        <v>8</v>
      </c>
      <c r="B227" s="208">
        <v>43319</v>
      </c>
      <c r="C227" s="212">
        <v>15.837249999999999</v>
      </c>
      <c r="D227" s="212">
        <v>9.5519999999999996</v>
      </c>
      <c r="E227" s="212">
        <v>0</v>
      </c>
      <c r="F227" s="212">
        <v>4.1970000000000001</v>
      </c>
      <c r="G227" s="212">
        <v>4.88</v>
      </c>
      <c r="H227" s="212">
        <v>4.7089999999999996</v>
      </c>
      <c r="I227" s="212">
        <v>0</v>
      </c>
      <c r="J227" s="217">
        <f t="shared" si="7"/>
        <v>39.175249999999991</v>
      </c>
      <c r="K227" s="7"/>
      <c r="L227" s="202">
        <v>1.9239999999999999</v>
      </c>
    </row>
    <row r="228" spans="1:12" x14ac:dyDescent="0.2">
      <c r="A228" s="125">
        <f t="shared" si="6"/>
        <v>8</v>
      </c>
      <c r="B228" s="208">
        <v>43320</v>
      </c>
      <c r="C228" s="212">
        <v>15.618</v>
      </c>
      <c r="D228" s="212">
        <v>9.2989999999999995</v>
      </c>
      <c r="E228" s="212">
        <v>0</v>
      </c>
      <c r="F228" s="212">
        <v>1.206</v>
      </c>
      <c r="G228" s="212">
        <v>9.3309999999999995</v>
      </c>
      <c r="H228" s="212">
        <v>1.6759999999999999</v>
      </c>
      <c r="I228" s="212">
        <v>0</v>
      </c>
      <c r="J228" s="217">
        <f t="shared" si="7"/>
        <v>37.130000000000003</v>
      </c>
      <c r="K228" s="7"/>
      <c r="L228" s="202">
        <v>1.9510000000000001</v>
      </c>
    </row>
    <row r="229" spans="1:12" x14ac:dyDescent="0.2">
      <c r="A229" s="125">
        <f t="shared" si="6"/>
        <v>8</v>
      </c>
      <c r="B229" s="208">
        <v>43321</v>
      </c>
      <c r="C229" s="212">
        <v>15.5745</v>
      </c>
      <c r="D229" s="212">
        <v>9.3840000000000003</v>
      </c>
      <c r="E229" s="212">
        <v>0</v>
      </c>
      <c r="F229" s="212">
        <v>0</v>
      </c>
      <c r="G229" s="212">
        <v>6.0140000000000002</v>
      </c>
      <c r="H229" s="212">
        <v>8.8030000000000008</v>
      </c>
      <c r="I229" s="212">
        <v>0</v>
      </c>
      <c r="J229" s="217">
        <f t="shared" si="7"/>
        <v>39.775500000000001</v>
      </c>
      <c r="K229" s="7"/>
      <c r="L229" s="202">
        <v>1.91</v>
      </c>
    </row>
    <row r="230" spans="1:12" x14ac:dyDescent="0.2">
      <c r="A230" s="125">
        <f t="shared" si="6"/>
        <v>8</v>
      </c>
      <c r="B230" s="208">
        <v>43322</v>
      </c>
      <c r="C230" s="212">
        <v>15.528</v>
      </c>
      <c r="D230" s="212">
        <v>10.718999999999999</v>
      </c>
      <c r="E230" s="212">
        <v>0</v>
      </c>
      <c r="F230" s="212">
        <v>0</v>
      </c>
      <c r="G230" s="212">
        <v>1.2390000000000001</v>
      </c>
      <c r="H230" s="212">
        <v>10.582000000000001</v>
      </c>
      <c r="I230" s="212">
        <v>0</v>
      </c>
      <c r="J230" s="217">
        <f t="shared" si="7"/>
        <v>38.067999999999998</v>
      </c>
      <c r="K230" s="7"/>
      <c r="L230" s="202">
        <v>1.857</v>
      </c>
    </row>
    <row r="231" spans="1:12" x14ac:dyDescent="0.2">
      <c r="A231" s="125">
        <f t="shared" si="6"/>
        <v>8</v>
      </c>
      <c r="B231" s="208">
        <v>43323</v>
      </c>
      <c r="C231" s="212">
        <v>15.396000000000001</v>
      </c>
      <c r="D231" s="212">
        <v>10.147</v>
      </c>
      <c r="E231" s="212">
        <v>0</v>
      </c>
      <c r="F231" s="212">
        <v>2.968</v>
      </c>
      <c r="G231" s="212">
        <v>0</v>
      </c>
      <c r="H231" s="212">
        <v>10.069000000000001</v>
      </c>
      <c r="I231" s="212">
        <v>0</v>
      </c>
      <c r="J231" s="217">
        <f t="shared" si="7"/>
        <v>38.58</v>
      </c>
      <c r="K231" s="7"/>
      <c r="L231" s="202">
        <v>2.0179999999999998</v>
      </c>
    </row>
    <row r="232" spans="1:12" x14ac:dyDescent="0.2">
      <c r="A232" s="125">
        <f t="shared" si="6"/>
        <v>8</v>
      </c>
      <c r="B232" s="208">
        <v>43324</v>
      </c>
      <c r="C232" s="212">
        <v>14.42375</v>
      </c>
      <c r="D232" s="212">
        <v>9.6189999999999998</v>
      </c>
      <c r="E232" s="212">
        <v>0</v>
      </c>
      <c r="F232" s="212">
        <v>2.0419999999999998</v>
      </c>
      <c r="G232" s="212">
        <v>0.34200000000000003</v>
      </c>
      <c r="H232" s="212">
        <v>9.5210000000000008</v>
      </c>
      <c r="I232" s="212">
        <v>0</v>
      </c>
      <c r="J232" s="217">
        <f t="shared" si="7"/>
        <v>35.947749999999999</v>
      </c>
      <c r="K232" s="7"/>
      <c r="L232" s="202">
        <v>2.0720000000000001</v>
      </c>
    </row>
    <row r="233" spans="1:12" x14ac:dyDescent="0.2">
      <c r="A233" s="125">
        <f t="shared" si="6"/>
        <v>8</v>
      </c>
      <c r="B233" s="208">
        <v>43325</v>
      </c>
      <c r="C233" s="212">
        <v>15.492000000000001</v>
      </c>
      <c r="D233" s="212">
        <v>9.4629999999999992</v>
      </c>
      <c r="E233" s="212">
        <v>0</v>
      </c>
      <c r="F233" s="212">
        <v>0</v>
      </c>
      <c r="G233" s="212">
        <v>3.9889999999999999</v>
      </c>
      <c r="H233" s="212">
        <v>9.343</v>
      </c>
      <c r="I233" s="212">
        <v>0</v>
      </c>
      <c r="J233" s="217">
        <f t="shared" si="7"/>
        <v>38.286999999999999</v>
      </c>
      <c r="K233" s="7"/>
      <c r="L233" s="202">
        <v>1.9970000000000001</v>
      </c>
    </row>
    <row r="234" spans="1:12" x14ac:dyDescent="0.2">
      <c r="A234" s="125">
        <f t="shared" si="6"/>
        <v>8</v>
      </c>
      <c r="B234" s="208">
        <v>43326</v>
      </c>
      <c r="C234" s="212">
        <v>15.579499999999999</v>
      </c>
      <c r="D234" s="212">
        <v>10.596</v>
      </c>
      <c r="E234" s="212">
        <v>0</v>
      </c>
      <c r="F234" s="212">
        <v>0.80800000000000005</v>
      </c>
      <c r="G234" s="212">
        <v>0.45800000000000002</v>
      </c>
      <c r="H234" s="212">
        <v>10.836</v>
      </c>
      <c r="I234" s="212">
        <v>0</v>
      </c>
      <c r="J234" s="217">
        <f t="shared" si="7"/>
        <v>38.277499999999996</v>
      </c>
      <c r="K234" s="7"/>
      <c r="L234" s="202">
        <v>1.8180000000000001</v>
      </c>
    </row>
    <row r="235" spans="1:12" x14ac:dyDescent="0.2">
      <c r="A235" s="125">
        <f t="shared" si="6"/>
        <v>8</v>
      </c>
      <c r="B235" s="208">
        <v>43327</v>
      </c>
      <c r="C235" s="212">
        <v>15.307499999999999</v>
      </c>
      <c r="D235" s="212">
        <v>9.8030000000000008</v>
      </c>
      <c r="E235" s="212">
        <v>0</v>
      </c>
      <c r="F235" s="212">
        <v>0</v>
      </c>
      <c r="G235" s="212">
        <v>2.2149999999999999</v>
      </c>
      <c r="H235" s="212">
        <v>9.7469999999999999</v>
      </c>
      <c r="I235" s="212">
        <v>0</v>
      </c>
      <c r="J235" s="217">
        <f t="shared" si="7"/>
        <v>37.072500000000005</v>
      </c>
      <c r="K235" s="7"/>
      <c r="L235" s="202">
        <v>2.0619999999999998</v>
      </c>
    </row>
    <row r="236" spans="1:12" x14ac:dyDescent="0.2">
      <c r="A236" s="125">
        <f t="shared" si="6"/>
        <v>8</v>
      </c>
      <c r="B236" s="208">
        <v>43328</v>
      </c>
      <c r="C236" s="212">
        <v>16.17925</v>
      </c>
      <c r="D236" s="212">
        <v>10.58</v>
      </c>
      <c r="E236" s="212">
        <v>0</v>
      </c>
      <c r="F236" s="212">
        <v>1.9410000000000001</v>
      </c>
      <c r="G236" s="212">
        <v>0</v>
      </c>
      <c r="H236" s="212">
        <v>10.404</v>
      </c>
      <c r="I236" s="212">
        <v>0</v>
      </c>
      <c r="J236" s="217">
        <f t="shared" si="7"/>
        <v>39.10425</v>
      </c>
      <c r="K236" s="7"/>
      <c r="L236" s="202">
        <v>1.9790000000000001</v>
      </c>
    </row>
    <row r="237" spans="1:12" x14ac:dyDescent="0.2">
      <c r="A237" s="125">
        <f t="shared" si="6"/>
        <v>8</v>
      </c>
      <c r="B237" s="208">
        <v>43329</v>
      </c>
      <c r="C237" s="212">
        <v>16.540749999999999</v>
      </c>
      <c r="D237" s="212">
        <v>10.55</v>
      </c>
      <c r="E237" s="212">
        <v>0</v>
      </c>
      <c r="F237" s="212">
        <v>0</v>
      </c>
      <c r="G237" s="212">
        <v>1.6739999999999999</v>
      </c>
      <c r="H237" s="212">
        <v>10.597</v>
      </c>
      <c r="I237" s="212">
        <v>0</v>
      </c>
      <c r="J237" s="217">
        <f t="shared" si="7"/>
        <v>39.361750000000001</v>
      </c>
      <c r="K237" s="7"/>
      <c r="L237" s="202">
        <v>1.8580000000000001</v>
      </c>
    </row>
    <row r="238" spans="1:12" x14ac:dyDescent="0.2">
      <c r="A238" s="125">
        <f t="shared" si="6"/>
        <v>8</v>
      </c>
      <c r="B238" s="208">
        <v>43330</v>
      </c>
      <c r="C238" s="212">
        <v>16.332000000000001</v>
      </c>
      <c r="D238" s="212">
        <v>9.9459999999999997</v>
      </c>
      <c r="E238" s="212">
        <v>0</v>
      </c>
      <c r="F238" s="212">
        <v>0</v>
      </c>
      <c r="G238" s="212">
        <v>1.8480000000000001</v>
      </c>
      <c r="H238" s="212">
        <v>9.9730000000000008</v>
      </c>
      <c r="I238" s="212">
        <v>0</v>
      </c>
      <c r="J238" s="217">
        <f t="shared" si="7"/>
        <v>38.098999999999997</v>
      </c>
      <c r="K238" s="7"/>
      <c r="L238" s="202">
        <v>2.0219999999999998</v>
      </c>
    </row>
    <row r="239" spans="1:12" x14ac:dyDescent="0.2">
      <c r="A239" s="125">
        <f t="shared" si="6"/>
        <v>8</v>
      </c>
      <c r="B239" s="208">
        <v>43331</v>
      </c>
      <c r="C239" s="212">
        <v>16.350000000000001</v>
      </c>
      <c r="D239" s="212">
        <v>9.7080000000000002</v>
      </c>
      <c r="E239" s="212">
        <v>0</v>
      </c>
      <c r="F239" s="212">
        <v>0</v>
      </c>
      <c r="G239" s="212">
        <v>1.992</v>
      </c>
      <c r="H239" s="212">
        <v>9.5120000000000005</v>
      </c>
      <c r="I239" s="212">
        <v>0</v>
      </c>
      <c r="J239" s="217">
        <f t="shared" si="7"/>
        <v>37.561999999999998</v>
      </c>
      <c r="K239" s="7"/>
      <c r="L239" s="202">
        <v>2.1150000000000002</v>
      </c>
    </row>
    <row r="240" spans="1:12" x14ac:dyDescent="0.2">
      <c r="A240" s="125">
        <f t="shared" si="6"/>
        <v>8</v>
      </c>
      <c r="B240" s="208">
        <v>43332</v>
      </c>
      <c r="C240" s="212">
        <v>15.810750000000001</v>
      </c>
      <c r="D240" s="212">
        <v>9.4049999999999994</v>
      </c>
      <c r="E240" s="212">
        <v>0</v>
      </c>
      <c r="F240" s="212">
        <v>0</v>
      </c>
      <c r="G240" s="212">
        <v>4.1280000000000001</v>
      </c>
      <c r="H240" s="212">
        <v>9.1240000000000006</v>
      </c>
      <c r="I240" s="212">
        <v>0</v>
      </c>
      <c r="J240" s="217">
        <f t="shared" si="7"/>
        <v>38.467750000000002</v>
      </c>
      <c r="K240" s="7"/>
      <c r="L240" s="202">
        <v>1.9450000000000001</v>
      </c>
    </row>
    <row r="241" spans="1:12" x14ac:dyDescent="0.2">
      <c r="A241" s="125">
        <f t="shared" si="6"/>
        <v>8</v>
      </c>
      <c r="B241" s="208">
        <v>43333</v>
      </c>
      <c r="C241" s="212">
        <v>16.218499999999999</v>
      </c>
      <c r="D241" s="212">
        <v>9.2070000000000007</v>
      </c>
      <c r="E241" s="212">
        <v>0</v>
      </c>
      <c r="F241" s="212">
        <v>0</v>
      </c>
      <c r="G241" s="212">
        <v>4.2069999999999999</v>
      </c>
      <c r="H241" s="212">
        <v>8.6859999999999999</v>
      </c>
      <c r="I241" s="212">
        <v>0</v>
      </c>
      <c r="J241" s="217">
        <f t="shared" si="7"/>
        <v>38.3185</v>
      </c>
      <c r="K241" s="7"/>
      <c r="L241" s="202">
        <v>1.9019999999999999</v>
      </c>
    </row>
    <row r="242" spans="1:12" x14ac:dyDescent="0.2">
      <c r="A242" s="125">
        <f t="shared" si="6"/>
        <v>8</v>
      </c>
      <c r="B242" s="208">
        <v>43334</v>
      </c>
      <c r="C242" s="212">
        <v>10.82625</v>
      </c>
      <c r="D242" s="212">
        <v>8.3290000000000006</v>
      </c>
      <c r="E242" s="212">
        <v>0</v>
      </c>
      <c r="F242" s="212">
        <v>1.46</v>
      </c>
      <c r="G242" s="212">
        <v>4.4779999999999998</v>
      </c>
      <c r="H242" s="212">
        <v>8.2189999999999994</v>
      </c>
      <c r="I242" s="212">
        <v>0</v>
      </c>
      <c r="J242" s="217">
        <f t="shared" si="7"/>
        <v>33.312250000000006</v>
      </c>
      <c r="K242" s="7"/>
      <c r="L242" s="202">
        <v>1.8819999999999999</v>
      </c>
    </row>
    <row r="243" spans="1:12" x14ac:dyDescent="0.2">
      <c r="A243" s="125">
        <f t="shared" si="6"/>
        <v>8</v>
      </c>
      <c r="B243" s="208">
        <v>43335</v>
      </c>
      <c r="C243" s="212">
        <v>16.06475</v>
      </c>
      <c r="D243" s="212">
        <v>7.992</v>
      </c>
      <c r="E243" s="212">
        <v>0</v>
      </c>
      <c r="F243" s="212">
        <v>5.1580000000000004</v>
      </c>
      <c r="G243" s="212">
        <v>0</v>
      </c>
      <c r="H243" s="212">
        <v>7.8150000000000004</v>
      </c>
      <c r="I243" s="212">
        <v>0</v>
      </c>
      <c r="J243" s="217">
        <f t="shared" si="7"/>
        <v>37.02975</v>
      </c>
      <c r="K243" s="7"/>
      <c r="L243" s="202">
        <v>1.8720000000000001</v>
      </c>
    </row>
    <row r="244" spans="1:12" x14ac:dyDescent="0.2">
      <c r="A244" s="125">
        <f t="shared" si="6"/>
        <v>8</v>
      </c>
      <c r="B244" s="208">
        <v>43336</v>
      </c>
      <c r="C244" s="212">
        <v>16.1065</v>
      </c>
      <c r="D244" s="212">
        <v>3.8079999999999998</v>
      </c>
      <c r="E244" s="212">
        <v>0</v>
      </c>
      <c r="F244" s="212">
        <v>4.9119999999999999</v>
      </c>
      <c r="G244" s="212">
        <v>4.9039999999999999</v>
      </c>
      <c r="H244" s="212">
        <v>8.9450000000000003</v>
      </c>
      <c r="I244" s="212">
        <v>0</v>
      </c>
      <c r="J244" s="217">
        <f t="shared" si="7"/>
        <v>38.6755</v>
      </c>
      <c r="K244" s="7"/>
      <c r="L244" s="202">
        <v>1.861</v>
      </c>
    </row>
    <row r="245" spans="1:12" x14ac:dyDescent="0.2">
      <c r="A245" s="125">
        <f t="shared" si="6"/>
        <v>8</v>
      </c>
      <c r="B245" s="208">
        <v>43337</v>
      </c>
      <c r="C245" s="212">
        <v>14.4185</v>
      </c>
      <c r="D245" s="212">
        <v>0</v>
      </c>
      <c r="E245" s="212">
        <v>0</v>
      </c>
      <c r="F245" s="212">
        <v>3.3050000000000002</v>
      </c>
      <c r="G245" s="212">
        <v>10.4</v>
      </c>
      <c r="H245" s="212">
        <v>10.093999999999999</v>
      </c>
      <c r="I245" s="212">
        <v>0</v>
      </c>
      <c r="J245" s="217">
        <f t="shared" si="7"/>
        <v>38.217500000000001</v>
      </c>
      <c r="L245" s="202">
        <v>2.0840000000000001</v>
      </c>
    </row>
    <row r="246" spans="1:12" x14ac:dyDescent="0.2">
      <c r="A246" s="125">
        <f t="shared" si="6"/>
        <v>8</v>
      </c>
      <c r="B246" s="208">
        <v>43338</v>
      </c>
      <c r="C246" s="212">
        <v>15.85075</v>
      </c>
      <c r="D246" s="212">
        <v>0</v>
      </c>
      <c r="E246" s="212">
        <v>0</v>
      </c>
      <c r="F246" s="212">
        <v>2.1579999999999999</v>
      </c>
      <c r="G246" s="212">
        <v>10.098000000000001</v>
      </c>
      <c r="H246" s="212">
        <v>10.012</v>
      </c>
      <c r="I246" s="212">
        <v>0</v>
      </c>
      <c r="J246" s="217">
        <f t="shared" si="7"/>
        <v>38.118749999999999</v>
      </c>
      <c r="L246" s="202">
        <v>2.0640000000000001</v>
      </c>
    </row>
    <row r="247" spans="1:12" x14ac:dyDescent="0.2">
      <c r="A247" s="125">
        <f t="shared" si="6"/>
        <v>8</v>
      </c>
      <c r="B247" s="208">
        <v>43339</v>
      </c>
      <c r="C247" s="212">
        <v>16.254750000000001</v>
      </c>
      <c r="D247" s="212">
        <v>0</v>
      </c>
      <c r="E247" s="212">
        <v>0</v>
      </c>
      <c r="F247" s="212">
        <v>6.8819999999999997</v>
      </c>
      <c r="G247" s="212">
        <v>9.6959999999999997</v>
      </c>
      <c r="H247" s="212">
        <v>6.5060000000000002</v>
      </c>
      <c r="I247" s="212">
        <v>0</v>
      </c>
      <c r="J247" s="217">
        <f t="shared" si="7"/>
        <v>39.338749999999997</v>
      </c>
      <c r="L247" s="202">
        <v>1.919</v>
      </c>
    </row>
    <row r="248" spans="1:12" x14ac:dyDescent="0.2">
      <c r="A248" s="125">
        <f t="shared" si="6"/>
        <v>8</v>
      </c>
      <c r="B248" s="208">
        <v>43340</v>
      </c>
      <c r="C248" s="212">
        <v>16.007999999999999</v>
      </c>
      <c r="D248" s="212">
        <v>0</v>
      </c>
      <c r="E248" s="212">
        <v>0</v>
      </c>
      <c r="F248" s="212">
        <v>9.77</v>
      </c>
      <c r="G248" s="212">
        <v>9.76</v>
      </c>
      <c r="H248" s="212">
        <v>3.73</v>
      </c>
      <c r="I248" s="212">
        <v>0</v>
      </c>
      <c r="J248" s="217">
        <f t="shared" si="7"/>
        <v>39.267999999999994</v>
      </c>
      <c r="L248" s="202">
        <v>1.879</v>
      </c>
    </row>
    <row r="249" spans="1:12" x14ac:dyDescent="0.2">
      <c r="A249" s="125">
        <f t="shared" si="6"/>
        <v>8</v>
      </c>
      <c r="B249" s="208">
        <v>43341</v>
      </c>
      <c r="C249" s="212">
        <v>15.81775</v>
      </c>
      <c r="D249" s="212">
        <v>0</v>
      </c>
      <c r="E249" s="212">
        <v>0</v>
      </c>
      <c r="F249" s="212">
        <v>9.7569999999999997</v>
      </c>
      <c r="G249" s="212">
        <v>9.7729999999999997</v>
      </c>
      <c r="H249" s="212">
        <v>2.6659999999999999</v>
      </c>
      <c r="I249" s="212">
        <v>0</v>
      </c>
      <c r="J249" s="217">
        <f t="shared" si="7"/>
        <v>38.013750000000002</v>
      </c>
      <c r="L249" s="202">
        <v>1.921</v>
      </c>
    </row>
    <row r="250" spans="1:12" x14ac:dyDescent="0.2">
      <c r="A250" s="125">
        <f t="shared" si="6"/>
        <v>8</v>
      </c>
      <c r="B250" s="208">
        <v>43342</v>
      </c>
      <c r="C250" s="212">
        <v>17.140999999999998</v>
      </c>
      <c r="D250" s="212">
        <v>0</v>
      </c>
      <c r="E250" s="212">
        <v>0</v>
      </c>
      <c r="F250" s="212">
        <v>4.3959999999999999</v>
      </c>
      <c r="G250" s="212">
        <v>8.5079999999999991</v>
      </c>
      <c r="H250" s="212">
        <v>8.5280000000000005</v>
      </c>
      <c r="I250" s="212">
        <v>0</v>
      </c>
      <c r="J250" s="217">
        <f t="shared" si="7"/>
        <v>38.573</v>
      </c>
      <c r="L250" s="202">
        <v>2.0369999999999999</v>
      </c>
    </row>
    <row r="251" spans="1:12" x14ac:dyDescent="0.2">
      <c r="A251" s="125">
        <f t="shared" si="6"/>
        <v>8</v>
      </c>
      <c r="B251" s="208">
        <v>43343</v>
      </c>
      <c r="C251" s="212">
        <v>16.583749999999998</v>
      </c>
      <c r="D251" s="212">
        <v>0</v>
      </c>
      <c r="E251" s="212">
        <v>0</v>
      </c>
      <c r="F251" s="212">
        <v>3.952</v>
      </c>
      <c r="G251" s="212">
        <v>8.8000000000000007</v>
      </c>
      <c r="H251" s="212">
        <v>8.2249999999999996</v>
      </c>
      <c r="I251" s="212">
        <v>0</v>
      </c>
      <c r="J251" s="217">
        <f t="shared" si="7"/>
        <v>37.560749999999999</v>
      </c>
      <c r="L251" s="202">
        <v>1.804</v>
      </c>
    </row>
    <row r="252" spans="1:12" x14ac:dyDescent="0.2">
      <c r="A252" s="125">
        <f t="shared" si="6"/>
        <v>9</v>
      </c>
      <c r="B252" s="208">
        <v>43344</v>
      </c>
      <c r="C252" s="212">
        <v>16.123999999999999</v>
      </c>
      <c r="D252" s="212">
        <v>10.087999999999999</v>
      </c>
      <c r="E252" s="212">
        <v>0</v>
      </c>
      <c r="F252" s="212">
        <v>1.454</v>
      </c>
      <c r="G252" s="212">
        <v>10.08</v>
      </c>
      <c r="H252" s="212">
        <v>0</v>
      </c>
      <c r="I252" s="212">
        <v>0</v>
      </c>
      <c r="J252" s="217">
        <f t="shared" si="7"/>
        <v>37.745999999999995</v>
      </c>
      <c r="L252" s="202">
        <v>1.9279999999999999</v>
      </c>
    </row>
    <row r="253" spans="1:12" x14ac:dyDescent="0.2">
      <c r="A253" s="125">
        <f t="shared" si="6"/>
        <v>9</v>
      </c>
      <c r="B253" s="208">
        <v>43345</v>
      </c>
      <c r="C253" s="212">
        <v>13.71425</v>
      </c>
      <c r="D253" s="212">
        <v>10.79</v>
      </c>
      <c r="E253" s="212">
        <v>0</v>
      </c>
      <c r="F253" s="212">
        <v>1.452</v>
      </c>
      <c r="G253" s="212">
        <v>10.798999999999999</v>
      </c>
      <c r="H253" s="212">
        <v>0</v>
      </c>
      <c r="I253" s="212">
        <v>0</v>
      </c>
      <c r="J253" s="217">
        <f t="shared" si="7"/>
        <v>36.755249999999997</v>
      </c>
      <c r="L253" s="202">
        <v>2.0640000000000001</v>
      </c>
    </row>
    <row r="254" spans="1:12" x14ac:dyDescent="0.2">
      <c r="A254" s="125">
        <f t="shared" si="6"/>
        <v>9</v>
      </c>
      <c r="B254" s="208">
        <v>43346</v>
      </c>
      <c r="C254" s="212">
        <v>17.195</v>
      </c>
      <c r="D254" s="212">
        <v>9.18</v>
      </c>
      <c r="E254" s="212">
        <v>0</v>
      </c>
      <c r="F254" s="212">
        <v>3.1539999999999999</v>
      </c>
      <c r="G254" s="212">
        <v>9.1560000000000006</v>
      </c>
      <c r="H254" s="212">
        <v>0</v>
      </c>
      <c r="I254" s="212">
        <v>0</v>
      </c>
      <c r="J254" s="217">
        <f t="shared" si="7"/>
        <v>38.685000000000002</v>
      </c>
      <c r="L254" s="202">
        <v>2.0219999999999998</v>
      </c>
    </row>
    <row r="255" spans="1:12" x14ac:dyDescent="0.2">
      <c r="A255" s="125">
        <f t="shared" si="6"/>
        <v>9</v>
      </c>
      <c r="B255" s="208">
        <v>43347</v>
      </c>
      <c r="C255" s="212">
        <v>16.763999999999999</v>
      </c>
      <c r="D255" s="212">
        <v>8.7490000000000006</v>
      </c>
      <c r="E255" s="212">
        <v>0</v>
      </c>
      <c r="F255" s="212">
        <v>2.8010000000000002</v>
      </c>
      <c r="G255" s="212">
        <v>9.0069999999999997</v>
      </c>
      <c r="H255" s="212">
        <v>0</v>
      </c>
      <c r="I255" s="212">
        <v>0</v>
      </c>
      <c r="J255" s="217">
        <f t="shared" si="7"/>
        <v>37.320999999999998</v>
      </c>
      <c r="L255" s="202">
        <v>1.867</v>
      </c>
    </row>
    <row r="256" spans="1:12" x14ac:dyDescent="0.2">
      <c r="A256" s="125">
        <f t="shared" si="6"/>
        <v>9</v>
      </c>
      <c r="B256" s="208">
        <v>43348</v>
      </c>
      <c r="C256" s="212">
        <v>16.98075</v>
      </c>
      <c r="D256" s="212">
        <v>8.7070000000000007</v>
      </c>
      <c r="E256" s="212">
        <v>0</v>
      </c>
      <c r="F256" s="212">
        <v>4.7</v>
      </c>
      <c r="G256" s="212">
        <v>8.7579999999999991</v>
      </c>
      <c r="H256" s="212">
        <v>0</v>
      </c>
      <c r="I256" s="212">
        <v>0</v>
      </c>
      <c r="J256" s="217">
        <f t="shared" si="7"/>
        <v>39.14575</v>
      </c>
      <c r="L256" s="202">
        <v>1.9670000000000001</v>
      </c>
    </row>
    <row r="257" spans="1:12" x14ac:dyDescent="0.2">
      <c r="A257" s="125">
        <f t="shared" si="6"/>
        <v>9</v>
      </c>
      <c r="B257" s="208">
        <v>43349</v>
      </c>
      <c r="C257" s="212">
        <v>16.486000000000001</v>
      </c>
      <c r="D257" s="212">
        <v>9.3230000000000004</v>
      </c>
      <c r="E257" s="212">
        <v>0</v>
      </c>
      <c r="F257" s="212">
        <v>4.3010000000000002</v>
      </c>
      <c r="G257" s="212">
        <v>9.3330000000000002</v>
      </c>
      <c r="H257" s="212">
        <v>0</v>
      </c>
      <c r="I257" s="212">
        <v>0</v>
      </c>
      <c r="J257" s="217">
        <f t="shared" si="7"/>
        <v>39.442999999999998</v>
      </c>
      <c r="L257" s="202">
        <v>1.9139999999999999</v>
      </c>
    </row>
    <row r="258" spans="1:12" x14ac:dyDescent="0.2">
      <c r="A258" s="125">
        <f t="shared" si="6"/>
        <v>9</v>
      </c>
      <c r="B258" s="208">
        <v>43350</v>
      </c>
      <c r="C258" s="212">
        <v>16.40625</v>
      </c>
      <c r="D258" s="212">
        <v>9.5289999999999999</v>
      </c>
      <c r="E258" s="212">
        <v>0</v>
      </c>
      <c r="F258" s="212">
        <v>1.198</v>
      </c>
      <c r="G258" s="212">
        <v>9.8879999999999999</v>
      </c>
      <c r="H258" s="212">
        <v>0</v>
      </c>
      <c r="I258" s="212">
        <v>0</v>
      </c>
      <c r="J258" s="217">
        <f t="shared" si="7"/>
        <v>37.021250000000002</v>
      </c>
      <c r="L258" s="202">
        <v>1.86</v>
      </c>
    </row>
    <row r="259" spans="1:12" x14ac:dyDescent="0.2">
      <c r="A259" s="125">
        <f t="shared" si="6"/>
        <v>9</v>
      </c>
      <c r="B259" s="208">
        <v>43351</v>
      </c>
      <c r="C259" s="212">
        <v>16.2165</v>
      </c>
      <c r="D259" s="212">
        <v>9.2360000000000007</v>
      </c>
      <c r="E259" s="212">
        <v>0</v>
      </c>
      <c r="F259" s="212">
        <v>1.452</v>
      </c>
      <c r="G259" s="212">
        <v>9.3529999999999998</v>
      </c>
      <c r="H259" s="212">
        <v>0</v>
      </c>
      <c r="I259" s="212">
        <v>0</v>
      </c>
      <c r="J259" s="217">
        <f t="shared" si="7"/>
        <v>36.2575</v>
      </c>
      <c r="L259" s="202">
        <v>1.762</v>
      </c>
    </row>
    <row r="260" spans="1:12" x14ac:dyDescent="0.2">
      <c r="A260" s="125">
        <f t="shared" si="6"/>
        <v>9</v>
      </c>
      <c r="B260" s="208">
        <v>43352</v>
      </c>
      <c r="C260" s="212">
        <v>15.708</v>
      </c>
      <c r="D260" s="212">
        <v>9.4930000000000003</v>
      </c>
      <c r="E260" s="212">
        <v>0</v>
      </c>
      <c r="F260" s="212">
        <v>1.647</v>
      </c>
      <c r="G260" s="212">
        <v>9.4429999999999996</v>
      </c>
      <c r="H260" s="212">
        <v>0</v>
      </c>
      <c r="I260" s="212">
        <v>0</v>
      </c>
      <c r="J260" s="217">
        <f t="shared" si="7"/>
        <v>36.290999999999997</v>
      </c>
      <c r="L260" s="202">
        <v>1.75</v>
      </c>
    </row>
    <row r="261" spans="1:12" x14ac:dyDescent="0.2">
      <c r="A261" s="125">
        <f t="shared" si="6"/>
        <v>9</v>
      </c>
      <c r="B261" s="208">
        <v>43353</v>
      </c>
      <c r="C261" s="212">
        <v>16.521999999999998</v>
      </c>
      <c r="D261" s="212">
        <v>10.307</v>
      </c>
      <c r="E261" s="212">
        <v>0</v>
      </c>
      <c r="F261" s="212">
        <v>1.1559999999999999</v>
      </c>
      <c r="G261" s="212">
        <v>10.281000000000001</v>
      </c>
      <c r="H261" s="212">
        <v>0</v>
      </c>
      <c r="I261" s="212">
        <v>0</v>
      </c>
      <c r="J261" s="217">
        <f t="shared" si="7"/>
        <v>38.265999999999998</v>
      </c>
      <c r="L261" s="202">
        <v>1.9059999999999999</v>
      </c>
    </row>
    <row r="262" spans="1:12" x14ac:dyDescent="0.2">
      <c r="A262" s="125">
        <f t="shared" si="6"/>
        <v>9</v>
      </c>
      <c r="B262" s="208">
        <v>43354</v>
      </c>
      <c r="C262" s="212">
        <v>16.89</v>
      </c>
      <c r="D262" s="212">
        <v>9.7530000000000001</v>
      </c>
      <c r="E262" s="212">
        <v>0</v>
      </c>
      <c r="F262" s="212">
        <v>1.2430000000000001</v>
      </c>
      <c r="G262" s="212">
        <v>9.7100000000000009</v>
      </c>
      <c r="H262" s="212">
        <v>0</v>
      </c>
      <c r="I262" s="212">
        <v>0</v>
      </c>
      <c r="J262" s="217">
        <f t="shared" si="7"/>
        <v>37.596000000000004</v>
      </c>
      <c r="L262" s="202">
        <v>1.8580000000000001</v>
      </c>
    </row>
    <row r="263" spans="1:12" x14ac:dyDescent="0.2">
      <c r="A263" s="125">
        <f t="shared" si="6"/>
        <v>9</v>
      </c>
      <c r="B263" s="208">
        <v>43355</v>
      </c>
      <c r="C263" s="212">
        <v>16.033750000000001</v>
      </c>
      <c r="D263" s="212">
        <v>10.207000000000001</v>
      </c>
      <c r="E263" s="212">
        <v>0</v>
      </c>
      <c r="F263" s="212">
        <v>7.2370000000000001</v>
      </c>
      <c r="G263" s="212">
        <v>4.5129999999999999</v>
      </c>
      <c r="H263" s="212">
        <v>0</v>
      </c>
      <c r="I263" s="212">
        <v>0</v>
      </c>
      <c r="J263" s="217">
        <f t="shared" si="7"/>
        <v>37.990749999999998</v>
      </c>
      <c r="L263" s="202">
        <v>1.986</v>
      </c>
    </row>
    <row r="264" spans="1:12" x14ac:dyDescent="0.2">
      <c r="A264" s="125">
        <f t="shared" si="6"/>
        <v>9</v>
      </c>
      <c r="B264" s="208">
        <v>43356</v>
      </c>
      <c r="C264" s="212">
        <v>16.59825</v>
      </c>
      <c r="D264" s="212">
        <v>9.516</v>
      </c>
      <c r="E264" s="212">
        <v>0</v>
      </c>
      <c r="F264" s="212">
        <v>9.4749999999999996</v>
      </c>
      <c r="G264" s="212">
        <v>1.891</v>
      </c>
      <c r="H264" s="212">
        <v>0</v>
      </c>
      <c r="I264" s="212">
        <v>0</v>
      </c>
      <c r="J264" s="217">
        <f t="shared" si="7"/>
        <v>37.480249999999998</v>
      </c>
      <c r="L264" s="202">
        <v>1.911</v>
      </c>
    </row>
    <row r="265" spans="1:12" x14ac:dyDescent="0.2">
      <c r="A265" s="125">
        <f t="shared" ref="A265:A328" si="8">+IF(ISBLANK($B265),"",MONTH($B265))</f>
        <v>9</v>
      </c>
      <c r="B265" s="208">
        <v>43357</v>
      </c>
      <c r="C265" s="212">
        <v>14.51975</v>
      </c>
      <c r="D265" s="212">
        <v>9.6609999999999996</v>
      </c>
      <c r="E265" s="212">
        <v>0</v>
      </c>
      <c r="F265" s="212">
        <v>9.0180000000000007</v>
      </c>
      <c r="G265" s="212">
        <v>0</v>
      </c>
      <c r="H265" s="212">
        <v>2.1280000000000001</v>
      </c>
      <c r="I265" s="212">
        <v>0</v>
      </c>
      <c r="J265" s="217">
        <f t="shared" ref="J265:J328" si="9">+SUM(C265:I265)</f>
        <v>35.326750000000004</v>
      </c>
      <c r="L265" s="202">
        <v>1.748</v>
      </c>
    </row>
    <row r="266" spans="1:12" x14ac:dyDescent="0.2">
      <c r="A266" s="125">
        <f t="shared" si="8"/>
        <v>9</v>
      </c>
      <c r="B266" s="208">
        <v>43358</v>
      </c>
      <c r="C266" s="212">
        <v>11.77125</v>
      </c>
      <c r="D266" s="212">
        <v>4.1260000000000003</v>
      </c>
      <c r="E266" s="212">
        <v>0</v>
      </c>
      <c r="F266" s="212">
        <v>6.7830000000000004</v>
      </c>
      <c r="G266" s="212">
        <v>5.6779999999999999</v>
      </c>
      <c r="H266" s="212">
        <v>7.8609999999999998</v>
      </c>
      <c r="I266" s="212">
        <v>0</v>
      </c>
      <c r="J266" s="217">
        <f t="shared" si="9"/>
        <v>36.219250000000002</v>
      </c>
      <c r="L266" s="202">
        <v>1.9350000000000001</v>
      </c>
    </row>
    <row r="267" spans="1:12" x14ac:dyDescent="0.2">
      <c r="A267" s="125">
        <f t="shared" si="8"/>
        <v>9</v>
      </c>
      <c r="B267" s="208">
        <v>43359</v>
      </c>
      <c r="C267" s="212">
        <v>15.93675</v>
      </c>
      <c r="D267" s="212">
        <v>4.5940000000000003</v>
      </c>
      <c r="E267" s="212">
        <v>0</v>
      </c>
      <c r="F267" s="212">
        <v>0</v>
      </c>
      <c r="G267" s="212">
        <v>9.6310000000000002</v>
      </c>
      <c r="H267" s="212">
        <v>9.6039999999999992</v>
      </c>
      <c r="I267" s="212">
        <v>0</v>
      </c>
      <c r="J267" s="217">
        <f t="shared" si="9"/>
        <v>39.765749999999997</v>
      </c>
      <c r="L267" s="202">
        <v>2.028</v>
      </c>
    </row>
    <row r="268" spans="1:12" x14ac:dyDescent="0.2">
      <c r="A268" s="125">
        <f t="shared" si="8"/>
        <v>9</v>
      </c>
      <c r="B268" s="208">
        <v>43360</v>
      </c>
      <c r="C268" s="212">
        <v>17.420000000000002</v>
      </c>
      <c r="D268" s="212">
        <v>3.4079999999999999</v>
      </c>
      <c r="E268" s="212">
        <v>0</v>
      </c>
      <c r="F268" s="212">
        <v>0</v>
      </c>
      <c r="G268" s="212">
        <v>9.5289999999999999</v>
      </c>
      <c r="H268" s="212">
        <v>9.4930000000000003</v>
      </c>
      <c r="I268" s="212">
        <v>0</v>
      </c>
      <c r="J268" s="217">
        <f t="shared" si="9"/>
        <v>39.85</v>
      </c>
      <c r="L268" s="202">
        <v>2.09</v>
      </c>
    </row>
    <row r="269" spans="1:12" x14ac:dyDescent="0.2">
      <c r="A269" s="125">
        <f t="shared" si="8"/>
        <v>9</v>
      </c>
      <c r="B269" s="208">
        <v>43361</v>
      </c>
      <c r="C269" s="212">
        <v>17.522500000000001</v>
      </c>
      <c r="D269" s="212">
        <v>4.6180000000000003</v>
      </c>
      <c r="E269" s="212">
        <v>0</v>
      </c>
      <c r="F269" s="212">
        <v>0</v>
      </c>
      <c r="G269" s="212">
        <v>8.6029999999999998</v>
      </c>
      <c r="H269" s="212">
        <v>8.593</v>
      </c>
      <c r="I269" s="212">
        <v>0</v>
      </c>
      <c r="J269" s="217">
        <f t="shared" si="9"/>
        <v>39.336500000000001</v>
      </c>
      <c r="L269" s="202">
        <v>2.0950000000000002</v>
      </c>
    </row>
    <row r="270" spans="1:12" x14ac:dyDescent="0.2">
      <c r="A270" s="125">
        <f t="shared" si="8"/>
        <v>9</v>
      </c>
      <c r="B270" s="208">
        <v>43362</v>
      </c>
      <c r="C270" s="212">
        <v>16.312999999999999</v>
      </c>
      <c r="D270" s="212">
        <v>3.6560000000000001</v>
      </c>
      <c r="E270" s="212">
        <v>0</v>
      </c>
      <c r="F270" s="212">
        <v>0</v>
      </c>
      <c r="G270" s="212">
        <v>9.5980000000000008</v>
      </c>
      <c r="H270" s="212">
        <v>9.5779999999999994</v>
      </c>
      <c r="I270" s="212">
        <v>0</v>
      </c>
      <c r="J270" s="217">
        <f t="shared" si="9"/>
        <v>39.144999999999996</v>
      </c>
      <c r="L270" s="202">
        <v>2.0179999999999998</v>
      </c>
    </row>
    <row r="271" spans="1:12" x14ac:dyDescent="0.2">
      <c r="A271" s="125">
        <f t="shared" si="8"/>
        <v>9</v>
      </c>
      <c r="B271" s="208">
        <v>43363</v>
      </c>
      <c r="C271" s="212">
        <v>16.238499999999998</v>
      </c>
      <c r="D271" s="212">
        <v>9.3480000000000008</v>
      </c>
      <c r="E271" s="212">
        <v>0</v>
      </c>
      <c r="F271" s="212">
        <v>0</v>
      </c>
      <c r="G271" s="212">
        <v>9.3160000000000007</v>
      </c>
      <c r="H271" s="212">
        <v>4.9279999999999999</v>
      </c>
      <c r="I271" s="212">
        <v>0</v>
      </c>
      <c r="J271" s="217">
        <f t="shared" si="9"/>
        <v>39.830500000000001</v>
      </c>
      <c r="L271" s="202">
        <v>2.0310000000000001</v>
      </c>
    </row>
    <row r="272" spans="1:12" x14ac:dyDescent="0.2">
      <c r="A272" s="125">
        <f t="shared" si="8"/>
        <v>9</v>
      </c>
      <c r="B272" s="208">
        <v>43364</v>
      </c>
      <c r="C272" s="212">
        <v>13.140499999999999</v>
      </c>
      <c r="D272" s="212">
        <v>8.3119999999999994</v>
      </c>
      <c r="E272" s="212">
        <v>0</v>
      </c>
      <c r="F272" s="212">
        <v>0</v>
      </c>
      <c r="G272" s="212">
        <v>9.0020000000000007</v>
      </c>
      <c r="H272" s="212">
        <v>4.5039999999999996</v>
      </c>
      <c r="I272" s="212">
        <v>0</v>
      </c>
      <c r="J272" s="217">
        <f t="shared" si="9"/>
        <v>34.958500000000001</v>
      </c>
      <c r="L272" s="202">
        <v>1.768</v>
      </c>
    </row>
    <row r="273" spans="1:12" x14ac:dyDescent="0.2">
      <c r="A273" s="125">
        <f t="shared" si="8"/>
        <v>9</v>
      </c>
      <c r="B273" s="208">
        <v>43365</v>
      </c>
      <c r="C273" s="212">
        <v>9.4770000000000003</v>
      </c>
      <c r="D273" s="212">
        <v>6.5170000000000003</v>
      </c>
      <c r="E273" s="212">
        <v>0</v>
      </c>
      <c r="F273" s="212">
        <v>0</v>
      </c>
      <c r="G273" s="212">
        <v>8.69</v>
      </c>
      <c r="H273" s="212">
        <v>8.7530000000000001</v>
      </c>
      <c r="I273" s="212">
        <v>0</v>
      </c>
      <c r="J273" s="217">
        <f t="shared" si="9"/>
        <v>33.436999999999998</v>
      </c>
      <c r="L273" s="202">
        <v>2.1389999999999998</v>
      </c>
    </row>
    <row r="274" spans="1:12" x14ac:dyDescent="0.2">
      <c r="A274" s="125">
        <f t="shared" si="8"/>
        <v>9</v>
      </c>
      <c r="B274" s="208">
        <v>43366</v>
      </c>
      <c r="C274" s="212">
        <v>16.140250000000002</v>
      </c>
      <c r="D274" s="212">
        <v>9.6479999999999997</v>
      </c>
      <c r="E274" s="212">
        <v>0</v>
      </c>
      <c r="F274" s="212">
        <v>0</v>
      </c>
      <c r="G274" s="212">
        <v>5.0579999999999998</v>
      </c>
      <c r="H274" s="212">
        <v>9.5909999999999993</v>
      </c>
      <c r="I274" s="212">
        <v>0</v>
      </c>
      <c r="J274" s="217">
        <f t="shared" si="9"/>
        <v>40.437249999999999</v>
      </c>
      <c r="L274" s="202">
        <v>2.169</v>
      </c>
    </row>
    <row r="275" spans="1:12" x14ac:dyDescent="0.2">
      <c r="A275" s="125">
        <f t="shared" si="8"/>
        <v>9</v>
      </c>
      <c r="B275" s="208">
        <v>43367</v>
      </c>
      <c r="C275" s="212">
        <v>16.81175</v>
      </c>
      <c r="D275" s="212">
        <v>8.4819999999999993</v>
      </c>
      <c r="E275" s="212">
        <v>0</v>
      </c>
      <c r="F275" s="212">
        <v>0</v>
      </c>
      <c r="G275" s="212">
        <v>5.9850000000000003</v>
      </c>
      <c r="H275" s="212">
        <v>8.6829999999999998</v>
      </c>
      <c r="I275" s="212">
        <v>0</v>
      </c>
      <c r="J275" s="217">
        <f t="shared" si="9"/>
        <v>39.961749999999995</v>
      </c>
      <c r="L275" s="202">
        <v>2.0190000000000001</v>
      </c>
    </row>
    <row r="276" spans="1:12" x14ac:dyDescent="0.2">
      <c r="A276" s="125">
        <f t="shared" si="8"/>
        <v>9</v>
      </c>
      <c r="B276" s="208">
        <v>43368</v>
      </c>
      <c r="C276" s="212">
        <v>14.678750000000001</v>
      </c>
      <c r="D276" s="212">
        <v>8.8059999999999992</v>
      </c>
      <c r="E276" s="212">
        <v>0</v>
      </c>
      <c r="F276" s="212">
        <v>5.5259999999999998</v>
      </c>
      <c r="G276" s="212">
        <v>0</v>
      </c>
      <c r="H276" s="212">
        <v>8.7490000000000006</v>
      </c>
      <c r="I276" s="212">
        <v>0</v>
      </c>
      <c r="J276" s="217">
        <f t="shared" si="9"/>
        <v>37.759749999999997</v>
      </c>
      <c r="L276" s="202">
        <v>1.9379999999999999</v>
      </c>
    </row>
    <row r="277" spans="1:12" x14ac:dyDescent="0.2">
      <c r="A277" s="125">
        <f t="shared" si="8"/>
        <v>9</v>
      </c>
      <c r="B277" s="208">
        <v>43369</v>
      </c>
      <c r="C277" s="212">
        <v>16.63325</v>
      </c>
      <c r="D277" s="212">
        <v>9.2810000000000006</v>
      </c>
      <c r="E277" s="212">
        <v>0</v>
      </c>
      <c r="F277" s="212">
        <v>5.1950000000000003</v>
      </c>
      <c r="G277" s="212">
        <v>0</v>
      </c>
      <c r="H277" s="212">
        <v>9.2349999999999994</v>
      </c>
      <c r="I277" s="212">
        <v>0</v>
      </c>
      <c r="J277" s="217">
        <f t="shared" si="9"/>
        <v>40.344250000000002</v>
      </c>
      <c r="L277" s="202">
        <v>2.1829999999999998</v>
      </c>
    </row>
    <row r="278" spans="1:12" x14ac:dyDescent="0.2">
      <c r="A278" s="125">
        <f t="shared" si="8"/>
        <v>9</v>
      </c>
      <c r="B278" s="208">
        <v>43370</v>
      </c>
      <c r="C278" s="212">
        <v>16.851749999999999</v>
      </c>
      <c r="D278" s="212">
        <v>9.6430000000000007</v>
      </c>
      <c r="E278" s="212">
        <v>0</v>
      </c>
      <c r="F278" s="212">
        <v>4.6340000000000003</v>
      </c>
      <c r="G278" s="212">
        <v>0</v>
      </c>
      <c r="H278" s="212">
        <v>9.5950000000000006</v>
      </c>
      <c r="I278" s="212">
        <v>0</v>
      </c>
      <c r="J278" s="217">
        <f t="shared" si="9"/>
        <v>40.723750000000003</v>
      </c>
      <c r="L278" s="202">
        <v>2</v>
      </c>
    </row>
    <row r="279" spans="1:12" x14ac:dyDescent="0.2">
      <c r="A279" s="125">
        <f t="shared" si="8"/>
        <v>9</v>
      </c>
      <c r="B279" s="208">
        <v>43371</v>
      </c>
      <c r="C279" s="212">
        <v>16.332249999999998</v>
      </c>
      <c r="D279" s="212">
        <v>9.6969999999999992</v>
      </c>
      <c r="E279" s="212">
        <v>0</v>
      </c>
      <c r="F279" s="212">
        <v>4.9000000000000004</v>
      </c>
      <c r="G279" s="212">
        <v>0</v>
      </c>
      <c r="H279" s="212">
        <v>9.65</v>
      </c>
      <c r="I279" s="212">
        <v>0</v>
      </c>
      <c r="J279" s="217">
        <f t="shared" si="9"/>
        <v>40.579249999999995</v>
      </c>
      <c r="L279" s="202">
        <v>2.0299999999999998</v>
      </c>
    </row>
    <row r="280" spans="1:12" x14ac:dyDescent="0.2">
      <c r="A280" s="125">
        <f t="shared" si="8"/>
        <v>9</v>
      </c>
      <c r="B280" s="208">
        <v>43372</v>
      </c>
      <c r="C280" s="212">
        <v>16.184750000000001</v>
      </c>
      <c r="D280" s="212">
        <v>9.9779999999999998</v>
      </c>
      <c r="E280" s="212">
        <v>0</v>
      </c>
      <c r="F280" s="212">
        <v>4.7240000000000002</v>
      </c>
      <c r="G280" s="212">
        <v>0</v>
      </c>
      <c r="H280" s="212">
        <v>10.012</v>
      </c>
      <c r="I280" s="212">
        <v>0</v>
      </c>
      <c r="J280" s="217">
        <f t="shared" si="9"/>
        <v>40.898750000000007</v>
      </c>
      <c r="L280" s="202">
        <v>2.169</v>
      </c>
    </row>
    <row r="281" spans="1:12" x14ac:dyDescent="0.2">
      <c r="A281" s="125">
        <f t="shared" si="8"/>
        <v>9</v>
      </c>
      <c r="B281" s="208">
        <v>43373</v>
      </c>
      <c r="C281" s="212">
        <v>16.00825</v>
      </c>
      <c r="D281" s="212">
        <v>10.025</v>
      </c>
      <c r="E281" s="212">
        <v>0</v>
      </c>
      <c r="F281" s="212">
        <v>6.5949999999999998</v>
      </c>
      <c r="G281" s="212">
        <v>0</v>
      </c>
      <c r="H281" s="212">
        <v>9.9920000000000009</v>
      </c>
      <c r="I281" s="212">
        <v>0</v>
      </c>
      <c r="J281" s="217">
        <f t="shared" si="9"/>
        <v>42.620249999999999</v>
      </c>
      <c r="L281" s="202">
        <v>2.1709999999999998</v>
      </c>
    </row>
    <row r="282" spans="1:12" x14ac:dyDescent="0.2">
      <c r="A282" s="125">
        <f t="shared" si="8"/>
        <v>10</v>
      </c>
      <c r="B282" s="208">
        <v>43374</v>
      </c>
      <c r="C282" s="212">
        <v>16.498249999999999</v>
      </c>
      <c r="D282" s="212">
        <v>10.54</v>
      </c>
      <c r="E282" s="212">
        <v>0</v>
      </c>
      <c r="F282" s="212">
        <v>7.66</v>
      </c>
      <c r="G282" s="212">
        <v>0</v>
      </c>
      <c r="H282" s="212">
        <v>10.486000000000001</v>
      </c>
      <c r="I282" s="212">
        <v>0</v>
      </c>
      <c r="J282" s="217">
        <f t="shared" si="9"/>
        <v>45.184250000000006</v>
      </c>
      <c r="L282" s="202">
        <v>2.2000000000000002</v>
      </c>
    </row>
    <row r="283" spans="1:12" x14ac:dyDescent="0.2">
      <c r="A283" s="125">
        <f t="shared" si="8"/>
        <v>10</v>
      </c>
      <c r="B283" s="208">
        <v>43375</v>
      </c>
      <c r="C283" s="212">
        <v>16.711749999999999</v>
      </c>
      <c r="D283" s="212">
        <v>9.9589999999999996</v>
      </c>
      <c r="E283" s="212">
        <v>0</v>
      </c>
      <c r="F283" s="212">
        <v>0</v>
      </c>
      <c r="G283" s="212">
        <v>5.6159999999999997</v>
      </c>
      <c r="H283" s="212">
        <v>9.9039999999999999</v>
      </c>
      <c r="I283" s="212">
        <v>0</v>
      </c>
      <c r="J283" s="217">
        <f t="shared" si="9"/>
        <v>42.190749999999994</v>
      </c>
      <c r="L283" s="202">
        <v>2.2130000000000001</v>
      </c>
    </row>
    <row r="284" spans="1:12" x14ac:dyDescent="0.2">
      <c r="A284" s="125">
        <f t="shared" si="8"/>
        <v>10</v>
      </c>
      <c r="B284" s="208">
        <v>43376</v>
      </c>
      <c r="C284" s="212">
        <v>16.773499999999999</v>
      </c>
      <c r="D284" s="212">
        <v>8.6479999999999997</v>
      </c>
      <c r="E284" s="212">
        <v>0</v>
      </c>
      <c r="F284" s="212">
        <v>0</v>
      </c>
      <c r="G284" s="212">
        <v>7.452</v>
      </c>
      <c r="H284" s="212">
        <v>8.5969999999999995</v>
      </c>
      <c r="I284" s="212">
        <v>0</v>
      </c>
      <c r="J284" s="217">
        <f t="shared" si="9"/>
        <v>41.470500000000001</v>
      </c>
      <c r="L284" s="202">
        <v>2.1539999999999999</v>
      </c>
    </row>
    <row r="285" spans="1:12" x14ac:dyDescent="0.2">
      <c r="A285" s="125">
        <f t="shared" si="8"/>
        <v>10</v>
      </c>
      <c r="B285" s="208">
        <v>43377</v>
      </c>
      <c r="C285" s="212">
        <v>17.575749999999999</v>
      </c>
      <c r="D285" s="212">
        <v>10.318</v>
      </c>
      <c r="E285" s="212">
        <v>0</v>
      </c>
      <c r="F285" s="212">
        <v>0</v>
      </c>
      <c r="G285" s="212">
        <v>1.7410000000000001</v>
      </c>
      <c r="H285" s="212">
        <v>10.327</v>
      </c>
      <c r="I285" s="212">
        <v>0</v>
      </c>
      <c r="J285" s="217">
        <f t="shared" si="9"/>
        <v>39.961749999999995</v>
      </c>
      <c r="L285" s="202">
        <v>2.13</v>
      </c>
    </row>
    <row r="286" spans="1:12" x14ac:dyDescent="0.2">
      <c r="A286" s="125">
        <f t="shared" si="8"/>
        <v>10</v>
      </c>
      <c r="B286" s="208">
        <v>43378</v>
      </c>
      <c r="C286" s="212">
        <v>17.494499999999999</v>
      </c>
      <c r="D286" s="212">
        <v>9.891</v>
      </c>
      <c r="E286" s="212">
        <v>0</v>
      </c>
      <c r="F286" s="212">
        <v>0</v>
      </c>
      <c r="G286" s="212">
        <v>3.0059999999999998</v>
      </c>
      <c r="H286" s="212">
        <v>9.9860000000000007</v>
      </c>
      <c r="I286" s="212">
        <v>0</v>
      </c>
      <c r="J286" s="217">
        <f t="shared" si="9"/>
        <v>40.377499999999998</v>
      </c>
      <c r="L286" s="202">
        <v>2.1230000000000002</v>
      </c>
    </row>
    <row r="287" spans="1:12" x14ac:dyDescent="0.2">
      <c r="A287" s="125">
        <f t="shared" si="8"/>
        <v>10</v>
      </c>
      <c r="B287" s="208">
        <v>43379</v>
      </c>
      <c r="C287" s="212">
        <v>17.50675</v>
      </c>
      <c r="D287" s="212">
        <v>8.9339999999999993</v>
      </c>
      <c r="E287" s="212">
        <v>0</v>
      </c>
      <c r="F287" s="212">
        <v>0</v>
      </c>
      <c r="G287" s="212">
        <v>4.1479999999999997</v>
      </c>
      <c r="H287" s="212">
        <v>8.9</v>
      </c>
      <c r="I287" s="212">
        <v>0</v>
      </c>
      <c r="J287" s="217">
        <f t="shared" si="9"/>
        <v>39.488750000000003</v>
      </c>
      <c r="L287" s="202">
        <v>2.0760000000000001</v>
      </c>
    </row>
    <row r="288" spans="1:12" x14ac:dyDescent="0.2">
      <c r="A288" s="125">
        <f t="shared" si="8"/>
        <v>10</v>
      </c>
      <c r="B288" s="208">
        <v>43380</v>
      </c>
      <c r="C288" s="212">
        <v>17.073250000000002</v>
      </c>
      <c r="D288" s="212">
        <v>9.42</v>
      </c>
      <c r="E288" s="212">
        <v>0</v>
      </c>
      <c r="F288" s="212">
        <v>5.7880000000000003</v>
      </c>
      <c r="G288" s="212">
        <v>4.7409999999999997</v>
      </c>
      <c r="H288" s="212">
        <v>3.4430000000000001</v>
      </c>
      <c r="I288" s="212">
        <v>0</v>
      </c>
      <c r="J288" s="217">
        <f t="shared" si="9"/>
        <v>40.465249999999997</v>
      </c>
      <c r="L288" s="202">
        <v>2.2200000000000002</v>
      </c>
    </row>
    <row r="289" spans="1:12" x14ac:dyDescent="0.2">
      <c r="A289" s="125">
        <f t="shared" si="8"/>
        <v>10</v>
      </c>
      <c r="B289" s="208">
        <v>43381</v>
      </c>
      <c r="C289" s="212">
        <v>6.4960000000000004</v>
      </c>
      <c r="D289" s="212">
        <v>11.29</v>
      </c>
      <c r="E289" s="212">
        <v>0</v>
      </c>
      <c r="F289" s="212">
        <v>5.8540000000000001</v>
      </c>
      <c r="G289" s="212">
        <v>11.311999999999999</v>
      </c>
      <c r="H289" s="212">
        <v>7.9989999999999997</v>
      </c>
      <c r="I289" s="212">
        <v>0</v>
      </c>
      <c r="J289" s="217">
        <f t="shared" si="9"/>
        <v>42.951000000000001</v>
      </c>
      <c r="L289" s="202">
        <v>2.3220000000000001</v>
      </c>
    </row>
    <row r="290" spans="1:12" x14ac:dyDescent="0.2">
      <c r="A290" s="125">
        <f t="shared" si="8"/>
        <v>10</v>
      </c>
      <c r="B290" s="208">
        <v>43382</v>
      </c>
      <c r="C290" s="212">
        <v>0</v>
      </c>
      <c r="D290" s="212">
        <v>11.97</v>
      </c>
      <c r="E290" s="212">
        <v>0</v>
      </c>
      <c r="F290" s="212">
        <v>7.2480000000000002</v>
      </c>
      <c r="G290" s="212">
        <v>11.930999999999999</v>
      </c>
      <c r="H290" s="212">
        <v>11.914</v>
      </c>
      <c r="I290" s="212">
        <v>0</v>
      </c>
      <c r="J290" s="217">
        <f t="shared" si="9"/>
        <v>43.063000000000002</v>
      </c>
      <c r="L290" s="202">
        <v>2.258</v>
      </c>
    </row>
    <row r="291" spans="1:12" x14ac:dyDescent="0.2">
      <c r="A291" s="125">
        <f t="shared" si="8"/>
        <v>10</v>
      </c>
      <c r="B291" s="208">
        <v>43383</v>
      </c>
      <c r="C291" s="212">
        <v>0</v>
      </c>
      <c r="D291" s="212">
        <v>12.627000000000001</v>
      </c>
      <c r="E291" s="212">
        <v>0</v>
      </c>
      <c r="F291" s="212">
        <v>2.38</v>
      </c>
      <c r="G291" s="212">
        <v>12.603</v>
      </c>
      <c r="H291" s="212">
        <v>12.574999999999999</v>
      </c>
      <c r="I291" s="212">
        <v>0</v>
      </c>
      <c r="J291" s="217">
        <f t="shared" si="9"/>
        <v>40.185000000000002</v>
      </c>
      <c r="L291" s="202">
        <v>2.2349999999999999</v>
      </c>
    </row>
    <row r="292" spans="1:12" x14ac:dyDescent="0.2">
      <c r="A292" s="125">
        <f t="shared" si="8"/>
        <v>10</v>
      </c>
      <c r="B292" s="208">
        <v>43384</v>
      </c>
      <c r="C292" s="212">
        <v>0</v>
      </c>
      <c r="D292" s="212">
        <v>13.428000000000001</v>
      </c>
      <c r="E292" s="212">
        <v>0</v>
      </c>
      <c r="F292" s="212">
        <v>0.82899999999999996</v>
      </c>
      <c r="G292" s="212">
        <v>13.385</v>
      </c>
      <c r="H292" s="212">
        <v>13.368</v>
      </c>
      <c r="I292" s="212">
        <v>0</v>
      </c>
      <c r="J292" s="217">
        <f t="shared" si="9"/>
        <v>41.010000000000005</v>
      </c>
      <c r="L292" s="202">
        <v>2.1680000000000001</v>
      </c>
    </row>
    <row r="293" spans="1:12" x14ac:dyDescent="0.2">
      <c r="A293" s="125">
        <f t="shared" si="8"/>
        <v>10</v>
      </c>
      <c r="B293" s="208">
        <v>43385</v>
      </c>
      <c r="C293" s="212">
        <v>0</v>
      </c>
      <c r="D293" s="212">
        <v>12.818</v>
      </c>
      <c r="E293" s="212">
        <v>0</v>
      </c>
      <c r="F293" s="212">
        <v>2.5030000000000001</v>
      </c>
      <c r="G293" s="212">
        <v>12.815</v>
      </c>
      <c r="H293" s="212">
        <v>12.795999999999999</v>
      </c>
      <c r="I293" s="212">
        <v>0</v>
      </c>
      <c r="J293" s="217">
        <f t="shared" si="9"/>
        <v>40.932000000000002</v>
      </c>
      <c r="L293" s="202">
        <v>2.1800000000000002</v>
      </c>
    </row>
    <row r="294" spans="1:12" x14ac:dyDescent="0.2">
      <c r="A294" s="125">
        <f t="shared" si="8"/>
        <v>10</v>
      </c>
      <c r="B294" s="208">
        <v>43386</v>
      </c>
      <c r="C294" s="212">
        <v>15.20825</v>
      </c>
      <c r="D294" s="212">
        <v>10.372</v>
      </c>
      <c r="E294" s="212">
        <v>0</v>
      </c>
      <c r="F294" s="212">
        <v>2.4300000000000002</v>
      </c>
      <c r="G294" s="212">
        <v>9.1349999999999998</v>
      </c>
      <c r="H294" s="212">
        <v>2.66</v>
      </c>
      <c r="I294" s="212">
        <v>0</v>
      </c>
      <c r="J294" s="217">
        <f t="shared" si="9"/>
        <v>39.805250000000001</v>
      </c>
      <c r="L294" s="202">
        <v>2.129</v>
      </c>
    </row>
    <row r="295" spans="1:12" x14ac:dyDescent="0.2">
      <c r="A295" s="125">
        <f t="shared" si="8"/>
        <v>10</v>
      </c>
      <c r="B295" s="208">
        <v>43387</v>
      </c>
      <c r="C295" s="212">
        <v>16.047999999999998</v>
      </c>
      <c r="D295" s="212">
        <v>8.5489999999999995</v>
      </c>
      <c r="E295" s="212">
        <v>0</v>
      </c>
      <c r="F295" s="212">
        <v>6.5650000000000004</v>
      </c>
      <c r="G295" s="212">
        <v>0</v>
      </c>
      <c r="H295" s="212">
        <v>10.109</v>
      </c>
      <c r="I295" s="212">
        <v>0</v>
      </c>
      <c r="J295" s="217">
        <f t="shared" si="9"/>
        <v>41.271000000000001</v>
      </c>
      <c r="L295" s="202">
        <v>2.0459999999999998</v>
      </c>
    </row>
    <row r="296" spans="1:12" x14ac:dyDescent="0.2">
      <c r="A296" s="125">
        <f t="shared" si="8"/>
        <v>10</v>
      </c>
      <c r="B296" s="208">
        <v>43388</v>
      </c>
      <c r="C296" s="212">
        <v>16.64575</v>
      </c>
      <c r="D296" s="212">
        <v>10.217000000000001</v>
      </c>
      <c r="E296" s="212">
        <v>0</v>
      </c>
      <c r="F296" s="212">
        <v>5.0919999999999996</v>
      </c>
      <c r="G296" s="212">
        <v>0</v>
      </c>
      <c r="H296" s="212">
        <v>10.163</v>
      </c>
      <c r="I296" s="212">
        <v>0</v>
      </c>
      <c r="J296" s="217">
        <f t="shared" si="9"/>
        <v>42.117750000000001</v>
      </c>
      <c r="L296" s="202">
        <v>2.2210000000000001</v>
      </c>
    </row>
    <row r="297" spans="1:12" x14ac:dyDescent="0.2">
      <c r="A297" s="125">
        <f t="shared" si="8"/>
        <v>10</v>
      </c>
      <c r="B297" s="208">
        <v>43389</v>
      </c>
      <c r="C297" s="212">
        <v>16.5075</v>
      </c>
      <c r="D297" s="212">
        <v>10.337</v>
      </c>
      <c r="E297" s="212">
        <v>0</v>
      </c>
      <c r="F297" s="212">
        <v>1.079</v>
      </c>
      <c r="G297" s="212">
        <v>6.0549999999999997</v>
      </c>
      <c r="H297" s="212">
        <v>10.285</v>
      </c>
      <c r="I297" s="212">
        <v>0</v>
      </c>
      <c r="J297" s="217">
        <f t="shared" si="9"/>
        <v>44.263499999999993</v>
      </c>
      <c r="L297" s="202">
        <v>2.6179999999999999</v>
      </c>
    </row>
    <row r="298" spans="1:12" x14ac:dyDescent="0.2">
      <c r="A298" s="125">
        <f t="shared" si="8"/>
        <v>10</v>
      </c>
      <c r="B298" s="208">
        <v>43390</v>
      </c>
      <c r="C298" s="212">
        <v>17.75</v>
      </c>
      <c r="D298" s="212">
        <v>9.2349999999999994</v>
      </c>
      <c r="E298" s="212">
        <v>0</v>
      </c>
      <c r="F298" s="212">
        <v>0</v>
      </c>
      <c r="G298" s="212">
        <v>9.5370000000000008</v>
      </c>
      <c r="H298" s="212">
        <v>5.8310000000000004</v>
      </c>
      <c r="I298" s="212">
        <v>0</v>
      </c>
      <c r="J298" s="217">
        <f t="shared" si="9"/>
        <v>42.353000000000002</v>
      </c>
      <c r="L298" s="202">
        <v>2.1739999999999999</v>
      </c>
    </row>
    <row r="299" spans="1:12" x14ac:dyDescent="0.2">
      <c r="A299" s="125">
        <f t="shared" si="8"/>
        <v>10</v>
      </c>
      <c r="B299" s="208">
        <v>43391</v>
      </c>
      <c r="C299" s="212">
        <v>16.992000000000001</v>
      </c>
      <c r="D299" s="212">
        <v>10.433</v>
      </c>
      <c r="E299" s="212">
        <v>0</v>
      </c>
      <c r="F299" s="212">
        <v>0</v>
      </c>
      <c r="G299" s="212">
        <v>10.4</v>
      </c>
      <c r="H299" s="212">
        <v>4.2130000000000001</v>
      </c>
      <c r="I299" s="212">
        <v>0</v>
      </c>
      <c r="J299" s="217">
        <f t="shared" si="9"/>
        <v>42.038000000000004</v>
      </c>
      <c r="L299" s="202">
        <v>2.2290000000000001</v>
      </c>
    </row>
    <row r="300" spans="1:12" x14ac:dyDescent="0.2">
      <c r="A300" s="125">
        <f t="shared" si="8"/>
        <v>10</v>
      </c>
      <c r="B300" s="208">
        <v>43392</v>
      </c>
      <c r="C300" s="212">
        <v>16.883749999999999</v>
      </c>
      <c r="D300" s="212">
        <v>10.087999999999999</v>
      </c>
      <c r="E300" s="212">
        <v>0</v>
      </c>
      <c r="F300" s="212">
        <v>0</v>
      </c>
      <c r="G300" s="212">
        <v>10.061999999999999</v>
      </c>
      <c r="H300" s="212">
        <v>4.0129999999999999</v>
      </c>
      <c r="I300" s="212">
        <v>0</v>
      </c>
      <c r="J300" s="217">
        <f t="shared" si="9"/>
        <v>41.046749999999996</v>
      </c>
      <c r="L300" s="202">
        <v>2.1179999999999999</v>
      </c>
    </row>
    <row r="301" spans="1:12" x14ac:dyDescent="0.2">
      <c r="A301" s="125">
        <f t="shared" si="8"/>
        <v>10</v>
      </c>
      <c r="B301" s="208">
        <v>43393</v>
      </c>
      <c r="C301" s="212">
        <v>16.721</v>
      </c>
      <c r="D301" s="212">
        <v>10.568</v>
      </c>
      <c r="E301" s="212">
        <v>0</v>
      </c>
      <c r="F301" s="212">
        <v>0</v>
      </c>
      <c r="G301" s="212">
        <v>10.538</v>
      </c>
      <c r="H301" s="212">
        <v>1.9930000000000001</v>
      </c>
      <c r="I301" s="212">
        <v>0</v>
      </c>
      <c r="J301" s="217">
        <f t="shared" si="9"/>
        <v>39.82</v>
      </c>
      <c r="L301" s="202">
        <v>2.0550000000000002</v>
      </c>
    </row>
    <row r="302" spans="1:12" x14ac:dyDescent="0.2">
      <c r="A302" s="125">
        <f t="shared" si="8"/>
        <v>10</v>
      </c>
      <c r="B302" s="208">
        <v>43394</v>
      </c>
      <c r="C302" s="212">
        <v>17.305</v>
      </c>
      <c r="D302" s="212">
        <v>11.208</v>
      </c>
      <c r="E302" s="212">
        <v>0</v>
      </c>
      <c r="F302" s="212">
        <v>0</v>
      </c>
      <c r="G302" s="212">
        <v>11.17</v>
      </c>
      <c r="H302" s="212">
        <v>2.1419999999999999</v>
      </c>
      <c r="I302" s="212">
        <v>0</v>
      </c>
      <c r="J302" s="217">
        <f t="shared" si="9"/>
        <v>41.825000000000003</v>
      </c>
      <c r="L302" s="202">
        <v>2.194</v>
      </c>
    </row>
    <row r="303" spans="1:12" x14ac:dyDescent="0.2">
      <c r="A303" s="125">
        <f t="shared" si="8"/>
        <v>10</v>
      </c>
      <c r="B303" s="208">
        <v>43395</v>
      </c>
      <c r="C303" s="212">
        <v>17.334499999999998</v>
      </c>
      <c r="D303" s="212">
        <v>9.9870000000000001</v>
      </c>
      <c r="E303" s="212">
        <v>0</v>
      </c>
      <c r="F303" s="212">
        <v>0</v>
      </c>
      <c r="G303" s="212">
        <v>9.9749999999999996</v>
      </c>
      <c r="H303" s="212">
        <v>3.33</v>
      </c>
      <c r="I303" s="212">
        <v>0</v>
      </c>
      <c r="J303" s="217">
        <f t="shared" si="9"/>
        <v>40.6265</v>
      </c>
      <c r="L303" s="202">
        <v>2.15</v>
      </c>
    </row>
    <row r="304" spans="1:12" x14ac:dyDescent="0.2">
      <c r="A304" s="125">
        <f t="shared" si="8"/>
        <v>10</v>
      </c>
      <c r="B304" s="208">
        <v>43396</v>
      </c>
      <c r="C304" s="212">
        <v>17.008500000000002</v>
      </c>
      <c r="D304" s="212">
        <v>9.7240000000000002</v>
      </c>
      <c r="E304" s="212">
        <v>0</v>
      </c>
      <c r="F304" s="212">
        <v>0</v>
      </c>
      <c r="G304" s="212">
        <v>9.7040000000000006</v>
      </c>
      <c r="H304" s="212">
        <v>3.9460000000000002</v>
      </c>
      <c r="I304" s="212">
        <v>0</v>
      </c>
      <c r="J304" s="217">
        <f t="shared" si="9"/>
        <v>40.3825</v>
      </c>
      <c r="L304" s="202">
        <v>2.1040000000000001</v>
      </c>
    </row>
    <row r="305" spans="1:12" x14ac:dyDescent="0.2">
      <c r="A305" s="125">
        <f t="shared" si="8"/>
        <v>10</v>
      </c>
      <c r="B305" s="208">
        <v>43397</v>
      </c>
      <c r="C305" s="212">
        <v>16.190750000000001</v>
      </c>
      <c r="D305" s="212">
        <v>10.301</v>
      </c>
      <c r="E305" s="212">
        <v>0</v>
      </c>
      <c r="F305" s="212">
        <v>0</v>
      </c>
      <c r="G305" s="212">
        <v>10.266999999999999</v>
      </c>
      <c r="H305" s="212">
        <v>2.8780000000000001</v>
      </c>
      <c r="I305" s="212">
        <v>0</v>
      </c>
      <c r="J305" s="217">
        <f t="shared" si="9"/>
        <v>39.636750000000006</v>
      </c>
      <c r="L305" s="202">
        <v>2.12</v>
      </c>
    </row>
    <row r="306" spans="1:12" x14ac:dyDescent="0.2">
      <c r="A306" s="125">
        <f t="shared" si="8"/>
        <v>10</v>
      </c>
      <c r="B306" s="208">
        <v>43398</v>
      </c>
      <c r="C306" s="212">
        <v>16.326750000000001</v>
      </c>
      <c r="D306" s="212">
        <v>10.348000000000001</v>
      </c>
      <c r="E306" s="212">
        <v>0</v>
      </c>
      <c r="F306" s="212">
        <v>0</v>
      </c>
      <c r="G306" s="212">
        <v>10.154</v>
      </c>
      <c r="H306" s="212">
        <v>1.696</v>
      </c>
      <c r="I306" s="212">
        <v>0</v>
      </c>
      <c r="J306" s="217">
        <f t="shared" si="9"/>
        <v>38.524749999999997</v>
      </c>
      <c r="L306" s="202">
        <v>2.0670000000000002</v>
      </c>
    </row>
    <row r="307" spans="1:12" x14ac:dyDescent="0.2">
      <c r="A307" s="125">
        <f t="shared" si="8"/>
        <v>10</v>
      </c>
      <c r="B307" s="208">
        <v>43399</v>
      </c>
      <c r="C307" s="212">
        <v>16.327000000000002</v>
      </c>
      <c r="D307" s="212">
        <v>9.8569999999999993</v>
      </c>
      <c r="E307" s="212">
        <v>0</v>
      </c>
      <c r="F307" s="212">
        <v>0</v>
      </c>
      <c r="G307" s="212">
        <v>9.9</v>
      </c>
      <c r="H307" s="212">
        <v>2.9740000000000002</v>
      </c>
      <c r="I307" s="212">
        <v>0</v>
      </c>
      <c r="J307" s="217">
        <f t="shared" si="9"/>
        <v>39.058000000000007</v>
      </c>
      <c r="L307" s="202">
        <v>2.016</v>
      </c>
    </row>
    <row r="308" spans="1:12" x14ac:dyDescent="0.2">
      <c r="A308" s="125">
        <f t="shared" si="8"/>
        <v>10</v>
      </c>
      <c r="B308" s="208">
        <v>43400</v>
      </c>
      <c r="C308" s="212">
        <v>16.245249999999999</v>
      </c>
      <c r="D308" s="212">
        <v>10.414999999999999</v>
      </c>
      <c r="E308" s="212">
        <v>0</v>
      </c>
      <c r="F308" s="212">
        <v>0</v>
      </c>
      <c r="G308" s="212">
        <v>10.388</v>
      </c>
      <c r="H308" s="212">
        <v>2.1749999999999998</v>
      </c>
      <c r="I308" s="212">
        <v>0</v>
      </c>
      <c r="J308" s="217">
        <f t="shared" si="9"/>
        <v>39.223249999999993</v>
      </c>
      <c r="L308" s="202">
        <v>2.077</v>
      </c>
    </row>
    <row r="309" spans="1:12" x14ac:dyDescent="0.2">
      <c r="A309" s="125">
        <f t="shared" si="8"/>
        <v>10</v>
      </c>
      <c r="B309" s="208">
        <v>43401</v>
      </c>
      <c r="C309" s="212">
        <v>16.235499999999998</v>
      </c>
      <c r="D309" s="212">
        <v>10.161</v>
      </c>
      <c r="E309" s="212">
        <v>0</v>
      </c>
      <c r="F309" s="212">
        <v>0</v>
      </c>
      <c r="G309" s="212">
        <v>10.128</v>
      </c>
      <c r="H309" s="212">
        <v>3.1749999999999998</v>
      </c>
      <c r="I309" s="212">
        <v>0</v>
      </c>
      <c r="J309" s="217">
        <f t="shared" si="9"/>
        <v>39.699499999999993</v>
      </c>
      <c r="L309" s="202">
        <v>2.1</v>
      </c>
    </row>
    <row r="310" spans="1:12" x14ac:dyDescent="0.2">
      <c r="A310" s="125">
        <f t="shared" si="8"/>
        <v>10</v>
      </c>
      <c r="B310" s="208">
        <v>43402</v>
      </c>
      <c r="C310" s="212">
        <v>16.222999999999999</v>
      </c>
      <c r="D310" s="212">
        <v>10.042999999999999</v>
      </c>
      <c r="E310" s="212">
        <v>0</v>
      </c>
      <c r="F310" s="212">
        <v>0</v>
      </c>
      <c r="G310" s="212">
        <v>10.071999999999999</v>
      </c>
      <c r="H310" s="212">
        <v>4.8840000000000003</v>
      </c>
      <c r="I310" s="212">
        <v>0</v>
      </c>
      <c r="J310" s="217">
        <f t="shared" si="9"/>
        <v>41.221999999999994</v>
      </c>
      <c r="L310" s="202">
        <v>2.1160000000000001</v>
      </c>
    </row>
    <row r="311" spans="1:12" x14ac:dyDescent="0.2">
      <c r="A311" s="125">
        <f t="shared" si="8"/>
        <v>10</v>
      </c>
      <c r="B311" s="208">
        <v>43403</v>
      </c>
      <c r="C311" s="212">
        <v>16.252749999999999</v>
      </c>
      <c r="D311" s="212">
        <v>9.5139999999999993</v>
      </c>
      <c r="E311" s="212">
        <v>0</v>
      </c>
      <c r="F311" s="212">
        <v>0</v>
      </c>
      <c r="G311" s="212">
        <v>5.4329999999999998</v>
      </c>
      <c r="H311" s="212">
        <v>9.5269999999999992</v>
      </c>
      <c r="I311" s="212">
        <v>0</v>
      </c>
      <c r="J311" s="217">
        <f t="shared" si="9"/>
        <v>40.726749999999996</v>
      </c>
      <c r="L311" s="202">
        <v>2.1539999999999999</v>
      </c>
    </row>
    <row r="312" spans="1:12" x14ac:dyDescent="0.2">
      <c r="A312" s="125">
        <f t="shared" si="8"/>
        <v>10</v>
      </c>
      <c r="B312" s="208">
        <v>43404</v>
      </c>
      <c r="C312" s="212">
        <v>16.599499999999999</v>
      </c>
      <c r="D312" s="212">
        <v>10.622</v>
      </c>
      <c r="E312" s="212">
        <v>0</v>
      </c>
      <c r="F312" s="212">
        <v>0</v>
      </c>
      <c r="G312" s="212">
        <v>1.462</v>
      </c>
      <c r="H312" s="212">
        <v>10.58</v>
      </c>
      <c r="I312" s="212">
        <v>0</v>
      </c>
      <c r="J312" s="217">
        <f t="shared" si="9"/>
        <v>39.263500000000001</v>
      </c>
      <c r="L312" s="202">
        <v>1.9750000000000001</v>
      </c>
    </row>
    <row r="313" spans="1:12" x14ac:dyDescent="0.2">
      <c r="A313" s="125">
        <f t="shared" si="8"/>
        <v>11</v>
      </c>
      <c r="B313" s="208">
        <v>43405</v>
      </c>
      <c r="C313" s="212">
        <v>16.890499999999999</v>
      </c>
      <c r="D313" s="212">
        <v>8.734</v>
      </c>
      <c r="E313" s="212">
        <v>0</v>
      </c>
      <c r="F313" s="212">
        <v>0</v>
      </c>
      <c r="G313" s="212">
        <v>10.081</v>
      </c>
      <c r="H313" s="212">
        <v>3.2650000000000001</v>
      </c>
      <c r="I313" s="212">
        <v>0</v>
      </c>
      <c r="J313" s="217">
        <f t="shared" si="9"/>
        <v>38.970500000000001</v>
      </c>
      <c r="L313" s="202">
        <v>2.0960000000000001</v>
      </c>
    </row>
    <row r="314" spans="1:12" x14ac:dyDescent="0.2">
      <c r="A314" s="125">
        <f t="shared" si="8"/>
        <v>11</v>
      </c>
      <c r="B314" s="208">
        <v>43406</v>
      </c>
      <c r="C314" s="212">
        <v>16.803750000000001</v>
      </c>
      <c r="D314" s="212">
        <v>10.384</v>
      </c>
      <c r="E314" s="212">
        <v>0</v>
      </c>
      <c r="F314" s="212">
        <v>0</v>
      </c>
      <c r="G314" s="212">
        <v>10.385</v>
      </c>
      <c r="H314" s="212">
        <v>1.5</v>
      </c>
      <c r="I314" s="212">
        <v>0</v>
      </c>
      <c r="J314" s="217">
        <f t="shared" si="9"/>
        <v>39.072749999999999</v>
      </c>
      <c r="L314" s="202">
        <v>2.0529999999999999</v>
      </c>
    </row>
    <row r="315" spans="1:12" x14ac:dyDescent="0.2">
      <c r="A315" s="125">
        <f t="shared" si="8"/>
        <v>11</v>
      </c>
      <c r="B315" s="208">
        <v>43407</v>
      </c>
      <c r="C315" s="212">
        <v>16.611000000000001</v>
      </c>
      <c r="D315" s="212">
        <v>10.146000000000001</v>
      </c>
      <c r="E315" s="212">
        <v>0</v>
      </c>
      <c r="F315" s="212">
        <v>0</v>
      </c>
      <c r="G315" s="212">
        <v>10.182</v>
      </c>
      <c r="H315" s="212">
        <v>2.8639999999999999</v>
      </c>
      <c r="I315" s="212">
        <v>0</v>
      </c>
      <c r="J315" s="217">
        <f t="shared" si="9"/>
        <v>39.802999999999997</v>
      </c>
      <c r="L315" s="202">
        <v>2.1190000000000002</v>
      </c>
    </row>
    <row r="316" spans="1:12" x14ac:dyDescent="0.2">
      <c r="A316" s="125">
        <f t="shared" si="8"/>
        <v>11</v>
      </c>
      <c r="B316" s="208">
        <v>43408</v>
      </c>
      <c r="C316" s="212">
        <v>16.43975</v>
      </c>
      <c r="D316" s="212">
        <v>10.704000000000001</v>
      </c>
      <c r="E316" s="212">
        <v>0</v>
      </c>
      <c r="F316" s="212">
        <v>0</v>
      </c>
      <c r="G316" s="212">
        <v>10.675000000000001</v>
      </c>
      <c r="H316" s="212">
        <v>2.0150000000000001</v>
      </c>
      <c r="I316" s="212">
        <v>0</v>
      </c>
      <c r="J316" s="217">
        <f t="shared" si="9"/>
        <v>39.833750000000002</v>
      </c>
      <c r="L316" s="202">
        <v>2.133</v>
      </c>
    </row>
    <row r="317" spans="1:12" x14ac:dyDescent="0.2">
      <c r="A317" s="125">
        <f t="shared" si="8"/>
        <v>11</v>
      </c>
      <c r="B317" s="208">
        <v>43409</v>
      </c>
      <c r="C317" s="212">
        <v>14.747249999999999</v>
      </c>
      <c r="D317" s="212">
        <v>9.8610000000000007</v>
      </c>
      <c r="E317" s="212">
        <v>0</v>
      </c>
      <c r="F317" s="212">
        <v>0</v>
      </c>
      <c r="G317" s="212">
        <v>9.8780000000000001</v>
      </c>
      <c r="H317" s="212">
        <v>4.2670000000000003</v>
      </c>
      <c r="I317" s="212">
        <v>0</v>
      </c>
      <c r="J317" s="217">
        <f t="shared" si="9"/>
        <v>38.753250000000001</v>
      </c>
      <c r="L317" s="202">
        <v>2.1539999999999999</v>
      </c>
    </row>
    <row r="318" spans="1:12" x14ac:dyDescent="0.2">
      <c r="A318" s="125">
        <f t="shared" si="8"/>
        <v>11</v>
      </c>
      <c r="B318" s="208">
        <v>43410</v>
      </c>
      <c r="C318" s="212">
        <v>16.546250000000001</v>
      </c>
      <c r="D318" s="212">
        <v>10.939</v>
      </c>
      <c r="E318" s="212">
        <v>0</v>
      </c>
      <c r="F318" s="212">
        <v>0</v>
      </c>
      <c r="G318" s="212">
        <v>10.904999999999999</v>
      </c>
      <c r="H318" s="212">
        <v>1.764</v>
      </c>
      <c r="I318" s="212">
        <v>0</v>
      </c>
      <c r="J318" s="217">
        <f t="shared" si="9"/>
        <v>40.154250000000005</v>
      </c>
      <c r="L318" s="202">
        <v>2.1030000000000002</v>
      </c>
    </row>
    <row r="319" spans="1:12" x14ac:dyDescent="0.2">
      <c r="A319" s="125">
        <f t="shared" si="8"/>
        <v>11</v>
      </c>
      <c r="B319" s="208">
        <v>43411</v>
      </c>
      <c r="C319" s="212">
        <v>11.19375</v>
      </c>
      <c r="D319" s="212">
        <v>11.099</v>
      </c>
      <c r="E319" s="212">
        <v>0</v>
      </c>
      <c r="F319" s="212">
        <v>3.7909999999999999</v>
      </c>
      <c r="G319" s="212">
        <v>7.843</v>
      </c>
      <c r="H319" s="212">
        <v>5.46</v>
      </c>
      <c r="I319" s="212">
        <v>0</v>
      </c>
      <c r="J319" s="217">
        <f t="shared" si="9"/>
        <v>39.386749999999999</v>
      </c>
      <c r="L319" s="202">
        <v>2.1059999999999999</v>
      </c>
    </row>
    <row r="320" spans="1:12" x14ac:dyDescent="0.2">
      <c r="A320" s="125">
        <f t="shared" si="8"/>
        <v>11</v>
      </c>
      <c r="B320" s="208">
        <v>43412</v>
      </c>
      <c r="C320" s="212">
        <v>1.6432500000000001</v>
      </c>
      <c r="D320" s="212">
        <v>8.2249999999999996</v>
      </c>
      <c r="E320" s="212">
        <v>0</v>
      </c>
      <c r="F320" s="212">
        <v>7.5419999999999998</v>
      </c>
      <c r="G320" s="212">
        <v>11.391</v>
      </c>
      <c r="H320" s="212">
        <v>11.367000000000001</v>
      </c>
      <c r="I320" s="212">
        <v>0</v>
      </c>
      <c r="J320" s="217">
        <f t="shared" si="9"/>
        <v>40.16825</v>
      </c>
      <c r="L320" s="202">
        <v>2.137</v>
      </c>
    </row>
    <row r="321" spans="1:12" x14ac:dyDescent="0.2">
      <c r="A321" s="125">
        <f t="shared" si="8"/>
        <v>11</v>
      </c>
      <c r="B321" s="208">
        <v>43413</v>
      </c>
      <c r="C321" s="212">
        <v>13.9255</v>
      </c>
      <c r="D321" s="212">
        <v>5.03</v>
      </c>
      <c r="E321" s="212">
        <v>0</v>
      </c>
      <c r="F321" s="212">
        <v>4.7329999999999997</v>
      </c>
      <c r="G321" s="212">
        <v>5.61</v>
      </c>
      <c r="H321" s="212">
        <v>10.395</v>
      </c>
      <c r="I321" s="212">
        <v>0</v>
      </c>
      <c r="J321" s="217">
        <f t="shared" si="9"/>
        <v>39.6935</v>
      </c>
      <c r="L321" s="202">
        <v>2</v>
      </c>
    </row>
    <row r="322" spans="1:12" x14ac:dyDescent="0.2">
      <c r="A322" s="125">
        <f t="shared" si="8"/>
        <v>11</v>
      </c>
      <c r="B322" s="208">
        <v>43414</v>
      </c>
      <c r="C322" s="212">
        <v>15.233499999999999</v>
      </c>
      <c r="D322" s="212">
        <v>9.1969999999999992</v>
      </c>
      <c r="E322" s="212">
        <v>0</v>
      </c>
      <c r="F322" s="212">
        <v>5.6520000000000001</v>
      </c>
      <c r="G322" s="212">
        <v>0</v>
      </c>
      <c r="H322" s="212">
        <v>8</v>
      </c>
      <c r="I322" s="212">
        <v>0</v>
      </c>
      <c r="J322" s="217">
        <f t="shared" si="9"/>
        <v>38.082499999999996</v>
      </c>
      <c r="L322" s="202">
        <v>1.9970000000000001</v>
      </c>
    </row>
    <row r="323" spans="1:12" x14ac:dyDescent="0.2">
      <c r="A323" s="125">
        <f t="shared" si="8"/>
        <v>11</v>
      </c>
      <c r="B323" s="208">
        <v>43415</v>
      </c>
      <c r="C323" s="212">
        <v>15.641999999999999</v>
      </c>
      <c r="D323" s="212">
        <v>10.015000000000001</v>
      </c>
      <c r="E323" s="212">
        <v>0</v>
      </c>
      <c r="F323" s="212">
        <v>0.222</v>
      </c>
      <c r="G323" s="212">
        <v>3.177</v>
      </c>
      <c r="H323" s="212">
        <v>8.4209999999999994</v>
      </c>
      <c r="I323" s="212">
        <v>0</v>
      </c>
      <c r="J323" s="217">
        <f t="shared" si="9"/>
        <v>37.477000000000004</v>
      </c>
      <c r="L323" s="202">
        <v>2.0939999999999999</v>
      </c>
    </row>
    <row r="324" spans="1:12" x14ac:dyDescent="0.2">
      <c r="A324" s="125">
        <f t="shared" si="8"/>
        <v>11</v>
      </c>
      <c r="B324" s="208">
        <v>43416</v>
      </c>
      <c r="C324" s="212">
        <v>16.010000000000002</v>
      </c>
      <c r="D324" s="212">
        <v>10.394</v>
      </c>
      <c r="E324" s="212">
        <v>0</v>
      </c>
      <c r="F324" s="212">
        <v>0</v>
      </c>
      <c r="G324" s="212">
        <v>10.349</v>
      </c>
      <c r="H324" s="212">
        <v>1.964</v>
      </c>
      <c r="I324" s="212">
        <v>0</v>
      </c>
      <c r="J324" s="217">
        <f t="shared" si="9"/>
        <v>38.716999999999999</v>
      </c>
      <c r="L324" s="202">
        <v>2.0499999999999998</v>
      </c>
    </row>
    <row r="325" spans="1:12" x14ac:dyDescent="0.2">
      <c r="A325" s="125">
        <f t="shared" si="8"/>
        <v>11</v>
      </c>
      <c r="B325" s="208">
        <v>43417</v>
      </c>
      <c r="C325" s="212">
        <v>15.859500000000001</v>
      </c>
      <c r="D325" s="212">
        <v>11.115</v>
      </c>
      <c r="E325" s="212">
        <v>0</v>
      </c>
      <c r="F325" s="212">
        <v>0</v>
      </c>
      <c r="G325" s="212">
        <v>11.097</v>
      </c>
      <c r="H325" s="212">
        <v>1.575</v>
      </c>
      <c r="I325" s="212">
        <v>0</v>
      </c>
      <c r="J325" s="217">
        <f t="shared" si="9"/>
        <v>39.646500000000003</v>
      </c>
      <c r="L325" s="202">
        <v>2.1160000000000001</v>
      </c>
    </row>
    <row r="326" spans="1:12" x14ac:dyDescent="0.2">
      <c r="A326" s="125">
        <f t="shared" si="8"/>
        <v>11</v>
      </c>
      <c r="B326" s="208">
        <v>43418</v>
      </c>
      <c r="C326" s="212">
        <v>12.439500000000001</v>
      </c>
      <c r="D326" s="212">
        <v>10.815</v>
      </c>
      <c r="E326" s="212">
        <v>0</v>
      </c>
      <c r="F326" s="212">
        <v>0</v>
      </c>
      <c r="G326" s="212">
        <v>10.782999999999999</v>
      </c>
      <c r="H326" s="212">
        <v>6.3680000000000003</v>
      </c>
      <c r="I326" s="212">
        <v>0</v>
      </c>
      <c r="J326" s="217">
        <f t="shared" si="9"/>
        <v>40.405500000000004</v>
      </c>
      <c r="L326" s="202">
        <v>2.1379999999999999</v>
      </c>
    </row>
    <row r="327" spans="1:12" x14ac:dyDescent="0.2">
      <c r="A327" s="125">
        <f t="shared" si="8"/>
        <v>11</v>
      </c>
      <c r="B327" s="208">
        <v>43419</v>
      </c>
      <c r="C327" s="212">
        <v>18.661249999999999</v>
      </c>
      <c r="D327" s="212">
        <v>9.3940000000000001</v>
      </c>
      <c r="E327" s="212">
        <v>0</v>
      </c>
      <c r="F327" s="212">
        <v>1.19</v>
      </c>
      <c r="G327" s="212">
        <v>9.3620000000000001</v>
      </c>
      <c r="H327" s="212">
        <v>0</v>
      </c>
      <c r="I327" s="212">
        <v>0</v>
      </c>
      <c r="J327" s="217">
        <f t="shared" si="9"/>
        <v>38.607250000000001</v>
      </c>
      <c r="L327" s="202">
        <v>2.0499999999999998</v>
      </c>
    </row>
    <row r="328" spans="1:12" x14ac:dyDescent="0.2">
      <c r="A328" s="125">
        <f t="shared" si="8"/>
        <v>11</v>
      </c>
      <c r="B328" s="208">
        <v>43420</v>
      </c>
      <c r="C328" s="212">
        <v>19.752749999999999</v>
      </c>
      <c r="D328" s="212">
        <v>8.8780000000000001</v>
      </c>
      <c r="E328" s="212">
        <v>0</v>
      </c>
      <c r="F328" s="212">
        <v>0</v>
      </c>
      <c r="G328" s="212">
        <v>8.8480000000000008</v>
      </c>
      <c r="H328" s="212">
        <v>2.0680000000000001</v>
      </c>
      <c r="I328" s="212">
        <v>0</v>
      </c>
      <c r="J328" s="217">
        <f t="shared" si="9"/>
        <v>39.546749999999996</v>
      </c>
      <c r="L328" s="202">
        <v>2.0339999999999998</v>
      </c>
    </row>
    <row r="329" spans="1:12" x14ac:dyDescent="0.2">
      <c r="A329" s="125">
        <f t="shared" ref="A329:A373" si="10">+IF(ISBLANK($B329),"",MONTH($B329))</f>
        <v>11</v>
      </c>
      <c r="B329" s="208">
        <v>43421</v>
      </c>
      <c r="C329" s="212">
        <v>19.569749999999999</v>
      </c>
      <c r="D329" s="212">
        <v>9.0340000000000007</v>
      </c>
      <c r="E329" s="212">
        <v>0</v>
      </c>
      <c r="F329" s="212">
        <v>0</v>
      </c>
      <c r="G329" s="212">
        <v>9.0050000000000008</v>
      </c>
      <c r="H329" s="212">
        <v>1.1599999999999999</v>
      </c>
      <c r="I329" s="212">
        <v>0</v>
      </c>
      <c r="J329" s="217">
        <f t="shared" ref="J329:J373" si="11">+SUM(C329:I329)</f>
        <v>38.768749999999997</v>
      </c>
      <c r="L329" s="202">
        <v>1.9930000000000001</v>
      </c>
    </row>
    <row r="330" spans="1:12" x14ac:dyDescent="0.2">
      <c r="A330" s="125">
        <f t="shared" si="10"/>
        <v>11</v>
      </c>
      <c r="B330" s="208">
        <v>43422</v>
      </c>
      <c r="C330" s="212">
        <v>18.297000000000001</v>
      </c>
      <c r="D330" s="212">
        <v>9.0709999999999997</v>
      </c>
      <c r="E330" s="212">
        <v>0</v>
      </c>
      <c r="F330" s="212">
        <v>0</v>
      </c>
      <c r="G330" s="212">
        <v>9.0419999999999998</v>
      </c>
      <c r="H330" s="212">
        <v>1.087</v>
      </c>
      <c r="I330" s="212">
        <v>0</v>
      </c>
      <c r="J330" s="217">
        <f t="shared" si="11"/>
        <v>37.497000000000007</v>
      </c>
      <c r="L330" s="202">
        <v>1.948</v>
      </c>
    </row>
    <row r="331" spans="1:12" x14ac:dyDescent="0.2">
      <c r="A331" s="125">
        <f t="shared" si="10"/>
        <v>11</v>
      </c>
      <c r="B331" s="208">
        <v>43423</v>
      </c>
      <c r="C331" s="212">
        <v>19.266249999999999</v>
      </c>
      <c r="D331" s="212">
        <v>8.3010000000000002</v>
      </c>
      <c r="E331" s="212">
        <v>0</v>
      </c>
      <c r="F331" s="212">
        <v>0</v>
      </c>
      <c r="G331" s="212">
        <v>8.2710000000000008</v>
      </c>
      <c r="H331" s="212">
        <v>2.851</v>
      </c>
      <c r="I331" s="212">
        <v>0</v>
      </c>
      <c r="J331" s="217">
        <f t="shared" si="11"/>
        <v>38.689250000000001</v>
      </c>
      <c r="L331" s="202">
        <v>2.1880000000000002</v>
      </c>
    </row>
    <row r="332" spans="1:12" x14ac:dyDescent="0.2">
      <c r="A332" s="125">
        <f t="shared" si="10"/>
        <v>11</v>
      </c>
      <c r="B332" s="208">
        <v>43424</v>
      </c>
      <c r="C332" s="212">
        <v>17.123249999999999</v>
      </c>
      <c r="D332" s="212">
        <v>8.0779999999999994</v>
      </c>
      <c r="E332" s="212">
        <v>0</v>
      </c>
      <c r="F332" s="212">
        <v>3.871</v>
      </c>
      <c r="G332" s="212">
        <v>8.0500000000000007</v>
      </c>
      <c r="H332" s="212">
        <v>0</v>
      </c>
      <c r="I332" s="212">
        <v>0</v>
      </c>
      <c r="J332" s="217">
        <f t="shared" si="11"/>
        <v>37.122249999999994</v>
      </c>
      <c r="L332" s="202">
        <v>2.052</v>
      </c>
    </row>
    <row r="333" spans="1:12" x14ac:dyDescent="0.2">
      <c r="A333" s="125">
        <f t="shared" si="10"/>
        <v>11</v>
      </c>
      <c r="B333" s="208">
        <v>43425</v>
      </c>
      <c r="C333" s="212">
        <v>15.032999999999999</v>
      </c>
      <c r="D333" s="212">
        <v>9.1349999999999998</v>
      </c>
      <c r="E333" s="212">
        <v>0</v>
      </c>
      <c r="F333" s="212">
        <v>5.1760000000000002</v>
      </c>
      <c r="G333" s="212">
        <v>9.1</v>
      </c>
      <c r="H333" s="212">
        <v>3.0449999999999999</v>
      </c>
      <c r="I333" s="212">
        <v>0</v>
      </c>
      <c r="J333" s="217">
        <f t="shared" si="11"/>
        <v>41.489000000000004</v>
      </c>
      <c r="L333" s="202">
        <v>2.4470000000000001</v>
      </c>
    </row>
    <row r="334" spans="1:12" x14ac:dyDescent="0.2">
      <c r="A334" s="125">
        <f t="shared" si="10"/>
        <v>11</v>
      </c>
      <c r="B334" s="208">
        <v>43426</v>
      </c>
      <c r="C334" s="212">
        <v>17.760000000000002</v>
      </c>
      <c r="D334" s="212">
        <v>6.2169999999999996</v>
      </c>
      <c r="E334" s="212">
        <v>0</v>
      </c>
      <c r="F334" s="212">
        <v>0</v>
      </c>
      <c r="G334" s="212">
        <v>9.3420000000000005</v>
      </c>
      <c r="H334" s="212">
        <v>4.1840000000000002</v>
      </c>
      <c r="I334" s="212">
        <v>0</v>
      </c>
      <c r="J334" s="217">
        <f t="shared" si="11"/>
        <v>37.503</v>
      </c>
      <c r="L334" s="202">
        <v>2.0230000000000001</v>
      </c>
    </row>
    <row r="335" spans="1:12" x14ac:dyDescent="0.2">
      <c r="A335" s="125">
        <f t="shared" si="10"/>
        <v>11</v>
      </c>
      <c r="B335" s="208">
        <v>43427</v>
      </c>
      <c r="C335" s="212">
        <v>18.683499999999999</v>
      </c>
      <c r="D335" s="212">
        <v>8.282</v>
      </c>
      <c r="E335" s="212">
        <v>0</v>
      </c>
      <c r="F335" s="212">
        <v>0</v>
      </c>
      <c r="G335" s="212">
        <v>8.6349999999999998</v>
      </c>
      <c r="H335" s="212">
        <v>1.0680000000000001</v>
      </c>
      <c r="I335" s="212">
        <v>0</v>
      </c>
      <c r="J335" s="217">
        <f t="shared" si="11"/>
        <v>36.668499999999995</v>
      </c>
      <c r="L335" s="202">
        <v>1.847</v>
      </c>
    </row>
    <row r="336" spans="1:12" x14ac:dyDescent="0.2">
      <c r="A336" s="125">
        <f t="shared" si="10"/>
        <v>11</v>
      </c>
      <c r="B336" s="208">
        <v>43428</v>
      </c>
      <c r="C336" s="212">
        <v>17.263249999999999</v>
      </c>
      <c r="D336" s="212">
        <v>5.2709999999999999</v>
      </c>
      <c r="E336" s="212">
        <v>0</v>
      </c>
      <c r="F336" s="212">
        <v>0</v>
      </c>
      <c r="G336" s="212">
        <v>5.2640000000000002</v>
      </c>
      <c r="H336" s="212">
        <v>6.76</v>
      </c>
      <c r="I336" s="212">
        <v>0</v>
      </c>
      <c r="J336" s="217">
        <f t="shared" si="11"/>
        <v>34.558250000000001</v>
      </c>
      <c r="L336" s="202">
        <v>1.863</v>
      </c>
    </row>
    <row r="337" spans="1:12" x14ac:dyDescent="0.2">
      <c r="A337" s="125">
        <f t="shared" si="10"/>
        <v>11</v>
      </c>
      <c r="B337" s="208">
        <v>43429</v>
      </c>
      <c r="C337" s="212">
        <v>17.67625</v>
      </c>
      <c r="D337" s="212">
        <v>8.5069999999999997</v>
      </c>
      <c r="E337" s="212">
        <v>0</v>
      </c>
      <c r="F337" s="212">
        <v>0</v>
      </c>
      <c r="G337" s="212">
        <v>0.81100000000000005</v>
      </c>
      <c r="H337" s="212">
        <v>8.4580000000000002</v>
      </c>
      <c r="I337" s="212">
        <v>0</v>
      </c>
      <c r="J337" s="217">
        <f t="shared" si="11"/>
        <v>35.452249999999999</v>
      </c>
      <c r="L337" s="202">
        <v>1.8959999999999999</v>
      </c>
    </row>
    <row r="338" spans="1:12" x14ac:dyDescent="0.2">
      <c r="A338" s="125">
        <f t="shared" si="10"/>
        <v>11</v>
      </c>
      <c r="B338" s="208">
        <v>43430</v>
      </c>
      <c r="C338" s="212">
        <v>18.08925</v>
      </c>
      <c r="D338" s="212">
        <v>8.8420000000000005</v>
      </c>
      <c r="E338" s="212">
        <v>0</v>
      </c>
      <c r="F338" s="212">
        <v>0</v>
      </c>
      <c r="G338" s="212">
        <v>0</v>
      </c>
      <c r="H338" s="212">
        <v>8.7919999999999998</v>
      </c>
      <c r="I338" s="212">
        <v>0</v>
      </c>
      <c r="J338" s="217">
        <f t="shared" si="11"/>
        <v>35.72325</v>
      </c>
      <c r="L338" s="202">
        <v>1.7909999999999999</v>
      </c>
    </row>
    <row r="339" spans="1:12" x14ac:dyDescent="0.2">
      <c r="A339" s="125">
        <f t="shared" si="10"/>
        <v>11</v>
      </c>
      <c r="B339" s="208">
        <v>43431</v>
      </c>
      <c r="C339" s="212">
        <v>17.14</v>
      </c>
      <c r="D339" s="212">
        <v>8.9450000000000003</v>
      </c>
      <c r="E339" s="212">
        <v>0</v>
      </c>
      <c r="F339" s="212">
        <v>0</v>
      </c>
      <c r="G339" s="212">
        <v>0.71399999999999997</v>
      </c>
      <c r="H339" s="212">
        <v>8.8989999999999991</v>
      </c>
      <c r="I339" s="212">
        <v>0</v>
      </c>
      <c r="J339" s="217">
        <f t="shared" si="11"/>
        <v>35.698</v>
      </c>
      <c r="L339" s="202">
        <v>1.885</v>
      </c>
    </row>
    <row r="340" spans="1:12" x14ac:dyDescent="0.2">
      <c r="A340" s="125">
        <f t="shared" si="10"/>
        <v>11</v>
      </c>
      <c r="B340" s="208">
        <v>43432</v>
      </c>
      <c r="C340" s="212">
        <v>18.218</v>
      </c>
      <c r="D340" s="212">
        <v>3.1150000000000002</v>
      </c>
      <c r="E340" s="212">
        <v>0</v>
      </c>
      <c r="F340" s="212">
        <v>0.65500000000000003</v>
      </c>
      <c r="G340" s="212">
        <v>6.1139999999999999</v>
      </c>
      <c r="H340" s="212">
        <v>9.0340000000000007</v>
      </c>
      <c r="I340" s="212">
        <v>0</v>
      </c>
      <c r="J340" s="217">
        <f t="shared" si="11"/>
        <v>37.136000000000003</v>
      </c>
      <c r="L340" s="202">
        <v>1.7769999999999999</v>
      </c>
    </row>
    <row r="341" spans="1:12" x14ac:dyDescent="0.2">
      <c r="A341" s="125">
        <f t="shared" si="10"/>
        <v>11</v>
      </c>
      <c r="B341" s="208">
        <v>43433</v>
      </c>
      <c r="C341" s="212">
        <v>14.866250000000001</v>
      </c>
      <c r="D341" s="212">
        <v>0</v>
      </c>
      <c r="E341" s="212">
        <v>0</v>
      </c>
      <c r="F341" s="212">
        <v>2.2909999999999999</v>
      </c>
      <c r="G341" s="212">
        <v>8.2100000000000009</v>
      </c>
      <c r="H341" s="212">
        <v>8.19</v>
      </c>
      <c r="I341" s="212">
        <v>0</v>
      </c>
      <c r="J341" s="217">
        <f t="shared" si="11"/>
        <v>33.557250000000003</v>
      </c>
      <c r="L341" s="202">
        <v>1.6439999999999999</v>
      </c>
    </row>
    <row r="342" spans="1:12" x14ac:dyDescent="0.2">
      <c r="A342" s="125">
        <f t="shared" si="10"/>
        <v>11</v>
      </c>
      <c r="B342" s="208">
        <v>43434</v>
      </c>
      <c r="C342" s="212">
        <v>14.800750000000001</v>
      </c>
      <c r="D342" s="212">
        <v>3.21</v>
      </c>
      <c r="E342" s="212">
        <v>0</v>
      </c>
      <c r="F342" s="212">
        <v>0.88600000000000001</v>
      </c>
      <c r="G342" s="212">
        <v>6.8529999999999998</v>
      </c>
      <c r="H342" s="212">
        <v>9.7479999999999993</v>
      </c>
      <c r="I342" s="212">
        <v>0</v>
      </c>
      <c r="J342" s="217">
        <f t="shared" si="11"/>
        <v>35.497749999999996</v>
      </c>
      <c r="L342" s="202">
        <v>1.869</v>
      </c>
    </row>
    <row r="343" spans="1:12" x14ac:dyDescent="0.2">
      <c r="A343" s="125">
        <f t="shared" si="10"/>
        <v>12</v>
      </c>
      <c r="B343" s="208">
        <v>43435</v>
      </c>
      <c r="C343" s="212">
        <v>18.014749999999999</v>
      </c>
      <c r="D343" s="212">
        <v>8.74</v>
      </c>
      <c r="E343" s="212">
        <v>0</v>
      </c>
      <c r="F343" s="212">
        <v>0</v>
      </c>
      <c r="G343" s="212">
        <v>0</v>
      </c>
      <c r="H343" s="212">
        <v>8.6980000000000004</v>
      </c>
      <c r="I343" s="212">
        <v>0</v>
      </c>
      <c r="J343" s="217">
        <f t="shared" si="11"/>
        <v>35.452750000000002</v>
      </c>
      <c r="L343" s="202">
        <v>1.744</v>
      </c>
    </row>
    <row r="344" spans="1:12" x14ac:dyDescent="0.2">
      <c r="A344" s="125">
        <f t="shared" si="10"/>
        <v>12</v>
      </c>
      <c r="B344" s="208">
        <v>43436</v>
      </c>
      <c r="C344" s="212">
        <v>19.077750000000002</v>
      </c>
      <c r="D344" s="212">
        <v>8.1980000000000004</v>
      </c>
      <c r="E344" s="212">
        <v>0</v>
      </c>
      <c r="F344" s="212">
        <v>0</v>
      </c>
      <c r="G344" s="212">
        <v>0</v>
      </c>
      <c r="H344" s="212">
        <v>8.08</v>
      </c>
      <c r="I344" s="212">
        <v>0</v>
      </c>
      <c r="J344" s="217">
        <f t="shared" si="11"/>
        <v>35.35575</v>
      </c>
      <c r="L344" s="202">
        <v>1.768</v>
      </c>
    </row>
    <row r="345" spans="1:12" x14ac:dyDescent="0.2">
      <c r="A345" s="125">
        <f t="shared" si="10"/>
        <v>12</v>
      </c>
      <c r="B345" s="208">
        <v>43437</v>
      </c>
      <c r="C345" s="212">
        <v>18.509</v>
      </c>
      <c r="D345" s="212">
        <v>8.5679999999999996</v>
      </c>
      <c r="E345" s="212">
        <v>0</v>
      </c>
      <c r="F345" s="212">
        <v>0</v>
      </c>
      <c r="G345" s="212">
        <v>0.78200000000000003</v>
      </c>
      <c r="H345" s="212">
        <v>8.5180000000000007</v>
      </c>
      <c r="I345" s="212">
        <v>0</v>
      </c>
      <c r="J345" s="217">
        <f t="shared" si="11"/>
        <v>36.376999999999995</v>
      </c>
      <c r="L345" s="202">
        <v>1.9630000000000001</v>
      </c>
    </row>
    <row r="346" spans="1:12" x14ac:dyDescent="0.2">
      <c r="A346" s="125">
        <f t="shared" si="10"/>
        <v>12</v>
      </c>
      <c r="B346" s="208">
        <v>43438</v>
      </c>
      <c r="C346" s="212">
        <v>19.1585</v>
      </c>
      <c r="D346" s="212">
        <v>8.8490000000000002</v>
      </c>
      <c r="E346" s="212">
        <v>0</v>
      </c>
      <c r="F346" s="212">
        <v>0</v>
      </c>
      <c r="G346" s="212">
        <v>0</v>
      </c>
      <c r="H346" s="212">
        <v>8.8130000000000006</v>
      </c>
      <c r="I346" s="212">
        <v>0</v>
      </c>
      <c r="J346" s="217">
        <f t="shared" si="11"/>
        <v>36.820500000000003</v>
      </c>
      <c r="L346" s="202">
        <v>1.772</v>
      </c>
    </row>
    <row r="347" spans="1:12" x14ac:dyDescent="0.2">
      <c r="A347" s="125">
        <f t="shared" si="10"/>
        <v>12</v>
      </c>
      <c r="B347" s="208">
        <v>43439</v>
      </c>
      <c r="C347" s="212">
        <v>18.88</v>
      </c>
      <c r="D347" s="212">
        <v>8.6539999999999999</v>
      </c>
      <c r="E347" s="212">
        <v>0</v>
      </c>
      <c r="F347" s="212">
        <v>0</v>
      </c>
      <c r="G347" s="212">
        <v>0.60899999999999999</v>
      </c>
      <c r="H347" s="212">
        <v>8.6910000000000007</v>
      </c>
      <c r="I347" s="212">
        <v>0</v>
      </c>
      <c r="J347" s="217">
        <f t="shared" si="11"/>
        <v>36.834000000000003</v>
      </c>
      <c r="L347" s="202">
        <v>1.87</v>
      </c>
    </row>
    <row r="348" spans="1:12" x14ac:dyDescent="0.2">
      <c r="A348" s="125">
        <f t="shared" si="10"/>
        <v>12</v>
      </c>
      <c r="B348" s="208">
        <v>43440</v>
      </c>
      <c r="C348" s="212">
        <v>18.743500000000001</v>
      </c>
      <c r="D348" s="212">
        <v>8.9049999999999994</v>
      </c>
      <c r="E348" s="212">
        <v>0</v>
      </c>
      <c r="F348" s="212">
        <v>0</v>
      </c>
      <c r="G348" s="212">
        <v>0.81799999999999995</v>
      </c>
      <c r="H348" s="212">
        <v>8.8640000000000008</v>
      </c>
      <c r="I348" s="212">
        <v>0</v>
      </c>
      <c r="J348" s="217">
        <f t="shared" si="11"/>
        <v>37.330500000000001</v>
      </c>
      <c r="L348" s="202">
        <v>1.9430000000000001</v>
      </c>
    </row>
    <row r="349" spans="1:12" x14ac:dyDescent="0.2">
      <c r="A349" s="125">
        <f t="shared" si="10"/>
        <v>12</v>
      </c>
      <c r="B349" s="208">
        <v>43441</v>
      </c>
      <c r="C349" s="212">
        <v>18.57225</v>
      </c>
      <c r="D349" s="212">
        <v>8.9920000000000009</v>
      </c>
      <c r="E349" s="212">
        <v>0</v>
      </c>
      <c r="F349" s="212">
        <v>3.7909999999999999</v>
      </c>
      <c r="G349" s="212">
        <v>0.73499999999999999</v>
      </c>
      <c r="H349" s="212">
        <v>8.94</v>
      </c>
      <c r="I349" s="212">
        <v>0</v>
      </c>
      <c r="J349" s="217">
        <f t="shared" si="11"/>
        <v>41.030250000000002</v>
      </c>
      <c r="L349" s="202">
        <v>1.917</v>
      </c>
    </row>
    <row r="350" spans="1:12" x14ac:dyDescent="0.2">
      <c r="A350" s="125">
        <f t="shared" si="10"/>
        <v>12</v>
      </c>
      <c r="B350" s="208">
        <v>43442</v>
      </c>
      <c r="C350" s="212">
        <v>17.840499999999999</v>
      </c>
      <c r="D350" s="212">
        <v>8.7349999999999994</v>
      </c>
      <c r="E350" s="212">
        <v>0</v>
      </c>
      <c r="F350" s="212">
        <v>7.5419999999999998</v>
      </c>
      <c r="G350" s="212">
        <v>0.68500000000000005</v>
      </c>
      <c r="H350" s="212">
        <v>8.6869999999999994</v>
      </c>
      <c r="I350" s="212">
        <v>0</v>
      </c>
      <c r="J350" s="217">
        <f t="shared" si="11"/>
        <v>43.4895</v>
      </c>
      <c r="L350" s="202">
        <v>1.925</v>
      </c>
    </row>
    <row r="351" spans="1:12" x14ac:dyDescent="0.2">
      <c r="A351" s="125">
        <f t="shared" si="10"/>
        <v>12</v>
      </c>
      <c r="B351" s="208">
        <v>43443</v>
      </c>
      <c r="C351" s="212">
        <v>18.36825</v>
      </c>
      <c r="D351" s="212">
        <v>8.9269999999999996</v>
      </c>
      <c r="E351" s="212">
        <v>0</v>
      </c>
      <c r="F351" s="212">
        <v>4.7329999999999997</v>
      </c>
      <c r="G351" s="212">
        <v>8.907</v>
      </c>
      <c r="H351" s="212">
        <v>0.97399999999999998</v>
      </c>
      <c r="I351" s="212">
        <v>0</v>
      </c>
      <c r="J351" s="217">
        <f t="shared" si="11"/>
        <v>41.909249999999993</v>
      </c>
      <c r="L351" s="202">
        <v>1.962</v>
      </c>
    </row>
    <row r="352" spans="1:12" x14ac:dyDescent="0.2">
      <c r="A352" s="125">
        <f t="shared" si="10"/>
        <v>12</v>
      </c>
      <c r="B352" s="208">
        <v>43444</v>
      </c>
      <c r="C352" s="212">
        <v>18.122</v>
      </c>
      <c r="D352" s="212">
        <v>9.7859999999999996</v>
      </c>
      <c r="E352" s="212">
        <v>0</v>
      </c>
      <c r="F352" s="212">
        <v>5.6520000000000001</v>
      </c>
      <c r="G352" s="212">
        <v>9.7639999999999993</v>
      </c>
      <c r="H352" s="212">
        <v>0.878</v>
      </c>
      <c r="I352" s="212">
        <v>0</v>
      </c>
      <c r="J352" s="217">
        <f t="shared" si="11"/>
        <v>44.201999999999998</v>
      </c>
      <c r="L352" s="202">
        <v>1.9319999999999999</v>
      </c>
    </row>
    <row r="353" spans="1:12" x14ac:dyDescent="0.2">
      <c r="A353" s="125">
        <f t="shared" si="10"/>
        <v>12</v>
      </c>
      <c r="B353" s="208">
        <v>43445</v>
      </c>
      <c r="C353" s="212">
        <v>18.686</v>
      </c>
      <c r="D353" s="212">
        <v>9.5359999999999996</v>
      </c>
      <c r="E353" s="212">
        <v>0</v>
      </c>
      <c r="F353" s="212">
        <v>0.222</v>
      </c>
      <c r="G353" s="212">
        <v>1.0289999999999999</v>
      </c>
      <c r="H353" s="212">
        <v>9.4700000000000006</v>
      </c>
      <c r="I353" s="212">
        <v>0</v>
      </c>
      <c r="J353" s="217">
        <f t="shared" si="11"/>
        <v>38.943000000000005</v>
      </c>
      <c r="L353" s="202">
        <v>2.012</v>
      </c>
    </row>
    <row r="354" spans="1:12" x14ac:dyDescent="0.2">
      <c r="A354" s="125">
        <f t="shared" si="10"/>
        <v>12</v>
      </c>
      <c r="B354" s="208">
        <v>43446</v>
      </c>
      <c r="C354" s="212">
        <v>18.168749999999999</v>
      </c>
      <c r="D354" s="212">
        <v>9.18</v>
      </c>
      <c r="E354" s="212">
        <v>0</v>
      </c>
      <c r="F354" s="212">
        <v>0</v>
      </c>
      <c r="G354" s="212">
        <v>1.4350000000000001</v>
      </c>
      <c r="H354" s="212">
        <v>9.141</v>
      </c>
      <c r="I354" s="212">
        <v>0</v>
      </c>
      <c r="J354" s="217">
        <f t="shared" si="11"/>
        <v>37.924749999999996</v>
      </c>
      <c r="L354" s="202">
        <v>1.9279999999999999</v>
      </c>
    </row>
    <row r="355" spans="1:12" x14ac:dyDescent="0.2">
      <c r="A355" s="125">
        <f t="shared" si="10"/>
        <v>12</v>
      </c>
      <c r="B355" s="208">
        <v>43447</v>
      </c>
      <c r="C355" s="212">
        <v>18.2605</v>
      </c>
      <c r="D355" s="212">
        <v>9.1460000000000008</v>
      </c>
      <c r="E355" s="212">
        <v>0</v>
      </c>
      <c r="F355" s="212">
        <v>0</v>
      </c>
      <c r="G355" s="212">
        <v>0.66300000000000003</v>
      </c>
      <c r="H355" s="212">
        <v>9.0909999999999993</v>
      </c>
      <c r="I355" s="212">
        <v>0</v>
      </c>
      <c r="J355" s="217">
        <f t="shared" si="11"/>
        <v>37.160499999999999</v>
      </c>
      <c r="L355" s="202">
        <v>1.91</v>
      </c>
    </row>
    <row r="356" spans="1:12" x14ac:dyDescent="0.2">
      <c r="A356" s="125">
        <f t="shared" si="10"/>
        <v>12</v>
      </c>
      <c r="B356" s="208">
        <v>43448</v>
      </c>
      <c r="C356" s="212">
        <v>18.239999999999998</v>
      </c>
      <c r="D356" s="212">
        <v>8.6379999999999999</v>
      </c>
      <c r="E356" s="212">
        <v>0</v>
      </c>
      <c r="F356" s="212">
        <v>0</v>
      </c>
      <c r="G356" s="212">
        <v>0.47899999999999998</v>
      </c>
      <c r="H356" s="212">
        <v>8.5850000000000009</v>
      </c>
      <c r="I356" s="212">
        <v>0</v>
      </c>
      <c r="J356" s="217">
        <f t="shared" si="11"/>
        <v>35.942</v>
      </c>
      <c r="L356" s="202">
        <v>1.873</v>
      </c>
    </row>
    <row r="357" spans="1:12" x14ac:dyDescent="0.2">
      <c r="A357" s="125">
        <f t="shared" si="10"/>
        <v>12</v>
      </c>
      <c r="B357" s="208">
        <v>43449</v>
      </c>
      <c r="C357" s="212">
        <v>17.026499999999999</v>
      </c>
      <c r="D357" s="212">
        <v>8.9489999999999998</v>
      </c>
      <c r="E357" s="212">
        <v>0</v>
      </c>
      <c r="F357" s="212">
        <v>1.19</v>
      </c>
      <c r="G357" s="212">
        <v>4.7530000000000001</v>
      </c>
      <c r="H357" s="212">
        <v>4.7590000000000003</v>
      </c>
      <c r="I357" s="212">
        <v>0</v>
      </c>
      <c r="J357" s="217">
        <f t="shared" si="11"/>
        <v>36.677499999999995</v>
      </c>
      <c r="L357" s="202">
        <v>1.9750000000000001</v>
      </c>
    </row>
    <row r="358" spans="1:12" x14ac:dyDescent="0.2">
      <c r="A358" s="125">
        <f t="shared" si="10"/>
        <v>12</v>
      </c>
      <c r="B358" s="208">
        <v>43450</v>
      </c>
      <c r="C358" s="212">
        <v>16.776250000000001</v>
      </c>
      <c r="D358" s="212">
        <v>9.9090000000000007</v>
      </c>
      <c r="E358" s="212">
        <v>0</v>
      </c>
      <c r="F358" s="212">
        <v>0</v>
      </c>
      <c r="G358" s="212">
        <v>9.8759999999999994</v>
      </c>
      <c r="H358" s="212">
        <v>0.98099999999999998</v>
      </c>
      <c r="I358" s="212">
        <v>0</v>
      </c>
      <c r="J358" s="217">
        <f t="shared" si="11"/>
        <v>37.542250000000003</v>
      </c>
      <c r="L358" s="202">
        <v>2.0030000000000001</v>
      </c>
    </row>
    <row r="359" spans="1:12" x14ac:dyDescent="0.2">
      <c r="A359" s="125">
        <f t="shared" si="10"/>
        <v>12</v>
      </c>
      <c r="B359" s="208">
        <v>43451</v>
      </c>
      <c r="C359" s="212">
        <v>18.37125</v>
      </c>
      <c r="D359" s="212">
        <v>9.5489999999999995</v>
      </c>
      <c r="E359" s="212">
        <v>0</v>
      </c>
      <c r="F359" s="212">
        <v>0</v>
      </c>
      <c r="G359" s="212">
        <v>9.3740000000000006</v>
      </c>
      <c r="H359" s="212">
        <v>1.0960000000000001</v>
      </c>
      <c r="I359" s="212">
        <v>0</v>
      </c>
      <c r="J359" s="217">
        <f t="shared" si="11"/>
        <v>38.390249999999995</v>
      </c>
      <c r="L359" s="202">
        <v>1.913</v>
      </c>
    </row>
    <row r="360" spans="1:12" x14ac:dyDescent="0.2">
      <c r="A360" s="125">
        <f t="shared" si="10"/>
        <v>12</v>
      </c>
      <c r="B360" s="208">
        <v>43452</v>
      </c>
      <c r="C360" s="212">
        <v>15.079750000000001</v>
      </c>
      <c r="D360" s="212">
        <v>1.7569999999999999</v>
      </c>
      <c r="E360" s="212">
        <v>0</v>
      </c>
      <c r="F360" s="212">
        <v>0</v>
      </c>
      <c r="G360" s="212">
        <v>9.0030000000000001</v>
      </c>
      <c r="H360" s="212">
        <v>8.7759999999999998</v>
      </c>
      <c r="I360" s="212">
        <v>0</v>
      </c>
      <c r="J360" s="217">
        <f t="shared" si="11"/>
        <v>34.615750000000006</v>
      </c>
      <c r="L360" s="202">
        <v>1.833</v>
      </c>
    </row>
    <row r="361" spans="1:12" x14ac:dyDescent="0.2">
      <c r="A361" s="125">
        <f t="shared" si="10"/>
        <v>12</v>
      </c>
      <c r="B361" s="208">
        <v>43453</v>
      </c>
      <c r="C361" s="212">
        <v>17.568750000000001</v>
      </c>
      <c r="D361" s="212">
        <v>3.3220000000000001</v>
      </c>
      <c r="E361" s="212">
        <v>0</v>
      </c>
      <c r="F361" s="212">
        <v>0</v>
      </c>
      <c r="G361" s="212">
        <v>9.0950000000000006</v>
      </c>
      <c r="H361" s="212">
        <v>6.4509999999999996</v>
      </c>
      <c r="I361" s="212">
        <v>0</v>
      </c>
      <c r="J361" s="217">
        <f t="shared" si="11"/>
        <v>36.436750000000004</v>
      </c>
      <c r="L361" s="202">
        <v>1.921</v>
      </c>
    </row>
    <row r="362" spans="1:12" x14ac:dyDescent="0.2">
      <c r="A362" s="125">
        <f t="shared" si="10"/>
        <v>12</v>
      </c>
      <c r="B362" s="208">
        <v>43454</v>
      </c>
      <c r="C362" s="212">
        <v>16.23725</v>
      </c>
      <c r="D362" s="212">
        <v>6.3810000000000002</v>
      </c>
      <c r="E362" s="212">
        <v>0</v>
      </c>
      <c r="F362" s="212">
        <v>3.871</v>
      </c>
      <c r="G362" s="212">
        <v>4.4800000000000004</v>
      </c>
      <c r="H362" s="212">
        <v>7.1909999999999998</v>
      </c>
      <c r="I362" s="212">
        <v>0</v>
      </c>
      <c r="J362" s="217">
        <f t="shared" si="11"/>
        <v>38.160249999999998</v>
      </c>
      <c r="L362" s="202">
        <v>1.7609999999999999</v>
      </c>
    </row>
    <row r="363" spans="1:12" x14ac:dyDescent="0.2">
      <c r="A363" s="125">
        <f t="shared" si="10"/>
        <v>12</v>
      </c>
      <c r="B363" s="208">
        <v>43455</v>
      </c>
      <c r="C363" s="212">
        <v>16.600249999999999</v>
      </c>
      <c r="D363" s="212">
        <v>9.2240000000000002</v>
      </c>
      <c r="E363" s="212">
        <v>0</v>
      </c>
      <c r="F363" s="212">
        <v>5.1760000000000002</v>
      </c>
      <c r="G363" s="212">
        <v>0</v>
      </c>
      <c r="H363" s="212">
        <v>9.1649999999999991</v>
      </c>
      <c r="I363" s="212">
        <v>0</v>
      </c>
      <c r="J363" s="217">
        <f t="shared" si="11"/>
        <v>40.16525</v>
      </c>
      <c r="L363" s="202">
        <v>1.8939999999999999</v>
      </c>
    </row>
    <row r="364" spans="1:12" x14ac:dyDescent="0.2">
      <c r="A364" s="125">
        <f t="shared" si="10"/>
        <v>12</v>
      </c>
      <c r="B364" s="208">
        <v>43456</v>
      </c>
      <c r="C364" s="212">
        <v>17.745249999999999</v>
      </c>
      <c r="D364" s="212">
        <v>8.4809999999999999</v>
      </c>
      <c r="E364" s="212">
        <v>0</v>
      </c>
      <c r="F364" s="212">
        <v>0</v>
      </c>
      <c r="G364" s="212">
        <v>0</v>
      </c>
      <c r="H364" s="212">
        <v>7.7149999999999999</v>
      </c>
      <c r="I364" s="212">
        <v>0</v>
      </c>
      <c r="J364" s="217">
        <f t="shared" si="11"/>
        <v>33.941249999999997</v>
      </c>
      <c r="L364" s="202">
        <v>1.8460000000000001</v>
      </c>
    </row>
    <row r="365" spans="1:12" x14ac:dyDescent="0.2">
      <c r="A365" s="125">
        <f t="shared" si="10"/>
        <v>12</v>
      </c>
      <c r="B365" s="208">
        <v>43457</v>
      </c>
      <c r="C365" s="212">
        <v>16.766999999999999</v>
      </c>
      <c r="D365" s="212">
        <v>4.2510000000000003</v>
      </c>
      <c r="E365" s="212">
        <v>0</v>
      </c>
      <c r="F365" s="212">
        <v>0</v>
      </c>
      <c r="G365" s="212">
        <v>0</v>
      </c>
      <c r="H365" s="212">
        <v>8.59</v>
      </c>
      <c r="I365" s="212">
        <v>0</v>
      </c>
      <c r="J365" s="217">
        <f t="shared" si="11"/>
        <v>29.608000000000001</v>
      </c>
      <c r="L365" s="202">
        <v>1.845</v>
      </c>
    </row>
    <row r="366" spans="1:12" x14ac:dyDescent="0.2">
      <c r="A366" s="125">
        <f t="shared" si="10"/>
        <v>12</v>
      </c>
      <c r="B366" s="208">
        <v>43458</v>
      </c>
      <c r="C366" s="212">
        <v>17.543749999999999</v>
      </c>
      <c r="D366" s="212">
        <v>8.5879999999999992</v>
      </c>
      <c r="E366" s="212">
        <v>0</v>
      </c>
      <c r="F366" s="212">
        <v>0</v>
      </c>
      <c r="G366" s="212">
        <v>0</v>
      </c>
      <c r="H366" s="212">
        <v>9.1440000000000001</v>
      </c>
      <c r="I366" s="212">
        <v>0</v>
      </c>
      <c r="J366" s="217">
        <f t="shared" si="11"/>
        <v>35.275749999999995</v>
      </c>
      <c r="L366" s="202">
        <v>1.873</v>
      </c>
    </row>
    <row r="367" spans="1:12" x14ac:dyDescent="0.2">
      <c r="A367" s="125">
        <f t="shared" si="10"/>
        <v>12</v>
      </c>
      <c r="B367" s="208">
        <v>43459</v>
      </c>
      <c r="C367" s="212">
        <v>17.537500000000001</v>
      </c>
      <c r="D367" s="212">
        <v>8.3580000000000005</v>
      </c>
      <c r="E367" s="212">
        <v>0</v>
      </c>
      <c r="F367" s="212">
        <v>0</v>
      </c>
      <c r="G367" s="212">
        <v>0</v>
      </c>
      <c r="H367" s="212">
        <v>7.7130000000000001</v>
      </c>
      <c r="I367" s="212">
        <v>0</v>
      </c>
      <c r="J367" s="217">
        <f t="shared" si="11"/>
        <v>33.608499999999999</v>
      </c>
      <c r="L367" s="202">
        <v>1.847</v>
      </c>
    </row>
    <row r="368" spans="1:12" x14ac:dyDescent="0.2">
      <c r="A368" s="125">
        <f t="shared" si="10"/>
        <v>12</v>
      </c>
      <c r="B368" s="208">
        <v>43460</v>
      </c>
      <c r="C368" s="212">
        <v>17.018000000000001</v>
      </c>
      <c r="D368" s="212">
        <v>8.8170000000000002</v>
      </c>
      <c r="E368" s="212">
        <v>0</v>
      </c>
      <c r="F368" s="212">
        <v>0</v>
      </c>
      <c r="G368" s="212">
        <v>0</v>
      </c>
      <c r="H368" s="212">
        <v>8.8019999999999996</v>
      </c>
      <c r="I368" s="212">
        <v>0</v>
      </c>
      <c r="J368" s="217">
        <f t="shared" si="11"/>
        <v>34.637</v>
      </c>
      <c r="L368" s="202">
        <v>1.7250000000000001</v>
      </c>
    </row>
    <row r="369" spans="1:12" x14ac:dyDescent="0.2">
      <c r="A369" s="125">
        <f t="shared" si="10"/>
        <v>12</v>
      </c>
      <c r="B369" s="208">
        <v>43461</v>
      </c>
      <c r="C369" s="212">
        <v>17.283999999999999</v>
      </c>
      <c r="D369" s="212">
        <v>8.5399999999999991</v>
      </c>
      <c r="E369" s="212">
        <v>0</v>
      </c>
      <c r="F369" s="212">
        <v>0</v>
      </c>
      <c r="G369" s="212">
        <v>0</v>
      </c>
      <c r="H369" s="212">
        <v>8.4450000000000003</v>
      </c>
      <c r="I369" s="212">
        <v>0</v>
      </c>
      <c r="J369" s="217">
        <f t="shared" si="11"/>
        <v>34.268999999999998</v>
      </c>
      <c r="L369" s="202">
        <v>1.734</v>
      </c>
    </row>
    <row r="370" spans="1:12" x14ac:dyDescent="0.2">
      <c r="A370" s="125">
        <f t="shared" si="10"/>
        <v>12</v>
      </c>
      <c r="B370" s="208">
        <v>43462</v>
      </c>
      <c r="C370" s="212">
        <v>17.547000000000001</v>
      </c>
      <c r="D370" s="212">
        <v>7.4589999999999996</v>
      </c>
      <c r="E370" s="212">
        <v>0</v>
      </c>
      <c r="F370" s="212">
        <v>0.65500000000000003</v>
      </c>
      <c r="G370" s="212">
        <v>0</v>
      </c>
      <c r="H370" s="212">
        <v>7.415</v>
      </c>
      <c r="I370" s="212">
        <v>1.5880000000000001</v>
      </c>
      <c r="J370" s="217">
        <f t="shared" si="11"/>
        <v>34.664000000000001</v>
      </c>
      <c r="L370" s="202">
        <v>1.7809999999999999</v>
      </c>
    </row>
    <row r="371" spans="1:12" x14ac:dyDescent="0.2">
      <c r="A371" s="125">
        <f t="shared" si="10"/>
        <v>12</v>
      </c>
      <c r="B371" s="208">
        <v>43463</v>
      </c>
      <c r="C371" s="212">
        <v>17.822749999999999</v>
      </c>
      <c r="D371" s="212">
        <v>7.6989999999999998</v>
      </c>
      <c r="E371" s="212">
        <v>0</v>
      </c>
      <c r="F371" s="212">
        <v>2.2909999999999999</v>
      </c>
      <c r="G371" s="212">
        <v>0</v>
      </c>
      <c r="H371" s="212">
        <v>7.6059999999999999</v>
      </c>
      <c r="I371" s="212">
        <v>0</v>
      </c>
      <c r="J371" s="217">
        <f t="shared" si="11"/>
        <v>35.418749999999996</v>
      </c>
      <c r="L371" s="202">
        <v>1.802</v>
      </c>
    </row>
    <row r="372" spans="1:12" x14ac:dyDescent="0.2">
      <c r="A372" s="125">
        <f t="shared" si="10"/>
        <v>12</v>
      </c>
      <c r="B372" s="208">
        <v>43464</v>
      </c>
      <c r="C372" s="212">
        <v>17.462250000000001</v>
      </c>
      <c r="D372" s="212">
        <v>8.5489999999999995</v>
      </c>
      <c r="E372" s="212">
        <v>0</v>
      </c>
      <c r="F372" s="212">
        <v>0.88600000000000001</v>
      </c>
      <c r="G372" s="212">
        <v>0</v>
      </c>
      <c r="H372" s="212">
        <v>8.2729999999999997</v>
      </c>
      <c r="I372" s="212">
        <v>0</v>
      </c>
      <c r="J372" s="217">
        <f t="shared" si="11"/>
        <v>35.170249999999996</v>
      </c>
      <c r="L372" s="202">
        <v>2.0049999999999999</v>
      </c>
    </row>
    <row r="373" spans="1:12" x14ac:dyDescent="0.2">
      <c r="A373" s="125">
        <f t="shared" si="10"/>
        <v>12</v>
      </c>
      <c r="B373" s="209">
        <v>43465</v>
      </c>
      <c r="C373" s="223">
        <v>18.089749999999999</v>
      </c>
      <c r="D373" s="223">
        <v>9.1440000000000001</v>
      </c>
      <c r="E373" s="223">
        <v>0</v>
      </c>
      <c r="F373" s="223">
        <v>0</v>
      </c>
      <c r="G373" s="223">
        <v>0</v>
      </c>
      <c r="H373" s="223">
        <v>9.1039999999999992</v>
      </c>
      <c r="I373" s="223">
        <v>0</v>
      </c>
      <c r="J373" s="218">
        <f t="shared" si="11"/>
        <v>36.33775</v>
      </c>
      <c r="L373" s="203">
        <v>1.996</v>
      </c>
    </row>
    <row r="374" spans="1:12" s="4" customFormat="1" x14ac:dyDescent="0.2">
      <c r="A374" s="125"/>
      <c r="B374" s="198" t="s">
        <v>4</v>
      </c>
      <c r="C374" s="210">
        <f>SUM(C9:C373)</f>
        <v>5318.4255000000003</v>
      </c>
      <c r="D374" s="199">
        <f t="shared" ref="D374:G374" si="12">SUM(D9:D373)</f>
        <v>2494.4660000000017</v>
      </c>
      <c r="E374" s="199">
        <f t="shared" si="12"/>
        <v>30.528000000000002</v>
      </c>
      <c r="F374" s="199">
        <f t="shared" si="12"/>
        <v>865.26200000000017</v>
      </c>
      <c r="G374" s="199">
        <f t="shared" si="12"/>
        <v>2110.0709999999985</v>
      </c>
      <c r="H374" s="199">
        <f>SUM(H9:H373)</f>
        <v>2449.0780000000004</v>
      </c>
      <c r="I374" s="199">
        <f>SUM(I9:I373)</f>
        <v>1.5880000000000001</v>
      </c>
      <c r="J374" s="199">
        <f>+SUM(C374:I374)</f>
        <v>13269.4185</v>
      </c>
      <c r="L374" s="200">
        <f>+MAX(L9:L373)</f>
        <v>2.6179999999999999</v>
      </c>
    </row>
    <row r="375" spans="1:12" x14ac:dyDescent="0.2">
      <c r="A375" s="125"/>
      <c r="J375" s="222">
        <f>+SUM(C374:I374)-SUM(J9:J373)</f>
        <v>0</v>
      </c>
    </row>
    <row r="376" spans="1:12" x14ac:dyDescent="0.2">
      <c r="A376" s="125"/>
    </row>
    <row r="377" spans="1:12" x14ac:dyDescent="0.2">
      <c r="A377" s="125"/>
    </row>
    <row r="378" spans="1:12" x14ac:dyDescent="0.2">
      <c r="A378" s="125"/>
    </row>
    <row r="379" spans="1:12" x14ac:dyDescent="0.2">
      <c r="A379" s="125"/>
    </row>
    <row r="380" spans="1:12" x14ac:dyDescent="0.2">
      <c r="A380" s="125"/>
      <c r="C380" s="107"/>
      <c r="D380" s="107"/>
      <c r="E380" s="107"/>
      <c r="F380" s="107"/>
      <c r="G380" s="107"/>
      <c r="H380" s="107"/>
      <c r="I380" s="107"/>
      <c r="J380" s="107"/>
      <c r="L380" s="107"/>
    </row>
    <row r="381" spans="1:12" x14ac:dyDescent="0.2">
      <c r="A381" s="125" t="str">
        <f t="shared" ref="A381:A410" si="13">+IF(ISBLANK($B381),"",MONTH($B381))</f>
        <v/>
      </c>
      <c r="C381" s="107"/>
      <c r="D381" s="107"/>
      <c r="E381" s="107"/>
      <c r="F381" s="107"/>
      <c r="G381" s="107"/>
      <c r="H381" s="107"/>
      <c r="I381" s="107"/>
      <c r="J381" s="107"/>
      <c r="L381" s="107"/>
    </row>
    <row r="382" spans="1:12" x14ac:dyDescent="0.2">
      <c r="A382" s="125" t="str">
        <f t="shared" si="13"/>
        <v/>
      </c>
      <c r="C382" s="107"/>
      <c r="D382" s="107"/>
      <c r="E382" s="107"/>
      <c r="F382" s="107"/>
      <c r="G382" s="107"/>
      <c r="H382" s="107"/>
      <c r="I382" s="107"/>
      <c r="J382" s="107"/>
      <c r="L382" s="107"/>
    </row>
    <row r="383" spans="1:12" x14ac:dyDescent="0.2">
      <c r="A383" s="125" t="str">
        <f t="shared" si="13"/>
        <v/>
      </c>
      <c r="C383" s="107"/>
      <c r="D383" s="107"/>
      <c r="E383" s="107"/>
      <c r="F383" s="107"/>
      <c r="G383" s="107"/>
      <c r="H383" s="107"/>
      <c r="I383" s="107"/>
      <c r="J383" s="107"/>
      <c r="L383" s="107"/>
    </row>
    <row r="384" spans="1:12" x14ac:dyDescent="0.2">
      <c r="A384" s="125" t="str">
        <f t="shared" si="13"/>
        <v/>
      </c>
      <c r="C384" s="107"/>
      <c r="D384" s="107"/>
      <c r="E384" s="107"/>
      <c r="F384" s="107"/>
      <c r="G384" s="107"/>
      <c r="H384" s="107"/>
      <c r="I384" s="107"/>
      <c r="J384" s="107"/>
      <c r="L384" s="107"/>
    </row>
    <row r="385" spans="1:12" x14ac:dyDescent="0.2">
      <c r="A385" s="125" t="str">
        <f t="shared" si="13"/>
        <v/>
      </c>
      <c r="C385" s="107"/>
      <c r="D385" s="107"/>
      <c r="E385" s="107"/>
      <c r="F385" s="107"/>
      <c r="G385" s="107"/>
      <c r="H385" s="107"/>
      <c r="I385" s="107"/>
      <c r="J385" s="107"/>
      <c r="L385" s="107"/>
    </row>
    <row r="386" spans="1:12" x14ac:dyDescent="0.2">
      <c r="A386" s="125" t="str">
        <f t="shared" si="13"/>
        <v/>
      </c>
      <c r="C386" s="107"/>
      <c r="D386" s="107"/>
      <c r="E386" s="107"/>
      <c r="F386" s="107"/>
      <c r="G386" s="107"/>
      <c r="H386" s="107"/>
      <c r="I386" s="107"/>
      <c r="J386" s="107"/>
      <c r="L386" s="107"/>
    </row>
    <row r="387" spans="1:12" x14ac:dyDescent="0.2">
      <c r="A387" s="125" t="str">
        <f t="shared" si="13"/>
        <v/>
      </c>
      <c r="C387" s="107"/>
      <c r="D387" s="107"/>
      <c r="E387" s="107"/>
      <c r="F387" s="107"/>
      <c r="G387" s="107"/>
      <c r="H387" s="107"/>
      <c r="I387" s="107"/>
      <c r="J387" s="107"/>
      <c r="L387" s="107"/>
    </row>
    <row r="388" spans="1:12" x14ac:dyDescent="0.2">
      <c r="A388" s="125" t="str">
        <f t="shared" si="13"/>
        <v/>
      </c>
      <c r="C388" s="107"/>
      <c r="D388" s="107"/>
      <c r="E388" s="107"/>
      <c r="F388" s="107"/>
      <c r="G388" s="107"/>
      <c r="H388" s="107"/>
      <c r="I388" s="107"/>
      <c r="J388" s="107"/>
      <c r="L388" s="107"/>
    </row>
    <row r="389" spans="1:12" x14ac:dyDescent="0.2">
      <c r="A389" s="125" t="str">
        <f t="shared" si="13"/>
        <v/>
      </c>
      <c r="C389" s="107"/>
      <c r="D389" s="107"/>
      <c r="E389" s="107"/>
      <c r="F389" s="107"/>
      <c r="G389" s="107"/>
      <c r="H389" s="107"/>
      <c r="I389" s="107"/>
      <c r="J389" s="107"/>
      <c r="L389" s="107"/>
    </row>
    <row r="390" spans="1:12" x14ac:dyDescent="0.2">
      <c r="A390" s="125" t="str">
        <f t="shared" si="13"/>
        <v/>
      </c>
      <c r="C390" s="107"/>
      <c r="D390" s="107"/>
      <c r="E390" s="107"/>
      <c r="F390" s="107"/>
      <c r="G390" s="107"/>
      <c r="H390" s="107"/>
      <c r="I390" s="107"/>
      <c r="J390" s="107"/>
      <c r="L390" s="107"/>
    </row>
    <row r="391" spans="1:12" x14ac:dyDescent="0.2">
      <c r="A391" s="125" t="str">
        <f t="shared" si="13"/>
        <v/>
      </c>
      <c r="C391" s="107"/>
      <c r="D391" s="107"/>
      <c r="E391" s="107"/>
      <c r="F391" s="107"/>
      <c r="G391" s="107"/>
      <c r="H391" s="107"/>
      <c r="I391" s="107"/>
      <c r="J391" s="107"/>
      <c r="L391" s="107"/>
    </row>
    <row r="392" spans="1:12" x14ac:dyDescent="0.2">
      <c r="A392" s="125" t="str">
        <f t="shared" si="13"/>
        <v/>
      </c>
      <c r="C392" s="107"/>
      <c r="D392" s="107"/>
      <c r="E392" s="107"/>
      <c r="F392" s="107"/>
      <c r="G392" s="107"/>
      <c r="H392" s="107"/>
      <c r="I392" s="107"/>
      <c r="J392" s="107"/>
      <c r="L392" s="107"/>
    </row>
    <row r="393" spans="1:12" x14ac:dyDescent="0.2">
      <c r="A393" s="125" t="str">
        <f t="shared" si="13"/>
        <v/>
      </c>
      <c r="C393" s="107"/>
      <c r="D393" s="107"/>
      <c r="E393" s="107"/>
      <c r="F393" s="107"/>
      <c r="G393" s="107"/>
      <c r="H393" s="107"/>
      <c r="I393" s="107"/>
      <c r="J393" s="107"/>
      <c r="L393" s="107"/>
    </row>
    <row r="394" spans="1:12" x14ac:dyDescent="0.2">
      <c r="A394" s="125" t="str">
        <f t="shared" si="13"/>
        <v/>
      </c>
      <c r="C394" s="107"/>
      <c r="D394" s="107"/>
      <c r="E394" s="107"/>
      <c r="F394" s="107"/>
      <c r="G394" s="107"/>
      <c r="H394" s="107"/>
      <c r="I394" s="107"/>
      <c r="J394" s="107"/>
      <c r="L394" s="107"/>
    </row>
    <row r="395" spans="1:12" x14ac:dyDescent="0.2">
      <c r="A395" s="125" t="str">
        <f t="shared" si="13"/>
        <v/>
      </c>
      <c r="C395" s="107"/>
      <c r="D395" s="107"/>
      <c r="E395" s="107"/>
      <c r="F395" s="107"/>
      <c r="G395" s="107"/>
      <c r="H395" s="107"/>
      <c r="I395" s="107"/>
      <c r="J395" s="107"/>
      <c r="L395" s="107"/>
    </row>
    <row r="396" spans="1:12" x14ac:dyDescent="0.2">
      <c r="A396" s="125" t="str">
        <f t="shared" si="13"/>
        <v/>
      </c>
      <c r="C396" s="107"/>
      <c r="D396" s="107"/>
      <c r="E396" s="107"/>
      <c r="F396" s="107"/>
      <c r="G396" s="107"/>
      <c r="H396" s="107"/>
      <c r="I396" s="107"/>
      <c r="J396" s="107"/>
      <c r="L396" s="107"/>
    </row>
    <row r="397" spans="1:12" x14ac:dyDescent="0.2">
      <c r="A397" s="125" t="str">
        <f t="shared" si="13"/>
        <v/>
      </c>
    </row>
    <row r="398" spans="1:12" x14ac:dyDescent="0.2">
      <c r="A398" s="125" t="str">
        <f t="shared" si="13"/>
        <v/>
      </c>
    </row>
    <row r="399" spans="1:12" x14ac:dyDescent="0.2">
      <c r="A399" s="125" t="str">
        <f t="shared" si="13"/>
        <v/>
      </c>
    </row>
    <row r="400" spans="1:12" x14ac:dyDescent="0.2">
      <c r="A400" s="125" t="str">
        <f t="shared" si="13"/>
        <v/>
      </c>
    </row>
    <row r="401" spans="1:11" s="108" customFormat="1" x14ac:dyDescent="0.2">
      <c r="A401" s="125" t="str">
        <f t="shared" si="13"/>
        <v/>
      </c>
      <c r="K401"/>
    </row>
    <row r="402" spans="1:11" s="108" customFormat="1" x14ac:dyDescent="0.2">
      <c r="A402" s="125" t="str">
        <f t="shared" si="13"/>
        <v/>
      </c>
      <c r="K402"/>
    </row>
    <row r="403" spans="1:11" s="108" customFormat="1" x14ac:dyDescent="0.2">
      <c r="A403" s="125" t="str">
        <f t="shared" si="13"/>
        <v/>
      </c>
      <c r="K403"/>
    </row>
    <row r="404" spans="1:11" s="108" customFormat="1" x14ac:dyDescent="0.2">
      <c r="A404" s="125" t="str">
        <f t="shared" si="13"/>
        <v/>
      </c>
      <c r="K404"/>
    </row>
    <row r="405" spans="1:11" s="108" customFormat="1" x14ac:dyDescent="0.2">
      <c r="A405" s="125" t="str">
        <f t="shared" si="13"/>
        <v/>
      </c>
      <c r="K405"/>
    </row>
    <row r="406" spans="1:11" s="108" customFormat="1" x14ac:dyDescent="0.2">
      <c r="A406" s="125" t="str">
        <f t="shared" si="13"/>
        <v/>
      </c>
      <c r="K406"/>
    </row>
    <row r="407" spans="1:11" s="108" customFormat="1" x14ac:dyDescent="0.2">
      <c r="A407" s="125" t="str">
        <f t="shared" si="13"/>
        <v/>
      </c>
      <c r="K407"/>
    </row>
    <row r="408" spans="1:11" s="108" customFormat="1" x14ac:dyDescent="0.2">
      <c r="A408" s="125" t="str">
        <f t="shared" si="13"/>
        <v/>
      </c>
      <c r="K408"/>
    </row>
    <row r="409" spans="1:11" s="108" customFormat="1" x14ac:dyDescent="0.2">
      <c r="A409" s="125" t="str">
        <f t="shared" si="13"/>
        <v/>
      </c>
      <c r="K409"/>
    </row>
    <row r="410" spans="1:11" s="108" customFormat="1" x14ac:dyDescent="0.2">
      <c r="A410" s="125" t="str">
        <f t="shared" si="13"/>
        <v/>
      </c>
      <c r="K410"/>
    </row>
    <row r="411" spans="1:11" s="108" customFormat="1" x14ac:dyDescent="0.2">
      <c r="A411" s="125"/>
      <c r="K411"/>
    </row>
    <row r="412" spans="1:11" s="108" customFormat="1" x14ac:dyDescent="0.2">
      <c r="A412" s="125"/>
      <c r="K412"/>
    </row>
    <row r="413" spans="1:11" s="108" customFormat="1" x14ac:dyDescent="0.2">
      <c r="A413" s="125" t="str">
        <f t="shared" ref="A413:A421" si="14">+IF(ISBLANK($B413),"",MONTH($B413))</f>
        <v/>
      </c>
      <c r="K413"/>
    </row>
    <row r="414" spans="1:11" s="108" customFormat="1" x14ac:dyDescent="0.2">
      <c r="A414" s="125" t="str">
        <f t="shared" si="14"/>
        <v/>
      </c>
      <c r="K414"/>
    </row>
    <row r="415" spans="1:11" s="108" customFormat="1" x14ac:dyDescent="0.2">
      <c r="A415" s="125" t="str">
        <f t="shared" si="14"/>
        <v/>
      </c>
      <c r="K415"/>
    </row>
    <row r="416" spans="1:11" s="108" customFormat="1" x14ac:dyDescent="0.2">
      <c r="A416" s="125" t="str">
        <f t="shared" si="14"/>
        <v/>
      </c>
      <c r="K416"/>
    </row>
    <row r="417" spans="1:11" s="108" customFormat="1" x14ac:dyDescent="0.2">
      <c r="A417" s="125" t="str">
        <f t="shared" si="14"/>
        <v/>
      </c>
      <c r="K417"/>
    </row>
    <row r="418" spans="1:11" s="108" customFormat="1" x14ac:dyDescent="0.2">
      <c r="A418" s="125" t="str">
        <f t="shared" si="14"/>
        <v/>
      </c>
      <c r="K418"/>
    </row>
    <row r="419" spans="1:11" s="108" customFormat="1" x14ac:dyDescent="0.2">
      <c r="A419" s="125" t="str">
        <f t="shared" si="14"/>
        <v/>
      </c>
      <c r="K419"/>
    </row>
    <row r="420" spans="1:11" s="108" customFormat="1" x14ac:dyDescent="0.2">
      <c r="A420" s="125" t="str">
        <f t="shared" si="14"/>
        <v/>
      </c>
      <c r="K420"/>
    </row>
    <row r="421" spans="1:11" s="108" customFormat="1" x14ac:dyDescent="0.2">
      <c r="A421" s="125" t="str">
        <f t="shared" si="14"/>
        <v/>
      </c>
      <c r="K421"/>
    </row>
    <row r="422" spans="1:11" s="108" customFormat="1" x14ac:dyDescent="0.2">
      <c r="A422" s="125"/>
      <c r="K422"/>
    </row>
    <row r="423" spans="1:11" s="108" customFormat="1" x14ac:dyDescent="0.2">
      <c r="A423" s="125"/>
      <c r="K423"/>
    </row>
    <row r="424" spans="1:11" s="108" customFormat="1" x14ac:dyDescent="0.2">
      <c r="A424" s="125"/>
      <c r="K424"/>
    </row>
    <row r="425" spans="1:11" s="108" customFormat="1" x14ac:dyDescent="0.2">
      <c r="A425" s="125"/>
      <c r="K425"/>
    </row>
    <row r="426" spans="1:11" s="108" customFormat="1" x14ac:dyDescent="0.2">
      <c r="A426" s="125"/>
      <c r="K426"/>
    </row>
    <row r="427" spans="1:11" s="108" customFormat="1" x14ac:dyDescent="0.2">
      <c r="A427" s="125"/>
      <c r="K427"/>
    </row>
    <row r="428" spans="1:11" s="108" customFormat="1" x14ac:dyDescent="0.2">
      <c r="A428" s="125"/>
      <c r="K428"/>
    </row>
    <row r="429" spans="1:11" s="108" customFormat="1" x14ac:dyDescent="0.2">
      <c r="A429" s="125"/>
      <c r="K429"/>
    </row>
    <row r="430" spans="1:11" s="108" customFormat="1" x14ac:dyDescent="0.2">
      <c r="A430" s="125"/>
      <c r="K430"/>
    </row>
  </sheetData>
  <conditionalFormatting sqref="J375">
    <cfRule type="cellIs" dxfId="182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430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7109375" style="126" bestFit="1" customWidth="1"/>
    <col min="2" max="2" width="31.28515625" style="108" bestFit="1" customWidth="1"/>
    <col min="3" max="3" width="12.85546875" style="108" bestFit="1" customWidth="1"/>
    <col min="4" max="7" width="13" style="108" bestFit="1" customWidth="1"/>
    <col min="8" max="8" width="13" style="108" customWidth="1"/>
    <col min="9" max="9" width="8.42578125" style="108" bestFit="1" customWidth="1"/>
    <col min="10" max="10" width="4" bestFit="1" customWidth="1"/>
    <col min="11" max="11" width="11" style="108" bestFit="1" customWidth="1"/>
  </cols>
  <sheetData>
    <row r="1" spans="1:12" x14ac:dyDescent="0.2">
      <c r="A1" s="125"/>
      <c r="B1" s="104" t="s">
        <v>13</v>
      </c>
      <c r="J1" s="147">
        <v>123</v>
      </c>
    </row>
    <row r="2" spans="1:12" x14ac:dyDescent="0.2">
      <c r="A2" s="125"/>
      <c r="B2" s="104" t="s">
        <v>36</v>
      </c>
    </row>
    <row r="3" spans="1:12" x14ac:dyDescent="0.2">
      <c r="A3" s="125"/>
      <c r="B3" s="104" t="s">
        <v>94</v>
      </c>
    </row>
    <row r="4" spans="1:12" x14ac:dyDescent="0.2">
      <c r="A4" s="125"/>
      <c r="B4" s="104" t="s">
        <v>20</v>
      </c>
    </row>
    <row r="5" spans="1:12" ht="13.5" thickBot="1" x14ac:dyDescent="0.25">
      <c r="A5" s="125"/>
      <c r="B5" s="109"/>
    </row>
    <row r="6" spans="1:12" s="2" customFormat="1" ht="13.5" thickTop="1" x14ac:dyDescent="0.2">
      <c r="A6" s="125"/>
      <c r="B6" s="204" t="s">
        <v>0</v>
      </c>
      <c r="C6" s="204" t="str">
        <f>VLOOKUP(C$8,'Información Unidades'!$F$5:$H$19,2,0)</f>
        <v>CUHILDEO SpA</v>
      </c>
      <c r="D6" s="204" t="s">
        <v>37</v>
      </c>
      <c r="E6" s="204" t="s">
        <v>37</v>
      </c>
      <c r="F6" s="204" t="s">
        <v>37</v>
      </c>
      <c r="G6" s="204" t="s">
        <v>37</v>
      </c>
      <c r="H6" s="204" t="s">
        <v>37</v>
      </c>
      <c r="I6" s="204" t="s">
        <v>1</v>
      </c>
      <c r="K6" s="204" t="s">
        <v>54</v>
      </c>
      <c r="L6"/>
    </row>
    <row r="7" spans="1:12" s="6" customFormat="1" x14ac:dyDescent="0.2">
      <c r="A7" s="125"/>
      <c r="B7" s="205" t="s">
        <v>2</v>
      </c>
      <c r="C7" s="205" t="str">
        <f>VLOOKUP(C$8,'Información Unidades'!$F$5:$H$19,3,0)</f>
        <v>HIDRO PASADA</v>
      </c>
      <c r="D7" s="205" t="s">
        <v>6</v>
      </c>
      <c r="E7" s="205" t="s">
        <v>6</v>
      </c>
      <c r="F7" s="205" t="s">
        <v>6</v>
      </c>
      <c r="G7" s="205" t="s">
        <v>6</v>
      </c>
      <c r="H7" s="205" t="s">
        <v>6</v>
      </c>
      <c r="I7" s="205" t="s">
        <v>3</v>
      </c>
      <c r="K7" s="205" t="s">
        <v>55</v>
      </c>
      <c r="L7"/>
    </row>
    <row r="8" spans="1:12" s="6" customFormat="1" x14ac:dyDescent="0.2">
      <c r="A8" s="125"/>
      <c r="B8" s="206" t="s">
        <v>22</v>
      </c>
      <c r="C8" s="205" t="s">
        <v>38</v>
      </c>
      <c r="D8" s="206" t="s">
        <v>95</v>
      </c>
      <c r="E8" s="206" t="s">
        <v>69</v>
      </c>
      <c r="F8" s="206" t="s">
        <v>74</v>
      </c>
      <c r="G8" s="206" t="s">
        <v>84</v>
      </c>
      <c r="H8" s="206" t="s">
        <v>79</v>
      </c>
      <c r="I8" s="206" t="s">
        <v>30</v>
      </c>
      <c r="K8" s="206" t="s">
        <v>56</v>
      </c>
      <c r="L8"/>
    </row>
    <row r="9" spans="1:12" x14ac:dyDescent="0.2">
      <c r="A9" s="125">
        <f t="shared" ref="A9:A72" si="0">+IF(ISBLANK($B9),"",MONTH($B9))</f>
        <v>1</v>
      </c>
      <c r="B9" s="207">
        <v>43466</v>
      </c>
      <c r="C9" s="211">
        <v>17.83175</v>
      </c>
      <c r="D9" s="211">
        <v>0</v>
      </c>
      <c r="E9" s="211">
        <v>0</v>
      </c>
      <c r="F9" s="211">
        <v>0.59899999999999998</v>
      </c>
      <c r="G9" s="211">
        <v>9.0619999999999994</v>
      </c>
      <c r="H9" s="211">
        <v>8.7379999999999995</v>
      </c>
      <c r="I9" s="215">
        <f t="shared" ref="I9:I72" si="1">+SUM(C9:H9)</f>
        <v>36.23075</v>
      </c>
      <c r="K9" s="201">
        <v>1.895</v>
      </c>
    </row>
    <row r="10" spans="1:12" x14ac:dyDescent="0.2">
      <c r="A10" s="125">
        <f t="shared" si="0"/>
        <v>1</v>
      </c>
      <c r="B10" s="208">
        <v>43467</v>
      </c>
      <c r="C10" s="212">
        <v>18.297750000000001</v>
      </c>
      <c r="D10" s="212">
        <v>0</v>
      </c>
      <c r="E10" s="212">
        <v>0</v>
      </c>
      <c r="F10" s="212">
        <v>0.56200000000000006</v>
      </c>
      <c r="G10" s="212">
        <v>9.1969999999999992</v>
      </c>
      <c r="H10" s="212">
        <v>9.1340000000000003</v>
      </c>
      <c r="I10" s="216">
        <f t="shared" si="1"/>
        <v>37.190750000000001</v>
      </c>
      <c r="K10" s="202">
        <v>1.96</v>
      </c>
    </row>
    <row r="11" spans="1:12" x14ac:dyDescent="0.2">
      <c r="A11" s="125">
        <f t="shared" si="0"/>
        <v>1</v>
      </c>
      <c r="B11" s="208">
        <v>43468</v>
      </c>
      <c r="C11" s="212">
        <v>18.37575</v>
      </c>
      <c r="D11" s="212">
        <v>0</v>
      </c>
      <c r="E11" s="212">
        <v>0</v>
      </c>
      <c r="F11" s="212">
        <v>1.7949999999999999</v>
      </c>
      <c r="G11" s="212">
        <v>9.2379999999999995</v>
      </c>
      <c r="H11" s="212">
        <v>9.19</v>
      </c>
      <c r="I11" s="216">
        <f t="shared" si="1"/>
        <v>38.598749999999995</v>
      </c>
      <c r="K11" s="202">
        <v>2.0169999999999999</v>
      </c>
    </row>
    <row r="12" spans="1:12" x14ac:dyDescent="0.2">
      <c r="A12" s="125">
        <f t="shared" si="0"/>
        <v>1</v>
      </c>
      <c r="B12" s="208">
        <v>43469</v>
      </c>
      <c r="C12" s="212">
        <v>18.266749999999998</v>
      </c>
      <c r="D12" s="212">
        <v>0</v>
      </c>
      <c r="E12" s="212">
        <v>0</v>
      </c>
      <c r="F12" s="212">
        <v>2.2989999999999999</v>
      </c>
      <c r="G12" s="212">
        <v>8.7070000000000007</v>
      </c>
      <c r="H12" s="212">
        <v>8.6590000000000007</v>
      </c>
      <c r="I12" s="216">
        <f t="shared" si="1"/>
        <v>37.931750000000001</v>
      </c>
      <c r="K12" s="202">
        <v>2.028</v>
      </c>
    </row>
    <row r="13" spans="1:12" x14ac:dyDescent="0.2">
      <c r="A13" s="125">
        <f t="shared" si="0"/>
        <v>1</v>
      </c>
      <c r="B13" s="208">
        <v>43470</v>
      </c>
      <c r="C13" s="212">
        <v>17.763000000000002</v>
      </c>
      <c r="D13" s="212">
        <v>0</v>
      </c>
      <c r="E13" s="212">
        <v>0</v>
      </c>
      <c r="F13" s="212">
        <v>2.4609999999999999</v>
      </c>
      <c r="G13" s="212">
        <v>8.7840000000000007</v>
      </c>
      <c r="H13" s="212">
        <v>8.73</v>
      </c>
      <c r="I13" s="216">
        <f t="shared" si="1"/>
        <v>37.738</v>
      </c>
      <c r="K13" s="202">
        <v>1.976</v>
      </c>
    </row>
    <row r="14" spans="1:12" x14ac:dyDescent="0.2">
      <c r="A14" s="125">
        <f t="shared" si="0"/>
        <v>1</v>
      </c>
      <c r="B14" s="208">
        <v>43471</v>
      </c>
      <c r="C14" s="212">
        <v>17.917249999999999</v>
      </c>
      <c r="D14" s="212">
        <v>0</v>
      </c>
      <c r="E14" s="212">
        <v>0</v>
      </c>
      <c r="F14" s="212">
        <v>2.8029999999999999</v>
      </c>
      <c r="G14" s="212">
        <v>8.6029999999999998</v>
      </c>
      <c r="H14" s="212">
        <v>8.5559999999999992</v>
      </c>
      <c r="I14" s="216">
        <f t="shared" si="1"/>
        <v>37.879249999999999</v>
      </c>
      <c r="K14" s="202">
        <v>2.0089999999999999</v>
      </c>
    </row>
    <row r="15" spans="1:12" x14ac:dyDescent="0.2">
      <c r="A15" s="125">
        <f t="shared" si="0"/>
        <v>1</v>
      </c>
      <c r="B15" s="208">
        <v>43472</v>
      </c>
      <c r="C15" s="212">
        <v>18.08325</v>
      </c>
      <c r="D15" s="212">
        <v>0</v>
      </c>
      <c r="E15" s="212">
        <v>0</v>
      </c>
      <c r="F15" s="212">
        <v>5.0620000000000003</v>
      </c>
      <c r="G15" s="212">
        <v>8.5869999999999997</v>
      </c>
      <c r="H15" s="212">
        <v>8.5139999999999993</v>
      </c>
      <c r="I15" s="216">
        <f t="shared" si="1"/>
        <v>40.246250000000003</v>
      </c>
      <c r="K15" s="202">
        <v>2.0030000000000001</v>
      </c>
    </row>
    <row r="16" spans="1:12" x14ac:dyDescent="0.2">
      <c r="A16" s="125">
        <f t="shared" si="0"/>
        <v>1</v>
      </c>
      <c r="B16" s="208">
        <v>43473</v>
      </c>
      <c r="C16" s="212">
        <v>17.949750000000002</v>
      </c>
      <c r="D16" s="212">
        <v>0</v>
      </c>
      <c r="E16" s="212">
        <v>0</v>
      </c>
      <c r="F16" s="212">
        <v>4.7469999999999999</v>
      </c>
      <c r="G16" s="212">
        <v>9.0069999999999997</v>
      </c>
      <c r="H16" s="212">
        <v>8.9459999999999997</v>
      </c>
      <c r="I16" s="216">
        <f t="shared" si="1"/>
        <v>40.649749999999997</v>
      </c>
      <c r="K16" s="202">
        <v>2.089</v>
      </c>
    </row>
    <row r="17" spans="1:11" x14ac:dyDescent="0.2">
      <c r="A17" s="125">
        <f t="shared" si="0"/>
        <v>1</v>
      </c>
      <c r="B17" s="208">
        <v>43474</v>
      </c>
      <c r="C17" s="212">
        <v>17.731750000000002</v>
      </c>
      <c r="D17" s="212">
        <v>0</v>
      </c>
      <c r="E17" s="212">
        <v>0</v>
      </c>
      <c r="F17" s="212">
        <v>4.8319999999999999</v>
      </c>
      <c r="G17" s="212">
        <v>8.2769999999999992</v>
      </c>
      <c r="H17" s="212">
        <v>8.2279999999999998</v>
      </c>
      <c r="I17" s="216">
        <f t="shared" si="1"/>
        <v>39.068750000000001</v>
      </c>
      <c r="K17" s="202">
        <v>2.0270000000000001</v>
      </c>
    </row>
    <row r="18" spans="1:11" x14ac:dyDescent="0.2">
      <c r="A18" s="125">
        <f t="shared" si="0"/>
        <v>1</v>
      </c>
      <c r="B18" s="208">
        <v>43475</v>
      </c>
      <c r="C18" s="212">
        <v>17.805499999999999</v>
      </c>
      <c r="D18" s="212">
        <v>0</v>
      </c>
      <c r="E18" s="212">
        <v>0</v>
      </c>
      <c r="F18" s="212">
        <v>2.4169999999999998</v>
      </c>
      <c r="G18" s="212">
        <v>9.0619999999999994</v>
      </c>
      <c r="H18" s="212">
        <v>8.6050000000000004</v>
      </c>
      <c r="I18" s="216">
        <f t="shared" si="1"/>
        <v>37.889499999999998</v>
      </c>
      <c r="K18" s="202">
        <v>1.998</v>
      </c>
    </row>
    <row r="19" spans="1:11" x14ac:dyDescent="0.2">
      <c r="A19" s="125">
        <f t="shared" si="0"/>
        <v>1</v>
      </c>
      <c r="B19" s="208">
        <v>43476</v>
      </c>
      <c r="C19" s="212">
        <v>18.085750000000001</v>
      </c>
      <c r="D19" s="212">
        <v>0</v>
      </c>
      <c r="E19" s="212">
        <v>0</v>
      </c>
      <c r="F19" s="212">
        <v>4.8170000000000002</v>
      </c>
      <c r="G19" s="212">
        <v>7.492</v>
      </c>
      <c r="H19" s="212">
        <v>7.8650000000000002</v>
      </c>
      <c r="I19" s="216">
        <f t="shared" si="1"/>
        <v>38.259750000000004</v>
      </c>
      <c r="K19" s="202">
        <v>1.9239999999999999</v>
      </c>
    </row>
    <row r="20" spans="1:11" x14ac:dyDescent="0.2">
      <c r="A20" s="125">
        <f t="shared" si="0"/>
        <v>1</v>
      </c>
      <c r="B20" s="208">
        <v>43477</v>
      </c>
      <c r="C20" s="212">
        <v>18.047000000000001</v>
      </c>
      <c r="D20" s="212">
        <v>0</v>
      </c>
      <c r="E20" s="212">
        <v>0</v>
      </c>
      <c r="F20" s="212">
        <v>8.3339999999999996</v>
      </c>
      <c r="G20" s="212">
        <v>5.0949999999999998</v>
      </c>
      <c r="H20" s="212">
        <v>6.1929999999999996</v>
      </c>
      <c r="I20" s="216">
        <f t="shared" si="1"/>
        <v>37.668999999999997</v>
      </c>
      <c r="K20" s="202">
        <v>1.9319999999999999</v>
      </c>
    </row>
    <row r="21" spans="1:11" x14ac:dyDescent="0.2">
      <c r="A21" s="125">
        <f t="shared" si="0"/>
        <v>1</v>
      </c>
      <c r="B21" s="208">
        <v>43478</v>
      </c>
      <c r="C21" s="212">
        <v>17.628499999999999</v>
      </c>
      <c r="D21" s="212">
        <v>0</v>
      </c>
      <c r="E21" s="212">
        <v>0</v>
      </c>
      <c r="F21" s="212">
        <v>8.4459999999999997</v>
      </c>
      <c r="G21" s="212">
        <v>4.6260000000000003</v>
      </c>
      <c r="H21" s="212">
        <v>5.4169999999999998</v>
      </c>
      <c r="I21" s="216">
        <f t="shared" si="1"/>
        <v>36.1175</v>
      </c>
      <c r="K21" s="202">
        <v>1.903</v>
      </c>
    </row>
    <row r="22" spans="1:11" x14ac:dyDescent="0.2">
      <c r="A22" s="125">
        <f t="shared" si="0"/>
        <v>1</v>
      </c>
      <c r="B22" s="208">
        <v>43479</v>
      </c>
      <c r="C22" s="212">
        <v>18.111000000000001</v>
      </c>
      <c r="D22" s="212">
        <v>0</v>
      </c>
      <c r="E22" s="212">
        <v>0</v>
      </c>
      <c r="F22" s="212">
        <v>7.58</v>
      </c>
      <c r="G22" s="212">
        <v>3.7189999999999999</v>
      </c>
      <c r="H22" s="212">
        <v>7.5629999999999997</v>
      </c>
      <c r="I22" s="216">
        <f t="shared" si="1"/>
        <v>36.973000000000006</v>
      </c>
      <c r="K22" s="202">
        <v>1.9790000000000001</v>
      </c>
    </row>
    <row r="23" spans="1:11" x14ac:dyDescent="0.2">
      <c r="A23" s="125">
        <f t="shared" si="0"/>
        <v>1</v>
      </c>
      <c r="B23" s="208">
        <v>43480</v>
      </c>
      <c r="C23" s="212">
        <v>17.991250000000001</v>
      </c>
      <c r="D23" s="212">
        <v>0</v>
      </c>
      <c r="E23" s="212">
        <v>0</v>
      </c>
      <c r="F23" s="212">
        <v>7.9619999999999997</v>
      </c>
      <c r="G23" s="212">
        <v>8.1440000000000001</v>
      </c>
      <c r="H23" s="212">
        <v>4.8470000000000004</v>
      </c>
      <c r="I23" s="216">
        <f t="shared" si="1"/>
        <v>38.944250000000004</v>
      </c>
      <c r="K23" s="202">
        <v>2.1440000000000001</v>
      </c>
    </row>
    <row r="24" spans="1:11" x14ac:dyDescent="0.2">
      <c r="A24" s="125">
        <f t="shared" si="0"/>
        <v>1</v>
      </c>
      <c r="B24" s="208">
        <v>43481</v>
      </c>
      <c r="C24" s="212">
        <v>17.857250000000001</v>
      </c>
      <c r="D24" s="212">
        <v>0</v>
      </c>
      <c r="E24" s="212">
        <v>0</v>
      </c>
      <c r="F24" s="212">
        <v>6.4550000000000001</v>
      </c>
      <c r="G24" s="212">
        <v>7.3220000000000001</v>
      </c>
      <c r="H24" s="212">
        <v>6.1820000000000004</v>
      </c>
      <c r="I24" s="216">
        <f t="shared" si="1"/>
        <v>37.816249999999997</v>
      </c>
      <c r="K24" s="202">
        <v>2.0270000000000001</v>
      </c>
    </row>
    <row r="25" spans="1:11" x14ac:dyDescent="0.2">
      <c r="A25" s="125">
        <f t="shared" si="0"/>
        <v>1</v>
      </c>
      <c r="B25" s="208">
        <v>43482</v>
      </c>
      <c r="C25" s="212">
        <v>17.239750000000001</v>
      </c>
      <c r="D25" s="212">
        <v>0</v>
      </c>
      <c r="E25" s="212">
        <v>0</v>
      </c>
      <c r="F25" s="212">
        <v>7.657</v>
      </c>
      <c r="G25" s="212">
        <v>2.0840000000000001</v>
      </c>
      <c r="H25" s="212">
        <v>7.6420000000000003</v>
      </c>
      <c r="I25" s="216">
        <f t="shared" si="1"/>
        <v>34.622750000000003</v>
      </c>
      <c r="K25" s="202">
        <v>2.0880000000000001</v>
      </c>
    </row>
    <row r="26" spans="1:11" x14ac:dyDescent="0.2">
      <c r="A26" s="125">
        <f t="shared" si="0"/>
        <v>1</v>
      </c>
      <c r="B26" s="208">
        <v>43483</v>
      </c>
      <c r="C26" s="212">
        <v>17.715</v>
      </c>
      <c r="D26" s="212">
        <v>0</v>
      </c>
      <c r="E26" s="212">
        <v>0</v>
      </c>
      <c r="F26" s="212">
        <v>8.3480000000000008</v>
      </c>
      <c r="G26" s="212">
        <v>4.71</v>
      </c>
      <c r="H26" s="212">
        <v>8.3330000000000002</v>
      </c>
      <c r="I26" s="216">
        <f t="shared" si="1"/>
        <v>39.106000000000002</v>
      </c>
      <c r="K26" s="202">
        <v>1.976</v>
      </c>
    </row>
    <row r="27" spans="1:11" x14ac:dyDescent="0.2">
      <c r="A27" s="125">
        <f t="shared" si="0"/>
        <v>1</v>
      </c>
      <c r="B27" s="208">
        <v>43484</v>
      </c>
      <c r="C27" s="212">
        <v>17.548249999999999</v>
      </c>
      <c r="D27" s="212">
        <v>0</v>
      </c>
      <c r="E27" s="212">
        <v>0</v>
      </c>
      <c r="F27" s="212">
        <v>7.9450000000000003</v>
      </c>
      <c r="G27" s="212">
        <v>4.7160000000000002</v>
      </c>
      <c r="H27" s="212">
        <v>8.2569999999999997</v>
      </c>
      <c r="I27" s="216">
        <f t="shared" si="1"/>
        <v>38.466250000000002</v>
      </c>
      <c r="K27" s="202">
        <v>2.0409999999999999</v>
      </c>
    </row>
    <row r="28" spans="1:11" x14ac:dyDescent="0.2">
      <c r="A28" s="125">
        <f t="shared" si="0"/>
        <v>1</v>
      </c>
      <c r="B28" s="208">
        <v>43485</v>
      </c>
      <c r="C28" s="212">
        <v>17.517250000000001</v>
      </c>
      <c r="D28" s="212">
        <v>0</v>
      </c>
      <c r="E28" s="212">
        <v>0</v>
      </c>
      <c r="F28" s="212">
        <v>8.4990000000000006</v>
      </c>
      <c r="G28" s="212">
        <v>6.2119999999999997</v>
      </c>
      <c r="H28" s="212">
        <v>8.4909999999999997</v>
      </c>
      <c r="I28" s="216">
        <f t="shared" si="1"/>
        <v>40.719250000000002</v>
      </c>
      <c r="K28" s="202">
        <v>2.0499999999999998</v>
      </c>
    </row>
    <row r="29" spans="1:11" x14ac:dyDescent="0.2">
      <c r="A29" s="125">
        <f t="shared" si="0"/>
        <v>1</v>
      </c>
      <c r="B29" s="208">
        <v>43486</v>
      </c>
      <c r="C29" s="212">
        <v>16.936250000000001</v>
      </c>
      <c r="D29" s="212">
        <v>0</v>
      </c>
      <c r="E29" s="212">
        <v>0</v>
      </c>
      <c r="F29" s="212">
        <v>8.1590000000000007</v>
      </c>
      <c r="G29" s="212">
        <v>4.08</v>
      </c>
      <c r="H29" s="212">
        <v>7.9409999999999998</v>
      </c>
      <c r="I29" s="216">
        <f t="shared" si="1"/>
        <v>37.116250000000001</v>
      </c>
      <c r="K29" s="202">
        <v>1.9550000000000001</v>
      </c>
    </row>
    <row r="30" spans="1:11" x14ac:dyDescent="0.2">
      <c r="A30" s="125">
        <f t="shared" si="0"/>
        <v>1</v>
      </c>
      <c r="B30" s="208">
        <v>43487</v>
      </c>
      <c r="C30" s="212">
        <v>17.399750000000001</v>
      </c>
      <c r="D30" s="212">
        <v>5.8310000000000004</v>
      </c>
      <c r="E30" s="212">
        <v>0</v>
      </c>
      <c r="F30" s="212">
        <v>8.1359999999999992</v>
      </c>
      <c r="G30" s="212">
        <v>5.9020000000000001</v>
      </c>
      <c r="H30" s="212">
        <v>2.7389999999999999</v>
      </c>
      <c r="I30" s="216">
        <f t="shared" si="1"/>
        <v>40.007749999999994</v>
      </c>
      <c r="K30" s="202">
        <v>2.12</v>
      </c>
    </row>
    <row r="31" spans="1:11" x14ac:dyDescent="0.2">
      <c r="A31" s="125">
        <f t="shared" si="0"/>
        <v>1</v>
      </c>
      <c r="B31" s="208">
        <v>43488</v>
      </c>
      <c r="C31" s="212">
        <v>17.421500000000002</v>
      </c>
      <c r="D31" s="212">
        <v>5.3620000000000001</v>
      </c>
      <c r="E31" s="212">
        <v>0</v>
      </c>
      <c r="F31" s="212">
        <v>7.9260000000000002</v>
      </c>
      <c r="G31" s="212">
        <v>7.9560000000000004</v>
      </c>
      <c r="H31" s="212">
        <v>0</v>
      </c>
      <c r="I31" s="216">
        <f t="shared" si="1"/>
        <v>38.665500000000009</v>
      </c>
      <c r="K31" s="202">
        <v>2.0099999999999998</v>
      </c>
    </row>
    <row r="32" spans="1:11" x14ac:dyDescent="0.2">
      <c r="A32" s="125">
        <f t="shared" si="0"/>
        <v>1</v>
      </c>
      <c r="B32" s="208">
        <v>43489</v>
      </c>
      <c r="C32" s="212">
        <v>17.318750000000001</v>
      </c>
      <c r="D32" s="212">
        <v>5.36</v>
      </c>
      <c r="E32" s="212">
        <v>0</v>
      </c>
      <c r="F32" s="212">
        <v>8.1229999999999993</v>
      </c>
      <c r="G32" s="212">
        <v>8.15</v>
      </c>
      <c r="H32" s="212">
        <v>0</v>
      </c>
      <c r="I32" s="216">
        <f t="shared" si="1"/>
        <v>38.951749999999997</v>
      </c>
      <c r="K32" s="202">
        <v>1.9139999999999999</v>
      </c>
    </row>
    <row r="33" spans="1:11" x14ac:dyDescent="0.2">
      <c r="A33" s="125">
        <f t="shared" si="0"/>
        <v>1</v>
      </c>
      <c r="B33" s="208">
        <v>43490</v>
      </c>
      <c r="C33" s="212">
        <v>17.212</v>
      </c>
      <c r="D33" s="212">
        <v>5.5860000000000003</v>
      </c>
      <c r="E33" s="212">
        <v>0</v>
      </c>
      <c r="F33" s="212">
        <v>8.2219999999999995</v>
      </c>
      <c r="G33" s="212">
        <v>8.2560000000000002</v>
      </c>
      <c r="H33" s="212">
        <v>0</v>
      </c>
      <c r="I33" s="216">
        <f t="shared" si="1"/>
        <v>39.276000000000003</v>
      </c>
      <c r="K33" s="202">
        <v>2.0379999999999998</v>
      </c>
    </row>
    <row r="34" spans="1:11" x14ac:dyDescent="0.2">
      <c r="A34" s="125">
        <f t="shared" si="0"/>
        <v>1</v>
      </c>
      <c r="B34" s="208">
        <v>43491</v>
      </c>
      <c r="C34" s="212">
        <v>17.198499999999999</v>
      </c>
      <c r="D34" s="212">
        <v>3.0609999999999999</v>
      </c>
      <c r="E34" s="212">
        <v>0</v>
      </c>
      <c r="F34" s="212">
        <v>8.8629999999999995</v>
      </c>
      <c r="G34" s="212">
        <v>8.8960000000000008</v>
      </c>
      <c r="H34" s="212">
        <v>0</v>
      </c>
      <c r="I34" s="216">
        <f t="shared" si="1"/>
        <v>38.018500000000003</v>
      </c>
      <c r="K34" s="202">
        <v>1.944</v>
      </c>
    </row>
    <row r="35" spans="1:11" x14ac:dyDescent="0.2">
      <c r="A35" s="125">
        <f t="shared" si="0"/>
        <v>1</v>
      </c>
      <c r="B35" s="208">
        <v>43492</v>
      </c>
      <c r="C35" s="212">
        <v>17.234500000000001</v>
      </c>
      <c r="D35" s="212">
        <v>1.43</v>
      </c>
      <c r="E35" s="212">
        <v>0</v>
      </c>
      <c r="F35" s="212">
        <v>9.5570000000000004</v>
      </c>
      <c r="G35" s="212">
        <v>9.5920000000000005</v>
      </c>
      <c r="H35" s="212">
        <v>0</v>
      </c>
      <c r="I35" s="216">
        <f t="shared" si="1"/>
        <v>37.813499999999998</v>
      </c>
      <c r="K35" s="202">
        <v>1.9990000000000001</v>
      </c>
    </row>
    <row r="36" spans="1:11" x14ac:dyDescent="0.2">
      <c r="A36" s="125">
        <f t="shared" si="0"/>
        <v>1</v>
      </c>
      <c r="B36" s="208">
        <v>43493</v>
      </c>
      <c r="C36" s="212">
        <v>17.207750000000001</v>
      </c>
      <c r="D36" s="212">
        <v>2.6949999999999998</v>
      </c>
      <c r="E36" s="212">
        <v>0</v>
      </c>
      <c r="F36" s="212">
        <v>9.0310000000000006</v>
      </c>
      <c r="G36" s="212">
        <v>9.0760000000000005</v>
      </c>
      <c r="H36" s="212">
        <v>0</v>
      </c>
      <c r="I36" s="216">
        <f t="shared" si="1"/>
        <v>38.009750000000004</v>
      </c>
      <c r="K36" s="202">
        <v>1.972</v>
      </c>
    </row>
    <row r="37" spans="1:11" x14ac:dyDescent="0.2">
      <c r="A37" s="125">
        <f t="shared" si="0"/>
        <v>1</v>
      </c>
      <c r="B37" s="208">
        <v>43494</v>
      </c>
      <c r="C37" s="212">
        <v>17.373000000000001</v>
      </c>
      <c r="D37" s="212">
        <v>5.101</v>
      </c>
      <c r="E37" s="212">
        <v>0</v>
      </c>
      <c r="F37" s="212">
        <v>8.0429999999999993</v>
      </c>
      <c r="G37" s="212">
        <v>8.0519999999999996</v>
      </c>
      <c r="H37" s="212">
        <v>0</v>
      </c>
      <c r="I37" s="216">
        <f t="shared" si="1"/>
        <v>38.569000000000003</v>
      </c>
      <c r="K37" s="202">
        <v>1.992</v>
      </c>
    </row>
    <row r="38" spans="1:11" x14ac:dyDescent="0.2">
      <c r="A38" s="125">
        <f t="shared" si="0"/>
        <v>1</v>
      </c>
      <c r="B38" s="208">
        <v>43495</v>
      </c>
      <c r="C38" s="212">
        <v>17.513500000000001</v>
      </c>
      <c r="D38" s="212">
        <v>5.0640000000000001</v>
      </c>
      <c r="E38" s="212">
        <v>0</v>
      </c>
      <c r="F38" s="212">
        <v>8.0890000000000004</v>
      </c>
      <c r="G38" s="212">
        <v>8.1039999999999992</v>
      </c>
      <c r="H38" s="212">
        <v>0</v>
      </c>
      <c r="I38" s="216">
        <f t="shared" si="1"/>
        <v>38.770499999999998</v>
      </c>
      <c r="K38" s="202">
        <v>2.0510000000000002</v>
      </c>
    </row>
    <row r="39" spans="1:11" x14ac:dyDescent="0.2">
      <c r="A39" s="125">
        <f t="shared" si="0"/>
        <v>1</v>
      </c>
      <c r="B39" s="208">
        <v>43496</v>
      </c>
      <c r="C39" s="212">
        <v>17.388750000000002</v>
      </c>
      <c r="D39" s="212">
        <v>5.1740000000000004</v>
      </c>
      <c r="E39" s="212">
        <v>0</v>
      </c>
      <c r="F39" s="212">
        <v>7.89</v>
      </c>
      <c r="G39" s="212">
        <v>7.9409999999999998</v>
      </c>
      <c r="H39" s="212">
        <v>0</v>
      </c>
      <c r="I39" s="216">
        <f t="shared" si="1"/>
        <v>38.393750000000004</v>
      </c>
      <c r="K39" s="202">
        <v>1.994</v>
      </c>
    </row>
    <row r="40" spans="1:11" x14ac:dyDescent="0.2">
      <c r="A40" s="125">
        <f t="shared" si="0"/>
        <v>2</v>
      </c>
      <c r="B40" s="208">
        <v>43497</v>
      </c>
      <c r="C40" s="212">
        <v>17.270250000000001</v>
      </c>
      <c r="D40" s="212">
        <v>4.4029999999999996</v>
      </c>
      <c r="E40" s="212">
        <v>0</v>
      </c>
      <c r="F40" s="212">
        <v>8.2789999999999999</v>
      </c>
      <c r="G40" s="212">
        <v>8.3249999999999993</v>
      </c>
      <c r="H40" s="212">
        <v>0</v>
      </c>
      <c r="I40" s="217">
        <f t="shared" si="1"/>
        <v>38.277249999999995</v>
      </c>
      <c r="K40" s="202">
        <v>1.9790000000000001</v>
      </c>
    </row>
    <row r="41" spans="1:11" x14ac:dyDescent="0.2">
      <c r="A41" s="125">
        <f t="shared" si="0"/>
        <v>2</v>
      </c>
      <c r="B41" s="208">
        <v>43498</v>
      </c>
      <c r="C41" s="212">
        <v>15.526249999999999</v>
      </c>
      <c r="D41" s="212">
        <v>0.996</v>
      </c>
      <c r="E41" s="212">
        <v>0</v>
      </c>
      <c r="F41" s="212">
        <v>7.9729999999999999</v>
      </c>
      <c r="G41" s="212">
        <v>7.8289999999999997</v>
      </c>
      <c r="H41" s="212">
        <v>0</v>
      </c>
      <c r="I41" s="217">
        <f t="shared" si="1"/>
        <v>32.324249999999999</v>
      </c>
      <c r="K41" s="202">
        <v>1.9079999999999999</v>
      </c>
    </row>
    <row r="42" spans="1:11" x14ac:dyDescent="0.2">
      <c r="A42" s="125">
        <f t="shared" si="0"/>
        <v>2</v>
      </c>
      <c r="B42" s="208">
        <v>43499</v>
      </c>
      <c r="C42" s="212">
        <v>12.586499999999999</v>
      </c>
      <c r="D42" s="212">
        <v>4.2249999999999996</v>
      </c>
      <c r="E42" s="212">
        <v>0</v>
      </c>
      <c r="F42" s="212">
        <v>9.452</v>
      </c>
      <c r="G42" s="212">
        <v>7.11</v>
      </c>
      <c r="H42" s="212">
        <v>0</v>
      </c>
      <c r="I42" s="217">
        <f t="shared" si="1"/>
        <v>33.3735</v>
      </c>
      <c r="K42" s="202">
        <v>1.9870000000000001</v>
      </c>
    </row>
    <row r="43" spans="1:11" x14ac:dyDescent="0.2">
      <c r="A43" s="125">
        <f t="shared" si="0"/>
        <v>2</v>
      </c>
      <c r="B43" s="208">
        <v>43500</v>
      </c>
      <c r="C43" s="212">
        <v>13.318</v>
      </c>
      <c r="D43" s="212">
        <v>8.3780000000000001</v>
      </c>
      <c r="E43" s="212">
        <v>0</v>
      </c>
      <c r="F43" s="212">
        <v>10.343</v>
      </c>
      <c r="G43" s="212">
        <v>6.6230000000000002</v>
      </c>
      <c r="H43" s="212">
        <v>0</v>
      </c>
      <c r="I43" s="217">
        <f t="shared" si="1"/>
        <v>38.661999999999999</v>
      </c>
      <c r="K43" s="202">
        <v>2.028</v>
      </c>
    </row>
    <row r="44" spans="1:11" x14ac:dyDescent="0.2">
      <c r="A44" s="125">
        <f t="shared" si="0"/>
        <v>2</v>
      </c>
      <c r="B44" s="208">
        <v>43501</v>
      </c>
      <c r="C44" s="212">
        <v>14.533250000000001</v>
      </c>
      <c r="D44" s="212">
        <v>5.5359999999999996</v>
      </c>
      <c r="E44" s="212">
        <v>0</v>
      </c>
      <c r="F44" s="212">
        <v>7.07</v>
      </c>
      <c r="G44" s="212">
        <v>5.9779999999999998</v>
      </c>
      <c r="H44" s="212">
        <v>0.45100000000000001</v>
      </c>
      <c r="I44" s="217">
        <f t="shared" si="1"/>
        <v>33.568249999999999</v>
      </c>
      <c r="K44" s="202">
        <v>1.9039999999999999</v>
      </c>
    </row>
    <row r="45" spans="1:11" x14ac:dyDescent="0.2">
      <c r="A45" s="125">
        <f t="shared" si="0"/>
        <v>2</v>
      </c>
      <c r="B45" s="208">
        <v>43502</v>
      </c>
      <c r="C45" s="212">
        <v>16.393249999999998</v>
      </c>
      <c r="D45" s="212">
        <v>11.118</v>
      </c>
      <c r="E45" s="212">
        <v>0</v>
      </c>
      <c r="F45" s="212">
        <v>0</v>
      </c>
      <c r="G45" s="212">
        <v>8.8469999999999995</v>
      </c>
      <c r="H45" s="212">
        <v>2.444</v>
      </c>
      <c r="I45" s="217">
        <f t="shared" si="1"/>
        <v>38.802250000000001</v>
      </c>
      <c r="K45" s="202">
        <v>2.069</v>
      </c>
    </row>
    <row r="46" spans="1:11" x14ac:dyDescent="0.2">
      <c r="A46" s="125">
        <f t="shared" si="0"/>
        <v>2</v>
      </c>
      <c r="B46" s="208">
        <v>43503</v>
      </c>
      <c r="C46" s="212">
        <v>16.359749999999998</v>
      </c>
      <c r="D46" s="212">
        <v>10.78</v>
      </c>
      <c r="E46" s="212">
        <v>0</v>
      </c>
      <c r="F46" s="212">
        <v>1.141</v>
      </c>
      <c r="G46" s="212">
        <v>7.18</v>
      </c>
      <c r="H46" s="212">
        <v>2.3570000000000002</v>
      </c>
      <c r="I46" s="217">
        <f t="shared" si="1"/>
        <v>37.817749999999997</v>
      </c>
      <c r="K46" s="202">
        <v>2.0249999999999999</v>
      </c>
    </row>
    <row r="47" spans="1:11" x14ac:dyDescent="0.2">
      <c r="A47" s="125">
        <f t="shared" si="0"/>
        <v>2</v>
      </c>
      <c r="B47" s="208">
        <v>43504</v>
      </c>
      <c r="C47" s="212">
        <v>15.102</v>
      </c>
      <c r="D47" s="212">
        <v>7.992</v>
      </c>
      <c r="E47" s="212">
        <v>0</v>
      </c>
      <c r="F47" s="212">
        <v>5.8890000000000002</v>
      </c>
      <c r="G47" s="212">
        <v>4.6849999999999996</v>
      </c>
      <c r="H47" s="212">
        <v>4.6449999999999996</v>
      </c>
      <c r="I47" s="217">
        <f t="shared" si="1"/>
        <v>38.313000000000002</v>
      </c>
      <c r="K47" s="202">
        <v>2.0270000000000001</v>
      </c>
    </row>
    <row r="48" spans="1:11" x14ac:dyDescent="0.2">
      <c r="A48" s="125">
        <f t="shared" si="0"/>
        <v>2</v>
      </c>
      <c r="B48" s="208">
        <v>43505</v>
      </c>
      <c r="C48" s="212">
        <v>13.4255</v>
      </c>
      <c r="D48" s="212">
        <v>7.8860000000000001</v>
      </c>
      <c r="E48" s="212">
        <v>0</v>
      </c>
      <c r="F48" s="212">
        <v>8.6829999999999998</v>
      </c>
      <c r="G48" s="212">
        <v>0</v>
      </c>
      <c r="H48" s="212">
        <v>8.4499999999999993</v>
      </c>
      <c r="I48" s="217">
        <f t="shared" si="1"/>
        <v>38.444499999999998</v>
      </c>
      <c r="K48" s="202">
        <v>2.012</v>
      </c>
    </row>
    <row r="49" spans="1:11" x14ac:dyDescent="0.2">
      <c r="A49" s="125">
        <f t="shared" si="0"/>
        <v>2</v>
      </c>
      <c r="B49" s="208">
        <v>43506</v>
      </c>
      <c r="C49" s="212">
        <v>13.09675</v>
      </c>
      <c r="D49" s="212">
        <v>7.5129999999999999</v>
      </c>
      <c r="E49" s="212">
        <v>0</v>
      </c>
      <c r="F49" s="212">
        <v>9.1389999999999993</v>
      </c>
      <c r="G49" s="212">
        <v>0</v>
      </c>
      <c r="H49" s="212">
        <v>9.2949999999999999</v>
      </c>
      <c r="I49" s="217">
        <f t="shared" si="1"/>
        <v>39.043749999999996</v>
      </c>
      <c r="K49" s="202">
        <v>2.0470000000000002</v>
      </c>
    </row>
    <row r="50" spans="1:11" x14ac:dyDescent="0.2">
      <c r="A50" s="125">
        <f t="shared" si="0"/>
        <v>2</v>
      </c>
      <c r="B50" s="208">
        <v>43507</v>
      </c>
      <c r="C50" s="212">
        <v>14.47025</v>
      </c>
      <c r="D50" s="212">
        <v>7.77</v>
      </c>
      <c r="E50" s="212">
        <v>0</v>
      </c>
      <c r="F50" s="212">
        <v>8.0169999999999995</v>
      </c>
      <c r="G50" s="212">
        <v>0</v>
      </c>
      <c r="H50" s="212">
        <v>7.992</v>
      </c>
      <c r="I50" s="217">
        <f t="shared" si="1"/>
        <v>38.249249999999996</v>
      </c>
      <c r="K50" s="202">
        <v>1.887</v>
      </c>
    </row>
    <row r="51" spans="1:11" x14ac:dyDescent="0.2">
      <c r="A51" s="125">
        <f t="shared" si="0"/>
        <v>2</v>
      </c>
      <c r="B51" s="208">
        <v>43508</v>
      </c>
      <c r="C51" s="212">
        <v>14.8805</v>
      </c>
      <c r="D51" s="212">
        <v>8.0299999999999994</v>
      </c>
      <c r="E51" s="212">
        <v>0</v>
      </c>
      <c r="F51" s="212">
        <v>8.1270000000000007</v>
      </c>
      <c r="G51" s="212">
        <v>0</v>
      </c>
      <c r="H51" s="212">
        <v>8.0939999999999994</v>
      </c>
      <c r="I51" s="217">
        <f t="shared" si="1"/>
        <v>39.131500000000003</v>
      </c>
      <c r="K51" s="202">
        <v>2.097</v>
      </c>
    </row>
    <row r="52" spans="1:11" x14ac:dyDescent="0.2">
      <c r="A52" s="125">
        <f t="shared" si="0"/>
        <v>2</v>
      </c>
      <c r="B52" s="208">
        <v>43509</v>
      </c>
      <c r="C52" s="212">
        <v>15.607749999999999</v>
      </c>
      <c r="D52" s="212">
        <v>0.81399999999999995</v>
      </c>
      <c r="E52" s="212">
        <v>0</v>
      </c>
      <c r="F52" s="212">
        <v>8.4939999999999998</v>
      </c>
      <c r="G52" s="212">
        <v>4.5419999999999998</v>
      </c>
      <c r="H52" s="212">
        <v>8.4559999999999995</v>
      </c>
      <c r="I52" s="217">
        <f t="shared" si="1"/>
        <v>37.913749999999993</v>
      </c>
      <c r="K52" s="202">
        <v>2.121</v>
      </c>
    </row>
    <row r="53" spans="1:11" x14ac:dyDescent="0.2">
      <c r="A53" s="125">
        <f t="shared" si="0"/>
        <v>2</v>
      </c>
      <c r="B53" s="208">
        <v>43510</v>
      </c>
      <c r="C53" s="212">
        <v>15.93075</v>
      </c>
      <c r="D53" s="212">
        <v>0</v>
      </c>
      <c r="E53" s="212">
        <v>0</v>
      </c>
      <c r="F53" s="212">
        <v>9.0630000000000006</v>
      </c>
      <c r="G53" s="212">
        <v>5.7210000000000001</v>
      </c>
      <c r="H53" s="212">
        <v>9.0079999999999991</v>
      </c>
      <c r="I53" s="217">
        <f t="shared" si="1"/>
        <v>39.722749999999998</v>
      </c>
      <c r="K53" s="202">
        <v>2.1230000000000002</v>
      </c>
    </row>
    <row r="54" spans="1:11" x14ac:dyDescent="0.2">
      <c r="A54" s="125">
        <f t="shared" si="0"/>
        <v>2</v>
      </c>
      <c r="B54" s="208">
        <v>43511</v>
      </c>
      <c r="C54" s="212">
        <v>16.048249999999999</v>
      </c>
      <c r="D54" s="212">
        <v>0</v>
      </c>
      <c r="E54" s="212">
        <v>0</v>
      </c>
      <c r="F54" s="212">
        <v>8.8000000000000007</v>
      </c>
      <c r="G54" s="212">
        <v>6.11</v>
      </c>
      <c r="H54" s="212">
        <v>8.7780000000000005</v>
      </c>
      <c r="I54" s="217">
        <f t="shared" si="1"/>
        <v>39.736249999999998</v>
      </c>
      <c r="K54" s="202">
        <v>2.0499999999999998</v>
      </c>
    </row>
    <row r="55" spans="1:11" x14ac:dyDescent="0.2">
      <c r="A55" s="125">
        <f t="shared" si="0"/>
        <v>2</v>
      </c>
      <c r="B55" s="208">
        <v>43512</v>
      </c>
      <c r="C55" s="212">
        <v>15.7065</v>
      </c>
      <c r="D55" s="212">
        <v>0</v>
      </c>
      <c r="E55" s="212">
        <v>0</v>
      </c>
      <c r="F55" s="212">
        <v>8.7379999999999995</v>
      </c>
      <c r="G55" s="212">
        <v>5.6340000000000003</v>
      </c>
      <c r="H55" s="212">
        <v>8.6989999999999998</v>
      </c>
      <c r="I55" s="217">
        <f t="shared" si="1"/>
        <v>38.777499999999996</v>
      </c>
      <c r="K55" s="202">
        <v>2.1190000000000002</v>
      </c>
    </row>
    <row r="56" spans="1:11" x14ac:dyDescent="0.2">
      <c r="A56" s="125">
        <f t="shared" si="0"/>
        <v>2</v>
      </c>
      <c r="B56" s="208">
        <v>43513</v>
      </c>
      <c r="C56" s="212">
        <v>15.55</v>
      </c>
      <c r="D56" s="212">
        <v>0</v>
      </c>
      <c r="E56" s="212">
        <v>0</v>
      </c>
      <c r="F56" s="212">
        <v>3.9780000000000002</v>
      </c>
      <c r="G56" s="212">
        <v>9.6790000000000003</v>
      </c>
      <c r="H56" s="212">
        <v>9.6959999999999997</v>
      </c>
      <c r="I56" s="217">
        <f t="shared" si="1"/>
        <v>38.902999999999999</v>
      </c>
      <c r="K56" s="202">
        <v>2.13</v>
      </c>
    </row>
    <row r="57" spans="1:11" x14ac:dyDescent="0.2">
      <c r="A57" s="125">
        <f t="shared" si="0"/>
        <v>2</v>
      </c>
      <c r="B57" s="208">
        <v>43514</v>
      </c>
      <c r="C57" s="212">
        <v>15.638999999999999</v>
      </c>
      <c r="D57" s="212">
        <v>0</v>
      </c>
      <c r="E57" s="212">
        <v>4.1130000000000004</v>
      </c>
      <c r="F57" s="212">
        <v>3.1680000000000001</v>
      </c>
      <c r="G57" s="212">
        <v>8.3789999999999996</v>
      </c>
      <c r="H57" s="212">
        <v>9.5220000000000002</v>
      </c>
      <c r="I57" s="217">
        <f t="shared" si="1"/>
        <v>40.820999999999998</v>
      </c>
      <c r="K57" s="202">
        <v>2.1560000000000001</v>
      </c>
    </row>
    <row r="58" spans="1:11" x14ac:dyDescent="0.2">
      <c r="A58" s="125">
        <f t="shared" si="0"/>
        <v>2</v>
      </c>
      <c r="B58" s="208">
        <v>43515</v>
      </c>
      <c r="C58" s="212">
        <v>15.91825</v>
      </c>
      <c r="D58" s="212">
        <v>0</v>
      </c>
      <c r="E58" s="212">
        <v>0.86</v>
      </c>
      <c r="F58" s="212">
        <v>5.1109999999999998</v>
      </c>
      <c r="G58" s="212">
        <v>9.2989999999999995</v>
      </c>
      <c r="H58" s="212">
        <v>9.2469999999999999</v>
      </c>
      <c r="I58" s="217">
        <f t="shared" si="1"/>
        <v>40.435249999999996</v>
      </c>
      <c r="K58" s="202">
        <v>2.1339999999999999</v>
      </c>
    </row>
    <row r="59" spans="1:11" x14ac:dyDescent="0.2">
      <c r="A59" s="125">
        <f t="shared" si="0"/>
        <v>2</v>
      </c>
      <c r="B59" s="208">
        <v>43516</v>
      </c>
      <c r="C59" s="212">
        <v>15.57925</v>
      </c>
      <c r="D59" s="212">
        <v>0</v>
      </c>
      <c r="E59" s="212">
        <v>3.3530000000000002</v>
      </c>
      <c r="F59" s="212">
        <v>9.5380000000000003</v>
      </c>
      <c r="G59" s="212">
        <v>9.5250000000000004</v>
      </c>
      <c r="H59" s="212">
        <v>3.6890000000000001</v>
      </c>
      <c r="I59" s="217">
        <f t="shared" si="1"/>
        <v>41.684249999999999</v>
      </c>
      <c r="K59" s="202">
        <v>2.15</v>
      </c>
    </row>
    <row r="60" spans="1:11" x14ac:dyDescent="0.2">
      <c r="A60" s="125">
        <f t="shared" si="0"/>
        <v>2</v>
      </c>
      <c r="B60" s="208">
        <v>43517</v>
      </c>
      <c r="C60" s="212">
        <v>15.7585</v>
      </c>
      <c r="D60" s="212">
        <v>0</v>
      </c>
      <c r="E60" s="212">
        <v>5.7060000000000004</v>
      </c>
      <c r="F60" s="212">
        <v>6.0810000000000004</v>
      </c>
      <c r="G60" s="212">
        <v>9.6240000000000006</v>
      </c>
      <c r="H60" s="212">
        <v>4.6059999999999999</v>
      </c>
      <c r="I60" s="217">
        <f t="shared" si="1"/>
        <v>41.775500000000001</v>
      </c>
      <c r="K60" s="202">
        <v>2.1480000000000001</v>
      </c>
    </row>
    <row r="61" spans="1:11" x14ac:dyDescent="0.2">
      <c r="A61" s="125">
        <f t="shared" si="0"/>
        <v>2</v>
      </c>
      <c r="B61" s="208">
        <v>43518</v>
      </c>
      <c r="C61" s="212">
        <v>15.860749999999999</v>
      </c>
      <c r="D61" s="212">
        <v>0</v>
      </c>
      <c r="E61" s="212">
        <v>5.327</v>
      </c>
      <c r="F61" s="212">
        <v>9.6940000000000008</v>
      </c>
      <c r="G61" s="212">
        <v>9.6940000000000008</v>
      </c>
      <c r="H61" s="212">
        <v>0.99199999999999999</v>
      </c>
      <c r="I61" s="217">
        <f t="shared" si="1"/>
        <v>41.567750000000004</v>
      </c>
      <c r="K61" s="202">
        <v>2.2869999999999999</v>
      </c>
    </row>
    <row r="62" spans="1:11" x14ac:dyDescent="0.2">
      <c r="A62" s="125">
        <f t="shared" si="0"/>
        <v>2</v>
      </c>
      <c r="B62" s="208">
        <v>43519</v>
      </c>
      <c r="C62" s="212">
        <v>15.752750000000001</v>
      </c>
      <c r="D62" s="212">
        <v>0</v>
      </c>
      <c r="E62" s="212">
        <v>5.43</v>
      </c>
      <c r="F62" s="212">
        <v>9.702</v>
      </c>
      <c r="G62" s="212">
        <v>0</v>
      </c>
      <c r="H62" s="212">
        <v>9.6609999999999996</v>
      </c>
      <c r="I62" s="217">
        <f t="shared" si="1"/>
        <v>40.545749999999998</v>
      </c>
      <c r="K62" s="202">
        <v>2.1539999999999999</v>
      </c>
    </row>
    <row r="63" spans="1:11" x14ac:dyDescent="0.2">
      <c r="A63" s="125">
        <f t="shared" si="0"/>
        <v>2</v>
      </c>
      <c r="B63" s="208">
        <v>43520</v>
      </c>
      <c r="C63" s="212">
        <v>15.66325</v>
      </c>
      <c r="D63" s="212">
        <v>0</v>
      </c>
      <c r="E63" s="212">
        <v>5.4749999999999996</v>
      </c>
      <c r="F63" s="212">
        <v>9.2789999999999999</v>
      </c>
      <c r="G63" s="212">
        <v>0</v>
      </c>
      <c r="H63" s="212">
        <v>9.234</v>
      </c>
      <c r="I63" s="217">
        <f t="shared" si="1"/>
        <v>39.651249999999997</v>
      </c>
      <c r="K63" s="202">
        <v>2.1459999999999999</v>
      </c>
    </row>
    <row r="64" spans="1:11" x14ac:dyDescent="0.2">
      <c r="A64" s="125">
        <f t="shared" si="0"/>
        <v>2</v>
      </c>
      <c r="B64" s="208">
        <v>43521</v>
      </c>
      <c r="C64" s="212">
        <v>15.360749999999999</v>
      </c>
      <c r="D64" s="212">
        <v>0</v>
      </c>
      <c r="E64" s="212">
        <v>6.1349999999999998</v>
      </c>
      <c r="F64" s="212">
        <v>9.8580000000000005</v>
      </c>
      <c r="G64" s="212">
        <v>0</v>
      </c>
      <c r="H64" s="212">
        <v>9.8059999999999992</v>
      </c>
      <c r="I64" s="217">
        <f t="shared" si="1"/>
        <v>41.159750000000003</v>
      </c>
      <c r="K64" s="202">
        <v>2.1110000000000002</v>
      </c>
    </row>
    <row r="65" spans="1:11" x14ac:dyDescent="0.2">
      <c r="A65" s="125">
        <f t="shared" si="0"/>
        <v>2</v>
      </c>
      <c r="B65" s="208">
        <v>43522</v>
      </c>
      <c r="C65" s="212">
        <v>15.3805</v>
      </c>
      <c r="D65" s="212">
        <v>0</v>
      </c>
      <c r="E65" s="212">
        <v>6.33</v>
      </c>
      <c r="F65" s="212">
        <v>8.8699999999999992</v>
      </c>
      <c r="G65" s="212">
        <v>0.57699999999999996</v>
      </c>
      <c r="H65" s="212">
        <v>8.8330000000000002</v>
      </c>
      <c r="I65" s="217">
        <f t="shared" si="1"/>
        <v>39.990499999999997</v>
      </c>
      <c r="K65" s="202">
        <v>2.1560000000000001</v>
      </c>
    </row>
    <row r="66" spans="1:11" x14ac:dyDescent="0.2">
      <c r="A66" s="125">
        <f t="shared" si="0"/>
        <v>2</v>
      </c>
      <c r="B66" s="208">
        <v>43523</v>
      </c>
      <c r="C66" s="212">
        <v>15.297750000000001</v>
      </c>
      <c r="D66" s="212">
        <v>0</v>
      </c>
      <c r="E66" s="212">
        <v>5.8979999999999997</v>
      </c>
      <c r="F66" s="212">
        <v>9.5419999999999998</v>
      </c>
      <c r="G66" s="212">
        <v>2.8140000000000001</v>
      </c>
      <c r="H66" s="212">
        <v>6.8049999999999997</v>
      </c>
      <c r="I66" s="217">
        <f t="shared" si="1"/>
        <v>40.356749999999998</v>
      </c>
      <c r="K66" s="202">
        <v>2.04</v>
      </c>
    </row>
    <row r="67" spans="1:11" x14ac:dyDescent="0.2">
      <c r="A67" s="125">
        <f t="shared" si="0"/>
        <v>2</v>
      </c>
      <c r="B67" s="208">
        <v>43524</v>
      </c>
      <c r="C67" s="212">
        <v>15.166</v>
      </c>
      <c r="D67" s="212">
        <v>0</v>
      </c>
      <c r="E67" s="212">
        <v>5.0259999999999998</v>
      </c>
      <c r="F67" s="212">
        <v>8.2409999999999997</v>
      </c>
      <c r="G67" s="212">
        <v>8.5380000000000003</v>
      </c>
      <c r="H67" s="212">
        <v>4.2709999999999999</v>
      </c>
      <c r="I67" s="217">
        <f t="shared" si="1"/>
        <v>41.242000000000004</v>
      </c>
      <c r="K67" s="202">
        <v>2.097</v>
      </c>
    </row>
    <row r="68" spans="1:11" x14ac:dyDescent="0.2">
      <c r="A68" s="125">
        <f t="shared" si="0"/>
        <v>3</v>
      </c>
      <c r="B68" s="208">
        <v>43525</v>
      </c>
      <c r="C68" s="212">
        <v>9.2065000000000001</v>
      </c>
      <c r="D68" s="212">
        <v>4.4029999999999996</v>
      </c>
      <c r="E68" s="212">
        <v>6.51</v>
      </c>
      <c r="F68" s="212">
        <v>4.3010000000000002</v>
      </c>
      <c r="G68" s="212">
        <v>10.493</v>
      </c>
      <c r="H68" s="212">
        <v>10.475</v>
      </c>
      <c r="I68" s="217">
        <f t="shared" si="1"/>
        <v>45.388500000000008</v>
      </c>
      <c r="K68" s="202">
        <v>2.1429999999999998</v>
      </c>
    </row>
    <row r="69" spans="1:11" x14ac:dyDescent="0.2">
      <c r="A69" s="125">
        <f t="shared" si="0"/>
        <v>3</v>
      </c>
      <c r="B69" s="208">
        <v>43526</v>
      </c>
      <c r="C69" s="212">
        <v>3.1960000000000002</v>
      </c>
      <c r="D69" s="212">
        <v>0.996</v>
      </c>
      <c r="E69" s="212">
        <v>11.568</v>
      </c>
      <c r="F69" s="212">
        <v>1.6990000000000001</v>
      </c>
      <c r="G69" s="212">
        <v>11.446999999999999</v>
      </c>
      <c r="H69" s="212">
        <v>11.391</v>
      </c>
      <c r="I69" s="217">
        <f t="shared" si="1"/>
        <v>40.296999999999997</v>
      </c>
      <c r="K69" s="202">
        <v>1.6060000000000001</v>
      </c>
    </row>
    <row r="70" spans="1:11" x14ac:dyDescent="0.2">
      <c r="A70" s="125">
        <f t="shared" si="0"/>
        <v>3</v>
      </c>
      <c r="B70" s="208">
        <v>43527</v>
      </c>
      <c r="C70" s="212">
        <v>15.044</v>
      </c>
      <c r="D70" s="212">
        <v>4.2249999999999996</v>
      </c>
      <c r="E70" s="212">
        <v>9.9659999999999993</v>
      </c>
      <c r="F70" s="212">
        <v>0</v>
      </c>
      <c r="G70" s="212">
        <v>5.0270000000000001</v>
      </c>
      <c r="H70" s="212">
        <v>9.8940000000000001</v>
      </c>
      <c r="I70" s="217">
        <f t="shared" si="1"/>
        <v>44.155999999999999</v>
      </c>
      <c r="K70" s="202">
        <v>1.454</v>
      </c>
    </row>
    <row r="71" spans="1:11" x14ac:dyDescent="0.2">
      <c r="A71" s="125">
        <f t="shared" si="0"/>
        <v>3</v>
      </c>
      <c r="B71" s="208">
        <v>43528</v>
      </c>
      <c r="C71" s="212">
        <v>14.7705</v>
      </c>
      <c r="D71" s="212">
        <v>8.3780000000000001</v>
      </c>
      <c r="E71" s="212">
        <v>9.5990000000000002</v>
      </c>
      <c r="F71" s="212">
        <v>4.8250000000000002</v>
      </c>
      <c r="G71" s="212">
        <v>1.821</v>
      </c>
      <c r="H71" s="212">
        <v>9.4339999999999993</v>
      </c>
      <c r="I71" s="217">
        <f t="shared" si="1"/>
        <v>48.827500000000001</v>
      </c>
      <c r="K71" s="202">
        <v>1.6</v>
      </c>
    </row>
    <row r="72" spans="1:11" x14ac:dyDescent="0.2">
      <c r="A72" s="125">
        <f t="shared" si="0"/>
        <v>3</v>
      </c>
      <c r="B72" s="208">
        <v>43529</v>
      </c>
      <c r="C72" s="212">
        <v>14.5495</v>
      </c>
      <c r="D72" s="212">
        <v>5.5359999999999996</v>
      </c>
      <c r="E72" s="212">
        <v>8.3109999999999999</v>
      </c>
      <c r="F72" s="212">
        <v>8.452</v>
      </c>
      <c r="G72" s="212">
        <v>1.196</v>
      </c>
      <c r="H72" s="212">
        <v>9.5890000000000004</v>
      </c>
      <c r="I72" s="217">
        <f t="shared" si="1"/>
        <v>47.633499999999998</v>
      </c>
      <c r="K72" s="202">
        <v>1.508</v>
      </c>
    </row>
    <row r="73" spans="1:11" x14ac:dyDescent="0.2">
      <c r="A73" s="125">
        <f t="shared" ref="A73:A136" si="2">+IF(ISBLANK($B73),"",MONTH($B73))</f>
        <v>3</v>
      </c>
      <c r="B73" s="208">
        <v>43530</v>
      </c>
      <c r="C73" s="212">
        <v>16.948</v>
      </c>
      <c r="D73" s="212">
        <v>11.118</v>
      </c>
      <c r="E73" s="212">
        <v>8.7409999999999997</v>
      </c>
      <c r="F73" s="212">
        <v>6.4960000000000004</v>
      </c>
      <c r="G73" s="212">
        <v>1.6930000000000001</v>
      </c>
      <c r="H73" s="212">
        <v>8.6389999999999993</v>
      </c>
      <c r="I73" s="217">
        <f t="shared" ref="I73:I136" si="3">+SUM(C73:H73)</f>
        <v>53.635000000000005</v>
      </c>
      <c r="K73" s="202">
        <v>1.494</v>
      </c>
    </row>
    <row r="74" spans="1:11" x14ac:dyDescent="0.2">
      <c r="A74" s="125">
        <f t="shared" si="2"/>
        <v>3</v>
      </c>
      <c r="B74" s="208">
        <v>43531</v>
      </c>
      <c r="C74" s="212">
        <v>15.02725</v>
      </c>
      <c r="D74" s="212">
        <v>10.78</v>
      </c>
      <c r="E74" s="212">
        <v>9.2590000000000003</v>
      </c>
      <c r="F74" s="212">
        <v>6.19</v>
      </c>
      <c r="G74" s="212">
        <v>1.264</v>
      </c>
      <c r="H74" s="212">
        <v>9.2829999999999995</v>
      </c>
      <c r="I74" s="217">
        <f t="shared" si="3"/>
        <v>51.803249999999998</v>
      </c>
      <c r="K74" s="202">
        <v>1.532</v>
      </c>
    </row>
    <row r="75" spans="1:11" x14ac:dyDescent="0.2">
      <c r="A75" s="125">
        <f t="shared" si="2"/>
        <v>3</v>
      </c>
      <c r="B75" s="208">
        <v>43532</v>
      </c>
      <c r="C75" s="212">
        <v>14.592750000000001</v>
      </c>
      <c r="D75" s="212">
        <v>7.992</v>
      </c>
      <c r="E75" s="212">
        <v>7.319</v>
      </c>
      <c r="F75" s="212">
        <v>9.2469999999999999</v>
      </c>
      <c r="G75" s="212">
        <v>0</v>
      </c>
      <c r="H75" s="212">
        <v>9.1660000000000004</v>
      </c>
      <c r="I75" s="217">
        <f t="shared" si="3"/>
        <v>48.316749999999999</v>
      </c>
      <c r="K75" s="202">
        <v>1.4319999999999999</v>
      </c>
    </row>
    <row r="76" spans="1:11" x14ac:dyDescent="0.2">
      <c r="A76" s="125">
        <f t="shared" si="2"/>
        <v>3</v>
      </c>
      <c r="B76" s="208">
        <v>43533</v>
      </c>
      <c r="C76" s="212">
        <v>14.403</v>
      </c>
      <c r="D76" s="212">
        <v>7.8860000000000001</v>
      </c>
      <c r="E76" s="212">
        <v>1.7130000000000001</v>
      </c>
      <c r="F76" s="212">
        <v>10.944000000000001</v>
      </c>
      <c r="G76" s="212">
        <v>0</v>
      </c>
      <c r="H76" s="212">
        <v>10.849</v>
      </c>
      <c r="I76" s="217">
        <f t="shared" si="3"/>
        <v>45.795000000000002</v>
      </c>
      <c r="K76" s="202">
        <v>1.4159999999999999</v>
      </c>
    </row>
    <row r="77" spans="1:11" x14ac:dyDescent="0.2">
      <c r="A77" s="125">
        <f t="shared" si="2"/>
        <v>3</v>
      </c>
      <c r="B77" s="208">
        <v>43534</v>
      </c>
      <c r="C77" s="212">
        <v>14.5555</v>
      </c>
      <c r="D77" s="212">
        <v>7.5129999999999999</v>
      </c>
      <c r="E77" s="212">
        <v>5.1150000000000002</v>
      </c>
      <c r="F77" s="212">
        <v>9.3689999999999998</v>
      </c>
      <c r="G77" s="212">
        <v>0</v>
      </c>
      <c r="H77" s="212">
        <v>9.3330000000000002</v>
      </c>
      <c r="I77" s="217">
        <f t="shared" si="3"/>
        <v>45.8855</v>
      </c>
      <c r="K77" s="202">
        <v>1.4610000000000001</v>
      </c>
    </row>
    <row r="78" spans="1:11" x14ac:dyDescent="0.2">
      <c r="A78" s="125">
        <f t="shared" si="2"/>
        <v>3</v>
      </c>
      <c r="B78" s="208">
        <v>43535</v>
      </c>
      <c r="C78" s="212">
        <v>14.657500000000001</v>
      </c>
      <c r="D78" s="212">
        <v>7.77</v>
      </c>
      <c r="E78" s="212">
        <v>0.876</v>
      </c>
      <c r="F78" s="212">
        <v>8.0860000000000003</v>
      </c>
      <c r="G78" s="212">
        <v>6.6120000000000001</v>
      </c>
      <c r="H78" s="212">
        <v>9.51</v>
      </c>
      <c r="I78" s="217">
        <f t="shared" si="3"/>
        <v>47.511500000000005</v>
      </c>
      <c r="K78" s="202">
        <v>1.538</v>
      </c>
    </row>
    <row r="79" spans="1:11" x14ac:dyDescent="0.2">
      <c r="A79" s="125">
        <f t="shared" si="2"/>
        <v>3</v>
      </c>
      <c r="B79" s="208">
        <v>43536</v>
      </c>
      <c r="C79" s="212">
        <v>14.763999999999999</v>
      </c>
      <c r="D79" s="212">
        <v>8.0299999999999994</v>
      </c>
      <c r="E79" s="212">
        <v>0</v>
      </c>
      <c r="F79" s="212">
        <v>8.577</v>
      </c>
      <c r="G79" s="212">
        <v>7.2960000000000003</v>
      </c>
      <c r="H79" s="212">
        <v>9.6259999999999994</v>
      </c>
      <c r="I79" s="217">
        <f t="shared" si="3"/>
        <v>48.292999999999992</v>
      </c>
      <c r="K79" s="202">
        <v>1.538</v>
      </c>
    </row>
    <row r="80" spans="1:11" x14ac:dyDescent="0.2">
      <c r="A80" s="125">
        <f t="shared" si="2"/>
        <v>3</v>
      </c>
      <c r="B80" s="208">
        <v>43537</v>
      </c>
      <c r="C80" s="212">
        <v>14.6305</v>
      </c>
      <c r="D80" s="212">
        <v>0.81399999999999995</v>
      </c>
      <c r="E80" s="212">
        <v>0</v>
      </c>
      <c r="F80" s="212">
        <v>6.359</v>
      </c>
      <c r="G80" s="212">
        <v>9.2379999999999995</v>
      </c>
      <c r="H80" s="212">
        <v>9.2040000000000006</v>
      </c>
      <c r="I80" s="217">
        <f t="shared" si="3"/>
        <v>40.2455</v>
      </c>
      <c r="K80" s="202">
        <v>1.504</v>
      </c>
    </row>
    <row r="81" spans="1:11" x14ac:dyDescent="0.2">
      <c r="A81" s="125">
        <f t="shared" si="2"/>
        <v>3</v>
      </c>
      <c r="B81" s="208">
        <v>43538</v>
      </c>
      <c r="C81" s="212">
        <v>14.292249999999999</v>
      </c>
      <c r="D81" s="212">
        <v>0</v>
      </c>
      <c r="E81" s="212">
        <v>0</v>
      </c>
      <c r="F81" s="212">
        <v>9.6489999999999991</v>
      </c>
      <c r="G81" s="212">
        <v>9.7119999999999997</v>
      </c>
      <c r="H81" s="212">
        <v>5.7279999999999998</v>
      </c>
      <c r="I81" s="217">
        <f t="shared" si="3"/>
        <v>39.381250000000001</v>
      </c>
      <c r="K81" s="202">
        <v>1.4810000000000001</v>
      </c>
    </row>
    <row r="82" spans="1:11" x14ac:dyDescent="0.2">
      <c r="A82" s="125">
        <f t="shared" si="2"/>
        <v>3</v>
      </c>
      <c r="B82" s="208">
        <v>43539</v>
      </c>
      <c r="C82" s="212">
        <v>14.077249999999999</v>
      </c>
      <c r="D82" s="212">
        <v>0</v>
      </c>
      <c r="E82" s="212">
        <v>0</v>
      </c>
      <c r="F82" s="212">
        <v>5.1109999999999998</v>
      </c>
      <c r="G82" s="212">
        <v>9.3539999999999992</v>
      </c>
      <c r="H82" s="212">
        <v>9.3170000000000002</v>
      </c>
      <c r="I82" s="217">
        <f t="shared" si="3"/>
        <v>37.859250000000003</v>
      </c>
      <c r="K82" s="202">
        <v>1.538</v>
      </c>
    </row>
    <row r="83" spans="1:11" x14ac:dyDescent="0.2">
      <c r="A83" s="125">
        <f t="shared" si="2"/>
        <v>3</v>
      </c>
      <c r="B83" s="208">
        <v>43540</v>
      </c>
      <c r="C83" s="212">
        <v>13.68975</v>
      </c>
      <c r="D83" s="212">
        <v>0</v>
      </c>
      <c r="E83" s="212">
        <v>0</v>
      </c>
      <c r="F83" s="212">
        <v>8.1649999999999991</v>
      </c>
      <c r="G83" s="212">
        <v>5.6139999999999999</v>
      </c>
      <c r="H83" s="212">
        <v>9.9149999999999991</v>
      </c>
      <c r="I83" s="217">
        <f t="shared" si="3"/>
        <v>37.383749999999999</v>
      </c>
      <c r="K83" s="202">
        <v>1.486</v>
      </c>
    </row>
    <row r="84" spans="1:11" x14ac:dyDescent="0.2">
      <c r="A84" s="125">
        <f t="shared" si="2"/>
        <v>3</v>
      </c>
      <c r="B84" s="208">
        <v>43541</v>
      </c>
      <c r="C84" s="212">
        <v>13.47175</v>
      </c>
      <c r="D84" s="212">
        <v>0</v>
      </c>
      <c r="E84" s="212">
        <v>0</v>
      </c>
      <c r="F84" s="212">
        <v>3.3220000000000001</v>
      </c>
      <c r="G84" s="212">
        <v>10.548999999999999</v>
      </c>
      <c r="H84" s="212">
        <v>10.494999999999999</v>
      </c>
      <c r="I84" s="217">
        <f t="shared" si="3"/>
        <v>37.83775</v>
      </c>
      <c r="K84" s="202">
        <v>1.5369999999999999</v>
      </c>
    </row>
    <row r="85" spans="1:11" x14ac:dyDescent="0.2">
      <c r="A85" s="125">
        <f t="shared" si="2"/>
        <v>3</v>
      </c>
      <c r="B85" s="208">
        <v>43542</v>
      </c>
      <c r="C85" s="212">
        <v>13.789</v>
      </c>
      <c r="D85" s="212">
        <v>0</v>
      </c>
      <c r="E85" s="212">
        <v>5.8940000000000001</v>
      </c>
      <c r="F85" s="212">
        <v>6.3070000000000004</v>
      </c>
      <c r="G85" s="212">
        <v>9.6029999999999998</v>
      </c>
      <c r="H85" s="212">
        <v>3.7349999999999999</v>
      </c>
      <c r="I85" s="217">
        <f t="shared" si="3"/>
        <v>39.328000000000003</v>
      </c>
      <c r="K85" s="202">
        <v>1.526</v>
      </c>
    </row>
    <row r="86" spans="1:11" x14ac:dyDescent="0.2">
      <c r="A86" s="125">
        <f t="shared" si="2"/>
        <v>3</v>
      </c>
      <c r="B86" s="208">
        <v>43543</v>
      </c>
      <c r="C86" s="212">
        <v>13.922750000000001</v>
      </c>
      <c r="D86" s="212">
        <v>0</v>
      </c>
      <c r="E86" s="212">
        <v>6.5670000000000002</v>
      </c>
      <c r="F86" s="212">
        <v>9.7560000000000002</v>
      </c>
      <c r="G86" s="212">
        <v>9.7870000000000008</v>
      </c>
      <c r="H86" s="212">
        <v>0</v>
      </c>
      <c r="I86" s="217">
        <f t="shared" si="3"/>
        <v>40.03275</v>
      </c>
      <c r="K86" s="202">
        <v>1.5580000000000001</v>
      </c>
    </row>
    <row r="87" spans="1:11" x14ac:dyDescent="0.2">
      <c r="A87" s="125">
        <f t="shared" si="2"/>
        <v>3</v>
      </c>
      <c r="B87" s="208">
        <v>43544</v>
      </c>
      <c r="C87" s="212">
        <v>13.85125</v>
      </c>
      <c r="D87" s="212">
        <v>0</v>
      </c>
      <c r="E87" s="212">
        <v>6.8120000000000003</v>
      </c>
      <c r="F87" s="212">
        <v>8.5350000000000001</v>
      </c>
      <c r="G87" s="212">
        <v>9.125</v>
      </c>
      <c r="H87" s="212">
        <v>0</v>
      </c>
      <c r="I87" s="217">
        <f t="shared" si="3"/>
        <v>38.323250000000002</v>
      </c>
      <c r="K87" s="202">
        <v>1.5349999999999999</v>
      </c>
    </row>
    <row r="88" spans="1:11" x14ac:dyDescent="0.2">
      <c r="A88" s="125">
        <f t="shared" si="2"/>
        <v>3</v>
      </c>
      <c r="B88" s="208">
        <v>43545</v>
      </c>
      <c r="C88" s="212">
        <v>13.811500000000001</v>
      </c>
      <c r="D88" s="212">
        <v>0</v>
      </c>
      <c r="E88" s="212">
        <v>7.2610000000000001</v>
      </c>
      <c r="F88" s="212">
        <v>9.8840000000000003</v>
      </c>
      <c r="G88" s="212">
        <v>5.2450000000000001</v>
      </c>
      <c r="H88" s="212">
        <v>3.274</v>
      </c>
      <c r="I88" s="217">
        <f t="shared" si="3"/>
        <v>39.475500000000004</v>
      </c>
      <c r="K88" s="202">
        <v>1.534</v>
      </c>
    </row>
    <row r="89" spans="1:11" x14ac:dyDescent="0.2">
      <c r="A89" s="125">
        <f t="shared" si="2"/>
        <v>3</v>
      </c>
      <c r="B89" s="208">
        <v>43546</v>
      </c>
      <c r="C89" s="212">
        <v>13.7095</v>
      </c>
      <c r="D89" s="212">
        <v>0</v>
      </c>
      <c r="E89" s="212">
        <v>7.4050000000000002</v>
      </c>
      <c r="F89" s="212">
        <v>9.1120000000000001</v>
      </c>
      <c r="G89" s="212">
        <v>0</v>
      </c>
      <c r="H89" s="212">
        <v>9.5039999999999996</v>
      </c>
      <c r="I89" s="217">
        <f t="shared" si="3"/>
        <v>39.730499999999999</v>
      </c>
      <c r="K89" s="202">
        <v>1.5009999999999999</v>
      </c>
    </row>
    <row r="90" spans="1:11" x14ac:dyDescent="0.2">
      <c r="A90" s="125">
        <f t="shared" si="2"/>
        <v>3</v>
      </c>
      <c r="B90" s="208">
        <v>43547</v>
      </c>
      <c r="C90" s="212">
        <v>14.4495</v>
      </c>
      <c r="D90" s="212">
        <v>0</v>
      </c>
      <c r="E90" s="212">
        <v>9.4640000000000004</v>
      </c>
      <c r="F90" s="212">
        <v>4.9329999999999998</v>
      </c>
      <c r="G90" s="212">
        <v>0</v>
      </c>
      <c r="H90" s="212">
        <v>9.3650000000000002</v>
      </c>
      <c r="I90" s="217">
        <f t="shared" si="3"/>
        <v>38.211500000000001</v>
      </c>
      <c r="K90" s="202">
        <v>1.4259999999999999</v>
      </c>
    </row>
    <row r="91" spans="1:11" x14ac:dyDescent="0.2">
      <c r="A91" s="125">
        <f t="shared" si="2"/>
        <v>3</v>
      </c>
      <c r="B91" s="208">
        <v>43548</v>
      </c>
      <c r="C91" s="212">
        <v>14.189</v>
      </c>
      <c r="D91" s="212">
        <v>0</v>
      </c>
      <c r="E91" s="212">
        <v>6.4470000000000001</v>
      </c>
      <c r="F91" s="212">
        <v>5.6109999999999998</v>
      </c>
      <c r="G91" s="212">
        <v>1.7529999999999999</v>
      </c>
      <c r="H91" s="212">
        <v>9.7789999999999999</v>
      </c>
      <c r="I91" s="217">
        <f t="shared" si="3"/>
        <v>37.778999999999996</v>
      </c>
      <c r="K91" s="202">
        <v>1.524</v>
      </c>
    </row>
    <row r="92" spans="1:11" x14ac:dyDescent="0.2">
      <c r="A92" s="125">
        <f t="shared" si="2"/>
        <v>3</v>
      </c>
      <c r="B92" s="208">
        <v>43549</v>
      </c>
      <c r="C92" s="212">
        <v>14.2995</v>
      </c>
      <c r="D92" s="212">
        <v>0</v>
      </c>
      <c r="E92" s="212">
        <v>1.9279999999999999</v>
      </c>
      <c r="F92" s="212">
        <v>9.2289999999999992</v>
      </c>
      <c r="G92" s="212">
        <v>5.819</v>
      </c>
      <c r="H92" s="212">
        <v>7.6829999999999998</v>
      </c>
      <c r="I92" s="217">
        <f t="shared" si="3"/>
        <v>38.958500000000001</v>
      </c>
      <c r="K92" s="202">
        <v>1.5720000000000001</v>
      </c>
    </row>
    <row r="93" spans="1:11" x14ac:dyDescent="0.2">
      <c r="A93" s="125">
        <f t="shared" si="2"/>
        <v>3</v>
      </c>
      <c r="B93" s="208">
        <v>43550</v>
      </c>
      <c r="C93" s="212">
        <v>14.0045</v>
      </c>
      <c r="D93" s="212">
        <v>0</v>
      </c>
      <c r="E93" s="212">
        <v>10.301</v>
      </c>
      <c r="F93" s="212">
        <v>10.221</v>
      </c>
      <c r="G93" s="212">
        <v>5.1440000000000001</v>
      </c>
      <c r="H93" s="212">
        <v>0</v>
      </c>
      <c r="I93" s="217">
        <f t="shared" si="3"/>
        <v>39.670499999999997</v>
      </c>
      <c r="K93" s="202">
        <v>1.494</v>
      </c>
    </row>
    <row r="94" spans="1:11" x14ac:dyDescent="0.2">
      <c r="A94" s="125">
        <f t="shared" si="2"/>
        <v>3</v>
      </c>
      <c r="B94" s="208">
        <v>43551</v>
      </c>
      <c r="C94" s="212">
        <v>13.943250000000001</v>
      </c>
      <c r="D94" s="212">
        <v>0</v>
      </c>
      <c r="E94" s="212">
        <v>6.4820000000000002</v>
      </c>
      <c r="F94" s="212">
        <v>9.1140000000000008</v>
      </c>
      <c r="G94" s="212">
        <v>9.08</v>
      </c>
      <c r="H94" s="212">
        <v>0</v>
      </c>
      <c r="I94" s="217">
        <f t="shared" si="3"/>
        <v>38.619250000000001</v>
      </c>
      <c r="K94" s="202">
        <v>1.494</v>
      </c>
    </row>
    <row r="95" spans="1:11" x14ac:dyDescent="0.2">
      <c r="A95" s="125">
        <f t="shared" si="2"/>
        <v>3</v>
      </c>
      <c r="B95" s="208">
        <v>43552</v>
      </c>
      <c r="C95" s="212">
        <v>13.8385</v>
      </c>
      <c r="D95" s="212">
        <v>0</v>
      </c>
      <c r="E95" s="212">
        <v>9.7080000000000002</v>
      </c>
      <c r="F95" s="212">
        <v>5.4119999999999999</v>
      </c>
      <c r="G95" s="212">
        <v>9.5760000000000005</v>
      </c>
      <c r="H95" s="212">
        <v>0</v>
      </c>
      <c r="I95" s="217">
        <f t="shared" si="3"/>
        <v>38.534500000000001</v>
      </c>
      <c r="K95" s="202">
        <v>1.5820000000000001</v>
      </c>
    </row>
    <row r="96" spans="1:11" x14ac:dyDescent="0.2">
      <c r="A96" s="125">
        <f t="shared" si="2"/>
        <v>3</v>
      </c>
      <c r="B96" s="208">
        <v>43553</v>
      </c>
      <c r="C96" s="212">
        <v>13.653</v>
      </c>
      <c r="D96" s="212">
        <v>0</v>
      </c>
      <c r="E96" s="212">
        <v>9.9819999999999993</v>
      </c>
      <c r="F96" s="212">
        <v>5.4249999999999998</v>
      </c>
      <c r="G96" s="212">
        <v>9.843</v>
      </c>
      <c r="H96" s="212">
        <v>0</v>
      </c>
      <c r="I96" s="217">
        <f t="shared" si="3"/>
        <v>38.902999999999999</v>
      </c>
      <c r="K96" s="202">
        <v>1.494</v>
      </c>
    </row>
    <row r="97" spans="1:11" x14ac:dyDescent="0.2">
      <c r="A97" s="125">
        <f t="shared" si="2"/>
        <v>3</v>
      </c>
      <c r="B97" s="208">
        <v>43554</v>
      </c>
      <c r="C97" s="212">
        <v>13.39</v>
      </c>
      <c r="D97" s="212">
        <v>0</v>
      </c>
      <c r="E97" s="212">
        <v>10.058999999999999</v>
      </c>
      <c r="F97" s="212">
        <v>2.69</v>
      </c>
      <c r="G97" s="212">
        <v>9.8859999999999992</v>
      </c>
      <c r="H97" s="212">
        <v>1.7330000000000001</v>
      </c>
      <c r="I97" s="217">
        <f t="shared" si="3"/>
        <v>37.757999999999996</v>
      </c>
      <c r="K97" s="202">
        <v>1.486</v>
      </c>
    </row>
    <row r="98" spans="1:11" x14ac:dyDescent="0.2">
      <c r="A98" s="125">
        <f t="shared" si="2"/>
        <v>3</v>
      </c>
      <c r="B98" s="208">
        <v>43555</v>
      </c>
      <c r="C98" s="212">
        <v>13.19575</v>
      </c>
      <c r="D98" s="212">
        <v>0</v>
      </c>
      <c r="E98" s="212">
        <v>8.5530000000000008</v>
      </c>
      <c r="F98" s="212">
        <v>0</v>
      </c>
      <c r="G98" s="212">
        <v>9.9849999999999994</v>
      </c>
      <c r="H98" s="212">
        <v>6.2050000000000001</v>
      </c>
      <c r="I98" s="217">
        <f t="shared" si="3"/>
        <v>37.938749999999999</v>
      </c>
      <c r="K98" s="202">
        <v>1.486</v>
      </c>
    </row>
    <row r="99" spans="1:11" x14ac:dyDescent="0.2">
      <c r="A99" s="125">
        <f t="shared" si="2"/>
        <v>4</v>
      </c>
      <c r="B99" s="208">
        <v>43556</v>
      </c>
      <c r="C99" s="212">
        <v>13.1005</v>
      </c>
      <c r="D99" s="212">
        <v>0</v>
      </c>
      <c r="E99" s="212">
        <v>6.27</v>
      </c>
      <c r="F99" s="212">
        <v>0</v>
      </c>
      <c r="G99" s="212">
        <v>9.3230000000000004</v>
      </c>
      <c r="H99" s="212">
        <v>9.3309999999999995</v>
      </c>
      <c r="I99" s="217">
        <f t="shared" si="3"/>
        <v>38.024500000000003</v>
      </c>
      <c r="J99" s="5"/>
      <c r="K99" s="202">
        <v>1.885</v>
      </c>
    </row>
    <row r="100" spans="1:11" x14ac:dyDescent="0.2">
      <c r="A100" s="125">
        <f t="shared" si="2"/>
        <v>4</v>
      </c>
      <c r="B100" s="208">
        <v>43557</v>
      </c>
      <c r="C100" s="212">
        <v>13.104749999999999</v>
      </c>
      <c r="D100" s="212">
        <v>0</v>
      </c>
      <c r="E100" s="212">
        <v>6.6479999999999997</v>
      </c>
      <c r="F100" s="212">
        <v>0</v>
      </c>
      <c r="G100" s="212">
        <v>9.0559999999999992</v>
      </c>
      <c r="H100" s="212">
        <v>9.6479999999999997</v>
      </c>
      <c r="I100" s="217">
        <f t="shared" si="3"/>
        <v>38.45675</v>
      </c>
      <c r="K100" s="202">
        <v>1.873</v>
      </c>
    </row>
    <row r="101" spans="1:11" x14ac:dyDescent="0.2">
      <c r="A101" s="125">
        <f t="shared" si="2"/>
        <v>4</v>
      </c>
      <c r="B101" s="208">
        <v>43558</v>
      </c>
      <c r="C101" s="212">
        <v>13.2455</v>
      </c>
      <c r="D101" s="212">
        <v>0</v>
      </c>
      <c r="E101" s="212">
        <v>5.9390000000000001</v>
      </c>
      <c r="F101" s="212">
        <v>0</v>
      </c>
      <c r="G101" s="212">
        <v>10.246</v>
      </c>
      <c r="H101" s="212">
        <v>10.135999999999999</v>
      </c>
      <c r="I101" s="217">
        <f t="shared" si="3"/>
        <v>39.566500000000005</v>
      </c>
      <c r="K101" s="202">
        <v>1.9890000000000001</v>
      </c>
    </row>
    <row r="102" spans="1:11" x14ac:dyDescent="0.2">
      <c r="A102" s="125">
        <f t="shared" si="2"/>
        <v>4</v>
      </c>
      <c r="B102" s="208">
        <v>43559</v>
      </c>
      <c r="C102" s="212">
        <v>14.235749999999999</v>
      </c>
      <c r="D102" s="212">
        <v>0</v>
      </c>
      <c r="E102" s="212">
        <v>5.8470000000000004</v>
      </c>
      <c r="F102" s="212">
        <v>0</v>
      </c>
      <c r="G102" s="212">
        <v>9.42</v>
      </c>
      <c r="H102" s="212">
        <v>9.3699999999999992</v>
      </c>
      <c r="I102" s="217">
        <f t="shared" si="3"/>
        <v>38.872749999999996</v>
      </c>
      <c r="K102" s="202">
        <v>1.9650000000000001</v>
      </c>
    </row>
    <row r="103" spans="1:11" x14ac:dyDescent="0.2">
      <c r="A103" s="125">
        <f t="shared" si="2"/>
        <v>4</v>
      </c>
      <c r="B103" s="208">
        <v>43560</v>
      </c>
      <c r="C103" s="212">
        <v>13.7705</v>
      </c>
      <c r="D103" s="212">
        <v>0</v>
      </c>
      <c r="E103" s="212">
        <v>6.032</v>
      </c>
      <c r="F103" s="212">
        <v>0</v>
      </c>
      <c r="G103" s="212">
        <v>8.58</v>
      </c>
      <c r="H103" s="212">
        <v>9.2550000000000008</v>
      </c>
      <c r="I103" s="217">
        <f t="shared" si="3"/>
        <v>37.637500000000003</v>
      </c>
      <c r="K103" s="202">
        <v>1.885</v>
      </c>
    </row>
    <row r="104" spans="1:11" x14ac:dyDescent="0.2">
      <c r="A104" s="125">
        <f t="shared" si="2"/>
        <v>4</v>
      </c>
      <c r="B104" s="208">
        <v>43561</v>
      </c>
      <c r="C104" s="212">
        <v>13.498250000000001</v>
      </c>
      <c r="D104" s="212">
        <v>0</v>
      </c>
      <c r="E104" s="212">
        <v>9.9610000000000003</v>
      </c>
      <c r="F104" s="212">
        <v>0</v>
      </c>
      <c r="G104" s="212">
        <v>5.6749999999999998</v>
      </c>
      <c r="H104" s="212">
        <v>9.8350000000000009</v>
      </c>
      <c r="I104" s="217">
        <f t="shared" si="3"/>
        <v>38.969250000000002</v>
      </c>
      <c r="K104" s="202">
        <v>2.0630000000000002</v>
      </c>
    </row>
    <row r="105" spans="1:11" x14ac:dyDescent="0.2">
      <c r="A105" s="125">
        <f t="shared" si="2"/>
        <v>4</v>
      </c>
      <c r="B105" s="208">
        <v>43562</v>
      </c>
      <c r="C105" s="212">
        <v>13.969250000000001</v>
      </c>
      <c r="D105" s="212">
        <v>0</v>
      </c>
      <c r="E105" s="212">
        <v>6.4530000000000003</v>
      </c>
      <c r="F105" s="212">
        <v>4.069</v>
      </c>
      <c r="G105" s="212">
        <v>10.673</v>
      </c>
      <c r="H105" s="212">
        <v>5.883</v>
      </c>
      <c r="I105" s="217">
        <f t="shared" si="3"/>
        <v>41.047250000000005</v>
      </c>
      <c r="K105" s="202">
        <v>2.06</v>
      </c>
    </row>
    <row r="106" spans="1:11" x14ac:dyDescent="0.2">
      <c r="A106" s="125">
        <f t="shared" si="2"/>
        <v>4</v>
      </c>
      <c r="B106" s="208">
        <v>43563</v>
      </c>
      <c r="C106" s="212">
        <v>13.3605</v>
      </c>
      <c r="D106" s="212">
        <v>0</v>
      </c>
      <c r="E106" s="212">
        <v>9.6419999999999995</v>
      </c>
      <c r="F106" s="212">
        <v>9.5679999999999996</v>
      </c>
      <c r="G106" s="212">
        <v>6.101</v>
      </c>
      <c r="H106" s="212">
        <v>0</v>
      </c>
      <c r="I106" s="217">
        <f t="shared" si="3"/>
        <v>38.671499999999995</v>
      </c>
      <c r="K106" s="202">
        <v>1.9710000000000001</v>
      </c>
    </row>
    <row r="107" spans="1:11" x14ac:dyDescent="0.2">
      <c r="A107" s="125">
        <f t="shared" si="2"/>
        <v>4</v>
      </c>
      <c r="B107" s="208">
        <v>43564</v>
      </c>
      <c r="C107" s="212">
        <v>13.26375</v>
      </c>
      <c r="D107" s="212">
        <v>0</v>
      </c>
      <c r="E107" s="212">
        <v>9.8699999999999992</v>
      </c>
      <c r="F107" s="212">
        <v>9.7420000000000009</v>
      </c>
      <c r="G107" s="212">
        <v>6.7779999999999996</v>
      </c>
      <c r="H107" s="212">
        <v>0</v>
      </c>
      <c r="I107" s="217">
        <f t="shared" si="3"/>
        <v>39.653749999999995</v>
      </c>
      <c r="K107" s="202">
        <v>2.0310000000000001</v>
      </c>
    </row>
    <row r="108" spans="1:11" x14ac:dyDescent="0.2">
      <c r="A108" s="125">
        <f t="shared" si="2"/>
        <v>4</v>
      </c>
      <c r="B108" s="208">
        <v>43565</v>
      </c>
      <c r="C108" s="212">
        <v>12.076000000000001</v>
      </c>
      <c r="D108" s="212">
        <v>0</v>
      </c>
      <c r="E108" s="212">
        <v>9.8520000000000003</v>
      </c>
      <c r="F108" s="212">
        <v>9.8170000000000002</v>
      </c>
      <c r="G108" s="212">
        <v>6.7830000000000004</v>
      </c>
      <c r="H108" s="212">
        <v>0</v>
      </c>
      <c r="I108" s="217">
        <f t="shared" si="3"/>
        <v>38.527999999999999</v>
      </c>
      <c r="K108" s="202">
        <v>1.9450000000000001</v>
      </c>
    </row>
    <row r="109" spans="1:11" x14ac:dyDescent="0.2">
      <c r="A109" s="125">
        <f t="shared" si="2"/>
        <v>4</v>
      </c>
      <c r="B109" s="208">
        <v>43566</v>
      </c>
      <c r="C109" s="212">
        <v>13.201000000000001</v>
      </c>
      <c r="D109" s="212">
        <v>0</v>
      </c>
      <c r="E109" s="212">
        <v>9.1579999999999995</v>
      </c>
      <c r="F109" s="212">
        <v>9.07</v>
      </c>
      <c r="G109" s="212">
        <v>6.452</v>
      </c>
      <c r="H109" s="212">
        <v>0</v>
      </c>
      <c r="I109" s="217">
        <f t="shared" si="3"/>
        <v>37.881</v>
      </c>
      <c r="K109" s="202">
        <v>1.909</v>
      </c>
    </row>
    <row r="110" spans="1:11" x14ac:dyDescent="0.2">
      <c r="A110" s="125">
        <f t="shared" si="2"/>
        <v>4</v>
      </c>
      <c r="B110" s="208">
        <v>43567</v>
      </c>
      <c r="C110" s="212">
        <v>13.368499999999999</v>
      </c>
      <c r="D110" s="212">
        <v>0</v>
      </c>
      <c r="E110" s="212">
        <v>6.2229999999999999</v>
      </c>
      <c r="F110" s="212">
        <v>9.0359999999999996</v>
      </c>
      <c r="G110" s="212">
        <v>6.3540000000000001</v>
      </c>
      <c r="H110" s="212">
        <v>4.5730000000000004</v>
      </c>
      <c r="I110" s="217">
        <f t="shared" si="3"/>
        <v>39.554499999999997</v>
      </c>
      <c r="K110" s="202">
        <v>1.9119999999999999</v>
      </c>
    </row>
    <row r="111" spans="1:11" x14ac:dyDescent="0.2">
      <c r="A111" s="125">
        <f t="shared" si="2"/>
        <v>4</v>
      </c>
      <c r="B111" s="208">
        <v>43568</v>
      </c>
      <c r="C111" s="212">
        <v>14.895</v>
      </c>
      <c r="D111" s="212">
        <v>0</v>
      </c>
      <c r="E111" s="212">
        <v>0</v>
      </c>
      <c r="F111" s="212">
        <v>9.01</v>
      </c>
      <c r="G111" s="212">
        <v>5.2439999999999998</v>
      </c>
      <c r="H111" s="212">
        <v>8.9640000000000004</v>
      </c>
      <c r="I111" s="217">
        <f t="shared" si="3"/>
        <v>38.113</v>
      </c>
      <c r="K111" s="202">
        <v>2.0790000000000002</v>
      </c>
    </row>
    <row r="112" spans="1:11" x14ac:dyDescent="0.2">
      <c r="A112" s="125">
        <f t="shared" si="2"/>
        <v>4</v>
      </c>
      <c r="B112" s="208">
        <v>43569</v>
      </c>
      <c r="C112" s="212">
        <v>14.814</v>
      </c>
      <c r="D112" s="212">
        <v>0</v>
      </c>
      <c r="E112" s="212">
        <v>5.3259999999999996</v>
      </c>
      <c r="F112" s="212">
        <v>0.48399999999999999</v>
      </c>
      <c r="G112" s="212">
        <v>9.1780000000000008</v>
      </c>
      <c r="H112" s="212">
        <v>9.14</v>
      </c>
      <c r="I112" s="217">
        <f t="shared" si="3"/>
        <v>38.942000000000007</v>
      </c>
      <c r="K112" s="202">
        <v>2.129</v>
      </c>
    </row>
    <row r="113" spans="1:11" x14ac:dyDescent="0.2">
      <c r="A113" s="125">
        <f t="shared" si="2"/>
        <v>4</v>
      </c>
      <c r="B113" s="208">
        <v>43570</v>
      </c>
      <c r="C113" s="212">
        <v>13.873749999999999</v>
      </c>
      <c r="D113" s="212">
        <v>0</v>
      </c>
      <c r="E113" s="212">
        <v>9.0030000000000001</v>
      </c>
      <c r="F113" s="212">
        <v>4.8049999999999997</v>
      </c>
      <c r="G113" s="212">
        <v>8.8979999999999997</v>
      </c>
      <c r="H113" s="212">
        <v>1.268</v>
      </c>
      <c r="I113" s="217">
        <f t="shared" si="3"/>
        <v>37.847750000000005</v>
      </c>
      <c r="K113" s="202">
        <v>1.8240000000000001</v>
      </c>
    </row>
    <row r="114" spans="1:11" x14ac:dyDescent="0.2">
      <c r="A114" s="125">
        <f t="shared" si="2"/>
        <v>4</v>
      </c>
      <c r="B114" s="208">
        <v>43571</v>
      </c>
      <c r="C114" s="212">
        <v>14.450749999999999</v>
      </c>
      <c r="D114" s="212">
        <v>0</v>
      </c>
      <c r="E114" s="212">
        <v>9.33</v>
      </c>
      <c r="F114" s="212">
        <v>9.266</v>
      </c>
      <c r="G114" s="212">
        <v>7.1390000000000002</v>
      </c>
      <c r="H114" s="212">
        <v>0</v>
      </c>
      <c r="I114" s="217">
        <f t="shared" si="3"/>
        <v>40.185749999999999</v>
      </c>
      <c r="K114" s="202">
        <v>2.0329999999999999</v>
      </c>
    </row>
    <row r="115" spans="1:11" x14ac:dyDescent="0.2">
      <c r="A115" s="125">
        <f t="shared" si="2"/>
        <v>4</v>
      </c>
      <c r="B115" s="208">
        <v>43572</v>
      </c>
      <c r="C115" s="212">
        <v>16.09375</v>
      </c>
      <c r="D115" s="212">
        <v>0</v>
      </c>
      <c r="E115" s="212">
        <v>8.7129999999999992</v>
      </c>
      <c r="F115" s="212">
        <v>8.6479999999999997</v>
      </c>
      <c r="G115" s="212">
        <v>5.9039999999999999</v>
      </c>
      <c r="H115" s="212">
        <v>0</v>
      </c>
      <c r="I115" s="217">
        <f t="shared" si="3"/>
        <v>39.358750000000001</v>
      </c>
      <c r="K115" s="202">
        <v>1.873</v>
      </c>
    </row>
    <row r="116" spans="1:11" x14ac:dyDescent="0.2">
      <c r="A116" s="125">
        <f t="shared" si="2"/>
        <v>4</v>
      </c>
      <c r="B116" s="208">
        <v>43573</v>
      </c>
      <c r="C116" s="212">
        <v>14.569000000000001</v>
      </c>
      <c r="D116" s="212">
        <v>0</v>
      </c>
      <c r="E116" s="212">
        <v>9.0210000000000008</v>
      </c>
      <c r="F116" s="212">
        <v>8.9710000000000001</v>
      </c>
      <c r="G116" s="212">
        <v>1.123</v>
      </c>
      <c r="H116" s="212">
        <v>5.0789999999999997</v>
      </c>
      <c r="I116" s="217">
        <f t="shared" si="3"/>
        <v>38.763000000000005</v>
      </c>
      <c r="K116" s="202">
        <v>1.885</v>
      </c>
    </row>
    <row r="117" spans="1:11" x14ac:dyDescent="0.2">
      <c r="A117" s="125">
        <f t="shared" si="2"/>
        <v>4</v>
      </c>
      <c r="B117" s="208">
        <v>43574</v>
      </c>
      <c r="C117" s="212">
        <v>14.061999999999999</v>
      </c>
      <c r="D117" s="212">
        <v>0</v>
      </c>
      <c r="E117" s="212">
        <v>9.8529999999999998</v>
      </c>
      <c r="F117" s="212">
        <v>6.11</v>
      </c>
      <c r="G117" s="212">
        <v>5.335</v>
      </c>
      <c r="H117" s="212">
        <v>2.399</v>
      </c>
      <c r="I117" s="217">
        <f t="shared" si="3"/>
        <v>37.759</v>
      </c>
      <c r="K117" s="202">
        <v>2.0459999999999998</v>
      </c>
    </row>
    <row r="118" spans="1:11" x14ac:dyDescent="0.2">
      <c r="A118" s="125">
        <f t="shared" si="2"/>
        <v>4</v>
      </c>
      <c r="B118" s="208">
        <v>43575</v>
      </c>
      <c r="C118" s="212">
        <v>13.68075</v>
      </c>
      <c r="D118" s="212">
        <v>0</v>
      </c>
      <c r="E118" s="212">
        <v>6.1289999999999996</v>
      </c>
      <c r="F118" s="212">
        <v>3.8159999999999998</v>
      </c>
      <c r="G118" s="212">
        <v>9.3379999999999992</v>
      </c>
      <c r="H118" s="212">
        <v>5.0439999999999996</v>
      </c>
      <c r="I118" s="217">
        <f t="shared" si="3"/>
        <v>38.007749999999994</v>
      </c>
      <c r="K118" s="202">
        <v>2.0299999999999998</v>
      </c>
    </row>
    <row r="119" spans="1:11" x14ac:dyDescent="0.2">
      <c r="A119" s="125">
        <f t="shared" si="2"/>
        <v>4</v>
      </c>
      <c r="B119" s="208">
        <v>43576</v>
      </c>
      <c r="C119" s="212">
        <v>13.48325</v>
      </c>
      <c r="D119" s="212">
        <v>0</v>
      </c>
      <c r="E119" s="212">
        <v>2.5619999999999998</v>
      </c>
      <c r="F119" s="212">
        <v>9.4440000000000008</v>
      </c>
      <c r="G119" s="212">
        <v>5.9020000000000001</v>
      </c>
      <c r="H119" s="212">
        <v>6.6449999999999996</v>
      </c>
      <c r="I119" s="217">
        <f t="shared" si="3"/>
        <v>38.036249999999995</v>
      </c>
      <c r="K119" s="202">
        <v>2.024</v>
      </c>
    </row>
    <row r="120" spans="1:11" x14ac:dyDescent="0.2">
      <c r="A120" s="125">
        <f t="shared" si="2"/>
        <v>4</v>
      </c>
      <c r="B120" s="208">
        <v>43577</v>
      </c>
      <c r="C120" s="212">
        <v>13.273999999999999</v>
      </c>
      <c r="D120" s="212">
        <v>0</v>
      </c>
      <c r="E120" s="212">
        <v>9.4550000000000001</v>
      </c>
      <c r="F120" s="212">
        <v>6.431</v>
      </c>
      <c r="G120" s="212">
        <v>0</v>
      </c>
      <c r="H120" s="212">
        <v>9.202</v>
      </c>
      <c r="I120" s="217">
        <f t="shared" si="3"/>
        <v>38.362000000000002</v>
      </c>
      <c r="K120" s="202">
        <v>1.9079999999999999</v>
      </c>
    </row>
    <row r="121" spans="1:11" x14ac:dyDescent="0.2">
      <c r="A121" s="125">
        <f t="shared" si="2"/>
        <v>4</v>
      </c>
      <c r="B121" s="208">
        <v>43578</v>
      </c>
      <c r="C121" s="212">
        <v>12.96325</v>
      </c>
      <c r="D121" s="212">
        <v>0</v>
      </c>
      <c r="E121" s="212">
        <v>9.7970000000000006</v>
      </c>
      <c r="F121" s="212">
        <v>6.4939999999999998</v>
      </c>
      <c r="G121" s="212">
        <v>0</v>
      </c>
      <c r="H121" s="212">
        <v>9.6950000000000003</v>
      </c>
      <c r="I121" s="217">
        <f t="shared" si="3"/>
        <v>38.949249999999999</v>
      </c>
      <c r="K121" s="202">
        <v>1.9750000000000001</v>
      </c>
    </row>
    <row r="122" spans="1:11" x14ac:dyDescent="0.2">
      <c r="A122" s="125">
        <f t="shared" si="2"/>
        <v>4</v>
      </c>
      <c r="B122" s="208">
        <v>43579</v>
      </c>
      <c r="C122" s="212">
        <v>12.777749999999999</v>
      </c>
      <c r="D122" s="212">
        <v>0</v>
      </c>
      <c r="E122" s="212">
        <v>9.9689999999999994</v>
      </c>
      <c r="F122" s="212">
        <v>7.1769999999999996</v>
      </c>
      <c r="G122" s="212">
        <v>0</v>
      </c>
      <c r="H122" s="212">
        <v>9.8620000000000001</v>
      </c>
      <c r="I122" s="217">
        <f t="shared" si="3"/>
        <v>39.78575</v>
      </c>
      <c r="K122" s="202">
        <v>1.9390000000000001</v>
      </c>
    </row>
    <row r="123" spans="1:11" x14ac:dyDescent="0.2">
      <c r="A123" s="125">
        <f t="shared" si="2"/>
        <v>4</v>
      </c>
      <c r="B123" s="208">
        <v>43580</v>
      </c>
      <c r="C123" s="212">
        <v>12.559749999999999</v>
      </c>
      <c r="D123" s="212">
        <v>0</v>
      </c>
      <c r="E123" s="212">
        <v>9.5649999999999995</v>
      </c>
      <c r="F123" s="212">
        <v>7.5839999999999996</v>
      </c>
      <c r="G123" s="212">
        <v>0</v>
      </c>
      <c r="H123" s="212">
        <v>9.4610000000000003</v>
      </c>
      <c r="I123" s="217">
        <f t="shared" si="3"/>
        <v>39.169750000000001</v>
      </c>
      <c r="K123" s="202">
        <v>1.946</v>
      </c>
    </row>
    <row r="124" spans="1:11" x14ac:dyDescent="0.2">
      <c r="A124" s="125">
        <f t="shared" si="2"/>
        <v>4</v>
      </c>
      <c r="B124" s="208">
        <v>43581</v>
      </c>
      <c r="C124" s="212">
        <v>12.47125</v>
      </c>
      <c r="D124" s="212">
        <v>0</v>
      </c>
      <c r="E124" s="212">
        <v>9.5530000000000008</v>
      </c>
      <c r="F124" s="212">
        <v>7.8639999999999999</v>
      </c>
      <c r="G124" s="212">
        <v>0</v>
      </c>
      <c r="H124" s="212">
        <v>9.452</v>
      </c>
      <c r="I124" s="217">
        <f t="shared" si="3"/>
        <v>39.340250000000005</v>
      </c>
      <c r="K124" s="202">
        <v>1.944</v>
      </c>
    </row>
    <row r="125" spans="1:11" x14ac:dyDescent="0.2">
      <c r="A125" s="125">
        <f t="shared" si="2"/>
        <v>4</v>
      </c>
      <c r="B125" s="208">
        <v>43582</v>
      </c>
      <c r="C125" s="212">
        <v>14.08625</v>
      </c>
      <c r="D125" s="212">
        <v>0</v>
      </c>
      <c r="E125" s="212">
        <v>8.9770000000000003</v>
      </c>
      <c r="F125" s="212">
        <v>5.867</v>
      </c>
      <c r="G125" s="212">
        <v>0</v>
      </c>
      <c r="H125" s="212">
        <v>8.782</v>
      </c>
      <c r="I125" s="217">
        <f t="shared" si="3"/>
        <v>37.712249999999997</v>
      </c>
      <c r="K125" s="202">
        <v>2.125</v>
      </c>
    </row>
    <row r="126" spans="1:11" x14ac:dyDescent="0.2">
      <c r="A126" s="125">
        <f t="shared" si="2"/>
        <v>4</v>
      </c>
      <c r="B126" s="208">
        <v>43583</v>
      </c>
      <c r="C126" s="212">
        <v>15.67625</v>
      </c>
      <c r="D126" s="212">
        <v>0</v>
      </c>
      <c r="E126" s="212">
        <v>9.2249999999999996</v>
      </c>
      <c r="F126" s="212">
        <v>5.6260000000000003</v>
      </c>
      <c r="G126" s="212">
        <v>0</v>
      </c>
      <c r="H126" s="212">
        <v>9.0939999999999994</v>
      </c>
      <c r="I126" s="217">
        <f t="shared" si="3"/>
        <v>39.621249999999996</v>
      </c>
      <c r="K126" s="202">
        <v>2.1549999999999998</v>
      </c>
    </row>
    <row r="127" spans="1:11" x14ac:dyDescent="0.2">
      <c r="A127" s="125">
        <f t="shared" si="2"/>
        <v>4</v>
      </c>
      <c r="B127" s="208">
        <v>43584</v>
      </c>
      <c r="C127" s="212">
        <v>14.916499999999999</v>
      </c>
      <c r="D127" s="212">
        <v>0</v>
      </c>
      <c r="E127" s="212">
        <v>9.4849999999999994</v>
      </c>
      <c r="F127" s="212">
        <v>7.1390000000000002</v>
      </c>
      <c r="G127" s="212">
        <v>0</v>
      </c>
      <c r="H127" s="212">
        <v>9.3759999999999994</v>
      </c>
      <c r="I127" s="217">
        <f t="shared" si="3"/>
        <v>40.916499999999999</v>
      </c>
      <c r="K127" s="202">
        <v>2.0059999999999998</v>
      </c>
    </row>
    <row r="128" spans="1:11" x14ac:dyDescent="0.2">
      <c r="A128" s="125">
        <f t="shared" si="2"/>
        <v>4</v>
      </c>
      <c r="B128" s="208">
        <v>43585</v>
      </c>
      <c r="C128" s="212">
        <v>13.86725</v>
      </c>
      <c r="D128" s="212">
        <v>0</v>
      </c>
      <c r="E128" s="212">
        <v>9.4979999999999993</v>
      </c>
      <c r="F128" s="212">
        <v>9.4320000000000004</v>
      </c>
      <c r="G128" s="212">
        <v>0</v>
      </c>
      <c r="H128" s="212">
        <v>7.0960000000000001</v>
      </c>
      <c r="I128" s="217">
        <f t="shared" si="3"/>
        <v>39.893249999999995</v>
      </c>
      <c r="K128" s="202">
        <v>1.96</v>
      </c>
    </row>
    <row r="129" spans="1:11" x14ac:dyDescent="0.2">
      <c r="A129" s="125">
        <f t="shared" si="2"/>
        <v>5</v>
      </c>
      <c r="B129" s="208">
        <v>43586</v>
      </c>
      <c r="C129" s="212"/>
      <c r="D129" s="212"/>
      <c r="E129" s="212"/>
      <c r="F129" s="212"/>
      <c r="G129" s="212"/>
      <c r="H129" s="212"/>
      <c r="I129" s="217">
        <f t="shared" si="3"/>
        <v>0</v>
      </c>
      <c r="K129" s="202"/>
    </row>
    <row r="130" spans="1:11" x14ac:dyDescent="0.2">
      <c r="A130" s="125">
        <f t="shared" si="2"/>
        <v>5</v>
      </c>
      <c r="B130" s="208">
        <v>43587</v>
      </c>
      <c r="C130" s="212"/>
      <c r="D130" s="212"/>
      <c r="E130" s="212"/>
      <c r="F130" s="212"/>
      <c r="G130" s="212"/>
      <c r="H130" s="212"/>
      <c r="I130" s="217">
        <f t="shared" si="3"/>
        <v>0</v>
      </c>
      <c r="K130" s="202"/>
    </row>
    <row r="131" spans="1:11" x14ac:dyDescent="0.2">
      <c r="A131" s="125">
        <f t="shared" si="2"/>
        <v>5</v>
      </c>
      <c r="B131" s="208">
        <v>43588</v>
      </c>
      <c r="C131" s="212"/>
      <c r="D131" s="212"/>
      <c r="E131" s="212"/>
      <c r="F131" s="212"/>
      <c r="G131" s="212"/>
      <c r="H131" s="212"/>
      <c r="I131" s="217">
        <f t="shared" si="3"/>
        <v>0</v>
      </c>
      <c r="K131" s="202"/>
    </row>
    <row r="132" spans="1:11" x14ac:dyDescent="0.2">
      <c r="A132" s="125">
        <f t="shared" si="2"/>
        <v>5</v>
      </c>
      <c r="B132" s="208">
        <v>43589</v>
      </c>
      <c r="C132" s="212"/>
      <c r="D132" s="212"/>
      <c r="E132" s="212"/>
      <c r="F132" s="212"/>
      <c r="G132" s="212"/>
      <c r="H132" s="212"/>
      <c r="I132" s="217">
        <f t="shared" si="3"/>
        <v>0</v>
      </c>
      <c r="K132" s="202"/>
    </row>
    <row r="133" spans="1:11" x14ac:dyDescent="0.2">
      <c r="A133" s="125">
        <f t="shared" si="2"/>
        <v>5</v>
      </c>
      <c r="B133" s="208">
        <v>43590</v>
      </c>
      <c r="C133" s="212"/>
      <c r="D133" s="212"/>
      <c r="E133" s="212"/>
      <c r="F133" s="212"/>
      <c r="G133" s="212"/>
      <c r="H133" s="212"/>
      <c r="I133" s="217">
        <f t="shared" si="3"/>
        <v>0</v>
      </c>
      <c r="K133" s="202"/>
    </row>
    <row r="134" spans="1:11" x14ac:dyDescent="0.2">
      <c r="A134" s="125">
        <f t="shared" si="2"/>
        <v>5</v>
      </c>
      <c r="B134" s="208">
        <v>43591</v>
      </c>
      <c r="C134" s="212"/>
      <c r="D134" s="212"/>
      <c r="E134" s="212"/>
      <c r="F134" s="212"/>
      <c r="G134" s="212"/>
      <c r="H134" s="212"/>
      <c r="I134" s="217">
        <f t="shared" si="3"/>
        <v>0</v>
      </c>
      <c r="K134" s="202"/>
    </row>
    <row r="135" spans="1:11" x14ac:dyDescent="0.2">
      <c r="A135" s="125">
        <f t="shared" si="2"/>
        <v>5</v>
      </c>
      <c r="B135" s="208">
        <v>43592</v>
      </c>
      <c r="C135" s="212"/>
      <c r="D135" s="212"/>
      <c r="E135" s="212"/>
      <c r="F135" s="212"/>
      <c r="G135" s="212"/>
      <c r="H135" s="212"/>
      <c r="I135" s="217">
        <f t="shared" si="3"/>
        <v>0</v>
      </c>
      <c r="K135" s="202"/>
    </row>
    <row r="136" spans="1:11" x14ac:dyDescent="0.2">
      <c r="A136" s="125">
        <f t="shared" si="2"/>
        <v>5</v>
      </c>
      <c r="B136" s="208">
        <v>43593</v>
      </c>
      <c r="C136" s="212"/>
      <c r="D136" s="212"/>
      <c r="E136" s="212"/>
      <c r="F136" s="212"/>
      <c r="G136" s="212"/>
      <c r="H136" s="212"/>
      <c r="I136" s="217">
        <f t="shared" si="3"/>
        <v>0</v>
      </c>
      <c r="K136" s="202"/>
    </row>
    <row r="137" spans="1:11" x14ac:dyDescent="0.2">
      <c r="A137" s="125">
        <f t="shared" ref="A137:A200" si="4">+IF(ISBLANK($B137),"",MONTH($B137))</f>
        <v>5</v>
      </c>
      <c r="B137" s="208">
        <v>43594</v>
      </c>
      <c r="C137" s="212"/>
      <c r="D137" s="212"/>
      <c r="E137" s="212"/>
      <c r="F137" s="212"/>
      <c r="G137" s="212"/>
      <c r="H137" s="212"/>
      <c r="I137" s="217">
        <f t="shared" ref="I137:I200" si="5">+SUM(C137:H137)</f>
        <v>0</v>
      </c>
      <c r="K137" s="202"/>
    </row>
    <row r="138" spans="1:11" x14ac:dyDescent="0.2">
      <c r="A138" s="125">
        <f t="shared" si="4"/>
        <v>5</v>
      </c>
      <c r="B138" s="208">
        <v>43595</v>
      </c>
      <c r="C138" s="212"/>
      <c r="D138" s="212"/>
      <c r="E138" s="212"/>
      <c r="F138" s="212"/>
      <c r="G138" s="212"/>
      <c r="H138" s="212"/>
      <c r="I138" s="217">
        <f t="shared" si="5"/>
        <v>0</v>
      </c>
      <c r="K138" s="202"/>
    </row>
    <row r="139" spans="1:11" x14ac:dyDescent="0.2">
      <c r="A139" s="125">
        <f t="shared" si="4"/>
        <v>5</v>
      </c>
      <c r="B139" s="208">
        <v>43596</v>
      </c>
      <c r="C139" s="212"/>
      <c r="D139" s="212"/>
      <c r="E139" s="212"/>
      <c r="F139" s="212"/>
      <c r="G139" s="212"/>
      <c r="H139" s="212"/>
      <c r="I139" s="217">
        <f t="shared" si="5"/>
        <v>0</v>
      </c>
      <c r="K139" s="202"/>
    </row>
    <row r="140" spans="1:11" x14ac:dyDescent="0.2">
      <c r="A140" s="125">
        <f t="shared" si="4"/>
        <v>5</v>
      </c>
      <c r="B140" s="208">
        <v>43597</v>
      </c>
      <c r="C140" s="212"/>
      <c r="D140" s="212"/>
      <c r="E140" s="212"/>
      <c r="F140" s="212"/>
      <c r="G140" s="212"/>
      <c r="H140" s="212"/>
      <c r="I140" s="217">
        <f t="shared" si="5"/>
        <v>0</v>
      </c>
      <c r="K140" s="202"/>
    </row>
    <row r="141" spans="1:11" x14ac:dyDescent="0.2">
      <c r="A141" s="125">
        <f t="shared" si="4"/>
        <v>5</v>
      </c>
      <c r="B141" s="208">
        <v>43598</v>
      </c>
      <c r="C141" s="212"/>
      <c r="D141" s="212"/>
      <c r="E141" s="212"/>
      <c r="F141" s="212"/>
      <c r="G141" s="212"/>
      <c r="H141" s="212"/>
      <c r="I141" s="217">
        <f t="shared" si="5"/>
        <v>0</v>
      </c>
      <c r="K141" s="202"/>
    </row>
    <row r="142" spans="1:11" x14ac:dyDescent="0.2">
      <c r="A142" s="125">
        <f t="shared" si="4"/>
        <v>5</v>
      </c>
      <c r="B142" s="208">
        <v>43599</v>
      </c>
      <c r="C142" s="212"/>
      <c r="D142" s="212"/>
      <c r="E142" s="212"/>
      <c r="F142" s="212"/>
      <c r="G142" s="212"/>
      <c r="H142" s="212"/>
      <c r="I142" s="217">
        <f t="shared" si="5"/>
        <v>0</v>
      </c>
      <c r="K142" s="202"/>
    </row>
    <row r="143" spans="1:11" x14ac:dyDescent="0.2">
      <c r="A143" s="125">
        <f t="shared" si="4"/>
        <v>5</v>
      </c>
      <c r="B143" s="208">
        <v>43600</v>
      </c>
      <c r="C143" s="212"/>
      <c r="D143" s="212"/>
      <c r="E143" s="212"/>
      <c r="F143" s="212"/>
      <c r="G143" s="212"/>
      <c r="H143" s="212"/>
      <c r="I143" s="217">
        <f t="shared" si="5"/>
        <v>0</v>
      </c>
      <c r="K143" s="202"/>
    </row>
    <row r="144" spans="1:11" x14ac:dyDescent="0.2">
      <c r="A144" s="125">
        <f t="shared" si="4"/>
        <v>5</v>
      </c>
      <c r="B144" s="208">
        <v>43601</v>
      </c>
      <c r="C144" s="212"/>
      <c r="D144" s="212"/>
      <c r="E144" s="212"/>
      <c r="F144" s="212"/>
      <c r="G144" s="212"/>
      <c r="H144" s="212"/>
      <c r="I144" s="217">
        <f t="shared" si="5"/>
        <v>0</v>
      </c>
      <c r="K144" s="202"/>
    </row>
    <row r="145" spans="1:11" x14ac:dyDescent="0.2">
      <c r="A145" s="125">
        <f t="shared" si="4"/>
        <v>5</v>
      </c>
      <c r="B145" s="208">
        <v>43602</v>
      </c>
      <c r="C145" s="212"/>
      <c r="D145" s="212"/>
      <c r="E145" s="212"/>
      <c r="F145" s="212"/>
      <c r="G145" s="212"/>
      <c r="H145" s="212"/>
      <c r="I145" s="217">
        <f t="shared" si="5"/>
        <v>0</v>
      </c>
      <c r="K145" s="202"/>
    </row>
    <row r="146" spans="1:11" x14ac:dyDescent="0.2">
      <c r="A146" s="125">
        <f t="shared" si="4"/>
        <v>5</v>
      </c>
      <c r="B146" s="208">
        <v>43603</v>
      </c>
      <c r="C146" s="212"/>
      <c r="D146" s="212"/>
      <c r="E146" s="212"/>
      <c r="F146" s="212"/>
      <c r="G146" s="212"/>
      <c r="H146" s="212"/>
      <c r="I146" s="217">
        <f t="shared" si="5"/>
        <v>0</v>
      </c>
      <c r="K146" s="202"/>
    </row>
    <row r="147" spans="1:11" x14ac:dyDescent="0.2">
      <c r="A147" s="125">
        <f t="shared" si="4"/>
        <v>5</v>
      </c>
      <c r="B147" s="208">
        <v>43604</v>
      </c>
      <c r="C147" s="212"/>
      <c r="D147" s="212"/>
      <c r="E147" s="212"/>
      <c r="F147" s="212"/>
      <c r="G147" s="212"/>
      <c r="H147" s="212"/>
      <c r="I147" s="217">
        <f t="shared" si="5"/>
        <v>0</v>
      </c>
      <c r="K147" s="202"/>
    </row>
    <row r="148" spans="1:11" x14ac:dyDescent="0.2">
      <c r="A148" s="125">
        <f t="shared" si="4"/>
        <v>5</v>
      </c>
      <c r="B148" s="208">
        <v>43605</v>
      </c>
      <c r="C148" s="212"/>
      <c r="D148" s="212"/>
      <c r="E148" s="212"/>
      <c r="F148" s="212"/>
      <c r="G148" s="212"/>
      <c r="H148" s="212"/>
      <c r="I148" s="217">
        <f t="shared" si="5"/>
        <v>0</v>
      </c>
      <c r="K148" s="202"/>
    </row>
    <row r="149" spans="1:11" x14ac:dyDescent="0.2">
      <c r="A149" s="125">
        <f t="shared" si="4"/>
        <v>5</v>
      </c>
      <c r="B149" s="208">
        <v>43606</v>
      </c>
      <c r="C149" s="212"/>
      <c r="D149" s="212"/>
      <c r="E149" s="212"/>
      <c r="F149" s="212"/>
      <c r="G149" s="212"/>
      <c r="H149" s="212"/>
      <c r="I149" s="217">
        <f t="shared" si="5"/>
        <v>0</v>
      </c>
      <c r="K149" s="202"/>
    </row>
    <row r="150" spans="1:11" x14ac:dyDescent="0.2">
      <c r="A150" s="125">
        <f t="shared" si="4"/>
        <v>5</v>
      </c>
      <c r="B150" s="208">
        <v>43607</v>
      </c>
      <c r="C150" s="212"/>
      <c r="D150" s="212"/>
      <c r="E150" s="212"/>
      <c r="F150" s="212"/>
      <c r="G150" s="212"/>
      <c r="H150" s="212"/>
      <c r="I150" s="217">
        <f t="shared" si="5"/>
        <v>0</v>
      </c>
      <c r="K150" s="202"/>
    </row>
    <row r="151" spans="1:11" x14ac:dyDescent="0.2">
      <c r="A151" s="125">
        <f t="shared" si="4"/>
        <v>5</v>
      </c>
      <c r="B151" s="208">
        <v>43608</v>
      </c>
      <c r="C151" s="212"/>
      <c r="D151" s="212"/>
      <c r="E151" s="212"/>
      <c r="F151" s="212"/>
      <c r="G151" s="212"/>
      <c r="H151" s="212"/>
      <c r="I151" s="217">
        <f t="shared" si="5"/>
        <v>0</v>
      </c>
      <c r="K151" s="202"/>
    </row>
    <row r="152" spans="1:11" x14ac:dyDescent="0.2">
      <c r="A152" s="125">
        <f t="shared" si="4"/>
        <v>5</v>
      </c>
      <c r="B152" s="208">
        <v>43609</v>
      </c>
      <c r="C152" s="212"/>
      <c r="D152" s="212"/>
      <c r="E152" s="212"/>
      <c r="F152" s="212"/>
      <c r="G152" s="212"/>
      <c r="H152" s="212"/>
      <c r="I152" s="217">
        <f t="shared" si="5"/>
        <v>0</v>
      </c>
      <c r="K152" s="202"/>
    </row>
    <row r="153" spans="1:11" x14ac:dyDescent="0.2">
      <c r="A153" s="125">
        <f t="shared" si="4"/>
        <v>5</v>
      </c>
      <c r="B153" s="208">
        <v>43610</v>
      </c>
      <c r="C153" s="212"/>
      <c r="D153" s="212"/>
      <c r="E153" s="212"/>
      <c r="F153" s="212"/>
      <c r="G153" s="212"/>
      <c r="H153" s="212"/>
      <c r="I153" s="217">
        <f t="shared" si="5"/>
        <v>0</v>
      </c>
      <c r="K153" s="202"/>
    </row>
    <row r="154" spans="1:11" x14ac:dyDescent="0.2">
      <c r="A154" s="125">
        <f t="shared" si="4"/>
        <v>5</v>
      </c>
      <c r="B154" s="208">
        <v>43611</v>
      </c>
      <c r="C154" s="212"/>
      <c r="D154" s="212"/>
      <c r="E154" s="212"/>
      <c r="F154" s="212"/>
      <c r="G154" s="212"/>
      <c r="H154" s="212"/>
      <c r="I154" s="217">
        <f t="shared" si="5"/>
        <v>0</v>
      </c>
      <c r="K154" s="202"/>
    </row>
    <row r="155" spans="1:11" x14ac:dyDescent="0.2">
      <c r="A155" s="125">
        <f t="shared" si="4"/>
        <v>5</v>
      </c>
      <c r="B155" s="208">
        <v>43612</v>
      </c>
      <c r="C155" s="212"/>
      <c r="D155" s="212"/>
      <c r="E155" s="212"/>
      <c r="F155" s="212"/>
      <c r="G155" s="212"/>
      <c r="H155" s="212"/>
      <c r="I155" s="217">
        <f t="shared" si="5"/>
        <v>0</v>
      </c>
      <c r="K155" s="202"/>
    </row>
    <row r="156" spans="1:11" x14ac:dyDescent="0.2">
      <c r="A156" s="125">
        <f t="shared" si="4"/>
        <v>5</v>
      </c>
      <c r="B156" s="208">
        <v>43613</v>
      </c>
      <c r="C156" s="212"/>
      <c r="D156" s="212"/>
      <c r="E156" s="212"/>
      <c r="F156" s="212"/>
      <c r="G156" s="212"/>
      <c r="H156" s="212"/>
      <c r="I156" s="217">
        <f t="shared" si="5"/>
        <v>0</v>
      </c>
      <c r="K156" s="202"/>
    </row>
    <row r="157" spans="1:11" x14ac:dyDescent="0.2">
      <c r="A157" s="125">
        <f t="shared" si="4"/>
        <v>5</v>
      </c>
      <c r="B157" s="208">
        <v>43614</v>
      </c>
      <c r="C157" s="212"/>
      <c r="D157" s="212"/>
      <c r="E157" s="212"/>
      <c r="F157" s="212"/>
      <c r="G157" s="212"/>
      <c r="H157" s="212"/>
      <c r="I157" s="217">
        <f t="shared" si="5"/>
        <v>0</v>
      </c>
      <c r="K157" s="202"/>
    </row>
    <row r="158" spans="1:11" x14ac:dyDescent="0.2">
      <c r="A158" s="125">
        <f t="shared" si="4"/>
        <v>5</v>
      </c>
      <c r="B158" s="208">
        <v>43615</v>
      </c>
      <c r="C158" s="212"/>
      <c r="D158" s="212"/>
      <c r="E158" s="212"/>
      <c r="F158" s="212"/>
      <c r="G158" s="212"/>
      <c r="H158" s="212"/>
      <c r="I158" s="217">
        <f t="shared" si="5"/>
        <v>0</v>
      </c>
      <c r="K158" s="202"/>
    </row>
    <row r="159" spans="1:11" x14ac:dyDescent="0.2">
      <c r="A159" s="125">
        <f t="shared" si="4"/>
        <v>5</v>
      </c>
      <c r="B159" s="208">
        <v>43616</v>
      </c>
      <c r="C159" s="212"/>
      <c r="D159" s="212"/>
      <c r="E159" s="212"/>
      <c r="F159" s="212"/>
      <c r="G159" s="212"/>
      <c r="H159" s="212"/>
      <c r="I159" s="217">
        <f t="shared" si="5"/>
        <v>0</v>
      </c>
      <c r="K159" s="202"/>
    </row>
    <row r="160" spans="1:11" x14ac:dyDescent="0.2">
      <c r="A160" s="125">
        <f t="shared" si="4"/>
        <v>6</v>
      </c>
      <c r="B160" s="208">
        <v>43617</v>
      </c>
      <c r="C160" s="212"/>
      <c r="D160" s="212"/>
      <c r="E160" s="212"/>
      <c r="F160" s="212"/>
      <c r="G160" s="212"/>
      <c r="H160" s="212"/>
      <c r="I160" s="217">
        <f t="shared" si="5"/>
        <v>0</v>
      </c>
      <c r="K160" s="202"/>
    </row>
    <row r="161" spans="1:11" x14ac:dyDescent="0.2">
      <c r="A161" s="125">
        <f t="shared" si="4"/>
        <v>6</v>
      </c>
      <c r="B161" s="208">
        <v>43618</v>
      </c>
      <c r="C161" s="212"/>
      <c r="D161" s="212"/>
      <c r="E161" s="212"/>
      <c r="F161" s="212"/>
      <c r="G161" s="212"/>
      <c r="H161" s="212"/>
      <c r="I161" s="217">
        <f t="shared" si="5"/>
        <v>0</v>
      </c>
      <c r="K161" s="202"/>
    </row>
    <row r="162" spans="1:11" x14ac:dyDescent="0.2">
      <c r="A162" s="125">
        <f t="shared" si="4"/>
        <v>6</v>
      </c>
      <c r="B162" s="208">
        <v>43619</v>
      </c>
      <c r="C162" s="212"/>
      <c r="D162" s="212"/>
      <c r="E162" s="212"/>
      <c r="F162" s="212"/>
      <c r="G162" s="212"/>
      <c r="H162" s="212"/>
      <c r="I162" s="217">
        <f t="shared" si="5"/>
        <v>0</v>
      </c>
      <c r="K162" s="202"/>
    </row>
    <row r="163" spans="1:11" x14ac:dyDescent="0.2">
      <c r="A163" s="125">
        <f t="shared" si="4"/>
        <v>6</v>
      </c>
      <c r="B163" s="208">
        <v>43620</v>
      </c>
      <c r="C163" s="212"/>
      <c r="D163" s="212"/>
      <c r="E163" s="212"/>
      <c r="F163" s="212"/>
      <c r="G163" s="212"/>
      <c r="H163" s="212"/>
      <c r="I163" s="217">
        <f t="shared" si="5"/>
        <v>0</v>
      </c>
      <c r="K163" s="202"/>
    </row>
    <row r="164" spans="1:11" x14ac:dyDescent="0.2">
      <c r="A164" s="125">
        <f t="shared" si="4"/>
        <v>6</v>
      </c>
      <c r="B164" s="208">
        <v>43621</v>
      </c>
      <c r="C164" s="212"/>
      <c r="D164" s="212"/>
      <c r="E164" s="212"/>
      <c r="F164" s="212"/>
      <c r="G164" s="212"/>
      <c r="H164" s="212"/>
      <c r="I164" s="217">
        <f t="shared" si="5"/>
        <v>0</v>
      </c>
      <c r="K164" s="202"/>
    </row>
    <row r="165" spans="1:11" x14ac:dyDescent="0.2">
      <c r="A165" s="125">
        <f t="shared" si="4"/>
        <v>6</v>
      </c>
      <c r="B165" s="208">
        <v>43622</v>
      </c>
      <c r="C165" s="212"/>
      <c r="D165" s="212"/>
      <c r="E165" s="212"/>
      <c r="F165" s="212"/>
      <c r="G165" s="212"/>
      <c r="H165" s="212"/>
      <c r="I165" s="217">
        <f t="shared" si="5"/>
        <v>0</v>
      </c>
      <c r="K165" s="202"/>
    </row>
    <row r="166" spans="1:11" x14ac:dyDescent="0.2">
      <c r="A166" s="125">
        <f t="shared" si="4"/>
        <v>6</v>
      </c>
      <c r="B166" s="208">
        <v>43623</v>
      </c>
      <c r="C166" s="212"/>
      <c r="D166" s="212"/>
      <c r="E166" s="212"/>
      <c r="F166" s="212"/>
      <c r="G166" s="212"/>
      <c r="H166" s="212"/>
      <c r="I166" s="217">
        <f t="shared" si="5"/>
        <v>0</v>
      </c>
      <c r="K166" s="202"/>
    </row>
    <row r="167" spans="1:11" x14ac:dyDescent="0.2">
      <c r="A167" s="125">
        <f t="shared" si="4"/>
        <v>6</v>
      </c>
      <c r="B167" s="208">
        <v>43624</v>
      </c>
      <c r="C167" s="212"/>
      <c r="D167" s="212"/>
      <c r="E167" s="212"/>
      <c r="F167" s="212"/>
      <c r="G167" s="212"/>
      <c r="H167" s="212"/>
      <c r="I167" s="217">
        <f t="shared" si="5"/>
        <v>0</v>
      </c>
      <c r="K167" s="202"/>
    </row>
    <row r="168" spans="1:11" x14ac:dyDescent="0.2">
      <c r="A168" s="125">
        <f t="shared" si="4"/>
        <v>6</v>
      </c>
      <c r="B168" s="208">
        <v>43625</v>
      </c>
      <c r="C168" s="212"/>
      <c r="D168" s="212"/>
      <c r="E168" s="212"/>
      <c r="F168" s="212"/>
      <c r="G168" s="212"/>
      <c r="H168" s="212"/>
      <c r="I168" s="217">
        <f t="shared" si="5"/>
        <v>0</v>
      </c>
      <c r="K168" s="202"/>
    </row>
    <row r="169" spans="1:11" x14ac:dyDescent="0.2">
      <c r="A169" s="125">
        <f t="shared" si="4"/>
        <v>6</v>
      </c>
      <c r="B169" s="208">
        <v>43626</v>
      </c>
      <c r="C169" s="212"/>
      <c r="D169" s="212"/>
      <c r="E169" s="212"/>
      <c r="F169" s="212"/>
      <c r="G169" s="212"/>
      <c r="H169" s="212"/>
      <c r="I169" s="217">
        <f t="shared" si="5"/>
        <v>0</v>
      </c>
      <c r="K169" s="202"/>
    </row>
    <row r="170" spans="1:11" x14ac:dyDescent="0.2">
      <c r="A170" s="125">
        <f t="shared" si="4"/>
        <v>6</v>
      </c>
      <c r="B170" s="208">
        <v>43627</v>
      </c>
      <c r="C170" s="212"/>
      <c r="D170" s="212"/>
      <c r="E170" s="212"/>
      <c r="F170" s="212"/>
      <c r="G170" s="212"/>
      <c r="H170" s="212"/>
      <c r="I170" s="217">
        <f t="shared" si="5"/>
        <v>0</v>
      </c>
      <c r="K170" s="202"/>
    </row>
    <row r="171" spans="1:11" x14ac:dyDescent="0.2">
      <c r="A171" s="125">
        <f t="shared" si="4"/>
        <v>6</v>
      </c>
      <c r="B171" s="208">
        <v>43628</v>
      </c>
      <c r="C171" s="212"/>
      <c r="D171" s="212"/>
      <c r="E171" s="212"/>
      <c r="F171" s="212"/>
      <c r="G171" s="212"/>
      <c r="H171" s="212"/>
      <c r="I171" s="217">
        <f t="shared" si="5"/>
        <v>0</v>
      </c>
      <c r="K171" s="202"/>
    </row>
    <row r="172" spans="1:11" x14ac:dyDescent="0.2">
      <c r="A172" s="125">
        <f t="shared" si="4"/>
        <v>6</v>
      </c>
      <c r="B172" s="208">
        <v>43629</v>
      </c>
      <c r="C172" s="212"/>
      <c r="D172" s="212"/>
      <c r="E172" s="212"/>
      <c r="F172" s="212"/>
      <c r="G172" s="212"/>
      <c r="H172" s="212"/>
      <c r="I172" s="217">
        <f t="shared" si="5"/>
        <v>0</v>
      </c>
      <c r="K172" s="202"/>
    </row>
    <row r="173" spans="1:11" x14ac:dyDescent="0.2">
      <c r="A173" s="125">
        <f t="shared" si="4"/>
        <v>6</v>
      </c>
      <c r="B173" s="208">
        <v>43630</v>
      </c>
      <c r="C173" s="212"/>
      <c r="D173" s="212"/>
      <c r="E173" s="212"/>
      <c r="F173" s="212"/>
      <c r="G173" s="212"/>
      <c r="H173" s="212"/>
      <c r="I173" s="217">
        <f t="shared" si="5"/>
        <v>0</v>
      </c>
      <c r="K173" s="202"/>
    </row>
    <row r="174" spans="1:11" x14ac:dyDescent="0.2">
      <c r="A174" s="125">
        <f t="shared" si="4"/>
        <v>6</v>
      </c>
      <c r="B174" s="208">
        <v>43631</v>
      </c>
      <c r="C174" s="212"/>
      <c r="D174" s="212"/>
      <c r="E174" s="212"/>
      <c r="F174" s="212"/>
      <c r="G174" s="212"/>
      <c r="H174" s="212"/>
      <c r="I174" s="217">
        <f t="shared" si="5"/>
        <v>0</v>
      </c>
      <c r="K174" s="202"/>
    </row>
    <row r="175" spans="1:11" x14ac:dyDescent="0.2">
      <c r="A175" s="125">
        <f t="shared" si="4"/>
        <v>6</v>
      </c>
      <c r="B175" s="208">
        <v>43632</v>
      </c>
      <c r="C175" s="212"/>
      <c r="D175" s="212"/>
      <c r="E175" s="212"/>
      <c r="F175" s="212"/>
      <c r="G175" s="212"/>
      <c r="H175" s="212"/>
      <c r="I175" s="217">
        <f t="shared" si="5"/>
        <v>0</v>
      </c>
      <c r="K175" s="202"/>
    </row>
    <row r="176" spans="1:11" x14ac:dyDescent="0.2">
      <c r="A176" s="125">
        <f t="shared" si="4"/>
        <v>6</v>
      </c>
      <c r="B176" s="208">
        <v>43633</v>
      </c>
      <c r="C176" s="212"/>
      <c r="D176" s="212"/>
      <c r="E176" s="212"/>
      <c r="F176" s="212"/>
      <c r="G176" s="212"/>
      <c r="H176" s="212"/>
      <c r="I176" s="217">
        <f t="shared" si="5"/>
        <v>0</v>
      </c>
      <c r="K176" s="202"/>
    </row>
    <row r="177" spans="1:11" x14ac:dyDescent="0.2">
      <c r="A177" s="125">
        <f t="shared" si="4"/>
        <v>6</v>
      </c>
      <c r="B177" s="208">
        <v>43634</v>
      </c>
      <c r="C177" s="212"/>
      <c r="D177" s="212"/>
      <c r="E177" s="212"/>
      <c r="F177" s="212"/>
      <c r="G177" s="212"/>
      <c r="H177" s="212"/>
      <c r="I177" s="217">
        <f t="shared" si="5"/>
        <v>0</v>
      </c>
      <c r="K177" s="202"/>
    </row>
    <row r="178" spans="1:11" x14ac:dyDescent="0.2">
      <c r="A178" s="125">
        <f t="shared" si="4"/>
        <v>6</v>
      </c>
      <c r="B178" s="208">
        <v>43635</v>
      </c>
      <c r="C178" s="212"/>
      <c r="D178" s="212"/>
      <c r="E178" s="212"/>
      <c r="F178" s="212"/>
      <c r="G178" s="212"/>
      <c r="H178" s="212"/>
      <c r="I178" s="217">
        <f t="shared" si="5"/>
        <v>0</v>
      </c>
      <c r="K178" s="202"/>
    </row>
    <row r="179" spans="1:11" x14ac:dyDescent="0.2">
      <c r="A179" s="125">
        <f t="shared" si="4"/>
        <v>6</v>
      </c>
      <c r="B179" s="208">
        <v>43636</v>
      </c>
      <c r="C179" s="212"/>
      <c r="D179" s="212"/>
      <c r="E179" s="212"/>
      <c r="F179" s="212"/>
      <c r="G179" s="212"/>
      <c r="H179" s="212"/>
      <c r="I179" s="217">
        <f t="shared" si="5"/>
        <v>0</v>
      </c>
      <c r="K179" s="202"/>
    </row>
    <row r="180" spans="1:11" x14ac:dyDescent="0.2">
      <c r="A180" s="125">
        <f t="shared" si="4"/>
        <v>6</v>
      </c>
      <c r="B180" s="208">
        <v>43637</v>
      </c>
      <c r="C180" s="212"/>
      <c r="D180" s="212"/>
      <c r="E180" s="212"/>
      <c r="F180" s="212"/>
      <c r="G180" s="212"/>
      <c r="H180" s="212"/>
      <c r="I180" s="217">
        <f t="shared" si="5"/>
        <v>0</v>
      </c>
      <c r="K180" s="202"/>
    </row>
    <row r="181" spans="1:11" x14ac:dyDescent="0.2">
      <c r="A181" s="125">
        <f t="shared" si="4"/>
        <v>6</v>
      </c>
      <c r="B181" s="208">
        <v>43638</v>
      </c>
      <c r="C181" s="212"/>
      <c r="D181" s="212"/>
      <c r="E181" s="212"/>
      <c r="F181" s="212"/>
      <c r="G181" s="212"/>
      <c r="H181" s="212"/>
      <c r="I181" s="217">
        <f t="shared" si="5"/>
        <v>0</v>
      </c>
      <c r="K181" s="202"/>
    </row>
    <row r="182" spans="1:11" x14ac:dyDescent="0.2">
      <c r="A182" s="125">
        <f t="shared" si="4"/>
        <v>6</v>
      </c>
      <c r="B182" s="208">
        <v>43639</v>
      </c>
      <c r="C182" s="212"/>
      <c r="D182" s="212"/>
      <c r="E182" s="212"/>
      <c r="F182" s="212"/>
      <c r="G182" s="212"/>
      <c r="H182" s="212"/>
      <c r="I182" s="217">
        <f t="shared" si="5"/>
        <v>0</v>
      </c>
      <c r="K182" s="202"/>
    </row>
    <row r="183" spans="1:11" x14ac:dyDescent="0.2">
      <c r="A183" s="125">
        <f t="shared" si="4"/>
        <v>6</v>
      </c>
      <c r="B183" s="208">
        <v>43640</v>
      </c>
      <c r="C183" s="212"/>
      <c r="D183" s="212"/>
      <c r="E183" s="212"/>
      <c r="F183" s="212"/>
      <c r="G183" s="212"/>
      <c r="H183" s="212"/>
      <c r="I183" s="217">
        <f t="shared" si="5"/>
        <v>0</v>
      </c>
      <c r="K183" s="202"/>
    </row>
    <row r="184" spans="1:11" x14ac:dyDescent="0.2">
      <c r="A184" s="125">
        <f t="shared" si="4"/>
        <v>6</v>
      </c>
      <c r="B184" s="208">
        <v>43641</v>
      </c>
      <c r="C184" s="212"/>
      <c r="D184" s="212"/>
      <c r="E184" s="212"/>
      <c r="F184" s="212"/>
      <c r="G184" s="212"/>
      <c r="H184" s="212"/>
      <c r="I184" s="217">
        <f t="shared" si="5"/>
        <v>0</v>
      </c>
      <c r="K184" s="202"/>
    </row>
    <row r="185" spans="1:11" x14ac:dyDescent="0.2">
      <c r="A185" s="125">
        <f t="shared" si="4"/>
        <v>6</v>
      </c>
      <c r="B185" s="208">
        <v>43642</v>
      </c>
      <c r="C185" s="212"/>
      <c r="D185" s="212"/>
      <c r="E185" s="212"/>
      <c r="F185" s="212"/>
      <c r="G185" s="212"/>
      <c r="H185" s="212"/>
      <c r="I185" s="217">
        <f t="shared" si="5"/>
        <v>0</v>
      </c>
      <c r="K185" s="202"/>
    </row>
    <row r="186" spans="1:11" x14ac:dyDescent="0.2">
      <c r="A186" s="125">
        <f t="shared" si="4"/>
        <v>6</v>
      </c>
      <c r="B186" s="208">
        <v>43643</v>
      </c>
      <c r="C186" s="212"/>
      <c r="D186" s="212"/>
      <c r="E186" s="212"/>
      <c r="F186" s="212"/>
      <c r="G186" s="212"/>
      <c r="H186" s="212"/>
      <c r="I186" s="217">
        <f t="shared" si="5"/>
        <v>0</v>
      </c>
      <c r="K186" s="202"/>
    </row>
    <row r="187" spans="1:11" x14ac:dyDescent="0.2">
      <c r="A187" s="125">
        <f t="shared" si="4"/>
        <v>6</v>
      </c>
      <c r="B187" s="208">
        <v>43644</v>
      </c>
      <c r="C187" s="212"/>
      <c r="D187" s="212"/>
      <c r="E187" s="212"/>
      <c r="F187" s="212"/>
      <c r="G187" s="212"/>
      <c r="H187" s="212"/>
      <c r="I187" s="217">
        <f t="shared" si="5"/>
        <v>0</v>
      </c>
      <c r="K187" s="202"/>
    </row>
    <row r="188" spans="1:11" x14ac:dyDescent="0.2">
      <c r="A188" s="125">
        <f t="shared" si="4"/>
        <v>6</v>
      </c>
      <c r="B188" s="208">
        <v>43645</v>
      </c>
      <c r="C188" s="212"/>
      <c r="D188" s="212"/>
      <c r="E188" s="212"/>
      <c r="F188" s="212"/>
      <c r="G188" s="212"/>
      <c r="H188" s="212"/>
      <c r="I188" s="217">
        <f t="shared" si="5"/>
        <v>0</v>
      </c>
      <c r="K188" s="202"/>
    </row>
    <row r="189" spans="1:11" x14ac:dyDescent="0.2">
      <c r="A189" s="125">
        <f t="shared" si="4"/>
        <v>6</v>
      </c>
      <c r="B189" s="208">
        <v>43646</v>
      </c>
      <c r="C189" s="212"/>
      <c r="D189" s="212"/>
      <c r="E189" s="212"/>
      <c r="F189" s="212"/>
      <c r="G189" s="212"/>
      <c r="H189" s="212"/>
      <c r="I189" s="217">
        <f t="shared" si="5"/>
        <v>0</v>
      </c>
      <c r="K189" s="202"/>
    </row>
    <row r="190" spans="1:11" x14ac:dyDescent="0.2">
      <c r="A190" s="125">
        <f t="shared" si="4"/>
        <v>7</v>
      </c>
      <c r="B190" s="208">
        <v>43647</v>
      </c>
      <c r="C190" s="212"/>
      <c r="D190" s="212"/>
      <c r="E190" s="212"/>
      <c r="F190" s="212"/>
      <c r="G190" s="212"/>
      <c r="H190" s="212"/>
      <c r="I190" s="217">
        <f t="shared" si="5"/>
        <v>0</v>
      </c>
      <c r="K190" s="202"/>
    </row>
    <row r="191" spans="1:11" x14ac:dyDescent="0.2">
      <c r="A191" s="125">
        <f t="shared" si="4"/>
        <v>7</v>
      </c>
      <c r="B191" s="208">
        <v>43648</v>
      </c>
      <c r="C191" s="212"/>
      <c r="D191" s="212"/>
      <c r="E191" s="212"/>
      <c r="F191" s="212"/>
      <c r="G191" s="212"/>
      <c r="H191" s="212"/>
      <c r="I191" s="217">
        <f t="shared" si="5"/>
        <v>0</v>
      </c>
      <c r="K191" s="202"/>
    </row>
    <row r="192" spans="1:11" x14ac:dyDescent="0.2">
      <c r="A192" s="125">
        <f t="shared" si="4"/>
        <v>7</v>
      </c>
      <c r="B192" s="208">
        <v>43649</v>
      </c>
      <c r="C192" s="212"/>
      <c r="D192" s="212"/>
      <c r="E192" s="212"/>
      <c r="F192" s="212"/>
      <c r="G192" s="212"/>
      <c r="H192" s="212"/>
      <c r="I192" s="217">
        <f t="shared" si="5"/>
        <v>0</v>
      </c>
      <c r="K192" s="202"/>
    </row>
    <row r="193" spans="1:11" x14ac:dyDescent="0.2">
      <c r="A193" s="125">
        <f t="shared" si="4"/>
        <v>7</v>
      </c>
      <c r="B193" s="208">
        <v>43650</v>
      </c>
      <c r="C193" s="212"/>
      <c r="D193" s="212"/>
      <c r="E193" s="212"/>
      <c r="F193" s="212"/>
      <c r="G193" s="212"/>
      <c r="H193" s="212"/>
      <c r="I193" s="217">
        <f t="shared" si="5"/>
        <v>0</v>
      </c>
      <c r="K193" s="202"/>
    </row>
    <row r="194" spans="1:11" x14ac:dyDescent="0.2">
      <c r="A194" s="125">
        <f t="shared" si="4"/>
        <v>7</v>
      </c>
      <c r="B194" s="208">
        <v>43651</v>
      </c>
      <c r="C194" s="212"/>
      <c r="D194" s="212"/>
      <c r="E194" s="212"/>
      <c r="F194" s="212"/>
      <c r="G194" s="212"/>
      <c r="H194" s="212"/>
      <c r="I194" s="217">
        <f t="shared" si="5"/>
        <v>0</v>
      </c>
      <c r="K194" s="202"/>
    </row>
    <row r="195" spans="1:11" x14ac:dyDescent="0.2">
      <c r="A195" s="125">
        <f t="shared" si="4"/>
        <v>7</v>
      </c>
      <c r="B195" s="208">
        <v>43652</v>
      </c>
      <c r="C195" s="212"/>
      <c r="D195" s="212"/>
      <c r="E195" s="212"/>
      <c r="F195" s="212"/>
      <c r="G195" s="212"/>
      <c r="H195" s="212"/>
      <c r="I195" s="217">
        <f t="shared" si="5"/>
        <v>0</v>
      </c>
      <c r="K195" s="202"/>
    </row>
    <row r="196" spans="1:11" x14ac:dyDescent="0.2">
      <c r="A196" s="125">
        <f t="shared" si="4"/>
        <v>7</v>
      </c>
      <c r="B196" s="208">
        <v>43653</v>
      </c>
      <c r="C196" s="212"/>
      <c r="D196" s="212"/>
      <c r="E196" s="212"/>
      <c r="F196" s="212"/>
      <c r="G196" s="212"/>
      <c r="H196" s="212"/>
      <c r="I196" s="217">
        <f t="shared" si="5"/>
        <v>0</v>
      </c>
      <c r="K196" s="202"/>
    </row>
    <row r="197" spans="1:11" x14ac:dyDescent="0.2">
      <c r="A197" s="125">
        <f t="shared" si="4"/>
        <v>7</v>
      </c>
      <c r="B197" s="208">
        <v>43654</v>
      </c>
      <c r="C197" s="212"/>
      <c r="D197" s="212"/>
      <c r="E197" s="212"/>
      <c r="F197" s="212"/>
      <c r="G197" s="212"/>
      <c r="H197" s="212"/>
      <c r="I197" s="217">
        <f t="shared" si="5"/>
        <v>0</v>
      </c>
      <c r="K197" s="202"/>
    </row>
    <row r="198" spans="1:11" x14ac:dyDescent="0.2">
      <c r="A198" s="125">
        <f t="shared" si="4"/>
        <v>7</v>
      </c>
      <c r="B198" s="208">
        <v>43655</v>
      </c>
      <c r="C198" s="212"/>
      <c r="D198" s="212"/>
      <c r="E198" s="212"/>
      <c r="F198" s="212"/>
      <c r="G198" s="212"/>
      <c r="H198" s="212"/>
      <c r="I198" s="217">
        <f t="shared" si="5"/>
        <v>0</v>
      </c>
      <c r="K198" s="202"/>
    </row>
    <row r="199" spans="1:11" x14ac:dyDescent="0.2">
      <c r="A199" s="125">
        <f t="shared" si="4"/>
        <v>7</v>
      </c>
      <c r="B199" s="208">
        <v>43656</v>
      </c>
      <c r="C199" s="212"/>
      <c r="D199" s="212"/>
      <c r="E199" s="212"/>
      <c r="F199" s="212"/>
      <c r="G199" s="212"/>
      <c r="H199" s="212"/>
      <c r="I199" s="217">
        <f t="shared" si="5"/>
        <v>0</v>
      </c>
      <c r="K199" s="202"/>
    </row>
    <row r="200" spans="1:11" x14ac:dyDescent="0.2">
      <c r="A200" s="125">
        <f t="shared" si="4"/>
        <v>7</v>
      </c>
      <c r="B200" s="208">
        <v>43657</v>
      </c>
      <c r="C200" s="212"/>
      <c r="D200" s="212"/>
      <c r="E200" s="212"/>
      <c r="F200" s="212"/>
      <c r="G200" s="212"/>
      <c r="H200" s="212"/>
      <c r="I200" s="217">
        <f t="shared" si="5"/>
        <v>0</v>
      </c>
      <c r="K200" s="202"/>
    </row>
    <row r="201" spans="1:11" x14ac:dyDescent="0.2">
      <c r="A201" s="125">
        <f t="shared" ref="A201:A264" si="6">+IF(ISBLANK($B201),"",MONTH($B201))</f>
        <v>7</v>
      </c>
      <c r="B201" s="208">
        <v>43658</v>
      </c>
      <c r="C201" s="212"/>
      <c r="D201" s="212"/>
      <c r="E201" s="212"/>
      <c r="F201" s="212"/>
      <c r="G201" s="212"/>
      <c r="H201" s="212"/>
      <c r="I201" s="217">
        <f t="shared" ref="I201:I264" si="7">+SUM(C201:H201)</f>
        <v>0</v>
      </c>
      <c r="K201" s="202"/>
    </row>
    <row r="202" spans="1:11" x14ac:dyDescent="0.2">
      <c r="A202" s="125">
        <f t="shared" si="6"/>
        <v>7</v>
      </c>
      <c r="B202" s="208">
        <v>43659</v>
      </c>
      <c r="C202" s="212"/>
      <c r="D202" s="212"/>
      <c r="E202" s="212"/>
      <c r="F202" s="212"/>
      <c r="G202" s="212"/>
      <c r="H202" s="212"/>
      <c r="I202" s="217">
        <f t="shared" si="7"/>
        <v>0</v>
      </c>
      <c r="K202" s="202"/>
    </row>
    <row r="203" spans="1:11" x14ac:dyDescent="0.2">
      <c r="A203" s="125">
        <f t="shared" si="6"/>
        <v>7</v>
      </c>
      <c r="B203" s="208">
        <v>43660</v>
      </c>
      <c r="C203" s="212"/>
      <c r="D203" s="212"/>
      <c r="E203" s="212"/>
      <c r="F203" s="212"/>
      <c r="G203" s="212"/>
      <c r="H203" s="212"/>
      <c r="I203" s="217">
        <f t="shared" si="7"/>
        <v>0</v>
      </c>
      <c r="K203" s="202"/>
    </row>
    <row r="204" spans="1:11" x14ac:dyDescent="0.2">
      <c r="A204" s="125">
        <f t="shared" si="6"/>
        <v>7</v>
      </c>
      <c r="B204" s="208">
        <v>43661</v>
      </c>
      <c r="C204" s="212"/>
      <c r="D204" s="212"/>
      <c r="E204" s="212"/>
      <c r="F204" s="212"/>
      <c r="G204" s="212"/>
      <c r="H204" s="212"/>
      <c r="I204" s="217">
        <f t="shared" si="7"/>
        <v>0</v>
      </c>
      <c r="K204" s="202"/>
    </row>
    <row r="205" spans="1:11" x14ac:dyDescent="0.2">
      <c r="A205" s="125">
        <f t="shared" si="6"/>
        <v>7</v>
      </c>
      <c r="B205" s="208">
        <v>43662</v>
      </c>
      <c r="C205" s="212"/>
      <c r="D205" s="212"/>
      <c r="E205" s="212"/>
      <c r="F205" s="212"/>
      <c r="G205" s="212"/>
      <c r="H205" s="212"/>
      <c r="I205" s="217">
        <f t="shared" si="7"/>
        <v>0</v>
      </c>
      <c r="K205" s="202"/>
    </row>
    <row r="206" spans="1:11" x14ac:dyDescent="0.2">
      <c r="A206" s="125">
        <f t="shared" si="6"/>
        <v>7</v>
      </c>
      <c r="B206" s="208">
        <v>43663</v>
      </c>
      <c r="C206" s="212"/>
      <c r="D206" s="212"/>
      <c r="E206" s="212"/>
      <c r="F206" s="212"/>
      <c r="G206" s="212"/>
      <c r="H206" s="212"/>
      <c r="I206" s="217">
        <f t="shared" si="7"/>
        <v>0</v>
      </c>
      <c r="K206" s="202"/>
    </row>
    <row r="207" spans="1:11" x14ac:dyDescent="0.2">
      <c r="A207" s="125">
        <f t="shared" si="6"/>
        <v>7</v>
      </c>
      <c r="B207" s="208">
        <v>43664</v>
      </c>
      <c r="C207" s="212"/>
      <c r="D207" s="212"/>
      <c r="E207" s="212"/>
      <c r="F207" s="212"/>
      <c r="G207" s="212"/>
      <c r="H207" s="212"/>
      <c r="I207" s="217">
        <f t="shared" si="7"/>
        <v>0</v>
      </c>
      <c r="K207" s="202"/>
    </row>
    <row r="208" spans="1:11" x14ac:dyDescent="0.2">
      <c r="A208" s="125">
        <f t="shared" si="6"/>
        <v>7</v>
      </c>
      <c r="B208" s="208">
        <v>43665</v>
      </c>
      <c r="C208" s="212"/>
      <c r="D208" s="212"/>
      <c r="E208" s="212"/>
      <c r="F208" s="212"/>
      <c r="G208" s="212"/>
      <c r="H208" s="212"/>
      <c r="I208" s="217">
        <f t="shared" si="7"/>
        <v>0</v>
      </c>
      <c r="K208" s="202"/>
    </row>
    <row r="209" spans="1:11" x14ac:dyDescent="0.2">
      <c r="A209" s="125">
        <f t="shared" si="6"/>
        <v>7</v>
      </c>
      <c r="B209" s="208">
        <v>43666</v>
      </c>
      <c r="C209" s="212"/>
      <c r="D209" s="212"/>
      <c r="E209" s="212"/>
      <c r="F209" s="212"/>
      <c r="G209" s="212"/>
      <c r="H209" s="212"/>
      <c r="I209" s="217">
        <f t="shared" si="7"/>
        <v>0</v>
      </c>
      <c r="K209" s="202"/>
    </row>
    <row r="210" spans="1:11" x14ac:dyDescent="0.2">
      <c r="A210" s="125">
        <f t="shared" si="6"/>
        <v>7</v>
      </c>
      <c r="B210" s="208">
        <v>43667</v>
      </c>
      <c r="C210" s="212"/>
      <c r="D210" s="212"/>
      <c r="E210" s="212"/>
      <c r="F210" s="212"/>
      <c r="G210" s="212"/>
      <c r="H210" s="212"/>
      <c r="I210" s="217">
        <f t="shared" si="7"/>
        <v>0</v>
      </c>
      <c r="K210" s="202"/>
    </row>
    <row r="211" spans="1:11" x14ac:dyDescent="0.2">
      <c r="A211" s="125">
        <f t="shared" si="6"/>
        <v>7</v>
      </c>
      <c r="B211" s="208">
        <v>43668</v>
      </c>
      <c r="C211" s="212"/>
      <c r="D211" s="212"/>
      <c r="E211" s="212"/>
      <c r="F211" s="212"/>
      <c r="G211" s="212"/>
      <c r="H211" s="212"/>
      <c r="I211" s="217">
        <f t="shared" si="7"/>
        <v>0</v>
      </c>
      <c r="K211" s="202"/>
    </row>
    <row r="212" spans="1:11" x14ac:dyDescent="0.2">
      <c r="A212" s="125">
        <f t="shared" si="6"/>
        <v>7</v>
      </c>
      <c r="B212" s="208">
        <v>43669</v>
      </c>
      <c r="C212" s="212"/>
      <c r="D212" s="212"/>
      <c r="E212" s="212"/>
      <c r="F212" s="212"/>
      <c r="G212" s="212"/>
      <c r="H212" s="212"/>
      <c r="I212" s="217">
        <f t="shared" si="7"/>
        <v>0</v>
      </c>
      <c r="K212" s="202"/>
    </row>
    <row r="213" spans="1:11" x14ac:dyDescent="0.2">
      <c r="A213" s="125">
        <f t="shared" si="6"/>
        <v>7</v>
      </c>
      <c r="B213" s="208">
        <v>43670</v>
      </c>
      <c r="C213" s="212"/>
      <c r="D213" s="212"/>
      <c r="E213" s="212"/>
      <c r="F213" s="212"/>
      <c r="G213" s="212"/>
      <c r="H213" s="212"/>
      <c r="I213" s="217">
        <f t="shared" si="7"/>
        <v>0</v>
      </c>
      <c r="K213" s="202"/>
    </row>
    <row r="214" spans="1:11" x14ac:dyDescent="0.2">
      <c r="A214" s="125">
        <f t="shared" si="6"/>
        <v>7</v>
      </c>
      <c r="B214" s="208">
        <v>43671</v>
      </c>
      <c r="C214" s="212"/>
      <c r="D214" s="212"/>
      <c r="E214" s="212"/>
      <c r="F214" s="212"/>
      <c r="G214" s="212"/>
      <c r="H214" s="212"/>
      <c r="I214" s="217">
        <f t="shared" si="7"/>
        <v>0</v>
      </c>
      <c r="K214" s="202"/>
    </row>
    <row r="215" spans="1:11" x14ac:dyDescent="0.2">
      <c r="A215" s="125">
        <f t="shared" si="6"/>
        <v>7</v>
      </c>
      <c r="B215" s="208">
        <v>43672</v>
      </c>
      <c r="C215" s="212"/>
      <c r="D215" s="212"/>
      <c r="E215" s="212"/>
      <c r="F215" s="212"/>
      <c r="G215" s="212"/>
      <c r="H215" s="212"/>
      <c r="I215" s="217">
        <f t="shared" si="7"/>
        <v>0</v>
      </c>
      <c r="K215" s="202"/>
    </row>
    <row r="216" spans="1:11" x14ac:dyDescent="0.2">
      <c r="A216" s="125">
        <f t="shared" si="6"/>
        <v>7</v>
      </c>
      <c r="B216" s="208">
        <v>43673</v>
      </c>
      <c r="C216" s="212"/>
      <c r="D216" s="212"/>
      <c r="E216" s="212"/>
      <c r="F216" s="212"/>
      <c r="G216" s="212"/>
      <c r="H216" s="212"/>
      <c r="I216" s="217">
        <f t="shared" si="7"/>
        <v>0</v>
      </c>
      <c r="K216" s="202"/>
    </row>
    <row r="217" spans="1:11" x14ac:dyDescent="0.2">
      <c r="A217" s="125">
        <f t="shared" si="6"/>
        <v>7</v>
      </c>
      <c r="B217" s="208">
        <v>43674</v>
      </c>
      <c r="C217" s="212"/>
      <c r="D217" s="212"/>
      <c r="E217" s="212"/>
      <c r="F217" s="212"/>
      <c r="G217" s="212"/>
      <c r="H217" s="212"/>
      <c r="I217" s="217">
        <f t="shared" si="7"/>
        <v>0</v>
      </c>
      <c r="K217" s="202"/>
    </row>
    <row r="218" spans="1:11" x14ac:dyDescent="0.2">
      <c r="A218" s="125">
        <f t="shared" si="6"/>
        <v>7</v>
      </c>
      <c r="B218" s="208">
        <v>43675</v>
      </c>
      <c r="C218" s="212"/>
      <c r="D218" s="212"/>
      <c r="E218" s="212"/>
      <c r="F218" s="212"/>
      <c r="G218" s="212"/>
      <c r="H218" s="212"/>
      <c r="I218" s="217">
        <f t="shared" si="7"/>
        <v>0</v>
      </c>
      <c r="K218" s="202"/>
    </row>
    <row r="219" spans="1:11" x14ac:dyDescent="0.2">
      <c r="A219" s="125">
        <f t="shared" si="6"/>
        <v>7</v>
      </c>
      <c r="B219" s="208">
        <v>43676</v>
      </c>
      <c r="C219" s="212"/>
      <c r="D219" s="212"/>
      <c r="E219" s="212"/>
      <c r="F219" s="212"/>
      <c r="G219" s="212"/>
      <c r="H219" s="212"/>
      <c r="I219" s="217">
        <f t="shared" si="7"/>
        <v>0</v>
      </c>
      <c r="K219" s="202"/>
    </row>
    <row r="220" spans="1:11" x14ac:dyDescent="0.2">
      <c r="A220" s="125">
        <f t="shared" si="6"/>
        <v>7</v>
      </c>
      <c r="B220" s="208">
        <v>43677</v>
      </c>
      <c r="C220" s="212"/>
      <c r="D220" s="212"/>
      <c r="E220" s="212"/>
      <c r="F220" s="212"/>
      <c r="G220" s="212"/>
      <c r="H220" s="212"/>
      <c r="I220" s="217">
        <f t="shared" si="7"/>
        <v>0</v>
      </c>
      <c r="K220" s="202"/>
    </row>
    <row r="221" spans="1:11" x14ac:dyDescent="0.2">
      <c r="A221" s="125">
        <f t="shared" si="6"/>
        <v>8</v>
      </c>
      <c r="B221" s="208">
        <v>43678</v>
      </c>
      <c r="C221" s="212"/>
      <c r="D221" s="212"/>
      <c r="E221" s="212"/>
      <c r="F221" s="212"/>
      <c r="G221" s="212"/>
      <c r="H221" s="212"/>
      <c r="I221" s="217">
        <f t="shared" si="7"/>
        <v>0</v>
      </c>
      <c r="K221" s="202"/>
    </row>
    <row r="222" spans="1:11" x14ac:dyDescent="0.2">
      <c r="A222" s="125">
        <f t="shared" si="6"/>
        <v>8</v>
      </c>
      <c r="B222" s="208">
        <v>43679</v>
      </c>
      <c r="C222" s="212"/>
      <c r="D222" s="212"/>
      <c r="E222" s="212"/>
      <c r="F222" s="212"/>
      <c r="G222" s="212"/>
      <c r="H222" s="212"/>
      <c r="I222" s="217">
        <f t="shared" si="7"/>
        <v>0</v>
      </c>
      <c r="K222" s="202"/>
    </row>
    <row r="223" spans="1:11" x14ac:dyDescent="0.2">
      <c r="A223" s="125">
        <f t="shared" si="6"/>
        <v>8</v>
      </c>
      <c r="B223" s="208">
        <v>43680</v>
      </c>
      <c r="C223" s="212"/>
      <c r="D223" s="212"/>
      <c r="E223" s="212"/>
      <c r="F223" s="212"/>
      <c r="G223" s="212"/>
      <c r="H223" s="212"/>
      <c r="I223" s="217">
        <f t="shared" si="7"/>
        <v>0</v>
      </c>
      <c r="K223" s="202"/>
    </row>
    <row r="224" spans="1:11" x14ac:dyDescent="0.2">
      <c r="A224" s="125">
        <f t="shared" si="6"/>
        <v>8</v>
      </c>
      <c r="B224" s="208">
        <v>43681</v>
      </c>
      <c r="C224" s="212"/>
      <c r="D224" s="212"/>
      <c r="E224" s="212"/>
      <c r="F224" s="212"/>
      <c r="G224" s="212"/>
      <c r="H224" s="212"/>
      <c r="I224" s="217">
        <f t="shared" si="7"/>
        <v>0</v>
      </c>
      <c r="J224" s="7"/>
      <c r="K224" s="202"/>
    </row>
    <row r="225" spans="1:11" x14ac:dyDescent="0.2">
      <c r="A225" s="125">
        <f t="shared" si="6"/>
        <v>8</v>
      </c>
      <c r="B225" s="208">
        <v>43682</v>
      </c>
      <c r="C225" s="212"/>
      <c r="D225" s="212"/>
      <c r="E225" s="212"/>
      <c r="F225" s="212"/>
      <c r="G225" s="212"/>
      <c r="H225" s="212"/>
      <c r="I225" s="217">
        <f t="shared" si="7"/>
        <v>0</v>
      </c>
      <c r="J225" s="7"/>
      <c r="K225" s="202"/>
    </row>
    <row r="226" spans="1:11" x14ac:dyDescent="0.2">
      <c r="A226" s="125">
        <f t="shared" si="6"/>
        <v>8</v>
      </c>
      <c r="B226" s="208">
        <v>43683</v>
      </c>
      <c r="C226" s="212"/>
      <c r="D226" s="212"/>
      <c r="E226" s="212"/>
      <c r="F226" s="212"/>
      <c r="G226" s="212"/>
      <c r="H226" s="212"/>
      <c r="I226" s="217">
        <f t="shared" si="7"/>
        <v>0</v>
      </c>
      <c r="J226" s="7"/>
      <c r="K226" s="202"/>
    </row>
    <row r="227" spans="1:11" x14ac:dyDescent="0.2">
      <c r="A227" s="125">
        <f t="shared" si="6"/>
        <v>8</v>
      </c>
      <c r="B227" s="208">
        <v>43684</v>
      </c>
      <c r="C227" s="212"/>
      <c r="D227" s="212"/>
      <c r="E227" s="212"/>
      <c r="F227" s="212"/>
      <c r="G227" s="212"/>
      <c r="H227" s="212"/>
      <c r="I227" s="217">
        <f t="shared" si="7"/>
        <v>0</v>
      </c>
      <c r="J227" s="7"/>
      <c r="K227" s="202"/>
    </row>
    <row r="228" spans="1:11" x14ac:dyDescent="0.2">
      <c r="A228" s="125">
        <f t="shared" si="6"/>
        <v>8</v>
      </c>
      <c r="B228" s="208">
        <v>43685</v>
      </c>
      <c r="C228" s="212"/>
      <c r="D228" s="212"/>
      <c r="E228" s="212"/>
      <c r="F228" s="212"/>
      <c r="G228" s="212"/>
      <c r="H228" s="212"/>
      <c r="I228" s="217">
        <f t="shared" si="7"/>
        <v>0</v>
      </c>
      <c r="J228" s="7"/>
      <c r="K228" s="202"/>
    </row>
    <row r="229" spans="1:11" x14ac:dyDescent="0.2">
      <c r="A229" s="125">
        <f t="shared" si="6"/>
        <v>8</v>
      </c>
      <c r="B229" s="208">
        <v>43686</v>
      </c>
      <c r="C229" s="212"/>
      <c r="D229" s="212"/>
      <c r="E229" s="212"/>
      <c r="F229" s="212"/>
      <c r="G229" s="212"/>
      <c r="H229" s="212"/>
      <c r="I229" s="217">
        <f t="shared" si="7"/>
        <v>0</v>
      </c>
      <c r="J229" s="7"/>
      <c r="K229" s="202"/>
    </row>
    <row r="230" spans="1:11" x14ac:dyDescent="0.2">
      <c r="A230" s="125">
        <f t="shared" si="6"/>
        <v>8</v>
      </c>
      <c r="B230" s="208">
        <v>43687</v>
      </c>
      <c r="C230" s="212"/>
      <c r="D230" s="212"/>
      <c r="E230" s="212"/>
      <c r="F230" s="212"/>
      <c r="G230" s="212"/>
      <c r="H230" s="212"/>
      <c r="I230" s="217">
        <f t="shared" si="7"/>
        <v>0</v>
      </c>
      <c r="J230" s="7"/>
      <c r="K230" s="202"/>
    </row>
    <row r="231" spans="1:11" x14ac:dyDescent="0.2">
      <c r="A231" s="125">
        <f t="shared" si="6"/>
        <v>8</v>
      </c>
      <c r="B231" s="208">
        <v>43688</v>
      </c>
      <c r="C231" s="212"/>
      <c r="D231" s="212"/>
      <c r="E231" s="212"/>
      <c r="F231" s="212"/>
      <c r="G231" s="212"/>
      <c r="H231" s="212"/>
      <c r="I231" s="217">
        <f t="shared" si="7"/>
        <v>0</v>
      </c>
      <c r="J231" s="7"/>
      <c r="K231" s="202"/>
    </row>
    <row r="232" spans="1:11" x14ac:dyDescent="0.2">
      <c r="A232" s="125">
        <f t="shared" si="6"/>
        <v>8</v>
      </c>
      <c r="B232" s="208">
        <v>43689</v>
      </c>
      <c r="C232" s="212"/>
      <c r="D232" s="212"/>
      <c r="E232" s="212"/>
      <c r="F232" s="212"/>
      <c r="G232" s="212"/>
      <c r="H232" s="212"/>
      <c r="I232" s="217">
        <f t="shared" si="7"/>
        <v>0</v>
      </c>
      <c r="J232" s="7"/>
      <c r="K232" s="202"/>
    </row>
    <row r="233" spans="1:11" x14ac:dyDescent="0.2">
      <c r="A233" s="125">
        <f t="shared" si="6"/>
        <v>8</v>
      </c>
      <c r="B233" s="208">
        <v>43690</v>
      </c>
      <c r="C233" s="212"/>
      <c r="D233" s="212"/>
      <c r="E233" s="212"/>
      <c r="F233" s="212"/>
      <c r="G233" s="212"/>
      <c r="H233" s="212"/>
      <c r="I233" s="217">
        <f t="shared" si="7"/>
        <v>0</v>
      </c>
      <c r="J233" s="7"/>
      <c r="K233" s="202"/>
    </row>
    <row r="234" spans="1:11" x14ac:dyDescent="0.2">
      <c r="A234" s="125">
        <f t="shared" si="6"/>
        <v>8</v>
      </c>
      <c r="B234" s="208">
        <v>43691</v>
      </c>
      <c r="C234" s="212"/>
      <c r="D234" s="212"/>
      <c r="E234" s="212"/>
      <c r="F234" s="212"/>
      <c r="G234" s="212"/>
      <c r="H234" s="212"/>
      <c r="I234" s="217">
        <f t="shared" si="7"/>
        <v>0</v>
      </c>
      <c r="J234" s="7"/>
      <c r="K234" s="202"/>
    </row>
    <row r="235" spans="1:11" x14ac:dyDescent="0.2">
      <c r="A235" s="125">
        <f t="shared" si="6"/>
        <v>8</v>
      </c>
      <c r="B235" s="208">
        <v>43692</v>
      </c>
      <c r="C235" s="212"/>
      <c r="D235" s="212"/>
      <c r="E235" s="212"/>
      <c r="F235" s="212"/>
      <c r="G235" s="212"/>
      <c r="H235" s="212"/>
      <c r="I235" s="217">
        <f t="shared" si="7"/>
        <v>0</v>
      </c>
      <c r="J235" s="7"/>
      <c r="K235" s="202"/>
    </row>
    <row r="236" spans="1:11" x14ac:dyDescent="0.2">
      <c r="A236" s="125">
        <f t="shared" si="6"/>
        <v>8</v>
      </c>
      <c r="B236" s="208">
        <v>43693</v>
      </c>
      <c r="C236" s="212"/>
      <c r="D236" s="212"/>
      <c r="E236" s="212"/>
      <c r="F236" s="212"/>
      <c r="G236" s="212"/>
      <c r="H236" s="212"/>
      <c r="I236" s="217">
        <f t="shared" si="7"/>
        <v>0</v>
      </c>
      <c r="J236" s="7"/>
      <c r="K236" s="202"/>
    </row>
    <row r="237" spans="1:11" x14ac:dyDescent="0.2">
      <c r="A237" s="125">
        <f t="shared" si="6"/>
        <v>8</v>
      </c>
      <c r="B237" s="208">
        <v>43694</v>
      </c>
      <c r="C237" s="212"/>
      <c r="D237" s="212"/>
      <c r="E237" s="212"/>
      <c r="F237" s="212"/>
      <c r="G237" s="212"/>
      <c r="H237" s="212"/>
      <c r="I237" s="217">
        <f t="shared" si="7"/>
        <v>0</v>
      </c>
      <c r="J237" s="7"/>
      <c r="K237" s="202"/>
    </row>
    <row r="238" spans="1:11" x14ac:dyDescent="0.2">
      <c r="A238" s="125">
        <f t="shared" si="6"/>
        <v>8</v>
      </c>
      <c r="B238" s="208">
        <v>43695</v>
      </c>
      <c r="C238" s="212"/>
      <c r="D238" s="212"/>
      <c r="E238" s="212"/>
      <c r="F238" s="212"/>
      <c r="G238" s="212"/>
      <c r="H238" s="212"/>
      <c r="I238" s="217">
        <f t="shared" si="7"/>
        <v>0</v>
      </c>
      <c r="J238" s="7"/>
      <c r="K238" s="202"/>
    </row>
    <row r="239" spans="1:11" x14ac:dyDescent="0.2">
      <c r="A239" s="125">
        <f t="shared" si="6"/>
        <v>8</v>
      </c>
      <c r="B239" s="208">
        <v>43696</v>
      </c>
      <c r="C239" s="212"/>
      <c r="D239" s="212"/>
      <c r="E239" s="212"/>
      <c r="F239" s="212"/>
      <c r="G239" s="212"/>
      <c r="H239" s="212"/>
      <c r="I239" s="217">
        <f t="shared" si="7"/>
        <v>0</v>
      </c>
      <c r="J239" s="7"/>
      <c r="K239" s="202"/>
    </row>
    <row r="240" spans="1:11" x14ac:dyDescent="0.2">
      <c r="A240" s="125">
        <f t="shared" si="6"/>
        <v>8</v>
      </c>
      <c r="B240" s="208">
        <v>43697</v>
      </c>
      <c r="C240" s="212"/>
      <c r="D240" s="212"/>
      <c r="E240" s="212"/>
      <c r="F240" s="212"/>
      <c r="G240" s="212"/>
      <c r="H240" s="212"/>
      <c r="I240" s="217">
        <f t="shared" si="7"/>
        <v>0</v>
      </c>
      <c r="J240" s="7"/>
      <c r="K240" s="202"/>
    </row>
    <row r="241" spans="1:11" x14ac:dyDescent="0.2">
      <c r="A241" s="125">
        <f t="shared" si="6"/>
        <v>8</v>
      </c>
      <c r="B241" s="208">
        <v>43698</v>
      </c>
      <c r="C241" s="212"/>
      <c r="D241" s="212"/>
      <c r="E241" s="212"/>
      <c r="F241" s="212"/>
      <c r="G241" s="212"/>
      <c r="H241" s="212"/>
      <c r="I241" s="217">
        <f t="shared" si="7"/>
        <v>0</v>
      </c>
      <c r="J241" s="7"/>
      <c r="K241" s="202"/>
    </row>
    <row r="242" spans="1:11" x14ac:dyDescent="0.2">
      <c r="A242" s="125">
        <f t="shared" si="6"/>
        <v>8</v>
      </c>
      <c r="B242" s="208">
        <v>43699</v>
      </c>
      <c r="C242" s="212"/>
      <c r="D242" s="212"/>
      <c r="E242" s="212"/>
      <c r="F242" s="212"/>
      <c r="G242" s="212"/>
      <c r="H242" s="212"/>
      <c r="I242" s="217">
        <f t="shared" si="7"/>
        <v>0</v>
      </c>
      <c r="J242" s="7"/>
      <c r="K242" s="202"/>
    </row>
    <row r="243" spans="1:11" x14ac:dyDescent="0.2">
      <c r="A243" s="125">
        <f t="shared" si="6"/>
        <v>8</v>
      </c>
      <c r="B243" s="208">
        <v>43700</v>
      </c>
      <c r="C243" s="212"/>
      <c r="D243" s="212"/>
      <c r="E243" s="212"/>
      <c r="F243" s="212"/>
      <c r="G243" s="212"/>
      <c r="H243" s="212"/>
      <c r="I243" s="217">
        <f t="shared" si="7"/>
        <v>0</v>
      </c>
      <c r="J243" s="7"/>
      <c r="K243" s="202"/>
    </row>
    <row r="244" spans="1:11" x14ac:dyDescent="0.2">
      <c r="A244" s="125">
        <f t="shared" si="6"/>
        <v>8</v>
      </c>
      <c r="B244" s="208">
        <v>43701</v>
      </c>
      <c r="C244" s="212"/>
      <c r="D244" s="212"/>
      <c r="E244" s="212"/>
      <c r="F244" s="212"/>
      <c r="G244" s="212"/>
      <c r="H244" s="212"/>
      <c r="I244" s="217">
        <f t="shared" si="7"/>
        <v>0</v>
      </c>
      <c r="J244" s="7"/>
      <c r="K244" s="202"/>
    </row>
    <row r="245" spans="1:11" x14ac:dyDescent="0.2">
      <c r="A245" s="125">
        <f t="shared" si="6"/>
        <v>8</v>
      </c>
      <c r="B245" s="208">
        <v>43702</v>
      </c>
      <c r="C245" s="212"/>
      <c r="D245" s="212"/>
      <c r="E245" s="212"/>
      <c r="F245" s="212"/>
      <c r="G245" s="212"/>
      <c r="H245" s="212"/>
      <c r="I245" s="217">
        <f t="shared" si="7"/>
        <v>0</v>
      </c>
      <c r="K245" s="202"/>
    </row>
    <row r="246" spans="1:11" x14ac:dyDescent="0.2">
      <c r="A246" s="125">
        <f t="shared" si="6"/>
        <v>8</v>
      </c>
      <c r="B246" s="208">
        <v>43703</v>
      </c>
      <c r="C246" s="212"/>
      <c r="D246" s="212"/>
      <c r="E246" s="212"/>
      <c r="F246" s="212"/>
      <c r="G246" s="212"/>
      <c r="H246" s="212"/>
      <c r="I246" s="217">
        <f t="shared" si="7"/>
        <v>0</v>
      </c>
      <c r="K246" s="202"/>
    </row>
    <row r="247" spans="1:11" x14ac:dyDescent="0.2">
      <c r="A247" s="125">
        <f t="shared" si="6"/>
        <v>8</v>
      </c>
      <c r="B247" s="208">
        <v>43704</v>
      </c>
      <c r="C247" s="212"/>
      <c r="D247" s="212"/>
      <c r="E247" s="212"/>
      <c r="F247" s="212"/>
      <c r="G247" s="212"/>
      <c r="H247" s="212"/>
      <c r="I247" s="217">
        <f t="shared" si="7"/>
        <v>0</v>
      </c>
      <c r="K247" s="202"/>
    </row>
    <row r="248" spans="1:11" x14ac:dyDescent="0.2">
      <c r="A248" s="125">
        <f t="shared" si="6"/>
        <v>8</v>
      </c>
      <c r="B248" s="208">
        <v>43705</v>
      </c>
      <c r="C248" s="212"/>
      <c r="D248" s="212"/>
      <c r="E248" s="212"/>
      <c r="F248" s="212"/>
      <c r="G248" s="212"/>
      <c r="H248" s="212"/>
      <c r="I248" s="217">
        <f t="shared" si="7"/>
        <v>0</v>
      </c>
      <c r="K248" s="202"/>
    </row>
    <row r="249" spans="1:11" x14ac:dyDescent="0.2">
      <c r="A249" s="125">
        <f t="shared" si="6"/>
        <v>8</v>
      </c>
      <c r="B249" s="208">
        <v>43706</v>
      </c>
      <c r="C249" s="212"/>
      <c r="D249" s="212"/>
      <c r="E249" s="212"/>
      <c r="F249" s="212"/>
      <c r="G249" s="212"/>
      <c r="H249" s="212"/>
      <c r="I249" s="217">
        <f t="shared" si="7"/>
        <v>0</v>
      </c>
      <c r="K249" s="202"/>
    </row>
    <row r="250" spans="1:11" x14ac:dyDescent="0.2">
      <c r="A250" s="125">
        <f t="shared" si="6"/>
        <v>8</v>
      </c>
      <c r="B250" s="208">
        <v>43707</v>
      </c>
      <c r="C250" s="212"/>
      <c r="D250" s="212"/>
      <c r="E250" s="212"/>
      <c r="F250" s="212"/>
      <c r="G250" s="212"/>
      <c r="H250" s="212"/>
      <c r="I250" s="217">
        <f t="shared" si="7"/>
        <v>0</v>
      </c>
      <c r="K250" s="202"/>
    </row>
    <row r="251" spans="1:11" x14ac:dyDescent="0.2">
      <c r="A251" s="125">
        <f t="shared" si="6"/>
        <v>8</v>
      </c>
      <c r="B251" s="208">
        <v>43708</v>
      </c>
      <c r="C251" s="212"/>
      <c r="D251" s="212"/>
      <c r="E251" s="212"/>
      <c r="F251" s="212"/>
      <c r="G251" s="212"/>
      <c r="H251" s="212"/>
      <c r="I251" s="217">
        <f t="shared" si="7"/>
        <v>0</v>
      </c>
      <c r="K251" s="202"/>
    </row>
    <row r="252" spans="1:11" x14ac:dyDescent="0.2">
      <c r="A252" s="125">
        <f t="shared" si="6"/>
        <v>9</v>
      </c>
      <c r="B252" s="208">
        <v>43709</v>
      </c>
      <c r="C252" s="212"/>
      <c r="D252" s="212"/>
      <c r="E252" s="212"/>
      <c r="F252" s="212"/>
      <c r="G252" s="212"/>
      <c r="H252" s="212"/>
      <c r="I252" s="217">
        <f t="shared" si="7"/>
        <v>0</v>
      </c>
      <c r="K252" s="202"/>
    </row>
    <row r="253" spans="1:11" x14ac:dyDescent="0.2">
      <c r="A253" s="125">
        <f t="shared" si="6"/>
        <v>9</v>
      </c>
      <c r="B253" s="208">
        <v>43710</v>
      </c>
      <c r="C253" s="212"/>
      <c r="D253" s="212"/>
      <c r="E253" s="212"/>
      <c r="F253" s="212"/>
      <c r="G253" s="212"/>
      <c r="H253" s="212"/>
      <c r="I253" s="217">
        <f t="shared" si="7"/>
        <v>0</v>
      </c>
      <c r="K253" s="202"/>
    </row>
    <row r="254" spans="1:11" x14ac:dyDescent="0.2">
      <c r="A254" s="125">
        <f t="shared" si="6"/>
        <v>9</v>
      </c>
      <c r="B254" s="208">
        <v>43711</v>
      </c>
      <c r="C254" s="212"/>
      <c r="D254" s="212"/>
      <c r="E254" s="212"/>
      <c r="F254" s="212"/>
      <c r="G254" s="212"/>
      <c r="H254" s="212"/>
      <c r="I254" s="217">
        <f t="shared" si="7"/>
        <v>0</v>
      </c>
      <c r="K254" s="202"/>
    </row>
    <row r="255" spans="1:11" x14ac:dyDescent="0.2">
      <c r="A255" s="125">
        <f t="shared" si="6"/>
        <v>9</v>
      </c>
      <c r="B255" s="208">
        <v>43712</v>
      </c>
      <c r="C255" s="212"/>
      <c r="D255" s="212"/>
      <c r="E255" s="212"/>
      <c r="F255" s="212"/>
      <c r="G255" s="212"/>
      <c r="H255" s="212"/>
      <c r="I255" s="217">
        <f t="shared" si="7"/>
        <v>0</v>
      </c>
      <c r="K255" s="202"/>
    </row>
    <row r="256" spans="1:11" x14ac:dyDescent="0.2">
      <c r="A256" s="125">
        <f t="shared" si="6"/>
        <v>9</v>
      </c>
      <c r="B256" s="208">
        <v>43713</v>
      </c>
      <c r="C256" s="212"/>
      <c r="D256" s="212"/>
      <c r="E256" s="212"/>
      <c r="F256" s="212"/>
      <c r="G256" s="212"/>
      <c r="H256" s="212"/>
      <c r="I256" s="217">
        <f t="shared" si="7"/>
        <v>0</v>
      </c>
      <c r="K256" s="202"/>
    </row>
    <row r="257" spans="1:11" x14ac:dyDescent="0.2">
      <c r="A257" s="125">
        <f t="shared" si="6"/>
        <v>9</v>
      </c>
      <c r="B257" s="208">
        <v>43714</v>
      </c>
      <c r="C257" s="212"/>
      <c r="D257" s="212"/>
      <c r="E257" s="212"/>
      <c r="F257" s="212"/>
      <c r="G257" s="212"/>
      <c r="H257" s="212"/>
      <c r="I257" s="217">
        <f t="shared" si="7"/>
        <v>0</v>
      </c>
      <c r="K257" s="202"/>
    </row>
    <row r="258" spans="1:11" x14ac:dyDescent="0.2">
      <c r="A258" s="125">
        <f t="shared" si="6"/>
        <v>9</v>
      </c>
      <c r="B258" s="208">
        <v>43715</v>
      </c>
      <c r="C258" s="212"/>
      <c r="D258" s="212"/>
      <c r="E258" s="212"/>
      <c r="F258" s="212"/>
      <c r="G258" s="212"/>
      <c r="H258" s="212"/>
      <c r="I258" s="217">
        <f t="shared" si="7"/>
        <v>0</v>
      </c>
      <c r="K258" s="202"/>
    </row>
    <row r="259" spans="1:11" x14ac:dyDescent="0.2">
      <c r="A259" s="125">
        <f t="shared" si="6"/>
        <v>9</v>
      </c>
      <c r="B259" s="208">
        <v>43716</v>
      </c>
      <c r="C259" s="212"/>
      <c r="D259" s="212"/>
      <c r="E259" s="212"/>
      <c r="F259" s="212"/>
      <c r="G259" s="212"/>
      <c r="H259" s="212"/>
      <c r="I259" s="217">
        <f t="shared" si="7"/>
        <v>0</v>
      </c>
      <c r="K259" s="202"/>
    </row>
    <row r="260" spans="1:11" x14ac:dyDescent="0.2">
      <c r="A260" s="125">
        <f t="shared" si="6"/>
        <v>9</v>
      </c>
      <c r="B260" s="208">
        <v>43717</v>
      </c>
      <c r="C260" s="212"/>
      <c r="D260" s="212"/>
      <c r="E260" s="212"/>
      <c r="F260" s="212"/>
      <c r="G260" s="212"/>
      <c r="H260" s="212"/>
      <c r="I260" s="217">
        <f t="shared" si="7"/>
        <v>0</v>
      </c>
      <c r="K260" s="202"/>
    </row>
    <row r="261" spans="1:11" x14ac:dyDescent="0.2">
      <c r="A261" s="125">
        <f t="shared" si="6"/>
        <v>9</v>
      </c>
      <c r="B261" s="208">
        <v>43718</v>
      </c>
      <c r="C261" s="212"/>
      <c r="D261" s="212"/>
      <c r="E261" s="212"/>
      <c r="F261" s="212"/>
      <c r="G261" s="212"/>
      <c r="H261" s="212"/>
      <c r="I261" s="217">
        <f t="shared" si="7"/>
        <v>0</v>
      </c>
      <c r="K261" s="202"/>
    </row>
    <row r="262" spans="1:11" x14ac:dyDescent="0.2">
      <c r="A262" s="125">
        <f t="shared" si="6"/>
        <v>9</v>
      </c>
      <c r="B262" s="208">
        <v>43719</v>
      </c>
      <c r="C262" s="212"/>
      <c r="D262" s="212"/>
      <c r="E262" s="212"/>
      <c r="F262" s="212"/>
      <c r="G262" s="212"/>
      <c r="H262" s="212"/>
      <c r="I262" s="217">
        <f t="shared" si="7"/>
        <v>0</v>
      </c>
      <c r="K262" s="202"/>
    </row>
    <row r="263" spans="1:11" x14ac:dyDescent="0.2">
      <c r="A263" s="125">
        <f t="shared" si="6"/>
        <v>9</v>
      </c>
      <c r="B263" s="208">
        <v>43720</v>
      </c>
      <c r="C263" s="212"/>
      <c r="D263" s="212"/>
      <c r="E263" s="212"/>
      <c r="F263" s="212"/>
      <c r="G263" s="212"/>
      <c r="H263" s="212"/>
      <c r="I263" s="217">
        <f t="shared" si="7"/>
        <v>0</v>
      </c>
      <c r="K263" s="202"/>
    </row>
    <row r="264" spans="1:11" x14ac:dyDescent="0.2">
      <c r="A264" s="125">
        <f t="shared" si="6"/>
        <v>9</v>
      </c>
      <c r="B264" s="208">
        <v>43721</v>
      </c>
      <c r="C264" s="212"/>
      <c r="D264" s="212"/>
      <c r="E264" s="212"/>
      <c r="F264" s="212"/>
      <c r="G264" s="212"/>
      <c r="H264" s="212"/>
      <c r="I264" s="217">
        <f t="shared" si="7"/>
        <v>0</v>
      </c>
      <c r="K264" s="202"/>
    </row>
    <row r="265" spans="1:11" x14ac:dyDescent="0.2">
      <c r="A265" s="125">
        <f t="shared" ref="A265:A328" si="8">+IF(ISBLANK($B265),"",MONTH($B265))</f>
        <v>9</v>
      </c>
      <c r="B265" s="208">
        <v>43722</v>
      </c>
      <c r="C265" s="212"/>
      <c r="D265" s="212"/>
      <c r="E265" s="212"/>
      <c r="F265" s="212"/>
      <c r="G265" s="212"/>
      <c r="H265" s="212"/>
      <c r="I265" s="217">
        <f t="shared" ref="I265:I328" si="9">+SUM(C265:H265)</f>
        <v>0</v>
      </c>
      <c r="K265" s="202"/>
    </row>
    <row r="266" spans="1:11" x14ac:dyDescent="0.2">
      <c r="A266" s="125">
        <f t="shared" si="8"/>
        <v>9</v>
      </c>
      <c r="B266" s="208">
        <v>43723</v>
      </c>
      <c r="C266" s="212"/>
      <c r="D266" s="212"/>
      <c r="E266" s="212"/>
      <c r="F266" s="212"/>
      <c r="G266" s="212"/>
      <c r="H266" s="212"/>
      <c r="I266" s="217">
        <f t="shared" si="9"/>
        <v>0</v>
      </c>
      <c r="K266" s="202"/>
    </row>
    <row r="267" spans="1:11" x14ac:dyDescent="0.2">
      <c r="A267" s="125">
        <f t="shared" si="8"/>
        <v>9</v>
      </c>
      <c r="B267" s="208">
        <v>43724</v>
      </c>
      <c r="C267" s="212"/>
      <c r="D267" s="212"/>
      <c r="E267" s="212"/>
      <c r="F267" s="212"/>
      <c r="G267" s="212"/>
      <c r="H267" s="212"/>
      <c r="I267" s="217">
        <f t="shared" si="9"/>
        <v>0</v>
      </c>
      <c r="K267" s="202"/>
    </row>
    <row r="268" spans="1:11" x14ac:dyDescent="0.2">
      <c r="A268" s="125">
        <f t="shared" si="8"/>
        <v>9</v>
      </c>
      <c r="B268" s="208">
        <v>43725</v>
      </c>
      <c r="C268" s="212"/>
      <c r="D268" s="212"/>
      <c r="E268" s="212"/>
      <c r="F268" s="212"/>
      <c r="G268" s="212"/>
      <c r="H268" s="212"/>
      <c r="I268" s="217">
        <f t="shared" si="9"/>
        <v>0</v>
      </c>
      <c r="K268" s="202"/>
    </row>
    <row r="269" spans="1:11" x14ac:dyDescent="0.2">
      <c r="A269" s="125">
        <f t="shared" si="8"/>
        <v>9</v>
      </c>
      <c r="B269" s="208">
        <v>43726</v>
      </c>
      <c r="C269" s="212"/>
      <c r="D269" s="212"/>
      <c r="E269" s="212"/>
      <c r="F269" s="212"/>
      <c r="G269" s="212"/>
      <c r="H269" s="212"/>
      <c r="I269" s="217">
        <f t="shared" si="9"/>
        <v>0</v>
      </c>
      <c r="K269" s="202"/>
    </row>
    <row r="270" spans="1:11" x14ac:dyDescent="0.2">
      <c r="A270" s="125">
        <f t="shared" si="8"/>
        <v>9</v>
      </c>
      <c r="B270" s="208">
        <v>43727</v>
      </c>
      <c r="C270" s="212"/>
      <c r="D270" s="212"/>
      <c r="E270" s="212"/>
      <c r="F270" s="212"/>
      <c r="G270" s="212"/>
      <c r="H270" s="212"/>
      <c r="I270" s="217">
        <f t="shared" si="9"/>
        <v>0</v>
      </c>
      <c r="K270" s="202"/>
    </row>
    <row r="271" spans="1:11" x14ac:dyDescent="0.2">
      <c r="A271" s="125">
        <f t="shared" si="8"/>
        <v>9</v>
      </c>
      <c r="B271" s="208">
        <v>43728</v>
      </c>
      <c r="C271" s="212"/>
      <c r="D271" s="212"/>
      <c r="E271" s="212"/>
      <c r="F271" s="212"/>
      <c r="G271" s="212"/>
      <c r="H271" s="212"/>
      <c r="I271" s="217">
        <f t="shared" si="9"/>
        <v>0</v>
      </c>
      <c r="K271" s="202"/>
    </row>
    <row r="272" spans="1:11" x14ac:dyDescent="0.2">
      <c r="A272" s="125">
        <f t="shared" si="8"/>
        <v>9</v>
      </c>
      <c r="B272" s="208">
        <v>43729</v>
      </c>
      <c r="C272" s="212"/>
      <c r="D272" s="212"/>
      <c r="E272" s="212"/>
      <c r="F272" s="212"/>
      <c r="G272" s="212"/>
      <c r="H272" s="212"/>
      <c r="I272" s="217">
        <f t="shared" si="9"/>
        <v>0</v>
      </c>
      <c r="K272" s="202"/>
    </row>
    <row r="273" spans="1:11" x14ac:dyDescent="0.2">
      <c r="A273" s="125">
        <f t="shared" si="8"/>
        <v>9</v>
      </c>
      <c r="B273" s="208">
        <v>43730</v>
      </c>
      <c r="C273" s="212"/>
      <c r="D273" s="212"/>
      <c r="E273" s="212"/>
      <c r="F273" s="212"/>
      <c r="G273" s="212"/>
      <c r="H273" s="212"/>
      <c r="I273" s="217">
        <f t="shared" si="9"/>
        <v>0</v>
      </c>
      <c r="K273" s="202"/>
    </row>
    <row r="274" spans="1:11" x14ac:dyDescent="0.2">
      <c r="A274" s="125">
        <f t="shared" si="8"/>
        <v>9</v>
      </c>
      <c r="B274" s="208">
        <v>43731</v>
      </c>
      <c r="C274" s="212"/>
      <c r="D274" s="212"/>
      <c r="E274" s="212"/>
      <c r="F274" s="212"/>
      <c r="G274" s="212"/>
      <c r="H274" s="212"/>
      <c r="I274" s="217">
        <f t="shared" si="9"/>
        <v>0</v>
      </c>
      <c r="K274" s="202"/>
    </row>
    <row r="275" spans="1:11" x14ac:dyDescent="0.2">
      <c r="A275" s="125">
        <f t="shared" si="8"/>
        <v>9</v>
      </c>
      <c r="B275" s="208">
        <v>43732</v>
      </c>
      <c r="C275" s="212"/>
      <c r="D275" s="212"/>
      <c r="E275" s="212"/>
      <c r="F275" s="212"/>
      <c r="G275" s="212"/>
      <c r="H275" s="212"/>
      <c r="I275" s="217">
        <f t="shared" si="9"/>
        <v>0</v>
      </c>
      <c r="K275" s="202"/>
    </row>
    <row r="276" spans="1:11" x14ac:dyDescent="0.2">
      <c r="A276" s="125">
        <f t="shared" si="8"/>
        <v>9</v>
      </c>
      <c r="B276" s="208">
        <v>43733</v>
      </c>
      <c r="C276" s="212"/>
      <c r="D276" s="212"/>
      <c r="E276" s="212"/>
      <c r="F276" s="212"/>
      <c r="G276" s="212"/>
      <c r="H276" s="212"/>
      <c r="I276" s="217">
        <f t="shared" si="9"/>
        <v>0</v>
      </c>
      <c r="K276" s="202"/>
    </row>
    <row r="277" spans="1:11" x14ac:dyDescent="0.2">
      <c r="A277" s="125">
        <f t="shared" si="8"/>
        <v>9</v>
      </c>
      <c r="B277" s="208">
        <v>43734</v>
      </c>
      <c r="C277" s="212"/>
      <c r="D277" s="212"/>
      <c r="E277" s="212"/>
      <c r="F277" s="212"/>
      <c r="G277" s="212"/>
      <c r="H277" s="212"/>
      <c r="I277" s="217">
        <f t="shared" si="9"/>
        <v>0</v>
      </c>
      <c r="K277" s="202"/>
    </row>
    <row r="278" spans="1:11" x14ac:dyDescent="0.2">
      <c r="A278" s="125">
        <f t="shared" si="8"/>
        <v>9</v>
      </c>
      <c r="B278" s="208">
        <v>43735</v>
      </c>
      <c r="C278" s="212"/>
      <c r="D278" s="212"/>
      <c r="E278" s="212"/>
      <c r="F278" s="212"/>
      <c r="G278" s="212"/>
      <c r="H278" s="212"/>
      <c r="I278" s="217">
        <f t="shared" si="9"/>
        <v>0</v>
      </c>
      <c r="K278" s="202"/>
    </row>
    <row r="279" spans="1:11" x14ac:dyDescent="0.2">
      <c r="A279" s="125">
        <f t="shared" si="8"/>
        <v>9</v>
      </c>
      <c r="B279" s="208">
        <v>43736</v>
      </c>
      <c r="C279" s="212"/>
      <c r="D279" s="212"/>
      <c r="E279" s="212"/>
      <c r="F279" s="212"/>
      <c r="G279" s="212"/>
      <c r="H279" s="212"/>
      <c r="I279" s="217">
        <f t="shared" si="9"/>
        <v>0</v>
      </c>
      <c r="K279" s="202"/>
    </row>
    <row r="280" spans="1:11" x14ac:dyDescent="0.2">
      <c r="A280" s="125">
        <f t="shared" si="8"/>
        <v>9</v>
      </c>
      <c r="B280" s="208">
        <v>43737</v>
      </c>
      <c r="C280" s="212"/>
      <c r="D280" s="212"/>
      <c r="E280" s="212"/>
      <c r="F280" s="212"/>
      <c r="G280" s="212"/>
      <c r="H280" s="212"/>
      <c r="I280" s="217">
        <f t="shared" si="9"/>
        <v>0</v>
      </c>
      <c r="K280" s="202"/>
    </row>
    <row r="281" spans="1:11" x14ac:dyDescent="0.2">
      <c r="A281" s="125">
        <f t="shared" si="8"/>
        <v>9</v>
      </c>
      <c r="B281" s="208">
        <v>43738</v>
      </c>
      <c r="C281" s="212"/>
      <c r="D281" s="212"/>
      <c r="E281" s="212"/>
      <c r="F281" s="212"/>
      <c r="G281" s="212"/>
      <c r="H281" s="212"/>
      <c r="I281" s="217">
        <f t="shared" si="9"/>
        <v>0</v>
      </c>
      <c r="K281" s="202"/>
    </row>
    <row r="282" spans="1:11" x14ac:dyDescent="0.2">
      <c r="A282" s="125">
        <f t="shared" si="8"/>
        <v>10</v>
      </c>
      <c r="B282" s="208">
        <v>43739</v>
      </c>
      <c r="C282" s="212"/>
      <c r="D282" s="212"/>
      <c r="E282" s="212"/>
      <c r="F282" s="212"/>
      <c r="G282" s="212"/>
      <c r="H282" s="212"/>
      <c r="I282" s="217">
        <f t="shared" si="9"/>
        <v>0</v>
      </c>
      <c r="K282" s="202"/>
    </row>
    <row r="283" spans="1:11" x14ac:dyDescent="0.2">
      <c r="A283" s="125">
        <f t="shared" si="8"/>
        <v>10</v>
      </c>
      <c r="B283" s="208">
        <v>43740</v>
      </c>
      <c r="C283" s="212"/>
      <c r="D283" s="212"/>
      <c r="E283" s="212"/>
      <c r="F283" s="212"/>
      <c r="G283" s="212"/>
      <c r="H283" s="212"/>
      <c r="I283" s="217">
        <f t="shared" si="9"/>
        <v>0</v>
      </c>
      <c r="K283" s="202"/>
    </row>
    <row r="284" spans="1:11" x14ac:dyDescent="0.2">
      <c r="A284" s="125">
        <f t="shared" si="8"/>
        <v>10</v>
      </c>
      <c r="B284" s="208">
        <v>43741</v>
      </c>
      <c r="C284" s="212"/>
      <c r="D284" s="212"/>
      <c r="E284" s="212"/>
      <c r="F284" s="212"/>
      <c r="G284" s="212"/>
      <c r="H284" s="212"/>
      <c r="I284" s="217">
        <f t="shared" si="9"/>
        <v>0</v>
      </c>
      <c r="K284" s="202"/>
    </row>
    <row r="285" spans="1:11" x14ac:dyDescent="0.2">
      <c r="A285" s="125">
        <f t="shared" si="8"/>
        <v>10</v>
      </c>
      <c r="B285" s="208">
        <v>43742</v>
      </c>
      <c r="C285" s="212"/>
      <c r="D285" s="212"/>
      <c r="E285" s="212"/>
      <c r="F285" s="212"/>
      <c r="G285" s="212"/>
      <c r="H285" s="212"/>
      <c r="I285" s="217">
        <f t="shared" si="9"/>
        <v>0</v>
      </c>
      <c r="K285" s="202"/>
    </row>
    <row r="286" spans="1:11" x14ac:dyDescent="0.2">
      <c r="A286" s="125">
        <f t="shared" si="8"/>
        <v>10</v>
      </c>
      <c r="B286" s="208">
        <v>43743</v>
      </c>
      <c r="C286" s="212"/>
      <c r="D286" s="212"/>
      <c r="E286" s="212"/>
      <c r="F286" s="212"/>
      <c r="G286" s="212"/>
      <c r="H286" s="212"/>
      <c r="I286" s="217">
        <f t="shared" si="9"/>
        <v>0</v>
      </c>
      <c r="K286" s="202"/>
    </row>
    <row r="287" spans="1:11" x14ac:dyDescent="0.2">
      <c r="A287" s="125">
        <f t="shared" si="8"/>
        <v>10</v>
      </c>
      <c r="B287" s="208">
        <v>43744</v>
      </c>
      <c r="C287" s="212"/>
      <c r="D287" s="212"/>
      <c r="E287" s="212"/>
      <c r="F287" s="212"/>
      <c r="G287" s="212"/>
      <c r="H287" s="212"/>
      <c r="I287" s="217">
        <f t="shared" si="9"/>
        <v>0</v>
      </c>
      <c r="K287" s="202"/>
    </row>
    <row r="288" spans="1:11" x14ac:dyDescent="0.2">
      <c r="A288" s="125">
        <f t="shared" si="8"/>
        <v>10</v>
      </c>
      <c r="B288" s="208">
        <v>43745</v>
      </c>
      <c r="C288" s="212"/>
      <c r="D288" s="212"/>
      <c r="E288" s="212"/>
      <c r="F288" s="212"/>
      <c r="G288" s="212"/>
      <c r="H288" s="212"/>
      <c r="I288" s="217">
        <f t="shared" si="9"/>
        <v>0</v>
      </c>
      <c r="K288" s="202"/>
    </row>
    <row r="289" spans="1:11" x14ac:dyDescent="0.2">
      <c r="A289" s="125">
        <f t="shared" si="8"/>
        <v>10</v>
      </c>
      <c r="B289" s="208">
        <v>43746</v>
      </c>
      <c r="C289" s="212"/>
      <c r="D289" s="212"/>
      <c r="E289" s="212"/>
      <c r="F289" s="212"/>
      <c r="G289" s="212"/>
      <c r="H289" s="212"/>
      <c r="I289" s="217">
        <f t="shared" si="9"/>
        <v>0</v>
      </c>
      <c r="K289" s="202"/>
    </row>
    <row r="290" spans="1:11" x14ac:dyDescent="0.2">
      <c r="A290" s="125">
        <f t="shared" si="8"/>
        <v>10</v>
      </c>
      <c r="B290" s="208">
        <v>43747</v>
      </c>
      <c r="C290" s="212"/>
      <c r="D290" s="212"/>
      <c r="E290" s="212"/>
      <c r="F290" s="212"/>
      <c r="G290" s="212"/>
      <c r="H290" s="212"/>
      <c r="I290" s="217">
        <f t="shared" si="9"/>
        <v>0</v>
      </c>
      <c r="K290" s="202"/>
    </row>
    <row r="291" spans="1:11" x14ac:dyDescent="0.2">
      <c r="A291" s="125">
        <f t="shared" si="8"/>
        <v>10</v>
      </c>
      <c r="B291" s="208">
        <v>43748</v>
      </c>
      <c r="C291" s="212"/>
      <c r="D291" s="212"/>
      <c r="E291" s="212"/>
      <c r="F291" s="212"/>
      <c r="G291" s="212"/>
      <c r="H291" s="212"/>
      <c r="I291" s="217">
        <f t="shared" si="9"/>
        <v>0</v>
      </c>
      <c r="K291" s="202"/>
    </row>
    <row r="292" spans="1:11" x14ac:dyDescent="0.2">
      <c r="A292" s="125">
        <f t="shared" si="8"/>
        <v>10</v>
      </c>
      <c r="B292" s="208">
        <v>43749</v>
      </c>
      <c r="C292" s="212"/>
      <c r="D292" s="212"/>
      <c r="E292" s="212"/>
      <c r="F292" s="212"/>
      <c r="G292" s="212"/>
      <c r="H292" s="212"/>
      <c r="I292" s="217">
        <f t="shared" si="9"/>
        <v>0</v>
      </c>
      <c r="K292" s="202"/>
    </row>
    <row r="293" spans="1:11" x14ac:dyDescent="0.2">
      <c r="A293" s="125">
        <f t="shared" si="8"/>
        <v>10</v>
      </c>
      <c r="B293" s="208">
        <v>43750</v>
      </c>
      <c r="C293" s="212"/>
      <c r="D293" s="212"/>
      <c r="E293" s="212"/>
      <c r="F293" s="212"/>
      <c r="G293" s="212"/>
      <c r="H293" s="212"/>
      <c r="I293" s="217">
        <f t="shared" si="9"/>
        <v>0</v>
      </c>
      <c r="K293" s="202"/>
    </row>
    <row r="294" spans="1:11" x14ac:dyDescent="0.2">
      <c r="A294" s="125">
        <f t="shared" si="8"/>
        <v>10</v>
      </c>
      <c r="B294" s="208">
        <v>43751</v>
      </c>
      <c r="C294" s="212"/>
      <c r="D294" s="212"/>
      <c r="E294" s="212"/>
      <c r="F294" s="212"/>
      <c r="G294" s="212"/>
      <c r="H294" s="212"/>
      <c r="I294" s="217">
        <f t="shared" si="9"/>
        <v>0</v>
      </c>
      <c r="K294" s="202"/>
    </row>
    <row r="295" spans="1:11" x14ac:dyDescent="0.2">
      <c r="A295" s="125">
        <f t="shared" si="8"/>
        <v>10</v>
      </c>
      <c r="B295" s="208">
        <v>43752</v>
      </c>
      <c r="C295" s="212"/>
      <c r="D295" s="212"/>
      <c r="E295" s="212"/>
      <c r="F295" s="212"/>
      <c r="G295" s="212"/>
      <c r="H295" s="212"/>
      <c r="I295" s="217">
        <f t="shared" si="9"/>
        <v>0</v>
      </c>
      <c r="K295" s="202"/>
    </row>
    <row r="296" spans="1:11" x14ac:dyDescent="0.2">
      <c r="A296" s="125">
        <f t="shared" si="8"/>
        <v>10</v>
      </c>
      <c r="B296" s="208">
        <v>43753</v>
      </c>
      <c r="C296" s="212"/>
      <c r="D296" s="212"/>
      <c r="E296" s="212"/>
      <c r="F296" s="212"/>
      <c r="G296" s="212"/>
      <c r="H296" s="212"/>
      <c r="I296" s="217">
        <f t="shared" si="9"/>
        <v>0</v>
      </c>
      <c r="K296" s="202"/>
    </row>
    <row r="297" spans="1:11" x14ac:dyDescent="0.2">
      <c r="A297" s="125">
        <f t="shared" si="8"/>
        <v>10</v>
      </c>
      <c r="B297" s="208">
        <v>43754</v>
      </c>
      <c r="C297" s="212"/>
      <c r="D297" s="212"/>
      <c r="E297" s="212"/>
      <c r="F297" s="212"/>
      <c r="G297" s="212"/>
      <c r="H297" s="212"/>
      <c r="I297" s="217">
        <f t="shared" si="9"/>
        <v>0</v>
      </c>
      <c r="K297" s="202"/>
    </row>
    <row r="298" spans="1:11" x14ac:dyDescent="0.2">
      <c r="A298" s="125">
        <f t="shared" si="8"/>
        <v>10</v>
      </c>
      <c r="B298" s="208">
        <v>43755</v>
      </c>
      <c r="C298" s="212"/>
      <c r="D298" s="212"/>
      <c r="E298" s="212"/>
      <c r="F298" s="212"/>
      <c r="G298" s="212"/>
      <c r="H298" s="212"/>
      <c r="I298" s="217">
        <f t="shared" si="9"/>
        <v>0</v>
      </c>
      <c r="K298" s="202"/>
    </row>
    <row r="299" spans="1:11" x14ac:dyDescent="0.2">
      <c r="A299" s="125">
        <f t="shared" si="8"/>
        <v>10</v>
      </c>
      <c r="B299" s="208">
        <v>43756</v>
      </c>
      <c r="C299" s="212"/>
      <c r="D299" s="212"/>
      <c r="E299" s="212"/>
      <c r="F299" s="212"/>
      <c r="G299" s="212"/>
      <c r="H299" s="212"/>
      <c r="I299" s="217">
        <f t="shared" si="9"/>
        <v>0</v>
      </c>
      <c r="K299" s="202"/>
    </row>
    <row r="300" spans="1:11" x14ac:dyDescent="0.2">
      <c r="A300" s="125">
        <f t="shared" si="8"/>
        <v>10</v>
      </c>
      <c r="B300" s="208">
        <v>43757</v>
      </c>
      <c r="C300" s="212"/>
      <c r="D300" s="212"/>
      <c r="E300" s="212"/>
      <c r="F300" s="212"/>
      <c r="G300" s="212"/>
      <c r="H300" s="212"/>
      <c r="I300" s="217">
        <f t="shared" si="9"/>
        <v>0</v>
      </c>
      <c r="K300" s="202"/>
    </row>
    <row r="301" spans="1:11" x14ac:dyDescent="0.2">
      <c r="A301" s="125">
        <f t="shared" si="8"/>
        <v>10</v>
      </c>
      <c r="B301" s="208">
        <v>43758</v>
      </c>
      <c r="C301" s="212"/>
      <c r="D301" s="212"/>
      <c r="E301" s="212"/>
      <c r="F301" s="212"/>
      <c r="G301" s="212"/>
      <c r="H301" s="212"/>
      <c r="I301" s="217">
        <f t="shared" si="9"/>
        <v>0</v>
      </c>
      <c r="K301" s="202"/>
    </row>
    <row r="302" spans="1:11" x14ac:dyDescent="0.2">
      <c r="A302" s="125">
        <f t="shared" si="8"/>
        <v>10</v>
      </c>
      <c r="B302" s="208">
        <v>43759</v>
      </c>
      <c r="C302" s="212"/>
      <c r="D302" s="212"/>
      <c r="E302" s="212"/>
      <c r="F302" s="212"/>
      <c r="G302" s="212"/>
      <c r="H302" s="212"/>
      <c r="I302" s="217">
        <f t="shared" si="9"/>
        <v>0</v>
      </c>
      <c r="K302" s="202"/>
    </row>
    <row r="303" spans="1:11" x14ac:dyDescent="0.2">
      <c r="A303" s="125">
        <f t="shared" si="8"/>
        <v>10</v>
      </c>
      <c r="B303" s="208">
        <v>43760</v>
      </c>
      <c r="C303" s="212"/>
      <c r="D303" s="212"/>
      <c r="E303" s="212"/>
      <c r="F303" s="212"/>
      <c r="G303" s="212"/>
      <c r="H303" s="212"/>
      <c r="I303" s="217">
        <f t="shared" si="9"/>
        <v>0</v>
      </c>
      <c r="K303" s="202"/>
    </row>
    <row r="304" spans="1:11" x14ac:dyDescent="0.2">
      <c r="A304" s="125">
        <f t="shared" si="8"/>
        <v>10</v>
      </c>
      <c r="B304" s="208">
        <v>43761</v>
      </c>
      <c r="C304" s="212"/>
      <c r="D304" s="212"/>
      <c r="E304" s="212"/>
      <c r="F304" s="212"/>
      <c r="G304" s="212"/>
      <c r="H304" s="212"/>
      <c r="I304" s="217">
        <f t="shared" si="9"/>
        <v>0</v>
      </c>
      <c r="K304" s="202"/>
    </row>
    <row r="305" spans="1:11" x14ac:dyDescent="0.2">
      <c r="A305" s="125">
        <f t="shared" si="8"/>
        <v>10</v>
      </c>
      <c r="B305" s="208">
        <v>43762</v>
      </c>
      <c r="C305" s="212"/>
      <c r="D305" s="212"/>
      <c r="E305" s="212"/>
      <c r="F305" s="212"/>
      <c r="G305" s="212"/>
      <c r="H305" s="212"/>
      <c r="I305" s="217">
        <f t="shared" si="9"/>
        <v>0</v>
      </c>
      <c r="K305" s="202"/>
    </row>
    <row r="306" spans="1:11" x14ac:dyDescent="0.2">
      <c r="A306" s="125">
        <f t="shared" si="8"/>
        <v>10</v>
      </c>
      <c r="B306" s="208">
        <v>43763</v>
      </c>
      <c r="C306" s="212"/>
      <c r="D306" s="212"/>
      <c r="E306" s="212"/>
      <c r="F306" s="212"/>
      <c r="G306" s="212"/>
      <c r="H306" s="212"/>
      <c r="I306" s="217">
        <f t="shared" si="9"/>
        <v>0</v>
      </c>
      <c r="K306" s="202"/>
    </row>
    <row r="307" spans="1:11" x14ac:dyDescent="0.2">
      <c r="A307" s="125">
        <f t="shared" si="8"/>
        <v>10</v>
      </c>
      <c r="B307" s="208">
        <v>43764</v>
      </c>
      <c r="C307" s="212"/>
      <c r="D307" s="212"/>
      <c r="E307" s="212"/>
      <c r="F307" s="212"/>
      <c r="G307" s="212"/>
      <c r="H307" s="212"/>
      <c r="I307" s="217">
        <f t="shared" si="9"/>
        <v>0</v>
      </c>
      <c r="K307" s="202"/>
    </row>
    <row r="308" spans="1:11" x14ac:dyDescent="0.2">
      <c r="A308" s="125">
        <f t="shared" si="8"/>
        <v>10</v>
      </c>
      <c r="B308" s="208">
        <v>43765</v>
      </c>
      <c r="C308" s="212"/>
      <c r="D308" s="212"/>
      <c r="E308" s="212"/>
      <c r="F308" s="212"/>
      <c r="G308" s="212"/>
      <c r="H308" s="212"/>
      <c r="I308" s="217">
        <f t="shared" si="9"/>
        <v>0</v>
      </c>
      <c r="K308" s="202"/>
    </row>
    <row r="309" spans="1:11" x14ac:dyDescent="0.2">
      <c r="A309" s="125">
        <f t="shared" si="8"/>
        <v>10</v>
      </c>
      <c r="B309" s="208">
        <v>43766</v>
      </c>
      <c r="C309" s="212"/>
      <c r="D309" s="212"/>
      <c r="E309" s="212"/>
      <c r="F309" s="212"/>
      <c r="G309" s="212"/>
      <c r="H309" s="212"/>
      <c r="I309" s="217">
        <f t="shared" si="9"/>
        <v>0</v>
      </c>
      <c r="K309" s="202"/>
    </row>
    <row r="310" spans="1:11" x14ac:dyDescent="0.2">
      <c r="A310" s="125">
        <f t="shared" si="8"/>
        <v>10</v>
      </c>
      <c r="B310" s="208">
        <v>43767</v>
      </c>
      <c r="C310" s="212"/>
      <c r="D310" s="212"/>
      <c r="E310" s="212"/>
      <c r="F310" s="212"/>
      <c r="G310" s="212"/>
      <c r="H310" s="212"/>
      <c r="I310" s="217">
        <f t="shared" si="9"/>
        <v>0</v>
      </c>
      <c r="K310" s="202"/>
    </row>
    <row r="311" spans="1:11" x14ac:dyDescent="0.2">
      <c r="A311" s="125">
        <f t="shared" si="8"/>
        <v>10</v>
      </c>
      <c r="B311" s="208">
        <v>43768</v>
      </c>
      <c r="C311" s="212"/>
      <c r="D311" s="212"/>
      <c r="E311" s="212"/>
      <c r="F311" s="212"/>
      <c r="G311" s="212"/>
      <c r="H311" s="212"/>
      <c r="I311" s="217">
        <f t="shared" si="9"/>
        <v>0</v>
      </c>
      <c r="K311" s="202"/>
    </row>
    <row r="312" spans="1:11" x14ac:dyDescent="0.2">
      <c r="A312" s="125">
        <f t="shared" si="8"/>
        <v>10</v>
      </c>
      <c r="B312" s="208">
        <v>43769</v>
      </c>
      <c r="C312" s="212"/>
      <c r="D312" s="212"/>
      <c r="E312" s="212"/>
      <c r="F312" s="212"/>
      <c r="G312" s="212"/>
      <c r="H312" s="212"/>
      <c r="I312" s="217">
        <f t="shared" si="9"/>
        <v>0</v>
      </c>
      <c r="K312" s="202"/>
    </row>
    <row r="313" spans="1:11" x14ac:dyDescent="0.2">
      <c r="A313" s="125">
        <f t="shared" si="8"/>
        <v>11</v>
      </c>
      <c r="B313" s="208">
        <v>43770</v>
      </c>
      <c r="C313" s="212"/>
      <c r="D313" s="212"/>
      <c r="E313" s="212"/>
      <c r="F313" s="212"/>
      <c r="G313" s="212"/>
      <c r="H313" s="212"/>
      <c r="I313" s="217">
        <f t="shared" si="9"/>
        <v>0</v>
      </c>
      <c r="K313" s="202"/>
    </row>
    <row r="314" spans="1:11" x14ac:dyDescent="0.2">
      <c r="A314" s="125">
        <f t="shared" si="8"/>
        <v>11</v>
      </c>
      <c r="B314" s="208">
        <v>43771</v>
      </c>
      <c r="C314" s="212"/>
      <c r="D314" s="212"/>
      <c r="E314" s="212"/>
      <c r="F314" s="212"/>
      <c r="G314" s="212"/>
      <c r="H314" s="212"/>
      <c r="I314" s="217">
        <f t="shared" si="9"/>
        <v>0</v>
      </c>
      <c r="K314" s="202"/>
    </row>
    <row r="315" spans="1:11" x14ac:dyDescent="0.2">
      <c r="A315" s="125">
        <f t="shared" si="8"/>
        <v>11</v>
      </c>
      <c r="B315" s="208">
        <v>43772</v>
      </c>
      <c r="C315" s="212"/>
      <c r="D315" s="212"/>
      <c r="E315" s="212"/>
      <c r="F315" s="212"/>
      <c r="G315" s="212"/>
      <c r="H315" s="212"/>
      <c r="I315" s="217">
        <f t="shared" si="9"/>
        <v>0</v>
      </c>
      <c r="K315" s="202"/>
    </row>
    <row r="316" spans="1:11" x14ac:dyDescent="0.2">
      <c r="A316" s="125">
        <f t="shared" si="8"/>
        <v>11</v>
      </c>
      <c r="B316" s="208">
        <v>43773</v>
      </c>
      <c r="C316" s="212"/>
      <c r="D316" s="212"/>
      <c r="E316" s="212"/>
      <c r="F316" s="212"/>
      <c r="G316" s="212"/>
      <c r="H316" s="212"/>
      <c r="I316" s="217">
        <f t="shared" si="9"/>
        <v>0</v>
      </c>
      <c r="K316" s="202"/>
    </row>
    <row r="317" spans="1:11" x14ac:dyDescent="0.2">
      <c r="A317" s="125">
        <f t="shared" si="8"/>
        <v>11</v>
      </c>
      <c r="B317" s="208">
        <v>43774</v>
      </c>
      <c r="C317" s="212"/>
      <c r="D317" s="212"/>
      <c r="E317" s="212"/>
      <c r="F317" s="212"/>
      <c r="G317" s="212"/>
      <c r="H317" s="212"/>
      <c r="I317" s="217">
        <f t="shared" si="9"/>
        <v>0</v>
      </c>
      <c r="K317" s="202"/>
    </row>
    <row r="318" spans="1:11" x14ac:dyDescent="0.2">
      <c r="A318" s="125">
        <f t="shared" si="8"/>
        <v>11</v>
      </c>
      <c r="B318" s="208">
        <v>43775</v>
      </c>
      <c r="C318" s="212"/>
      <c r="D318" s="212"/>
      <c r="E318" s="212"/>
      <c r="F318" s="212"/>
      <c r="G318" s="212"/>
      <c r="H318" s="212"/>
      <c r="I318" s="217">
        <f t="shared" si="9"/>
        <v>0</v>
      </c>
      <c r="K318" s="202"/>
    </row>
    <row r="319" spans="1:11" x14ac:dyDescent="0.2">
      <c r="A319" s="125">
        <f t="shared" si="8"/>
        <v>11</v>
      </c>
      <c r="B319" s="208">
        <v>43776</v>
      </c>
      <c r="C319" s="212"/>
      <c r="D319" s="212"/>
      <c r="E319" s="212"/>
      <c r="F319" s="212"/>
      <c r="G319" s="212"/>
      <c r="H319" s="212"/>
      <c r="I319" s="217">
        <f t="shared" si="9"/>
        <v>0</v>
      </c>
      <c r="K319" s="202"/>
    </row>
    <row r="320" spans="1:11" x14ac:dyDescent="0.2">
      <c r="A320" s="125">
        <f t="shared" si="8"/>
        <v>11</v>
      </c>
      <c r="B320" s="208">
        <v>43777</v>
      </c>
      <c r="C320" s="212"/>
      <c r="D320" s="212"/>
      <c r="E320" s="212"/>
      <c r="F320" s="212"/>
      <c r="G320" s="212"/>
      <c r="H320" s="212"/>
      <c r="I320" s="217">
        <f t="shared" si="9"/>
        <v>0</v>
      </c>
      <c r="K320" s="202"/>
    </row>
    <row r="321" spans="1:11" x14ac:dyDescent="0.2">
      <c r="A321" s="125">
        <f t="shared" si="8"/>
        <v>11</v>
      </c>
      <c r="B321" s="208">
        <v>43778</v>
      </c>
      <c r="C321" s="212"/>
      <c r="D321" s="212"/>
      <c r="E321" s="212"/>
      <c r="F321" s="212"/>
      <c r="G321" s="212"/>
      <c r="H321" s="212"/>
      <c r="I321" s="217">
        <f t="shared" si="9"/>
        <v>0</v>
      </c>
      <c r="K321" s="202"/>
    </row>
    <row r="322" spans="1:11" x14ac:dyDescent="0.2">
      <c r="A322" s="125">
        <f t="shared" si="8"/>
        <v>11</v>
      </c>
      <c r="B322" s="208">
        <v>43779</v>
      </c>
      <c r="C322" s="212"/>
      <c r="D322" s="212"/>
      <c r="E322" s="212"/>
      <c r="F322" s="212"/>
      <c r="G322" s="212"/>
      <c r="H322" s="212"/>
      <c r="I322" s="217">
        <f t="shared" si="9"/>
        <v>0</v>
      </c>
      <c r="K322" s="202"/>
    </row>
    <row r="323" spans="1:11" x14ac:dyDescent="0.2">
      <c r="A323" s="125">
        <f t="shared" si="8"/>
        <v>11</v>
      </c>
      <c r="B323" s="208">
        <v>43780</v>
      </c>
      <c r="C323" s="212"/>
      <c r="D323" s="212"/>
      <c r="E323" s="212"/>
      <c r="F323" s="212"/>
      <c r="G323" s="212"/>
      <c r="H323" s="212"/>
      <c r="I323" s="217">
        <f t="shared" si="9"/>
        <v>0</v>
      </c>
      <c r="K323" s="202"/>
    </row>
    <row r="324" spans="1:11" x14ac:dyDescent="0.2">
      <c r="A324" s="125">
        <f t="shared" si="8"/>
        <v>11</v>
      </c>
      <c r="B324" s="208">
        <v>43781</v>
      </c>
      <c r="C324" s="212"/>
      <c r="D324" s="212"/>
      <c r="E324" s="212"/>
      <c r="F324" s="212"/>
      <c r="G324" s="212"/>
      <c r="H324" s="212"/>
      <c r="I324" s="217">
        <f t="shared" si="9"/>
        <v>0</v>
      </c>
      <c r="K324" s="202"/>
    </row>
    <row r="325" spans="1:11" x14ac:dyDescent="0.2">
      <c r="A325" s="125">
        <f t="shared" si="8"/>
        <v>11</v>
      </c>
      <c r="B325" s="208">
        <v>43782</v>
      </c>
      <c r="C325" s="212"/>
      <c r="D325" s="212"/>
      <c r="E325" s="212"/>
      <c r="F325" s="212"/>
      <c r="G325" s="212"/>
      <c r="H325" s="212"/>
      <c r="I325" s="217">
        <f t="shared" si="9"/>
        <v>0</v>
      </c>
      <c r="K325" s="202"/>
    </row>
    <row r="326" spans="1:11" x14ac:dyDescent="0.2">
      <c r="A326" s="125">
        <f t="shared" si="8"/>
        <v>11</v>
      </c>
      <c r="B326" s="208">
        <v>43783</v>
      </c>
      <c r="C326" s="212"/>
      <c r="D326" s="212"/>
      <c r="E326" s="212"/>
      <c r="F326" s="212"/>
      <c r="G326" s="212"/>
      <c r="H326" s="212"/>
      <c r="I326" s="217">
        <f t="shared" si="9"/>
        <v>0</v>
      </c>
      <c r="K326" s="202"/>
    </row>
    <row r="327" spans="1:11" x14ac:dyDescent="0.2">
      <c r="A327" s="125">
        <f t="shared" si="8"/>
        <v>11</v>
      </c>
      <c r="B327" s="208">
        <v>43784</v>
      </c>
      <c r="C327" s="212"/>
      <c r="D327" s="212"/>
      <c r="E327" s="212"/>
      <c r="F327" s="212"/>
      <c r="G327" s="212"/>
      <c r="H327" s="212"/>
      <c r="I327" s="217">
        <f t="shared" si="9"/>
        <v>0</v>
      </c>
      <c r="K327" s="202"/>
    </row>
    <row r="328" spans="1:11" x14ac:dyDescent="0.2">
      <c r="A328" s="125">
        <f t="shared" si="8"/>
        <v>11</v>
      </c>
      <c r="B328" s="208">
        <v>43785</v>
      </c>
      <c r="C328" s="212"/>
      <c r="D328" s="212"/>
      <c r="E328" s="212"/>
      <c r="F328" s="212"/>
      <c r="G328" s="212"/>
      <c r="H328" s="212"/>
      <c r="I328" s="217">
        <f t="shared" si="9"/>
        <v>0</v>
      </c>
      <c r="K328" s="202"/>
    </row>
    <row r="329" spans="1:11" x14ac:dyDescent="0.2">
      <c r="A329" s="125">
        <f t="shared" ref="A329:A373" si="10">+IF(ISBLANK($B329),"",MONTH($B329))</f>
        <v>11</v>
      </c>
      <c r="B329" s="208">
        <v>43786</v>
      </c>
      <c r="C329" s="212"/>
      <c r="D329" s="212"/>
      <c r="E329" s="212"/>
      <c r="F329" s="212"/>
      <c r="G329" s="212"/>
      <c r="H329" s="212"/>
      <c r="I329" s="217">
        <f t="shared" ref="I329:I392" si="11">+SUM(C329:H329)</f>
        <v>0</v>
      </c>
      <c r="K329" s="202"/>
    </row>
    <row r="330" spans="1:11" x14ac:dyDescent="0.2">
      <c r="A330" s="125">
        <f t="shared" si="10"/>
        <v>11</v>
      </c>
      <c r="B330" s="208">
        <v>43787</v>
      </c>
      <c r="C330" s="212"/>
      <c r="D330" s="212"/>
      <c r="E330" s="212"/>
      <c r="F330" s="212"/>
      <c r="G330" s="212"/>
      <c r="H330" s="212"/>
      <c r="I330" s="217">
        <f t="shared" si="11"/>
        <v>0</v>
      </c>
      <c r="K330" s="202"/>
    </row>
    <row r="331" spans="1:11" x14ac:dyDescent="0.2">
      <c r="A331" s="125">
        <f t="shared" si="10"/>
        <v>11</v>
      </c>
      <c r="B331" s="208">
        <v>43788</v>
      </c>
      <c r="C331" s="212"/>
      <c r="D331" s="212"/>
      <c r="E331" s="212"/>
      <c r="F331" s="212"/>
      <c r="G331" s="212"/>
      <c r="H331" s="212"/>
      <c r="I331" s="217">
        <f t="shared" si="11"/>
        <v>0</v>
      </c>
      <c r="K331" s="202"/>
    </row>
    <row r="332" spans="1:11" x14ac:dyDescent="0.2">
      <c r="A332" s="125">
        <f t="shared" si="10"/>
        <v>11</v>
      </c>
      <c r="B332" s="208">
        <v>43789</v>
      </c>
      <c r="C332" s="212"/>
      <c r="D332" s="212"/>
      <c r="E332" s="212"/>
      <c r="F332" s="212"/>
      <c r="G332" s="212"/>
      <c r="H332" s="212"/>
      <c r="I332" s="217">
        <f t="shared" si="11"/>
        <v>0</v>
      </c>
      <c r="K332" s="202"/>
    </row>
    <row r="333" spans="1:11" x14ac:dyDescent="0.2">
      <c r="A333" s="125">
        <f t="shared" si="10"/>
        <v>11</v>
      </c>
      <c r="B333" s="208">
        <v>43790</v>
      </c>
      <c r="C333" s="212"/>
      <c r="D333" s="212"/>
      <c r="E333" s="212"/>
      <c r="F333" s="212"/>
      <c r="G333" s="212"/>
      <c r="H333" s="212"/>
      <c r="I333" s="217">
        <f t="shared" si="11"/>
        <v>0</v>
      </c>
      <c r="K333" s="202"/>
    </row>
    <row r="334" spans="1:11" x14ac:dyDescent="0.2">
      <c r="A334" s="125">
        <f t="shared" si="10"/>
        <v>11</v>
      </c>
      <c r="B334" s="208">
        <v>43791</v>
      </c>
      <c r="C334" s="212"/>
      <c r="D334" s="212"/>
      <c r="E334" s="212"/>
      <c r="F334" s="212"/>
      <c r="G334" s="212"/>
      <c r="H334" s="212"/>
      <c r="I334" s="217">
        <f t="shared" si="11"/>
        <v>0</v>
      </c>
      <c r="K334" s="202"/>
    </row>
    <row r="335" spans="1:11" x14ac:dyDescent="0.2">
      <c r="A335" s="125">
        <f t="shared" si="10"/>
        <v>11</v>
      </c>
      <c r="B335" s="208">
        <v>43792</v>
      </c>
      <c r="C335" s="212"/>
      <c r="D335" s="212"/>
      <c r="E335" s="212"/>
      <c r="F335" s="212"/>
      <c r="G335" s="212"/>
      <c r="H335" s="212"/>
      <c r="I335" s="217">
        <f t="shared" si="11"/>
        <v>0</v>
      </c>
      <c r="K335" s="202"/>
    </row>
    <row r="336" spans="1:11" x14ac:dyDescent="0.2">
      <c r="A336" s="125">
        <f t="shared" si="10"/>
        <v>11</v>
      </c>
      <c r="B336" s="208">
        <v>43793</v>
      </c>
      <c r="C336" s="212"/>
      <c r="D336" s="212"/>
      <c r="E336" s="212"/>
      <c r="F336" s="212"/>
      <c r="G336" s="212"/>
      <c r="H336" s="212"/>
      <c r="I336" s="217">
        <f t="shared" si="11"/>
        <v>0</v>
      </c>
      <c r="K336" s="202"/>
    </row>
    <row r="337" spans="1:11" x14ac:dyDescent="0.2">
      <c r="A337" s="125">
        <f t="shared" si="10"/>
        <v>11</v>
      </c>
      <c r="B337" s="208">
        <v>43794</v>
      </c>
      <c r="C337" s="212"/>
      <c r="D337" s="212"/>
      <c r="E337" s="212"/>
      <c r="F337" s="212"/>
      <c r="G337" s="212"/>
      <c r="H337" s="212"/>
      <c r="I337" s="217">
        <f t="shared" si="11"/>
        <v>0</v>
      </c>
      <c r="K337" s="202"/>
    </row>
    <row r="338" spans="1:11" x14ac:dyDescent="0.2">
      <c r="A338" s="125">
        <f t="shared" si="10"/>
        <v>11</v>
      </c>
      <c r="B338" s="208">
        <v>43795</v>
      </c>
      <c r="C338" s="212"/>
      <c r="D338" s="212"/>
      <c r="E338" s="212"/>
      <c r="F338" s="212"/>
      <c r="G338" s="212"/>
      <c r="H338" s="212"/>
      <c r="I338" s="217">
        <f t="shared" si="11"/>
        <v>0</v>
      </c>
      <c r="K338" s="202"/>
    </row>
    <row r="339" spans="1:11" x14ac:dyDescent="0.2">
      <c r="A339" s="125">
        <f t="shared" si="10"/>
        <v>11</v>
      </c>
      <c r="B339" s="208">
        <v>43796</v>
      </c>
      <c r="C339" s="212"/>
      <c r="D339" s="212"/>
      <c r="E339" s="212"/>
      <c r="F339" s="212"/>
      <c r="G339" s="212"/>
      <c r="H339" s="212"/>
      <c r="I339" s="217">
        <f t="shared" si="11"/>
        <v>0</v>
      </c>
      <c r="K339" s="202"/>
    </row>
    <row r="340" spans="1:11" x14ac:dyDescent="0.2">
      <c r="A340" s="125">
        <f t="shared" si="10"/>
        <v>11</v>
      </c>
      <c r="B340" s="208">
        <v>43797</v>
      </c>
      <c r="C340" s="212"/>
      <c r="D340" s="212"/>
      <c r="E340" s="212"/>
      <c r="F340" s="212"/>
      <c r="G340" s="212"/>
      <c r="H340" s="212"/>
      <c r="I340" s="217">
        <f t="shared" si="11"/>
        <v>0</v>
      </c>
      <c r="K340" s="202"/>
    </row>
    <row r="341" spans="1:11" x14ac:dyDescent="0.2">
      <c r="A341" s="125">
        <f t="shared" si="10"/>
        <v>11</v>
      </c>
      <c r="B341" s="208">
        <v>43798</v>
      </c>
      <c r="C341" s="212"/>
      <c r="D341" s="212"/>
      <c r="E341" s="212"/>
      <c r="F341" s="212"/>
      <c r="G341" s="212"/>
      <c r="H341" s="212"/>
      <c r="I341" s="217">
        <f t="shared" si="11"/>
        <v>0</v>
      </c>
      <c r="K341" s="202"/>
    </row>
    <row r="342" spans="1:11" x14ac:dyDescent="0.2">
      <c r="A342" s="125">
        <f t="shared" si="10"/>
        <v>11</v>
      </c>
      <c r="B342" s="208">
        <v>43799</v>
      </c>
      <c r="C342" s="212"/>
      <c r="D342" s="212"/>
      <c r="E342" s="212"/>
      <c r="F342" s="212"/>
      <c r="G342" s="212"/>
      <c r="H342" s="212"/>
      <c r="I342" s="217">
        <f t="shared" si="11"/>
        <v>0</v>
      </c>
      <c r="K342" s="202"/>
    </row>
    <row r="343" spans="1:11" x14ac:dyDescent="0.2">
      <c r="A343" s="125">
        <f t="shared" si="10"/>
        <v>12</v>
      </c>
      <c r="B343" s="208">
        <v>43800</v>
      </c>
      <c r="C343" s="212"/>
      <c r="D343" s="212"/>
      <c r="E343" s="212"/>
      <c r="F343" s="212"/>
      <c r="G343" s="212"/>
      <c r="H343" s="212"/>
      <c r="I343" s="217">
        <f t="shared" si="11"/>
        <v>0</v>
      </c>
      <c r="K343" s="202"/>
    </row>
    <row r="344" spans="1:11" x14ac:dyDescent="0.2">
      <c r="A344" s="125">
        <f t="shared" si="10"/>
        <v>12</v>
      </c>
      <c r="B344" s="208">
        <v>43801</v>
      </c>
      <c r="C344" s="212"/>
      <c r="D344" s="212"/>
      <c r="E344" s="212"/>
      <c r="F344" s="212"/>
      <c r="G344" s="212"/>
      <c r="H344" s="212"/>
      <c r="I344" s="217">
        <f t="shared" si="11"/>
        <v>0</v>
      </c>
      <c r="K344" s="202"/>
    </row>
    <row r="345" spans="1:11" x14ac:dyDescent="0.2">
      <c r="A345" s="125">
        <f t="shared" si="10"/>
        <v>12</v>
      </c>
      <c r="B345" s="208">
        <v>43802</v>
      </c>
      <c r="C345" s="212"/>
      <c r="D345" s="212"/>
      <c r="E345" s="212"/>
      <c r="F345" s="212"/>
      <c r="G345" s="212"/>
      <c r="H345" s="212"/>
      <c r="I345" s="217">
        <f t="shared" si="11"/>
        <v>0</v>
      </c>
      <c r="K345" s="202"/>
    </row>
    <row r="346" spans="1:11" x14ac:dyDescent="0.2">
      <c r="A346" s="125">
        <f t="shared" si="10"/>
        <v>12</v>
      </c>
      <c r="B346" s="208">
        <v>43803</v>
      </c>
      <c r="C346" s="212"/>
      <c r="D346" s="212"/>
      <c r="E346" s="212"/>
      <c r="F346" s="212"/>
      <c r="G346" s="212"/>
      <c r="H346" s="212"/>
      <c r="I346" s="217">
        <f t="shared" si="11"/>
        <v>0</v>
      </c>
      <c r="K346" s="202"/>
    </row>
    <row r="347" spans="1:11" x14ac:dyDescent="0.2">
      <c r="A347" s="125">
        <f t="shared" si="10"/>
        <v>12</v>
      </c>
      <c r="B347" s="208">
        <v>43804</v>
      </c>
      <c r="C347" s="212"/>
      <c r="D347" s="212"/>
      <c r="E347" s="212"/>
      <c r="F347" s="212"/>
      <c r="G347" s="212"/>
      <c r="H347" s="212"/>
      <c r="I347" s="217">
        <f t="shared" si="11"/>
        <v>0</v>
      </c>
      <c r="K347" s="202"/>
    </row>
    <row r="348" spans="1:11" x14ac:dyDescent="0.2">
      <c r="A348" s="125">
        <f t="shared" si="10"/>
        <v>12</v>
      </c>
      <c r="B348" s="208">
        <v>43805</v>
      </c>
      <c r="C348" s="212"/>
      <c r="D348" s="212"/>
      <c r="E348" s="212"/>
      <c r="F348" s="212"/>
      <c r="G348" s="212"/>
      <c r="H348" s="212"/>
      <c r="I348" s="217">
        <f t="shared" si="11"/>
        <v>0</v>
      </c>
      <c r="K348" s="202"/>
    </row>
    <row r="349" spans="1:11" x14ac:dyDescent="0.2">
      <c r="A349" s="125">
        <f t="shared" si="10"/>
        <v>12</v>
      </c>
      <c r="B349" s="208">
        <v>43806</v>
      </c>
      <c r="C349" s="212"/>
      <c r="D349" s="212"/>
      <c r="E349" s="212"/>
      <c r="F349" s="212"/>
      <c r="G349" s="212"/>
      <c r="H349" s="212"/>
      <c r="I349" s="217">
        <f t="shared" si="11"/>
        <v>0</v>
      </c>
      <c r="K349" s="202"/>
    </row>
    <row r="350" spans="1:11" x14ac:dyDescent="0.2">
      <c r="A350" s="125">
        <f t="shared" si="10"/>
        <v>12</v>
      </c>
      <c r="B350" s="208">
        <v>43807</v>
      </c>
      <c r="C350" s="212"/>
      <c r="D350" s="212"/>
      <c r="E350" s="212"/>
      <c r="F350" s="212"/>
      <c r="G350" s="212"/>
      <c r="H350" s="212"/>
      <c r="I350" s="217">
        <f t="shared" si="11"/>
        <v>0</v>
      </c>
      <c r="K350" s="202"/>
    </row>
    <row r="351" spans="1:11" x14ac:dyDescent="0.2">
      <c r="A351" s="125">
        <f t="shared" si="10"/>
        <v>12</v>
      </c>
      <c r="B351" s="208">
        <v>43808</v>
      </c>
      <c r="C351" s="212"/>
      <c r="D351" s="212"/>
      <c r="E351" s="212"/>
      <c r="F351" s="212"/>
      <c r="G351" s="212"/>
      <c r="H351" s="212"/>
      <c r="I351" s="217">
        <f t="shared" si="11"/>
        <v>0</v>
      </c>
      <c r="K351" s="202"/>
    </row>
    <row r="352" spans="1:11" x14ac:dyDescent="0.2">
      <c r="A352" s="125">
        <f t="shared" si="10"/>
        <v>12</v>
      </c>
      <c r="B352" s="208">
        <v>43809</v>
      </c>
      <c r="C352" s="212"/>
      <c r="D352" s="212"/>
      <c r="E352" s="212"/>
      <c r="F352" s="212"/>
      <c r="G352" s="212"/>
      <c r="H352" s="212"/>
      <c r="I352" s="217">
        <f t="shared" si="11"/>
        <v>0</v>
      </c>
      <c r="K352" s="202"/>
    </row>
    <row r="353" spans="1:11" x14ac:dyDescent="0.2">
      <c r="A353" s="125">
        <f t="shared" si="10"/>
        <v>12</v>
      </c>
      <c r="B353" s="208">
        <v>43810</v>
      </c>
      <c r="C353" s="212"/>
      <c r="D353" s="212"/>
      <c r="E353" s="212"/>
      <c r="F353" s="212"/>
      <c r="G353" s="212"/>
      <c r="H353" s="212"/>
      <c r="I353" s="217">
        <f t="shared" si="11"/>
        <v>0</v>
      </c>
      <c r="K353" s="202"/>
    </row>
    <row r="354" spans="1:11" x14ac:dyDescent="0.2">
      <c r="A354" s="125">
        <f t="shared" si="10"/>
        <v>12</v>
      </c>
      <c r="B354" s="208">
        <v>43811</v>
      </c>
      <c r="C354" s="212"/>
      <c r="D354" s="212"/>
      <c r="E354" s="212"/>
      <c r="F354" s="212"/>
      <c r="G354" s="212"/>
      <c r="H354" s="212"/>
      <c r="I354" s="217">
        <f t="shared" si="11"/>
        <v>0</v>
      </c>
      <c r="K354" s="202"/>
    </row>
    <row r="355" spans="1:11" x14ac:dyDescent="0.2">
      <c r="A355" s="125">
        <f t="shared" si="10"/>
        <v>12</v>
      </c>
      <c r="B355" s="208">
        <v>43812</v>
      </c>
      <c r="C355" s="212"/>
      <c r="D355" s="212"/>
      <c r="E355" s="212"/>
      <c r="F355" s="212"/>
      <c r="G355" s="212"/>
      <c r="H355" s="212"/>
      <c r="I355" s="217">
        <f t="shared" si="11"/>
        <v>0</v>
      </c>
      <c r="K355" s="202"/>
    </row>
    <row r="356" spans="1:11" x14ac:dyDescent="0.2">
      <c r="A356" s="125">
        <f t="shared" si="10"/>
        <v>12</v>
      </c>
      <c r="B356" s="208">
        <v>43813</v>
      </c>
      <c r="C356" s="212"/>
      <c r="D356" s="212"/>
      <c r="E356" s="212"/>
      <c r="F356" s="212"/>
      <c r="G356" s="212"/>
      <c r="H356" s="212"/>
      <c r="I356" s="217">
        <f t="shared" si="11"/>
        <v>0</v>
      </c>
      <c r="K356" s="202"/>
    </row>
    <row r="357" spans="1:11" x14ac:dyDescent="0.2">
      <c r="A357" s="125">
        <f t="shared" si="10"/>
        <v>12</v>
      </c>
      <c r="B357" s="208">
        <v>43814</v>
      </c>
      <c r="C357" s="212"/>
      <c r="D357" s="212"/>
      <c r="E357" s="212"/>
      <c r="F357" s="212"/>
      <c r="G357" s="212"/>
      <c r="H357" s="212"/>
      <c r="I357" s="217">
        <f t="shared" si="11"/>
        <v>0</v>
      </c>
      <c r="K357" s="202"/>
    </row>
    <row r="358" spans="1:11" x14ac:dyDescent="0.2">
      <c r="A358" s="125">
        <f t="shared" si="10"/>
        <v>12</v>
      </c>
      <c r="B358" s="208">
        <v>43815</v>
      </c>
      <c r="C358" s="212"/>
      <c r="D358" s="212"/>
      <c r="E358" s="212"/>
      <c r="F358" s="212"/>
      <c r="G358" s="212"/>
      <c r="H358" s="212"/>
      <c r="I358" s="217">
        <f t="shared" si="11"/>
        <v>0</v>
      </c>
      <c r="K358" s="202"/>
    </row>
    <row r="359" spans="1:11" x14ac:dyDescent="0.2">
      <c r="A359" s="125">
        <f t="shared" si="10"/>
        <v>12</v>
      </c>
      <c r="B359" s="208">
        <v>43816</v>
      </c>
      <c r="C359" s="212"/>
      <c r="D359" s="212"/>
      <c r="E359" s="212"/>
      <c r="F359" s="212"/>
      <c r="G359" s="212"/>
      <c r="H359" s="212"/>
      <c r="I359" s="217">
        <f t="shared" si="11"/>
        <v>0</v>
      </c>
      <c r="K359" s="202"/>
    </row>
    <row r="360" spans="1:11" x14ac:dyDescent="0.2">
      <c r="A360" s="125">
        <f t="shared" si="10"/>
        <v>12</v>
      </c>
      <c r="B360" s="208">
        <v>43817</v>
      </c>
      <c r="C360" s="212"/>
      <c r="D360" s="212"/>
      <c r="E360" s="212"/>
      <c r="F360" s="212"/>
      <c r="G360" s="212"/>
      <c r="H360" s="212"/>
      <c r="I360" s="217">
        <f t="shared" si="11"/>
        <v>0</v>
      </c>
      <c r="K360" s="202"/>
    </row>
    <row r="361" spans="1:11" x14ac:dyDescent="0.2">
      <c r="A361" s="125">
        <f t="shared" si="10"/>
        <v>12</v>
      </c>
      <c r="B361" s="208">
        <v>43818</v>
      </c>
      <c r="C361" s="212"/>
      <c r="D361" s="212"/>
      <c r="E361" s="212"/>
      <c r="F361" s="212"/>
      <c r="G361" s="212"/>
      <c r="H361" s="212"/>
      <c r="I361" s="217">
        <f t="shared" si="11"/>
        <v>0</v>
      </c>
      <c r="K361" s="202"/>
    </row>
    <row r="362" spans="1:11" x14ac:dyDescent="0.2">
      <c r="A362" s="125">
        <f t="shared" si="10"/>
        <v>12</v>
      </c>
      <c r="B362" s="208">
        <v>43819</v>
      </c>
      <c r="C362" s="212"/>
      <c r="D362" s="212"/>
      <c r="E362" s="212"/>
      <c r="F362" s="212"/>
      <c r="G362" s="212"/>
      <c r="H362" s="212"/>
      <c r="I362" s="217">
        <f t="shared" si="11"/>
        <v>0</v>
      </c>
      <c r="K362" s="202"/>
    </row>
    <row r="363" spans="1:11" x14ac:dyDescent="0.2">
      <c r="A363" s="125">
        <f t="shared" si="10"/>
        <v>12</v>
      </c>
      <c r="B363" s="208">
        <v>43820</v>
      </c>
      <c r="C363" s="212"/>
      <c r="D363" s="212"/>
      <c r="E363" s="212"/>
      <c r="F363" s="212"/>
      <c r="G363" s="212"/>
      <c r="H363" s="212"/>
      <c r="I363" s="217">
        <f t="shared" si="11"/>
        <v>0</v>
      </c>
      <c r="K363" s="202"/>
    </row>
    <row r="364" spans="1:11" x14ac:dyDescent="0.2">
      <c r="A364" s="125">
        <f t="shared" si="10"/>
        <v>12</v>
      </c>
      <c r="B364" s="208">
        <v>43821</v>
      </c>
      <c r="C364" s="212"/>
      <c r="D364" s="212"/>
      <c r="E364" s="212"/>
      <c r="F364" s="212"/>
      <c r="G364" s="212"/>
      <c r="H364" s="212"/>
      <c r="I364" s="217">
        <f t="shared" si="11"/>
        <v>0</v>
      </c>
      <c r="K364" s="202"/>
    </row>
    <row r="365" spans="1:11" x14ac:dyDescent="0.2">
      <c r="A365" s="125">
        <f t="shared" si="10"/>
        <v>12</v>
      </c>
      <c r="B365" s="208">
        <v>43822</v>
      </c>
      <c r="C365" s="212"/>
      <c r="D365" s="212"/>
      <c r="E365" s="212"/>
      <c r="F365" s="212"/>
      <c r="G365" s="212"/>
      <c r="H365" s="212"/>
      <c r="I365" s="217">
        <f t="shared" si="11"/>
        <v>0</v>
      </c>
      <c r="K365" s="202"/>
    </row>
    <row r="366" spans="1:11" x14ac:dyDescent="0.2">
      <c r="A366" s="125">
        <f t="shared" si="10"/>
        <v>12</v>
      </c>
      <c r="B366" s="208">
        <v>43823</v>
      </c>
      <c r="C366" s="212"/>
      <c r="D366" s="212"/>
      <c r="E366" s="212"/>
      <c r="F366" s="212"/>
      <c r="G366" s="212"/>
      <c r="H366" s="212"/>
      <c r="I366" s="217">
        <f t="shared" si="11"/>
        <v>0</v>
      </c>
      <c r="K366" s="202"/>
    </row>
    <row r="367" spans="1:11" x14ac:dyDescent="0.2">
      <c r="A367" s="125">
        <f t="shared" si="10"/>
        <v>12</v>
      </c>
      <c r="B367" s="208">
        <v>43824</v>
      </c>
      <c r="C367" s="212"/>
      <c r="D367" s="212"/>
      <c r="E367" s="212"/>
      <c r="F367" s="212"/>
      <c r="G367" s="212"/>
      <c r="H367" s="212"/>
      <c r="I367" s="217">
        <f t="shared" si="11"/>
        <v>0</v>
      </c>
      <c r="K367" s="202"/>
    </row>
    <row r="368" spans="1:11" x14ac:dyDescent="0.2">
      <c r="A368" s="125">
        <f t="shared" si="10"/>
        <v>12</v>
      </c>
      <c r="B368" s="208">
        <v>43825</v>
      </c>
      <c r="C368" s="212"/>
      <c r="D368" s="212"/>
      <c r="E368" s="212"/>
      <c r="F368" s="212"/>
      <c r="G368" s="212"/>
      <c r="H368" s="212"/>
      <c r="I368" s="217">
        <f t="shared" si="11"/>
        <v>0</v>
      </c>
      <c r="K368" s="202"/>
    </row>
    <row r="369" spans="1:11" x14ac:dyDescent="0.2">
      <c r="A369" s="125">
        <f t="shared" si="10"/>
        <v>12</v>
      </c>
      <c r="B369" s="208">
        <v>43826</v>
      </c>
      <c r="C369" s="212"/>
      <c r="D369" s="212"/>
      <c r="E369" s="212"/>
      <c r="F369" s="212"/>
      <c r="G369" s="212"/>
      <c r="H369" s="212"/>
      <c r="I369" s="217">
        <f t="shared" si="11"/>
        <v>0</v>
      </c>
      <c r="K369" s="202"/>
    </row>
    <row r="370" spans="1:11" x14ac:dyDescent="0.2">
      <c r="A370" s="125">
        <f t="shared" si="10"/>
        <v>12</v>
      </c>
      <c r="B370" s="208">
        <v>43827</v>
      </c>
      <c r="C370" s="212"/>
      <c r="D370" s="212"/>
      <c r="E370" s="212"/>
      <c r="F370" s="212"/>
      <c r="G370" s="212"/>
      <c r="H370" s="212"/>
      <c r="I370" s="217">
        <f t="shared" si="11"/>
        <v>0</v>
      </c>
      <c r="K370" s="202"/>
    </row>
    <row r="371" spans="1:11" x14ac:dyDescent="0.2">
      <c r="A371" s="125">
        <f t="shared" si="10"/>
        <v>12</v>
      </c>
      <c r="B371" s="208">
        <v>43828</v>
      </c>
      <c r="C371" s="212"/>
      <c r="D371" s="212"/>
      <c r="E371" s="212"/>
      <c r="F371" s="212"/>
      <c r="G371" s="212"/>
      <c r="H371" s="212"/>
      <c r="I371" s="217">
        <f t="shared" si="11"/>
        <v>0</v>
      </c>
      <c r="K371" s="202"/>
    </row>
    <row r="372" spans="1:11" x14ac:dyDescent="0.2">
      <c r="A372" s="125">
        <f t="shared" si="10"/>
        <v>12</v>
      </c>
      <c r="B372" s="208">
        <v>43829</v>
      </c>
      <c r="C372" s="212"/>
      <c r="D372" s="212"/>
      <c r="E372" s="212"/>
      <c r="F372" s="212"/>
      <c r="G372" s="212"/>
      <c r="H372" s="212"/>
      <c r="I372" s="217">
        <f t="shared" si="11"/>
        <v>0</v>
      </c>
      <c r="K372" s="202"/>
    </row>
    <row r="373" spans="1:11" x14ac:dyDescent="0.2">
      <c r="A373" s="125">
        <f t="shared" si="10"/>
        <v>12</v>
      </c>
      <c r="B373" s="209">
        <v>43830</v>
      </c>
      <c r="C373" s="223"/>
      <c r="D373" s="223"/>
      <c r="E373" s="223"/>
      <c r="F373" s="223"/>
      <c r="G373" s="223"/>
      <c r="H373" s="223"/>
      <c r="I373" s="218">
        <f t="shared" si="11"/>
        <v>0</v>
      </c>
      <c r="K373" s="203"/>
    </row>
    <row r="374" spans="1:11" s="4" customFormat="1" x14ac:dyDescent="0.2">
      <c r="A374" s="125"/>
      <c r="B374" s="198" t="s">
        <v>4</v>
      </c>
      <c r="C374" s="210">
        <f>SUM(C9:C373)</f>
        <v>1813.7817500000003</v>
      </c>
      <c r="D374" s="199">
        <f t="shared" ref="D374:H374" si="12">SUM(D9:D373)</f>
        <v>215.54599999999996</v>
      </c>
      <c r="E374" s="199">
        <f t="shared" si="12"/>
        <v>476.84900000000005</v>
      </c>
      <c r="F374" s="199">
        <f t="shared" si="12"/>
        <v>790.42</v>
      </c>
      <c r="G374" s="199">
        <f t="shared" si="12"/>
        <v>715.02600000000018</v>
      </c>
      <c r="H374" s="199">
        <f t="shared" si="12"/>
        <v>735.51700000000028</v>
      </c>
      <c r="I374" s="199">
        <f t="shared" si="11"/>
        <v>4747.1397500000012</v>
      </c>
      <c r="K374" s="200">
        <f>+MAX(K9:K373)</f>
        <v>2.2869999999999999</v>
      </c>
    </row>
    <row r="375" spans="1:11" x14ac:dyDescent="0.2">
      <c r="A375" s="125"/>
      <c r="I375" s="222">
        <f>+SUM(C374:H374)-SUM(I9:I373)</f>
        <v>0</v>
      </c>
    </row>
    <row r="376" spans="1:11" x14ac:dyDescent="0.2">
      <c r="A376" s="125"/>
    </row>
    <row r="377" spans="1:11" x14ac:dyDescent="0.2">
      <c r="A377" s="125"/>
    </row>
    <row r="378" spans="1:11" x14ac:dyDescent="0.2">
      <c r="A378" s="125"/>
    </row>
    <row r="379" spans="1:11" x14ac:dyDescent="0.2">
      <c r="A379" s="125"/>
    </row>
    <row r="380" spans="1:11" x14ac:dyDescent="0.2">
      <c r="A380" s="125"/>
      <c r="C380" s="107"/>
      <c r="D380" s="107"/>
      <c r="E380" s="107"/>
      <c r="F380" s="107"/>
      <c r="G380" s="107"/>
      <c r="H380" s="107"/>
      <c r="I380" s="107"/>
      <c r="K380" s="107"/>
    </row>
    <row r="381" spans="1:11" x14ac:dyDescent="0.2">
      <c r="A381" s="125" t="str">
        <f t="shared" ref="A381:A410" si="13">+IF(ISBLANK($B381),"",MONTH($B381))</f>
        <v/>
      </c>
      <c r="C381" s="107"/>
      <c r="D381" s="107"/>
      <c r="E381" s="107"/>
      <c r="F381" s="107"/>
      <c r="G381" s="107"/>
      <c r="H381" s="107"/>
      <c r="I381" s="107"/>
      <c r="K381" s="107"/>
    </row>
    <row r="382" spans="1:11" x14ac:dyDescent="0.2">
      <c r="A382" s="125" t="str">
        <f t="shared" si="13"/>
        <v/>
      </c>
      <c r="C382" s="107"/>
      <c r="D382" s="107"/>
      <c r="E382" s="107"/>
      <c r="F382" s="107"/>
      <c r="G382" s="107"/>
      <c r="H382" s="107"/>
      <c r="I382" s="107"/>
      <c r="K382" s="107"/>
    </row>
    <row r="383" spans="1:11" x14ac:dyDescent="0.2">
      <c r="A383" s="125" t="str">
        <f t="shared" si="13"/>
        <v/>
      </c>
      <c r="C383" s="107"/>
      <c r="D383" s="107"/>
      <c r="E383" s="107"/>
      <c r="F383" s="107"/>
      <c r="G383" s="107"/>
      <c r="H383" s="107"/>
      <c r="I383" s="107"/>
      <c r="K383" s="107"/>
    </row>
    <row r="384" spans="1:11" x14ac:dyDescent="0.2">
      <c r="A384" s="125" t="str">
        <f t="shared" si="13"/>
        <v/>
      </c>
      <c r="C384" s="107"/>
      <c r="D384" s="107"/>
      <c r="E384" s="107"/>
      <c r="F384" s="107"/>
      <c r="G384" s="107"/>
      <c r="H384" s="107"/>
      <c r="I384" s="107"/>
      <c r="K384" s="107"/>
    </row>
    <row r="385" spans="1:11" x14ac:dyDescent="0.2">
      <c r="A385" s="125" t="str">
        <f t="shared" si="13"/>
        <v/>
      </c>
      <c r="C385" s="107"/>
      <c r="D385" s="107"/>
      <c r="E385" s="107"/>
      <c r="F385" s="107"/>
      <c r="G385" s="107"/>
      <c r="H385" s="107"/>
      <c r="I385" s="107"/>
      <c r="K385" s="107"/>
    </row>
    <row r="386" spans="1:11" x14ac:dyDescent="0.2">
      <c r="A386" s="125" t="str">
        <f t="shared" si="13"/>
        <v/>
      </c>
      <c r="C386" s="107"/>
      <c r="D386" s="107"/>
      <c r="E386" s="107"/>
      <c r="F386" s="107"/>
      <c r="G386" s="107"/>
      <c r="H386" s="107"/>
      <c r="I386" s="107"/>
      <c r="K386" s="107"/>
    </row>
    <row r="387" spans="1:11" x14ac:dyDescent="0.2">
      <c r="A387" s="125" t="str">
        <f t="shared" si="13"/>
        <v/>
      </c>
      <c r="C387" s="107"/>
      <c r="D387" s="107"/>
      <c r="E387" s="107"/>
      <c r="F387" s="107"/>
      <c r="G387" s="107"/>
      <c r="H387" s="107"/>
      <c r="I387" s="107"/>
      <c r="K387" s="107"/>
    </row>
    <row r="388" spans="1:11" x14ac:dyDescent="0.2">
      <c r="A388" s="125" t="str">
        <f t="shared" si="13"/>
        <v/>
      </c>
      <c r="C388" s="107"/>
      <c r="D388" s="107"/>
      <c r="E388" s="107"/>
      <c r="F388" s="107"/>
      <c r="G388" s="107"/>
      <c r="H388" s="107"/>
      <c r="I388" s="107"/>
      <c r="K388" s="107"/>
    </row>
    <row r="389" spans="1:11" x14ac:dyDescent="0.2">
      <c r="A389" s="125" t="str">
        <f t="shared" si="13"/>
        <v/>
      </c>
      <c r="C389" s="107"/>
      <c r="D389" s="107"/>
      <c r="E389" s="107"/>
      <c r="F389" s="107"/>
      <c r="G389" s="107"/>
      <c r="H389" s="107"/>
      <c r="I389" s="107"/>
      <c r="K389" s="107"/>
    </row>
    <row r="390" spans="1:11" x14ac:dyDescent="0.2">
      <c r="A390" s="125" t="str">
        <f t="shared" si="13"/>
        <v/>
      </c>
      <c r="C390" s="107"/>
      <c r="D390" s="107"/>
      <c r="E390" s="107"/>
      <c r="F390" s="107"/>
      <c r="G390" s="107"/>
      <c r="H390" s="107"/>
      <c r="I390" s="107"/>
      <c r="K390" s="107"/>
    </row>
    <row r="391" spans="1:11" x14ac:dyDescent="0.2">
      <c r="A391" s="125" t="str">
        <f t="shared" si="13"/>
        <v/>
      </c>
      <c r="C391" s="107"/>
      <c r="D391" s="107"/>
      <c r="E391" s="107"/>
      <c r="F391" s="107"/>
      <c r="G391" s="107"/>
      <c r="H391" s="107"/>
      <c r="I391" s="107"/>
      <c r="K391" s="107"/>
    </row>
    <row r="392" spans="1:11" x14ac:dyDescent="0.2">
      <c r="A392" s="125" t="str">
        <f t="shared" si="13"/>
        <v/>
      </c>
      <c r="C392" s="107"/>
      <c r="D392" s="107"/>
      <c r="E392" s="107"/>
      <c r="F392" s="107"/>
      <c r="G392" s="107"/>
      <c r="H392" s="107"/>
      <c r="I392" s="107"/>
      <c r="K392" s="107"/>
    </row>
    <row r="393" spans="1:11" x14ac:dyDescent="0.2">
      <c r="A393" s="125" t="str">
        <f t="shared" si="13"/>
        <v/>
      </c>
      <c r="C393" s="107"/>
      <c r="D393" s="107"/>
      <c r="E393" s="107"/>
      <c r="F393" s="107"/>
      <c r="G393" s="107"/>
      <c r="H393" s="107"/>
      <c r="I393" s="107"/>
      <c r="K393" s="107"/>
    </row>
    <row r="394" spans="1:11" x14ac:dyDescent="0.2">
      <c r="A394" s="125" t="str">
        <f t="shared" si="13"/>
        <v/>
      </c>
      <c r="C394" s="107"/>
      <c r="D394" s="107"/>
      <c r="E394" s="107"/>
      <c r="F394" s="107"/>
      <c r="G394" s="107"/>
      <c r="H394" s="107"/>
      <c r="I394" s="107"/>
      <c r="K394" s="107"/>
    </row>
    <row r="395" spans="1:11" x14ac:dyDescent="0.2">
      <c r="A395" s="125" t="str">
        <f t="shared" si="13"/>
        <v/>
      </c>
      <c r="C395" s="107"/>
      <c r="D395" s="107"/>
      <c r="E395" s="107"/>
      <c r="F395" s="107"/>
      <c r="G395" s="107"/>
      <c r="H395" s="107"/>
      <c r="I395" s="107"/>
      <c r="K395" s="107"/>
    </row>
    <row r="396" spans="1:11" x14ac:dyDescent="0.2">
      <c r="A396" s="125" t="str">
        <f t="shared" si="13"/>
        <v/>
      </c>
      <c r="C396" s="107"/>
      <c r="D396" s="107"/>
      <c r="E396" s="107"/>
      <c r="F396" s="107"/>
      <c r="G396" s="107"/>
      <c r="H396" s="107"/>
      <c r="I396" s="107"/>
      <c r="K396" s="107"/>
    </row>
    <row r="397" spans="1:11" x14ac:dyDescent="0.2">
      <c r="A397" s="125" t="str">
        <f t="shared" si="13"/>
        <v/>
      </c>
    </row>
    <row r="398" spans="1:11" x14ac:dyDescent="0.2">
      <c r="A398" s="125" t="str">
        <f t="shared" si="13"/>
        <v/>
      </c>
    </row>
    <row r="399" spans="1:11" x14ac:dyDescent="0.2">
      <c r="A399" s="125" t="str">
        <f t="shared" si="13"/>
        <v/>
      </c>
    </row>
    <row r="400" spans="1:11" x14ac:dyDescent="0.2">
      <c r="A400" s="125" t="str">
        <f t="shared" si="13"/>
        <v/>
      </c>
    </row>
    <row r="401" spans="1:10" s="108" customFormat="1" x14ac:dyDescent="0.2">
      <c r="A401" s="125" t="str">
        <f t="shared" si="13"/>
        <v/>
      </c>
      <c r="J401"/>
    </row>
    <row r="402" spans="1:10" s="108" customFormat="1" x14ac:dyDescent="0.2">
      <c r="A402" s="125" t="str">
        <f t="shared" si="13"/>
        <v/>
      </c>
      <c r="J402"/>
    </row>
    <row r="403" spans="1:10" s="108" customFormat="1" x14ac:dyDescent="0.2">
      <c r="A403" s="125" t="str">
        <f t="shared" si="13"/>
        <v/>
      </c>
      <c r="J403"/>
    </row>
    <row r="404" spans="1:10" s="108" customFormat="1" x14ac:dyDescent="0.2">
      <c r="A404" s="125" t="str">
        <f t="shared" si="13"/>
        <v/>
      </c>
      <c r="J404"/>
    </row>
    <row r="405" spans="1:10" s="108" customFormat="1" x14ac:dyDescent="0.2">
      <c r="A405" s="125" t="str">
        <f t="shared" si="13"/>
        <v/>
      </c>
      <c r="J405"/>
    </row>
    <row r="406" spans="1:10" s="108" customFormat="1" x14ac:dyDescent="0.2">
      <c r="A406" s="125" t="str">
        <f t="shared" si="13"/>
        <v/>
      </c>
      <c r="J406"/>
    </row>
    <row r="407" spans="1:10" s="108" customFormat="1" x14ac:dyDescent="0.2">
      <c r="A407" s="125" t="str">
        <f t="shared" si="13"/>
        <v/>
      </c>
      <c r="J407"/>
    </row>
    <row r="408" spans="1:10" s="108" customFormat="1" x14ac:dyDescent="0.2">
      <c r="A408" s="125" t="str">
        <f t="shared" si="13"/>
        <v/>
      </c>
      <c r="J408"/>
    </row>
    <row r="409" spans="1:10" s="108" customFormat="1" x14ac:dyDescent="0.2">
      <c r="A409" s="125" t="str">
        <f t="shared" si="13"/>
        <v/>
      </c>
      <c r="J409"/>
    </row>
    <row r="410" spans="1:10" s="108" customFormat="1" x14ac:dyDescent="0.2">
      <c r="A410" s="125" t="str">
        <f t="shared" si="13"/>
        <v/>
      </c>
      <c r="J410"/>
    </row>
    <row r="411" spans="1:10" s="108" customFormat="1" x14ac:dyDescent="0.2">
      <c r="A411" s="125"/>
      <c r="J411"/>
    </row>
    <row r="412" spans="1:10" s="108" customFormat="1" x14ac:dyDescent="0.2">
      <c r="A412" s="125"/>
      <c r="J412"/>
    </row>
    <row r="413" spans="1:10" s="108" customFormat="1" x14ac:dyDescent="0.2">
      <c r="A413" s="125" t="str">
        <f t="shared" ref="A413:A421" si="14">+IF(ISBLANK($B413),"",MONTH($B413))</f>
        <v/>
      </c>
      <c r="J413"/>
    </row>
    <row r="414" spans="1:10" s="108" customFormat="1" x14ac:dyDescent="0.2">
      <c r="A414" s="125" t="str">
        <f t="shared" si="14"/>
        <v/>
      </c>
      <c r="J414"/>
    </row>
    <row r="415" spans="1:10" s="108" customFormat="1" x14ac:dyDescent="0.2">
      <c r="A415" s="125" t="str">
        <f t="shared" si="14"/>
        <v/>
      </c>
      <c r="J415"/>
    </row>
    <row r="416" spans="1:10" s="108" customFormat="1" x14ac:dyDescent="0.2">
      <c r="A416" s="125" t="str">
        <f t="shared" si="14"/>
        <v/>
      </c>
      <c r="J416"/>
    </row>
    <row r="417" spans="1:10" s="108" customFormat="1" x14ac:dyDescent="0.2">
      <c r="A417" s="125" t="str">
        <f t="shared" si="14"/>
        <v/>
      </c>
      <c r="J417"/>
    </row>
    <row r="418" spans="1:10" s="108" customFormat="1" x14ac:dyDescent="0.2">
      <c r="A418" s="125" t="str">
        <f t="shared" si="14"/>
        <v/>
      </c>
      <c r="J418"/>
    </row>
    <row r="419" spans="1:10" s="108" customFormat="1" x14ac:dyDescent="0.2">
      <c r="A419" s="125" t="str">
        <f t="shared" si="14"/>
        <v/>
      </c>
      <c r="J419"/>
    </row>
    <row r="420" spans="1:10" s="108" customFormat="1" x14ac:dyDescent="0.2">
      <c r="A420" s="125" t="str">
        <f t="shared" si="14"/>
        <v/>
      </c>
      <c r="J420"/>
    </row>
    <row r="421" spans="1:10" s="108" customFormat="1" x14ac:dyDescent="0.2">
      <c r="A421" s="125" t="str">
        <f t="shared" si="14"/>
        <v/>
      </c>
      <c r="J421"/>
    </row>
    <row r="422" spans="1:10" s="108" customFormat="1" x14ac:dyDescent="0.2">
      <c r="A422" s="125"/>
      <c r="J422"/>
    </row>
    <row r="423" spans="1:10" s="108" customFormat="1" x14ac:dyDescent="0.2">
      <c r="A423" s="125"/>
      <c r="J423"/>
    </row>
    <row r="424" spans="1:10" s="108" customFormat="1" x14ac:dyDescent="0.2">
      <c r="A424" s="125"/>
      <c r="J424"/>
    </row>
    <row r="425" spans="1:10" s="108" customFormat="1" x14ac:dyDescent="0.2">
      <c r="A425" s="125"/>
      <c r="J425"/>
    </row>
    <row r="426" spans="1:10" s="108" customFormat="1" x14ac:dyDescent="0.2">
      <c r="A426" s="125"/>
      <c r="J426"/>
    </row>
    <row r="427" spans="1:10" s="108" customFormat="1" x14ac:dyDescent="0.2">
      <c r="A427" s="125"/>
      <c r="J427"/>
    </row>
    <row r="428" spans="1:10" s="108" customFormat="1" x14ac:dyDescent="0.2">
      <c r="A428" s="125"/>
      <c r="J428"/>
    </row>
    <row r="429" spans="1:10" s="108" customFormat="1" x14ac:dyDescent="0.2">
      <c r="A429" s="125"/>
      <c r="J429"/>
    </row>
    <row r="430" spans="1:10" s="108" customFormat="1" x14ac:dyDescent="0.2">
      <c r="A430" s="125"/>
      <c r="J430"/>
    </row>
  </sheetData>
  <conditionalFormatting sqref="I375">
    <cfRule type="cellIs" dxfId="181" priority="1" operator="equal">
      <formula>0</formula>
    </cfRule>
  </conditionalFormatting>
  <pageMargins left="0.75" right="0.75" top="1" bottom="1" header="0" footer="0"/>
  <pageSetup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J186"/>
  <sheetViews>
    <sheetView showGridLines="0" zoomScaleNormal="100" workbookViewId="0">
      <pane xSplit="2" ySplit="6" topLeftCell="C15" activePane="bottomRight" state="frozen"/>
      <selection activeCell="J1" sqref="J1"/>
      <selection pane="topRight" activeCell="J1" sqref="J1"/>
      <selection pane="bottomLeft" activeCell="J1" sqref="J1"/>
      <selection pane="bottomRight"/>
    </sheetView>
  </sheetViews>
  <sheetFormatPr baseColWidth="10" defaultColWidth="9.85546875" defaultRowHeight="12.75" x14ac:dyDescent="0.2"/>
  <cols>
    <col min="1" max="1" width="4.42578125" style="145" bestFit="1" customWidth="1"/>
    <col min="2" max="2" width="7.28515625" style="139" bestFit="1" customWidth="1"/>
    <col min="3" max="4" width="14.140625" style="102" bestFit="1" customWidth="1"/>
    <col min="5" max="5" width="5.85546875" style="102" bestFit="1" customWidth="1"/>
    <col min="6" max="6" width="6.7109375" style="103" customWidth="1"/>
    <col min="7" max="7" width="5" style="103" bestFit="1" customWidth="1"/>
    <col min="8" max="9" width="14.140625" style="103" bestFit="1" customWidth="1"/>
    <col min="10" max="10" width="7.140625" style="103" bestFit="1" customWidth="1"/>
    <col min="11" max="16384" width="9.85546875" style="103"/>
  </cols>
  <sheetData>
    <row r="2" spans="1:10" ht="15.75" x14ac:dyDescent="0.25">
      <c r="B2" s="231" t="s">
        <v>29</v>
      </c>
      <c r="C2" s="231"/>
      <c r="D2" s="231"/>
      <c r="E2" s="231"/>
    </row>
    <row r="3" spans="1:10" ht="16.5" thickBot="1" x14ac:dyDescent="0.3">
      <c r="B3" s="140"/>
      <c r="C3" s="141"/>
      <c r="D3" s="141"/>
    </row>
    <row r="4" spans="1:10" ht="13.5" thickTop="1" x14ac:dyDescent="0.2">
      <c r="B4" s="166" t="s">
        <v>5</v>
      </c>
      <c r="C4" s="166" t="s">
        <v>28</v>
      </c>
      <c r="D4" s="166" t="s">
        <v>28</v>
      </c>
      <c r="E4" s="166" t="s">
        <v>1</v>
      </c>
      <c r="G4" s="166" t="s">
        <v>14</v>
      </c>
      <c r="H4" s="166" t="s">
        <v>28</v>
      </c>
      <c r="I4" s="166" t="s">
        <v>28</v>
      </c>
      <c r="J4" s="166"/>
    </row>
    <row r="5" spans="1:10" x14ac:dyDescent="0.2">
      <c r="B5" s="167"/>
      <c r="C5" s="167" t="s">
        <v>43</v>
      </c>
      <c r="D5" s="167" t="s">
        <v>44</v>
      </c>
      <c r="E5" s="167"/>
      <c r="G5" s="167"/>
      <c r="H5" s="167" t="s">
        <v>43</v>
      </c>
      <c r="I5" s="167" t="s">
        <v>44</v>
      </c>
      <c r="J5" s="167" t="s">
        <v>1</v>
      </c>
    </row>
    <row r="6" spans="1:10" x14ac:dyDescent="0.2">
      <c r="B6" s="168"/>
      <c r="C6" s="168" t="s">
        <v>30</v>
      </c>
      <c r="D6" s="168" t="s">
        <v>30</v>
      </c>
      <c r="E6" s="168" t="s">
        <v>30</v>
      </c>
      <c r="G6" s="167"/>
      <c r="H6" s="167" t="s">
        <v>31</v>
      </c>
      <c r="I6" s="167" t="s">
        <v>31</v>
      </c>
      <c r="J6" s="167" t="s">
        <v>31</v>
      </c>
    </row>
    <row r="7" spans="1:10" x14ac:dyDescent="0.2">
      <c r="A7" s="146">
        <f t="shared" ref="A7:A70" si="0">+YEAR(B7)</f>
        <v>2005</v>
      </c>
      <c r="B7" s="173">
        <v>38353</v>
      </c>
      <c r="C7" s="163">
        <f t="shared" ref="C7:C18" ca="1" si="1">SUMIF(INDIRECT(CONCATENATE("'",CONCATENATE(MID(YEAR($B7),3,2),"Cochamó","'!$A$8:$A$374"))),MONTH($B7),INDIRECT(CONCATENATE("'",CONCATENATE(MID(YEAR($B7),3,2),"Cochamó","'!$F$8:$F$374"))))</f>
        <v>97.330000089730788</v>
      </c>
      <c r="D7" s="163">
        <f ca="1">SUMIF(INDIRECT(CONCATENATE("'",CONCATENATE(MID(YEAR($B7),3,2),"Hornopirén","'!$A$8:$A$374"))),MONTH($B7),INDIRECT(CONCATENATE("'",CONCATENATE(MID(YEAR($B7),3,2),"Hornopirén","'!$F$8:$F$374"))))</f>
        <v>209.57000004750677</v>
      </c>
      <c r="E7" s="163">
        <f t="shared" ref="E7:E38" ca="1" si="2">SUM(C7:D7)</f>
        <v>306.90000013723756</v>
      </c>
      <c r="F7" s="105"/>
      <c r="G7" s="170">
        <v>2005</v>
      </c>
      <c r="H7" s="163">
        <f t="shared" ref="H7:H20" ca="1" si="3">+SUMIF($A$7:$A$174,G7,$C$7:$C$174)</f>
        <v>1394.8350000592511</v>
      </c>
      <c r="I7" s="163">
        <f t="shared" ref="I7:I20" ca="1" si="4">+SUMIF($A$7:$A$174,G7,$D$7:$D$174)</f>
        <v>2937.8650002286008</v>
      </c>
      <c r="J7" s="163">
        <f t="shared" ref="J7:J12" ca="1" si="5">SUM(H7:I7)</f>
        <v>4332.7000002878522</v>
      </c>
    </row>
    <row r="8" spans="1:10" x14ac:dyDescent="0.2">
      <c r="A8" s="146">
        <f t="shared" si="0"/>
        <v>2005</v>
      </c>
      <c r="B8" s="174">
        <v>38384</v>
      </c>
      <c r="C8" s="164">
        <f t="shared" ca="1" si="1"/>
        <v>103.18100006046198</v>
      </c>
      <c r="D8" s="164">
        <f t="shared" ref="D8:D42" ca="1" si="6">SUMIF(INDIRECT(CONCATENATE("'",CONCATENATE(MID(YEAR($B8),3,2),"Hornopirén","'!$A$8:$A$374"))),MONTH($B8),INDIRECT(CONCATENATE("'",CONCATENATE(MID(YEAR($B8),3,2),"Hornopirén","'!$F$8:$F$374"))))</f>
        <v>202.8940000026081</v>
      </c>
      <c r="E8" s="164">
        <f t="shared" ca="1" si="2"/>
        <v>306.07500006307009</v>
      </c>
      <c r="F8" s="105"/>
      <c r="G8" s="171">
        <v>2006</v>
      </c>
      <c r="H8" s="164">
        <f t="shared" ca="1" si="3"/>
        <v>2262.9109998595509</v>
      </c>
      <c r="I8" s="164">
        <f t="shared" ca="1" si="4"/>
        <v>4648.0147000482793</v>
      </c>
      <c r="J8" s="164">
        <f t="shared" ca="1" si="5"/>
        <v>6910.9256999078298</v>
      </c>
    </row>
    <row r="9" spans="1:10" x14ac:dyDescent="0.2">
      <c r="A9" s="146">
        <f t="shared" si="0"/>
        <v>2005</v>
      </c>
      <c r="B9" s="174">
        <v>38412</v>
      </c>
      <c r="C9" s="164">
        <f t="shared" ca="1" si="1"/>
        <v>107.22300007162714</v>
      </c>
      <c r="D9" s="164">
        <f t="shared" ca="1" si="6"/>
        <v>247.10200005896002</v>
      </c>
      <c r="E9" s="164">
        <f t="shared" ca="1" si="2"/>
        <v>354.32500013058717</v>
      </c>
      <c r="F9" s="105"/>
      <c r="G9" s="171">
        <v>2007</v>
      </c>
      <c r="H9" s="164">
        <f t="shared" ca="1" si="3"/>
        <v>2664.94</v>
      </c>
      <c r="I9" s="164">
        <f t="shared" ca="1" si="4"/>
        <v>7953.9737999999988</v>
      </c>
      <c r="J9" s="164">
        <f t="shared" ca="1" si="5"/>
        <v>10618.913799999998</v>
      </c>
    </row>
    <row r="10" spans="1:10" x14ac:dyDescent="0.2">
      <c r="A10" s="146">
        <f t="shared" si="0"/>
        <v>2005</v>
      </c>
      <c r="B10" s="174">
        <v>38443</v>
      </c>
      <c r="C10" s="164">
        <f t="shared" ca="1" si="1"/>
        <v>108.1999999715988</v>
      </c>
      <c r="D10" s="164">
        <f t="shared" ca="1" si="6"/>
        <v>249.58099999254418</v>
      </c>
      <c r="E10" s="164">
        <f t="shared" ca="1" si="2"/>
        <v>357.78099996414301</v>
      </c>
      <c r="F10" s="105"/>
      <c r="G10" s="171">
        <v>2008</v>
      </c>
      <c r="H10" s="164">
        <f t="shared" ca="1" si="3"/>
        <v>3146.0821999999998</v>
      </c>
      <c r="I10" s="164">
        <f t="shared" ca="1" si="4"/>
        <v>8479.3609000000015</v>
      </c>
      <c r="J10" s="164">
        <f t="shared" ca="1" si="5"/>
        <v>11625.4431</v>
      </c>
    </row>
    <row r="11" spans="1:10" x14ac:dyDescent="0.2">
      <c r="A11" s="146">
        <f t="shared" si="0"/>
        <v>2005</v>
      </c>
      <c r="B11" s="174">
        <v>38473</v>
      </c>
      <c r="C11" s="164">
        <f t="shared" ca="1" si="1"/>
        <v>126.86299998453482</v>
      </c>
      <c r="D11" s="164">
        <f t="shared" ca="1" si="6"/>
        <v>268.35400000213082</v>
      </c>
      <c r="E11" s="164">
        <f t="shared" ca="1" si="2"/>
        <v>395.21699998666566</v>
      </c>
      <c r="F11" s="105"/>
      <c r="G11" s="171">
        <v>2009</v>
      </c>
      <c r="H11" s="164">
        <f t="shared" ca="1" si="3"/>
        <v>2891.904</v>
      </c>
      <c r="I11" s="164">
        <f t="shared" ca="1" si="4"/>
        <v>8400.1244068799988</v>
      </c>
      <c r="J11" s="164">
        <f t="shared" ca="1" si="5"/>
        <v>11292.028406879999</v>
      </c>
    </row>
    <row r="12" spans="1:10" x14ac:dyDescent="0.2">
      <c r="A12" s="146">
        <f t="shared" si="0"/>
        <v>2005</v>
      </c>
      <c r="B12" s="174">
        <v>38504</v>
      </c>
      <c r="C12" s="164">
        <f t="shared" ca="1" si="1"/>
        <v>115.64699991435013</v>
      </c>
      <c r="D12" s="164">
        <f t="shared" ca="1" si="6"/>
        <v>262.63200008007078</v>
      </c>
      <c r="E12" s="164">
        <f t="shared" ca="1" si="2"/>
        <v>378.27899999442093</v>
      </c>
      <c r="F12" s="105"/>
      <c r="G12" s="171">
        <v>2010</v>
      </c>
      <c r="H12" s="164">
        <f t="shared" ca="1" si="3"/>
        <v>3386.4021481475006</v>
      </c>
      <c r="I12" s="164">
        <f t="shared" ca="1" si="4"/>
        <v>8308.1898266226999</v>
      </c>
      <c r="J12" s="164">
        <f t="shared" ca="1" si="5"/>
        <v>11694.591974770201</v>
      </c>
    </row>
    <row r="13" spans="1:10" x14ac:dyDescent="0.2">
      <c r="A13" s="146">
        <f t="shared" si="0"/>
        <v>2005</v>
      </c>
      <c r="B13" s="174">
        <v>38534</v>
      </c>
      <c r="C13" s="164">
        <f t="shared" ca="1" si="1"/>
        <v>118.25699997324936</v>
      </c>
      <c r="D13" s="164">
        <f t="shared" ca="1" si="6"/>
        <v>259.78300000860924</v>
      </c>
      <c r="E13" s="164">
        <f t="shared" ca="1" si="2"/>
        <v>378.03999998185861</v>
      </c>
      <c r="F13" s="105"/>
      <c r="G13" s="171">
        <v>2011</v>
      </c>
      <c r="H13" s="164">
        <f t="shared" ca="1" si="3"/>
        <v>4142.6585299999997</v>
      </c>
      <c r="I13" s="164">
        <f t="shared" ca="1" si="4"/>
        <v>10108.8667248</v>
      </c>
      <c r="J13" s="164">
        <f t="shared" ref="J13:J17" ca="1" si="7">SUM(H13:I13)</f>
        <v>14251.525254799999</v>
      </c>
    </row>
    <row r="14" spans="1:10" x14ac:dyDescent="0.2">
      <c r="A14" s="146">
        <f t="shared" si="0"/>
        <v>2005</v>
      </c>
      <c r="B14" s="174">
        <v>38565</v>
      </c>
      <c r="C14" s="164">
        <f t="shared" ca="1" si="1"/>
        <v>109.35099996266624</v>
      </c>
      <c r="D14" s="164">
        <f t="shared" ca="1" si="6"/>
        <v>263.70000001974518</v>
      </c>
      <c r="E14" s="164">
        <f t="shared" ca="1" si="2"/>
        <v>373.05099998241144</v>
      </c>
      <c r="F14" s="105"/>
      <c r="G14" s="171">
        <v>2012</v>
      </c>
      <c r="H14" s="164">
        <f t="shared" ca="1" si="3"/>
        <v>4576.3252200000006</v>
      </c>
      <c r="I14" s="164">
        <f t="shared" ca="1" si="4"/>
        <v>11877.711950000001</v>
      </c>
      <c r="J14" s="164">
        <f t="shared" ca="1" si="7"/>
        <v>16454.037170000003</v>
      </c>
    </row>
    <row r="15" spans="1:10" x14ac:dyDescent="0.2">
      <c r="A15" s="146">
        <f t="shared" si="0"/>
        <v>2005</v>
      </c>
      <c r="B15" s="174">
        <v>38596</v>
      </c>
      <c r="C15" s="164">
        <f t="shared" ca="1" si="1"/>
        <v>97.497000004453938</v>
      </c>
      <c r="D15" s="164">
        <f t="shared" ca="1" si="6"/>
        <v>253.06500004577276</v>
      </c>
      <c r="E15" s="164">
        <f t="shared" ca="1" si="2"/>
        <v>350.56200005022669</v>
      </c>
      <c r="F15" s="105"/>
      <c r="G15" s="171">
        <v>2013</v>
      </c>
      <c r="H15" s="164">
        <f t="shared" ca="1" si="3"/>
        <v>4972.7197499999984</v>
      </c>
      <c r="I15" s="164">
        <f t="shared" ca="1" si="4"/>
        <v>13854.116750000001</v>
      </c>
      <c r="J15" s="164">
        <f t="shared" ca="1" si="7"/>
        <v>18826.836499999998</v>
      </c>
    </row>
    <row r="16" spans="1:10" x14ac:dyDescent="0.2">
      <c r="A16" s="146">
        <f t="shared" si="0"/>
        <v>2005</v>
      </c>
      <c r="B16" s="174">
        <v>38626</v>
      </c>
      <c r="C16" s="164">
        <f t="shared" ca="1" si="1"/>
        <v>127.98100000374797</v>
      </c>
      <c r="D16" s="164">
        <f t="shared" ca="1" si="6"/>
        <v>240.25900000047056</v>
      </c>
      <c r="E16" s="164">
        <f t="shared" ca="1" si="2"/>
        <v>368.24000000421853</v>
      </c>
      <c r="F16" s="105"/>
      <c r="G16" s="171">
        <v>2014</v>
      </c>
      <c r="H16" s="164">
        <f t="shared" ca="1" si="3"/>
        <v>5110.8190000000004</v>
      </c>
      <c r="I16" s="164">
        <f t="shared" ca="1" si="4"/>
        <v>13488.17251532</v>
      </c>
      <c r="J16" s="164">
        <f t="shared" ca="1" si="7"/>
        <v>18598.991515320002</v>
      </c>
    </row>
    <row r="17" spans="1:10" x14ac:dyDescent="0.2">
      <c r="A17" s="146">
        <f t="shared" si="0"/>
        <v>2005</v>
      </c>
      <c r="B17" s="174">
        <v>38657</v>
      </c>
      <c r="C17" s="164">
        <f t="shared" ca="1" si="1"/>
        <v>139.1869999515381</v>
      </c>
      <c r="D17" s="164">
        <f t="shared" ca="1" si="6"/>
        <v>220.7390000007656</v>
      </c>
      <c r="E17" s="164">
        <f t="shared" ca="1" si="2"/>
        <v>359.9259999523037</v>
      </c>
      <c r="F17" s="105"/>
      <c r="G17" s="171">
        <v>2015</v>
      </c>
      <c r="H17" s="164">
        <f t="shared" ca="1" si="3"/>
        <v>5657.2289999999994</v>
      </c>
      <c r="I17" s="164">
        <f t="shared" ca="1" si="4"/>
        <v>11624.1405</v>
      </c>
      <c r="J17" s="164">
        <f t="shared" ca="1" si="7"/>
        <v>17281.369500000001</v>
      </c>
    </row>
    <row r="18" spans="1:10" x14ac:dyDescent="0.2">
      <c r="A18" s="146">
        <f t="shared" si="0"/>
        <v>2005</v>
      </c>
      <c r="B18" s="175">
        <v>38687</v>
      </c>
      <c r="C18" s="165">
        <f t="shared" ca="1" si="1"/>
        <v>144.11800007129182</v>
      </c>
      <c r="D18" s="165">
        <f t="shared" ca="1" si="6"/>
        <v>260.18599996941651</v>
      </c>
      <c r="E18" s="165">
        <f t="shared" ca="1" si="2"/>
        <v>404.30400004070833</v>
      </c>
      <c r="F18" s="105"/>
      <c r="G18" s="171">
        <v>2016</v>
      </c>
      <c r="H18" s="164">
        <f t="shared" ca="1" si="3"/>
        <v>5992.6229999999996</v>
      </c>
      <c r="I18" s="164">
        <f t="shared" ca="1" si="4"/>
        <v>13538.535999999998</v>
      </c>
      <c r="J18" s="164">
        <f t="shared" ref="J18:J19" ca="1" si="8">SUM(H18:I18)</f>
        <v>19531.159</v>
      </c>
    </row>
    <row r="19" spans="1:10" x14ac:dyDescent="0.2">
      <c r="A19" s="146">
        <f t="shared" si="0"/>
        <v>2006</v>
      </c>
      <c r="B19" s="173">
        <v>38718</v>
      </c>
      <c r="C19" s="163">
        <f ca="1">SUMIF(INDIRECT(CONCATENATE("'",CONCATENATE(MID(YEAR($B19),3,2),"Cochamó","'!$A$8:$A$374"))),MONTH($B19),INDIRECT(CONCATENATE("'",CONCATENATE(MID(YEAR($B19),3,2),"Cochamó","'!$G$8:$G$374"))))</f>
        <v>158.04399998786829</v>
      </c>
      <c r="D19" s="163">
        <f t="shared" ca="1" si="6"/>
        <v>248.67300000060806</v>
      </c>
      <c r="E19" s="163">
        <f t="shared" ca="1" si="2"/>
        <v>406.71699998847635</v>
      </c>
      <c r="G19" s="171">
        <v>2017</v>
      </c>
      <c r="H19" s="164">
        <f t="shared" ca="1" si="3"/>
        <v>7599.0330000000004</v>
      </c>
      <c r="I19" s="164">
        <f t="shared" ca="1" si="4"/>
        <v>12755.184749999999</v>
      </c>
      <c r="J19" s="164">
        <f t="shared" ca="1" si="8"/>
        <v>20354.21775</v>
      </c>
    </row>
    <row r="20" spans="1:10" x14ac:dyDescent="0.2">
      <c r="A20" s="146">
        <f t="shared" si="0"/>
        <v>2006</v>
      </c>
      <c r="B20" s="174">
        <v>38749</v>
      </c>
      <c r="C20" s="164">
        <f t="shared" ref="C20:C30" ca="1" si="9">SUMIF(INDIRECT(CONCATENATE("'",CONCATENATE(MID(YEAR($B20),3,2),"Cochamó","'!$A$8:$A$374"))),MONTH($B20),INDIRECT(CONCATENATE("'",CONCATENATE(MID(YEAR($B20),3,2),"Cochamó","'!$G$8:$G$374"))))</f>
        <v>187.12799998104671</v>
      </c>
      <c r="D20" s="164">
        <f t="shared" ca="1" si="6"/>
        <v>249.7460000003733</v>
      </c>
      <c r="E20" s="164">
        <f t="shared" ca="1" si="2"/>
        <v>436.87399998142001</v>
      </c>
      <c r="G20" s="171">
        <v>2018</v>
      </c>
      <c r="H20" s="164">
        <f t="shared" ca="1" si="3"/>
        <v>8356.976999999999</v>
      </c>
      <c r="I20" s="164">
        <f t="shared" ca="1" si="4"/>
        <v>13269.418499999998</v>
      </c>
      <c r="J20" s="164">
        <f t="shared" ref="J20:J21" ca="1" si="10">SUM(H20:I20)</f>
        <v>21626.395499999999</v>
      </c>
    </row>
    <row r="21" spans="1:10" x14ac:dyDescent="0.2">
      <c r="A21" s="146">
        <f t="shared" si="0"/>
        <v>2006</v>
      </c>
      <c r="B21" s="174">
        <v>38777</v>
      </c>
      <c r="C21" s="164">
        <f t="shared" ca="1" si="9"/>
        <v>181.56199997396899</v>
      </c>
      <c r="D21" s="164">
        <f t="shared" ca="1" si="6"/>
        <v>291.93599999908429</v>
      </c>
      <c r="E21" s="164">
        <f t="shared" ca="1" si="2"/>
        <v>473.49799997305331</v>
      </c>
      <c r="G21" s="172">
        <v>2019</v>
      </c>
      <c r="H21" s="165">
        <f ca="1">+SUMIF($A$7:$A$186,G21,$C$7:$C$186)</f>
        <v>2339.029</v>
      </c>
      <c r="I21" s="165">
        <f ca="1">+SUMIF($A$7:$A$186,G21,$D$7:$D$186)</f>
        <v>4747.1397500000003</v>
      </c>
      <c r="J21" s="165">
        <f t="shared" ca="1" si="10"/>
        <v>7086.1687500000007</v>
      </c>
    </row>
    <row r="22" spans="1:10" x14ac:dyDescent="0.2">
      <c r="A22" s="146">
        <f t="shared" si="0"/>
        <v>2006</v>
      </c>
      <c r="B22" s="174">
        <v>38808</v>
      </c>
      <c r="C22" s="164">
        <f t="shared" ca="1" si="9"/>
        <v>176.10399999410234</v>
      </c>
      <c r="D22" s="164">
        <f t="shared" ca="1" si="6"/>
        <v>306.36449999686533</v>
      </c>
      <c r="E22" s="164">
        <f t="shared" ca="1" si="2"/>
        <v>482.46849999096764</v>
      </c>
    </row>
    <row r="23" spans="1:10" x14ac:dyDescent="0.2">
      <c r="A23" s="146">
        <f t="shared" si="0"/>
        <v>2006</v>
      </c>
      <c r="B23" s="174">
        <v>38838</v>
      </c>
      <c r="C23" s="164">
        <f t="shared" ca="1" si="9"/>
        <v>190.79499999768936</v>
      </c>
      <c r="D23" s="164">
        <f t="shared" ca="1" si="6"/>
        <v>327.904600042813</v>
      </c>
      <c r="E23" s="164">
        <f t="shared" ca="1" si="2"/>
        <v>518.69960004050233</v>
      </c>
    </row>
    <row r="24" spans="1:10" x14ac:dyDescent="0.2">
      <c r="A24" s="146">
        <f t="shared" si="0"/>
        <v>2006</v>
      </c>
      <c r="B24" s="174">
        <v>38869</v>
      </c>
      <c r="C24" s="164">
        <f t="shared" ca="1" si="9"/>
        <v>190.20799997756302</v>
      </c>
      <c r="D24" s="164">
        <f t="shared" ca="1" si="6"/>
        <v>333.79719999201922</v>
      </c>
      <c r="E24" s="164">
        <f t="shared" ca="1" si="2"/>
        <v>524.00519996958224</v>
      </c>
    </row>
    <row r="25" spans="1:10" x14ac:dyDescent="0.2">
      <c r="A25" s="146">
        <f t="shared" si="0"/>
        <v>2006</v>
      </c>
      <c r="B25" s="174">
        <v>38899</v>
      </c>
      <c r="C25" s="164">
        <f t="shared" ca="1" si="9"/>
        <v>220.18199992872147</v>
      </c>
      <c r="D25" s="164">
        <f t="shared" ca="1" si="6"/>
        <v>308.54140001517402</v>
      </c>
      <c r="E25" s="164">
        <f t="shared" ca="1" si="2"/>
        <v>528.72339994389552</v>
      </c>
    </row>
    <row r="26" spans="1:10" x14ac:dyDescent="0.2">
      <c r="A26" s="146">
        <f t="shared" si="0"/>
        <v>2006</v>
      </c>
      <c r="B26" s="174">
        <v>38930</v>
      </c>
      <c r="C26" s="164">
        <f t="shared" ca="1" si="9"/>
        <v>200.04799999800326</v>
      </c>
      <c r="D26" s="164">
        <f t="shared" ca="1" si="6"/>
        <v>525.90880000044615</v>
      </c>
      <c r="E26" s="164">
        <f t="shared" ca="1" si="2"/>
        <v>725.95679999844947</v>
      </c>
    </row>
    <row r="27" spans="1:10" x14ac:dyDescent="0.2">
      <c r="A27" s="146">
        <f t="shared" si="0"/>
        <v>2006</v>
      </c>
      <c r="B27" s="174">
        <v>38961</v>
      </c>
      <c r="C27" s="164">
        <f t="shared" ca="1" si="9"/>
        <v>192.84300004671439</v>
      </c>
      <c r="D27" s="164">
        <f t="shared" ca="1" si="6"/>
        <v>518.7766000002656</v>
      </c>
      <c r="E27" s="164">
        <f t="shared" ca="1" si="2"/>
        <v>711.61960004697994</v>
      </c>
    </row>
    <row r="28" spans="1:10" x14ac:dyDescent="0.2">
      <c r="A28" s="146">
        <f t="shared" si="0"/>
        <v>2006</v>
      </c>
      <c r="B28" s="174">
        <v>38991</v>
      </c>
      <c r="C28" s="164">
        <f t="shared" ca="1" si="9"/>
        <v>192.43800000851013</v>
      </c>
      <c r="D28" s="164">
        <f t="shared" ca="1" si="6"/>
        <v>518.91080000057423</v>
      </c>
      <c r="E28" s="164">
        <f t="shared" ca="1" si="2"/>
        <v>711.34880000908436</v>
      </c>
      <c r="G28" s="105"/>
    </row>
    <row r="29" spans="1:10" x14ac:dyDescent="0.2">
      <c r="A29" s="146">
        <f t="shared" si="0"/>
        <v>2006</v>
      </c>
      <c r="B29" s="174">
        <v>39022</v>
      </c>
      <c r="C29" s="164">
        <f t="shared" ca="1" si="9"/>
        <v>188.32299996482018</v>
      </c>
      <c r="D29" s="164">
        <f t="shared" ca="1" si="6"/>
        <v>502.39659999962942</v>
      </c>
      <c r="E29" s="164">
        <f t="shared" ca="1" si="2"/>
        <v>690.71959996444957</v>
      </c>
      <c r="G29" s="105"/>
    </row>
    <row r="30" spans="1:10" x14ac:dyDescent="0.2">
      <c r="A30" s="146">
        <f t="shared" si="0"/>
        <v>2006</v>
      </c>
      <c r="B30" s="175">
        <v>39052</v>
      </c>
      <c r="C30" s="165">
        <f t="shared" ca="1" si="9"/>
        <v>185.23600000054273</v>
      </c>
      <c r="D30" s="165">
        <f t="shared" ca="1" si="6"/>
        <v>515.0592000004275</v>
      </c>
      <c r="E30" s="165">
        <f t="shared" ca="1" si="2"/>
        <v>700.29520000097023</v>
      </c>
      <c r="G30" s="105"/>
    </row>
    <row r="31" spans="1:10" x14ac:dyDescent="0.2">
      <c r="A31" s="146">
        <f t="shared" si="0"/>
        <v>2007</v>
      </c>
      <c r="B31" s="173">
        <v>39083</v>
      </c>
      <c r="C31" s="163">
        <f t="shared" ref="C31:C42" ca="1" si="11">SUMIF(INDIRECT(CONCATENATE("'",CONCATENATE(MID(YEAR($B31),3,2),"Cochamó","'!$A$8:$A$374"))),MONTH($B31),INDIRECT(CONCATENATE("'",CONCATENATE(MID(YEAR($B31),3,2),"Cochamó","'!FI$8:$F$374"))))</f>
        <v>208.678</v>
      </c>
      <c r="D31" s="163">
        <f t="shared" ca="1" si="6"/>
        <v>519.91879999999992</v>
      </c>
      <c r="E31" s="163">
        <f t="shared" ca="1" si="2"/>
        <v>728.59679999999992</v>
      </c>
      <c r="G31" s="105"/>
    </row>
    <row r="32" spans="1:10" x14ac:dyDescent="0.2">
      <c r="A32" s="146">
        <f t="shared" si="0"/>
        <v>2007</v>
      </c>
      <c r="B32" s="174">
        <v>39114</v>
      </c>
      <c r="C32" s="164">
        <f t="shared" ca="1" si="11"/>
        <v>239.88500000000002</v>
      </c>
      <c r="D32" s="164">
        <f t="shared" ca="1" si="6"/>
        <v>559.11320000000001</v>
      </c>
      <c r="E32" s="164">
        <f t="shared" ca="1" si="2"/>
        <v>798.9982</v>
      </c>
      <c r="G32" s="105"/>
    </row>
    <row r="33" spans="1:7" x14ac:dyDescent="0.2">
      <c r="A33" s="146">
        <f t="shared" si="0"/>
        <v>2007</v>
      </c>
      <c r="B33" s="174">
        <v>39142</v>
      </c>
      <c r="C33" s="164">
        <f t="shared" ca="1" si="11"/>
        <v>242.61300000000006</v>
      </c>
      <c r="D33" s="164">
        <f t="shared" ca="1" si="6"/>
        <v>699.81610000000001</v>
      </c>
      <c r="E33" s="164">
        <f t="shared" ca="1" si="2"/>
        <v>942.42910000000006</v>
      </c>
      <c r="G33" s="105"/>
    </row>
    <row r="34" spans="1:7" x14ac:dyDescent="0.2">
      <c r="A34" s="146">
        <f t="shared" si="0"/>
        <v>2007</v>
      </c>
      <c r="B34" s="174">
        <v>39173</v>
      </c>
      <c r="C34" s="164">
        <f t="shared" ca="1" si="11"/>
        <v>245.57599999999996</v>
      </c>
      <c r="D34" s="164">
        <f t="shared" ca="1" si="6"/>
        <v>677.48389999999984</v>
      </c>
      <c r="E34" s="164">
        <f t="shared" ca="1" si="2"/>
        <v>923.05989999999974</v>
      </c>
      <c r="G34" s="105"/>
    </row>
    <row r="35" spans="1:7" x14ac:dyDescent="0.2">
      <c r="A35" s="146">
        <f t="shared" si="0"/>
        <v>2007</v>
      </c>
      <c r="B35" s="174">
        <v>39203</v>
      </c>
      <c r="C35" s="164">
        <f t="shared" ca="1" si="11"/>
        <v>227.65600000000001</v>
      </c>
      <c r="D35" s="164">
        <f t="shared" ca="1" si="6"/>
        <v>682.87919999999986</v>
      </c>
      <c r="E35" s="164">
        <f t="shared" ca="1" si="2"/>
        <v>910.5351999999998</v>
      </c>
      <c r="G35" s="105"/>
    </row>
    <row r="36" spans="1:7" x14ac:dyDescent="0.2">
      <c r="A36" s="146">
        <f t="shared" si="0"/>
        <v>2007</v>
      </c>
      <c r="B36" s="174">
        <v>39234</v>
      </c>
      <c r="C36" s="164">
        <f t="shared" ca="1" si="11"/>
        <v>251.55499999999998</v>
      </c>
      <c r="D36" s="164">
        <f t="shared" ca="1" si="6"/>
        <v>713.57559999999989</v>
      </c>
      <c r="E36" s="164">
        <f t="shared" ca="1" si="2"/>
        <v>965.13059999999984</v>
      </c>
      <c r="G36" s="105"/>
    </row>
    <row r="37" spans="1:7" x14ac:dyDescent="0.2">
      <c r="A37" s="146">
        <f t="shared" si="0"/>
        <v>2007</v>
      </c>
      <c r="B37" s="174">
        <v>39264</v>
      </c>
      <c r="C37" s="164">
        <f t="shared" ca="1" si="11"/>
        <v>242.17600000000004</v>
      </c>
      <c r="D37" s="164">
        <f t="shared" ca="1" si="6"/>
        <v>632.16699999999992</v>
      </c>
      <c r="E37" s="164">
        <f t="shared" ca="1" si="2"/>
        <v>874.34299999999996</v>
      </c>
      <c r="G37" s="105"/>
    </row>
    <row r="38" spans="1:7" x14ac:dyDescent="0.2">
      <c r="A38" s="146">
        <f t="shared" si="0"/>
        <v>2007</v>
      </c>
      <c r="B38" s="174">
        <v>39295</v>
      </c>
      <c r="C38" s="164">
        <f t="shared" ca="1" si="11"/>
        <v>237.18399999999997</v>
      </c>
      <c r="D38" s="164">
        <f t="shared" ca="1" si="6"/>
        <v>747.07900000000018</v>
      </c>
      <c r="E38" s="164">
        <f t="shared" ca="1" si="2"/>
        <v>984.26300000000015</v>
      </c>
      <c r="G38" s="105"/>
    </row>
    <row r="39" spans="1:7" x14ac:dyDescent="0.2">
      <c r="A39" s="146">
        <f t="shared" si="0"/>
        <v>2007</v>
      </c>
      <c r="B39" s="174">
        <v>39326</v>
      </c>
      <c r="C39" s="164">
        <f t="shared" ca="1" si="11"/>
        <v>224.24600000000001</v>
      </c>
      <c r="D39" s="164">
        <f t="shared" ca="1" si="6"/>
        <v>673.42099999999994</v>
      </c>
      <c r="E39" s="164">
        <f t="shared" ref="E39:E70" ca="1" si="12">SUM(C39:D39)</f>
        <v>897.66699999999992</v>
      </c>
      <c r="G39" s="105"/>
    </row>
    <row r="40" spans="1:7" x14ac:dyDescent="0.2">
      <c r="A40" s="146">
        <f t="shared" si="0"/>
        <v>2007</v>
      </c>
      <c r="B40" s="174">
        <v>39356</v>
      </c>
      <c r="C40" s="164">
        <f t="shared" ca="1" si="11"/>
        <v>185.649</v>
      </c>
      <c r="D40" s="164">
        <f t="shared" ca="1" si="6"/>
        <v>713.1099999999999</v>
      </c>
      <c r="E40" s="164">
        <f t="shared" ca="1" si="12"/>
        <v>898.7589999999999</v>
      </c>
      <c r="G40" s="105"/>
    </row>
    <row r="41" spans="1:7" x14ac:dyDescent="0.2">
      <c r="A41" s="146">
        <f t="shared" si="0"/>
        <v>2007</v>
      </c>
      <c r="B41" s="174">
        <v>39387</v>
      </c>
      <c r="C41" s="164">
        <f t="shared" ca="1" si="11"/>
        <v>175.26599999999996</v>
      </c>
      <c r="D41" s="164">
        <f t="shared" ca="1" si="6"/>
        <v>671.678</v>
      </c>
      <c r="E41" s="164">
        <f t="shared" ca="1" si="12"/>
        <v>846.94399999999996</v>
      </c>
      <c r="G41" s="105"/>
    </row>
    <row r="42" spans="1:7" x14ac:dyDescent="0.2">
      <c r="A42" s="146">
        <f t="shared" si="0"/>
        <v>2007</v>
      </c>
      <c r="B42" s="175">
        <v>39417</v>
      </c>
      <c r="C42" s="165">
        <f t="shared" ca="1" si="11"/>
        <v>184.45600000000002</v>
      </c>
      <c r="D42" s="165">
        <f t="shared" ca="1" si="6"/>
        <v>663.7320000000002</v>
      </c>
      <c r="E42" s="165">
        <f t="shared" ca="1" si="12"/>
        <v>848.18800000000022</v>
      </c>
      <c r="G42" s="105"/>
    </row>
    <row r="43" spans="1:7" x14ac:dyDescent="0.2">
      <c r="A43" s="146">
        <f t="shared" si="0"/>
        <v>2008</v>
      </c>
      <c r="B43" s="173">
        <v>39448</v>
      </c>
      <c r="C43" s="163">
        <f t="shared" ref="C43:C54" ca="1" si="13">SUMIF(INDIRECT(CONCATENATE("'",CONCATENATE(MID(YEAR($B43),3,2),"Cochamó","'!$A$8:$A$375"))),MONTH($B43),INDIRECT(CONCATENATE("'",CONCATENATE(MID(YEAR($B43),3,2),"Cochamó","'!$F$8:$F$375"))))</f>
        <v>298.13499999999999</v>
      </c>
      <c r="D43" s="163">
        <f t="shared" ref="D43:D54" ca="1" si="14">SUMIF(INDIRECT(CONCATENATE("'",CONCATENATE(MID(YEAR($B43),3,2),"Hornopirén","'!$A$8:$A$375"))),MONTH($B43),INDIRECT(CONCATENATE("'",CONCATENATE(MID(YEAR($B43),3,2),"Hornopirén","'!$G$8:$G$375"))))</f>
        <v>700.7571999999999</v>
      </c>
      <c r="E43" s="163">
        <f t="shared" ca="1" si="12"/>
        <v>998.89219999999989</v>
      </c>
      <c r="F43" s="142"/>
      <c r="G43" s="105"/>
    </row>
    <row r="44" spans="1:7" x14ac:dyDescent="0.2">
      <c r="A44" s="146">
        <f t="shared" si="0"/>
        <v>2008</v>
      </c>
      <c r="B44" s="174">
        <v>39479</v>
      </c>
      <c r="C44" s="164">
        <f t="shared" ca="1" si="13"/>
        <v>226.56000000000006</v>
      </c>
      <c r="D44" s="164">
        <f t="shared" ca="1" si="14"/>
        <v>638.75949999999989</v>
      </c>
      <c r="E44" s="164">
        <f t="shared" ca="1" si="12"/>
        <v>865.31949999999995</v>
      </c>
      <c r="F44" s="142"/>
      <c r="G44" s="105"/>
    </row>
    <row r="45" spans="1:7" x14ac:dyDescent="0.2">
      <c r="A45" s="146">
        <f t="shared" si="0"/>
        <v>2008</v>
      </c>
      <c r="B45" s="174">
        <v>39508</v>
      </c>
      <c r="C45" s="164">
        <f t="shared" ca="1" si="13"/>
        <v>226.83320000000001</v>
      </c>
      <c r="D45" s="164">
        <f t="shared" ca="1" si="14"/>
        <v>824.7940000000001</v>
      </c>
      <c r="E45" s="164">
        <f t="shared" ca="1" si="12"/>
        <v>1051.6272000000001</v>
      </c>
      <c r="F45" s="142"/>
      <c r="G45" s="105"/>
    </row>
    <row r="46" spans="1:7" x14ac:dyDescent="0.2">
      <c r="A46" s="146">
        <f t="shared" si="0"/>
        <v>2008</v>
      </c>
      <c r="B46" s="174">
        <v>39539</v>
      </c>
      <c r="C46" s="164">
        <f t="shared" ca="1" si="13"/>
        <v>277.45599999999985</v>
      </c>
      <c r="D46" s="164">
        <f t="shared" ca="1" si="14"/>
        <v>931.77120000000014</v>
      </c>
      <c r="E46" s="164">
        <f t="shared" ca="1" si="12"/>
        <v>1209.2272</v>
      </c>
      <c r="F46" s="142"/>
      <c r="G46" s="105"/>
    </row>
    <row r="47" spans="1:7" x14ac:dyDescent="0.2">
      <c r="A47" s="146">
        <f t="shared" si="0"/>
        <v>2008</v>
      </c>
      <c r="B47" s="174">
        <v>39569</v>
      </c>
      <c r="C47" s="164">
        <f t="shared" ca="1" si="13"/>
        <v>260.76600000000002</v>
      </c>
      <c r="D47" s="164">
        <f t="shared" ca="1" si="14"/>
        <v>795.20430000000033</v>
      </c>
      <c r="E47" s="164">
        <f t="shared" ca="1" si="12"/>
        <v>1055.9703000000004</v>
      </c>
      <c r="F47" s="142"/>
      <c r="G47" s="105"/>
    </row>
    <row r="48" spans="1:7" x14ac:dyDescent="0.2">
      <c r="A48" s="146">
        <f t="shared" si="0"/>
        <v>2008</v>
      </c>
      <c r="B48" s="174">
        <v>39600</v>
      </c>
      <c r="C48" s="164">
        <f t="shared" ca="1" si="13"/>
        <v>287.12400000000002</v>
      </c>
      <c r="D48" s="164">
        <f t="shared" ca="1" si="14"/>
        <v>786.68400000000008</v>
      </c>
      <c r="E48" s="164">
        <f t="shared" ca="1" si="12"/>
        <v>1073.808</v>
      </c>
      <c r="F48" s="142"/>
      <c r="G48" s="105"/>
    </row>
    <row r="49" spans="1:7" x14ac:dyDescent="0.2">
      <c r="A49" s="146">
        <f t="shared" si="0"/>
        <v>2008</v>
      </c>
      <c r="B49" s="174">
        <v>39630</v>
      </c>
      <c r="C49" s="164">
        <f t="shared" ca="1" si="13"/>
        <v>264.32099999999991</v>
      </c>
      <c r="D49" s="164">
        <f t="shared" ca="1" si="14"/>
        <v>813.25600000000009</v>
      </c>
      <c r="E49" s="164">
        <f t="shared" ca="1" si="12"/>
        <v>1077.577</v>
      </c>
      <c r="F49" s="142"/>
    </row>
    <row r="50" spans="1:7" x14ac:dyDescent="0.2">
      <c r="A50" s="146">
        <f t="shared" si="0"/>
        <v>2008</v>
      </c>
      <c r="B50" s="174">
        <v>39661</v>
      </c>
      <c r="C50" s="164">
        <f t="shared" ca="1" si="13"/>
        <v>303.83500000000009</v>
      </c>
      <c r="D50" s="164">
        <f t="shared" ca="1" si="14"/>
        <v>647.2426999999999</v>
      </c>
      <c r="E50" s="164">
        <f t="shared" ca="1" si="12"/>
        <v>951.07770000000005</v>
      </c>
      <c r="F50" s="142"/>
    </row>
    <row r="51" spans="1:7" x14ac:dyDescent="0.2">
      <c r="A51" s="146">
        <f t="shared" si="0"/>
        <v>2008</v>
      </c>
      <c r="B51" s="174">
        <v>39692</v>
      </c>
      <c r="C51" s="164">
        <f t="shared" ca="1" si="13"/>
        <v>281.90200000000004</v>
      </c>
      <c r="D51" s="164">
        <f t="shared" ca="1" si="14"/>
        <v>492.61199999999991</v>
      </c>
      <c r="E51" s="164">
        <f t="shared" ca="1" si="12"/>
        <v>774.5139999999999</v>
      </c>
      <c r="F51" s="142"/>
    </row>
    <row r="52" spans="1:7" x14ac:dyDescent="0.2">
      <c r="A52" s="146">
        <f t="shared" si="0"/>
        <v>2008</v>
      </c>
      <c r="B52" s="174">
        <v>39722</v>
      </c>
      <c r="C52" s="164">
        <f t="shared" ca="1" si="13"/>
        <v>267.863</v>
      </c>
      <c r="D52" s="164">
        <f t="shared" ca="1" si="14"/>
        <v>666.59699999999998</v>
      </c>
      <c r="E52" s="164">
        <f t="shared" ca="1" si="12"/>
        <v>934.46</v>
      </c>
      <c r="F52" s="142"/>
    </row>
    <row r="53" spans="1:7" x14ac:dyDescent="0.2">
      <c r="A53" s="146">
        <f t="shared" si="0"/>
        <v>2008</v>
      </c>
      <c r="B53" s="174">
        <v>39753</v>
      </c>
      <c r="C53" s="164">
        <f t="shared" ca="1" si="13"/>
        <v>219.78500000000003</v>
      </c>
      <c r="D53" s="164">
        <f t="shared" ca="1" si="14"/>
        <v>590.20300000000009</v>
      </c>
      <c r="E53" s="164">
        <f t="shared" ca="1" si="12"/>
        <v>809.98800000000006</v>
      </c>
      <c r="F53" s="142"/>
    </row>
    <row r="54" spans="1:7" x14ac:dyDescent="0.2">
      <c r="A54" s="146">
        <f t="shared" si="0"/>
        <v>2008</v>
      </c>
      <c r="B54" s="175">
        <v>39783</v>
      </c>
      <c r="C54" s="165">
        <f t="shared" ca="1" si="13"/>
        <v>231.50200000000001</v>
      </c>
      <c r="D54" s="165">
        <f t="shared" ca="1" si="14"/>
        <v>591.48</v>
      </c>
      <c r="E54" s="165">
        <f t="shared" ca="1" si="12"/>
        <v>822.98199999999997</v>
      </c>
      <c r="F54" s="142"/>
    </row>
    <row r="55" spans="1:7" x14ac:dyDescent="0.2">
      <c r="A55" s="146">
        <f t="shared" si="0"/>
        <v>2009</v>
      </c>
      <c r="B55" s="173">
        <v>39814</v>
      </c>
      <c r="C55" s="163">
        <f t="shared" ref="C55:C66" ca="1" si="15">SUMIF(INDIRECT(CONCATENATE("'",CONCATENATE(MID(YEAR($B55),3,2),"Cochamó","'!$A$8:$A$374"))),MONTH($B55),INDIRECT(CONCATENATE("'",CONCATENATE(MID(YEAR($B55),3,2),"Cochamó","'!$F$8:$F$374"))))</f>
        <v>246.08200000000005</v>
      </c>
      <c r="D55" s="163">
        <f t="shared" ref="D55:D90" ca="1" si="16">SUMIF(INDIRECT(CONCATENATE("'",CONCATENATE(MID(YEAR($B55),3,2),"Hornopirén","'!$A$8:$A$374"))),MONTH($B55),INDIRECT(CONCATENATE("'",CONCATENATE(MID(YEAR($B55),3,2),"Hornopirén","'!$G$8:$G$374"))))</f>
        <v>577.40699999999993</v>
      </c>
      <c r="E55" s="163">
        <f t="shared" ca="1" si="12"/>
        <v>823.48900000000003</v>
      </c>
    </row>
    <row r="56" spans="1:7" x14ac:dyDescent="0.2">
      <c r="A56" s="146">
        <f t="shared" si="0"/>
        <v>2009</v>
      </c>
      <c r="B56" s="174">
        <v>39845</v>
      </c>
      <c r="C56" s="164">
        <f t="shared" ca="1" si="15"/>
        <v>249.24300000000005</v>
      </c>
      <c r="D56" s="164">
        <f t="shared" ca="1" si="16"/>
        <v>580.99559999999997</v>
      </c>
      <c r="E56" s="164">
        <f t="shared" ca="1" si="12"/>
        <v>830.23860000000002</v>
      </c>
    </row>
    <row r="57" spans="1:7" x14ac:dyDescent="0.2">
      <c r="A57" s="146">
        <f t="shared" si="0"/>
        <v>2009</v>
      </c>
      <c r="B57" s="174">
        <v>39873</v>
      </c>
      <c r="C57" s="164">
        <f t="shared" ca="1" si="15"/>
        <v>238.02999999999997</v>
      </c>
      <c r="D57" s="164">
        <f t="shared" ca="1" si="16"/>
        <v>716.74434999999994</v>
      </c>
      <c r="E57" s="164">
        <f t="shared" ca="1" si="12"/>
        <v>954.77434999999991</v>
      </c>
    </row>
    <row r="58" spans="1:7" x14ac:dyDescent="0.2">
      <c r="A58" s="146">
        <f t="shared" si="0"/>
        <v>2009</v>
      </c>
      <c r="B58" s="174">
        <v>39904</v>
      </c>
      <c r="C58" s="164">
        <f t="shared" ca="1" si="15"/>
        <v>205.34299999999999</v>
      </c>
      <c r="D58" s="164">
        <f t="shared" ca="1" si="16"/>
        <v>647.39625000000001</v>
      </c>
      <c r="E58" s="164">
        <f t="shared" ca="1" si="12"/>
        <v>852.73924999999997</v>
      </c>
    </row>
    <row r="59" spans="1:7" x14ac:dyDescent="0.2">
      <c r="A59" s="146">
        <f t="shared" si="0"/>
        <v>2009</v>
      </c>
      <c r="B59" s="174">
        <v>39934</v>
      </c>
      <c r="C59" s="164">
        <f t="shared" ca="1" si="15"/>
        <v>253.631</v>
      </c>
      <c r="D59" s="164">
        <f t="shared" ca="1" si="16"/>
        <v>734.00494999999978</v>
      </c>
      <c r="E59" s="164">
        <f t="shared" ca="1" si="12"/>
        <v>987.63594999999975</v>
      </c>
    </row>
    <row r="60" spans="1:7" x14ac:dyDescent="0.2">
      <c r="A60" s="146">
        <f t="shared" si="0"/>
        <v>2009</v>
      </c>
      <c r="B60" s="174">
        <v>39965</v>
      </c>
      <c r="C60" s="164">
        <f t="shared" ca="1" si="15"/>
        <v>249.78700000000001</v>
      </c>
      <c r="D60" s="164">
        <f t="shared" ca="1" si="16"/>
        <v>713.08024999999998</v>
      </c>
      <c r="E60" s="164">
        <f t="shared" ca="1" si="12"/>
        <v>962.86725000000001</v>
      </c>
    </row>
    <row r="61" spans="1:7" x14ac:dyDescent="0.2">
      <c r="A61" s="146">
        <f t="shared" si="0"/>
        <v>2009</v>
      </c>
      <c r="B61" s="174">
        <v>39995</v>
      </c>
      <c r="C61" s="164">
        <f t="shared" ca="1" si="15"/>
        <v>247.05599999999995</v>
      </c>
      <c r="D61" s="164">
        <f t="shared" ca="1" si="16"/>
        <v>729.0065780000009</v>
      </c>
      <c r="E61" s="164">
        <f t="shared" ca="1" si="12"/>
        <v>976.06257800000083</v>
      </c>
      <c r="G61" s="142"/>
    </row>
    <row r="62" spans="1:7" x14ac:dyDescent="0.2">
      <c r="A62" s="146">
        <f t="shared" si="0"/>
        <v>2009</v>
      </c>
      <c r="B62" s="174">
        <v>40026</v>
      </c>
      <c r="C62" s="164">
        <f t="shared" ca="1" si="15"/>
        <v>275.98599999999993</v>
      </c>
      <c r="D62" s="164">
        <f t="shared" ca="1" si="16"/>
        <v>752.54099999999994</v>
      </c>
      <c r="E62" s="164">
        <f t="shared" ca="1" si="12"/>
        <v>1028.5269999999998</v>
      </c>
      <c r="G62" s="142"/>
    </row>
    <row r="63" spans="1:7" x14ac:dyDescent="0.2">
      <c r="A63" s="146">
        <f t="shared" si="0"/>
        <v>2009</v>
      </c>
      <c r="B63" s="174">
        <v>40057</v>
      </c>
      <c r="C63" s="164">
        <f t="shared" ca="1" si="15"/>
        <v>242.57399999999998</v>
      </c>
      <c r="D63" s="164">
        <f t="shared" ca="1" si="16"/>
        <v>677.28084207999905</v>
      </c>
      <c r="E63" s="164">
        <f t="shared" ca="1" si="12"/>
        <v>919.854842079999</v>
      </c>
      <c r="F63" s="105"/>
      <c r="G63" s="142"/>
    </row>
    <row r="64" spans="1:7" x14ac:dyDescent="0.2">
      <c r="A64" s="146">
        <f t="shared" si="0"/>
        <v>2009</v>
      </c>
      <c r="B64" s="174">
        <v>40087</v>
      </c>
      <c r="C64" s="164">
        <f t="shared" ca="1" si="15"/>
        <v>228.03099999999992</v>
      </c>
      <c r="D64" s="164">
        <f t="shared" ca="1" si="16"/>
        <v>766.35249999999985</v>
      </c>
      <c r="E64" s="164">
        <f t="shared" ca="1" si="12"/>
        <v>994.3834999999998</v>
      </c>
      <c r="G64" s="142"/>
    </row>
    <row r="65" spans="1:7" x14ac:dyDescent="0.2">
      <c r="A65" s="146">
        <f t="shared" si="0"/>
        <v>2009</v>
      </c>
      <c r="B65" s="174">
        <v>40118</v>
      </c>
      <c r="C65" s="164">
        <f t="shared" ca="1" si="15"/>
        <v>231.93999999999997</v>
      </c>
      <c r="D65" s="164">
        <f t="shared" ca="1" si="16"/>
        <v>778.2888079999999</v>
      </c>
      <c r="E65" s="164">
        <f t="shared" ca="1" si="12"/>
        <v>1010.2288079999998</v>
      </c>
      <c r="G65" s="142"/>
    </row>
    <row r="66" spans="1:7" x14ac:dyDescent="0.2">
      <c r="A66" s="146">
        <f t="shared" si="0"/>
        <v>2009</v>
      </c>
      <c r="B66" s="175">
        <v>40148</v>
      </c>
      <c r="C66" s="165">
        <f t="shared" ca="1" si="15"/>
        <v>224.20099999999999</v>
      </c>
      <c r="D66" s="165">
        <f t="shared" ca="1" si="16"/>
        <v>727.02627879999989</v>
      </c>
      <c r="E66" s="165">
        <f t="shared" ca="1" si="12"/>
        <v>951.22727879999991</v>
      </c>
      <c r="G66" s="142"/>
    </row>
    <row r="67" spans="1:7" x14ac:dyDescent="0.2">
      <c r="A67" s="146">
        <f t="shared" si="0"/>
        <v>2010</v>
      </c>
      <c r="B67" s="173">
        <v>40179</v>
      </c>
      <c r="C67" s="163">
        <f t="shared" ref="C67:C78" ca="1" si="17">SUMIF(INDIRECT(CONCATENATE("'",CONCATENATE(MID(YEAR($B67),3,2),"Cochamó","'!$A$8:$A$374"))),MONTH($B67),INDIRECT(CONCATENATE("'",CONCATENATE(MID(YEAR($B67),3,2),"Cochamó","'!$I$8:$I$374"))))</f>
        <v>244.42099999999999</v>
      </c>
      <c r="D67" s="163">
        <f t="shared" ca="1" si="16"/>
        <v>718.4553135999995</v>
      </c>
      <c r="E67" s="163">
        <f t="shared" ca="1" si="12"/>
        <v>962.87631359999955</v>
      </c>
      <c r="F67" s="142"/>
      <c r="G67" s="142"/>
    </row>
    <row r="68" spans="1:7" x14ac:dyDescent="0.2">
      <c r="A68" s="146">
        <f t="shared" si="0"/>
        <v>2010</v>
      </c>
      <c r="B68" s="174">
        <v>40210</v>
      </c>
      <c r="C68" s="164">
        <f t="shared" ca="1" si="17"/>
        <v>243.71200000000002</v>
      </c>
      <c r="D68" s="164">
        <f t="shared" ca="1" si="16"/>
        <v>679.5372135999994</v>
      </c>
      <c r="E68" s="164">
        <f t="shared" ca="1" si="12"/>
        <v>923.24921359999939</v>
      </c>
      <c r="F68" s="142"/>
      <c r="G68" s="142"/>
    </row>
    <row r="69" spans="1:7" x14ac:dyDescent="0.2">
      <c r="A69" s="146">
        <f t="shared" si="0"/>
        <v>2010</v>
      </c>
      <c r="B69" s="174">
        <v>40238</v>
      </c>
      <c r="C69" s="164">
        <f t="shared" ca="1" si="17"/>
        <v>238.54400000000007</v>
      </c>
      <c r="D69" s="164">
        <f t="shared" ca="1" si="16"/>
        <v>682.65270359999943</v>
      </c>
      <c r="E69" s="164">
        <f t="shared" ca="1" si="12"/>
        <v>921.19670359999952</v>
      </c>
      <c r="F69" s="142"/>
      <c r="G69" s="142"/>
    </row>
    <row r="70" spans="1:7" x14ac:dyDescent="0.2">
      <c r="A70" s="146">
        <f t="shared" si="0"/>
        <v>2010</v>
      </c>
      <c r="B70" s="174">
        <v>40269</v>
      </c>
      <c r="C70" s="164">
        <f t="shared" ca="1" si="17"/>
        <v>217.566</v>
      </c>
      <c r="D70" s="164">
        <f t="shared" ca="1" si="16"/>
        <v>612.3549999999999</v>
      </c>
      <c r="E70" s="164">
        <f t="shared" ca="1" si="12"/>
        <v>829.92099999999994</v>
      </c>
      <c r="F70" s="142"/>
      <c r="G70" s="142"/>
    </row>
    <row r="71" spans="1:7" x14ac:dyDescent="0.2">
      <c r="A71" s="146">
        <f t="shared" ref="A71:A134" si="18">+YEAR(B71)</f>
        <v>2010</v>
      </c>
      <c r="B71" s="174">
        <v>40299</v>
      </c>
      <c r="C71" s="164">
        <f t="shared" ca="1" si="17"/>
        <v>275.51899999999995</v>
      </c>
      <c r="D71" s="164">
        <f t="shared" ca="1" si="16"/>
        <v>667.39625000000001</v>
      </c>
      <c r="E71" s="164">
        <f t="shared" ref="E71:E82" ca="1" si="19">SUM(C71:D71)</f>
        <v>942.91525000000001</v>
      </c>
      <c r="F71" s="142"/>
      <c r="G71" s="142"/>
    </row>
    <row r="72" spans="1:7" x14ac:dyDescent="0.2">
      <c r="A72" s="146">
        <f t="shared" si="18"/>
        <v>2010</v>
      </c>
      <c r="B72" s="174">
        <v>40330</v>
      </c>
      <c r="C72" s="164">
        <f t="shared" ca="1" si="17"/>
        <v>308.49400000000003</v>
      </c>
      <c r="D72" s="164">
        <f t="shared" ca="1" si="16"/>
        <v>698.30250000000001</v>
      </c>
      <c r="E72" s="164">
        <f t="shared" ca="1" si="19"/>
        <v>1006.7965</v>
      </c>
      <c r="F72" s="142"/>
      <c r="G72" s="142"/>
    </row>
    <row r="73" spans="1:7" x14ac:dyDescent="0.2">
      <c r="A73" s="146">
        <f t="shared" si="18"/>
        <v>2010</v>
      </c>
      <c r="B73" s="174">
        <v>40360</v>
      </c>
      <c r="C73" s="164">
        <f t="shared" ca="1" si="17"/>
        <v>332.4</v>
      </c>
      <c r="D73" s="164">
        <f t="shared" ca="1" si="16"/>
        <v>700.66074999999989</v>
      </c>
      <c r="E73" s="164">
        <f t="shared" ca="1" si="19"/>
        <v>1033.0607499999999</v>
      </c>
      <c r="F73" s="142"/>
      <c r="G73" s="142"/>
    </row>
    <row r="74" spans="1:7" x14ac:dyDescent="0.2">
      <c r="A74" s="146">
        <f t="shared" si="18"/>
        <v>2010</v>
      </c>
      <c r="B74" s="174">
        <v>40391</v>
      </c>
      <c r="C74" s="164">
        <f t="shared" ca="1" si="17"/>
        <v>334.69088614749995</v>
      </c>
      <c r="D74" s="164">
        <f t="shared" ca="1" si="16"/>
        <v>722.07080400000109</v>
      </c>
      <c r="E74" s="164">
        <f t="shared" ca="1" si="19"/>
        <v>1056.761690147501</v>
      </c>
      <c r="F74" s="142"/>
      <c r="G74" s="142"/>
    </row>
    <row r="75" spans="1:7" x14ac:dyDescent="0.2">
      <c r="A75" s="146">
        <f t="shared" si="18"/>
        <v>2010</v>
      </c>
      <c r="B75" s="174">
        <v>40422</v>
      </c>
      <c r="C75" s="164">
        <f t="shared" ca="1" si="17"/>
        <v>300.55507199999994</v>
      </c>
      <c r="D75" s="164">
        <f t="shared" ca="1" si="16"/>
        <v>674.22771107999995</v>
      </c>
      <c r="E75" s="164">
        <f t="shared" ca="1" si="19"/>
        <v>974.78278307999994</v>
      </c>
      <c r="F75" s="142"/>
      <c r="G75" s="142"/>
    </row>
    <row r="76" spans="1:7" x14ac:dyDescent="0.2">
      <c r="A76" s="146">
        <f t="shared" si="18"/>
        <v>2010</v>
      </c>
      <c r="B76" s="174">
        <v>40452</v>
      </c>
      <c r="C76" s="164">
        <f t="shared" ca="1" si="17"/>
        <v>304.98041000000006</v>
      </c>
      <c r="D76" s="164">
        <f t="shared" ca="1" si="16"/>
        <v>757.9789320000001</v>
      </c>
      <c r="E76" s="164">
        <f t="shared" ca="1" si="19"/>
        <v>1062.9593420000001</v>
      </c>
      <c r="F76" s="143"/>
      <c r="G76" s="142"/>
    </row>
    <row r="77" spans="1:7" x14ac:dyDescent="0.2">
      <c r="A77" s="146">
        <f t="shared" si="18"/>
        <v>2010</v>
      </c>
      <c r="B77" s="174">
        <v>40483</v>
      </c>
      <c r="C77" s="164">
        <f t="shared" ca="1" si="17"/>
        <v>301.30575999999996</v>
      </c>
      <c r="D77" s="164">
        <f t="shared" ca="1" si="16"/>
        <v>688.84848874270222</v>
      </c>
      <c r="E77" s="164">
        <f t="shared" ca="1" si="19"/>
        <v>990.15424874270218</v>
      </c>
      <c r="F77" s="142"/>
      <c r="G77" s="142"/>
    </row>
    <row r="78" spans="1:7" x14ac:dyDescent="0.2">
      <c r="A78" s="146">
        <f t="shared" si="18"/>
        <v>2010</v>
      </c>
      <c r="B78" s="175">
        <v>40513</v>
      </c>
      <c r="C78" s="165">
        <f t="shared" ca="1" si="17"/>
        <v>284.21401999999995</v>
      </c>
      <c r="D78" s="165">
        <f t="shared" ca="1" si="16"/>
        <v>705.70415999999989</v>
      </c>
      <c r="E78" s="165">
        <f t="shared" ca="1" si="19"/>
        <v>989.91817999999989</v>
      </c>
      <c r="F78" s="142"/>
      <c r="G78" s="142"/>
    </row>
    <row r="79" spans="1:7" x14ac:dyDescent="0.2">
      <c r="A79" s="146">
        <f t="shared" si="18"/>
        <v>2011</v>
      </c>
      <c r="B79" s="173">
        <v>40544</v>
      </c>
      <c r="C79" s="163">
        <f t="shared" ref="C79:C90" ca="1" si="20">SUMIF(INDIRECT(CONCATENATE("'",CONCATENATE(MID(YEAR($B79),3,2),"Cochamó","'!$A$8:$A$374"))),MONTH($B79),INDIRECT(CONCATENATE("'",CONCATENATE(MID(YEAR($B79),3,2),"Cochamó","'!$E$8:$E$374"))))</f>
        <v>303.38186999999988</v>
      </c>
      <c r="D79" s="163">
        <f t="shared" ca="1" si="16"/>
        <v>687.44156399999997</v>
      </c>
      <c r="E79" s="163">
        <f t="shared" ca="1" si="19"/>
        <v>990.82343399999991</v>
      </c>
      <c r="F79" s="143"/>
      <c r="G79" s="142"/>
    </row>
    <row r="80" spans="1:7" x14ac:dyDescent="0.2">
      <c r="A80" s="146">
        <f t="shared" si="18"/>
        <v>2011</v>
      </c>
      <c r="B80" s="174">
        <v>40575</v>
      </c>
      <c r="C80" s="164">
        <f t="shared" ca="1" si="20"/>
        <v>257.31704000000002</v>
      </c>
      <c r="D80" s="164">
        <f t="shared" ca="1" si="16"/>
        <v>690.79214400000012</v>
      </c>
      <c r="E80" s="164">
        <f t="shared" ca="1" si="19"/>
        <v>948.10918400000014</v>
      </c>
      <c r="F80" s="143"/>
      <c r="G80" s="142"/>
    </row>
    <row r="81" spans="1:8" x14ac:dyDescent="0.2">
      <c r="A81" s="146">
        <f t="shared" si="18"/>
        <v>2011</v>
      </c>
      <c r="B81" s="174">
        <v>40603</v>
      </c>
      <c r="C81" s="164">
        <f t="shared" ca="1" si="20"/>
        <v>270.64258999999998</v>
      </c>
      <c r="D81" s="164">
        <f t="shared" ca="1" si="16"/>
        <v>870.66070200000001</v>
      </c>
      <c r="E81" s="164">
        <f t="shared" ca="1" si="19"/>
        <v>1141.3032920000001</v>
      </c>
      <c r="F81" s="143"/>
      <c r="G81" s="142"/>
    </row>
    <row r="82" spans="1:8" x14ac:dyDescent="0.2">
      <c r="A82" s="146">
        <f t="shared" si="18"/>
        <v>2011</v>
      </c>
      <c r="B82" s="174">
        <v>40634</v>
      </c>
      <c r="C82" s="164">
        <f t="shared" ca="1" si="20"/>
        <v>265.05164000000002</v>
      </c>
      <c r="D82" s="164">
        <f t="shared" ca="1" si="16"/>
        <v>833.24348800000018</v>
      </c>
      <c r="E82" s="164">
        <f t="shared" ca="1" si="19"/>
        <v>1098.2951280000002</v>
      </c>
      <c r="F82" s="143"/>
      <c r="G82" s="142"/>
    </row>
    <row r="83" spans="1:8" x14ac:dyDescent="0.2">
      <c r="A83" s="146">
        <f t="shared" si="18"/>
        <v>2011</v>
      </c>
      <c r="B83" s="174">
        <v>40664</v>
      </c>
      <c r="C83" s="164">
        <f t="shared" ca="1" si="20"/>
        <v>338.27446000000003</v>
      </c>
      <c r="D83" s="164">
        <f t="shared" ca="1" si="16"/>
        <v>876.57141480000007</v>
      </c>
      <c r="E83" s="164">
        <f t="shared" ref="E83:E94" ca="1" si="21">SUM(C83:D83)</f>
        <v>1214.8458748</v>
      </c>
      <c r="F83" s="143"/>
      <c r="G83" s="142"/>
    </row>
    <row r="84" spans="1:8" x14ac:dyDescent="0.2">
      <c r="A84" s="146">
        <f t="shared" si="18"/>
        <v>2011</v>
      </c>
      <c r="B84" s="174">
        <v>40695</v>
      </c>
      <c r="C84" s="164">
        <f t="shared" ca="1" si="20"/>
        <v>356.53522999999996</v>
      </c>
      <c r="D84" s="164">
        <f t="shared" ca="1" si="16"/>
        <v>847.59398999999974</v>
      </c>
      <c r="E84" s="164">
        <f t="shared" ca="1" si="21"/>
        <v>1204.1292199999998</v>
      </c>
      <c r="F84" s="143"/>
      <c r="G84" s="142"/>
    </row>
    <row r="85" spans="1:8" x14ac:dyDescent="0.2">
      <c r="A85" s="146">
        <f t="shared" si="18"/>
        <v>2011</v>
      </c>
      <c r="B85" s="174">
        <v>40725</v>
      </c>
      <c r="C85" s="164">
        <f t="shared" ca="1" si="20"/>
        <v>400.01687000000004</v>
      </c>
      <c r="D85" s="164">
        <f t="shared" ca="1" si="16"/>
        <v>837.01937199999986</v>
      </c>
      <c r="E85" s="164">
        <f t="shared" ca="1" si="21"/>
        <v>1237.0362419999999</v>
      </c>
      <c r="F85" s="143"/>
      <c r="G85" s="142"/>
    </row>
    <row r="86" spans="1:8" x14ac:dyDescent="0.2">
      <c r="A86" s="146">
        <f t="shared" si="18"/>
        <v>2011</v>
      </c>
      <c r="B86" s="174">
        <v>40756</v>
      </c>
      <c r="C86" s="164">
        <f t="shared" ca="1" si="20"/>
        <v>441.77203999999995</v>
      </c>
      <c r="D86" s="164">
        <f t="shared" ca="1" si="16"/>
        <v>899.87650800000006</v>
      </c>
      <c r="E86" s="164">
        <f t="shared" ca="1" si="21"/>
        <v>1341.6485480000001</v>
      </c>
      <c r="F86" s="143"/>
      <c r="G86" s="142"/>
    </row>
    <row r="87" spans="1:8" x14ac:dyDescent="0.2">
      <c r="A87" s="146">
        <f t="shared" si="18"/>
        <v>2011</v>
      </c>
      <c r="B87" s="174">
        <v>40787</v>
      </c>
      <c r="C87" s="164">
        <f t="shared" ca="1" si="20"/>
        <v>400.40956000000006</v>
      </c>
      <c r="D87" s="164">
        <f t="shared" ca="1" si="16"/>
        <v>872.72240000000011</v>
      </c>
      <c r="E87" s="164">
        <f t="shared" ca="1" si="21"/>
        <v>1273.1319600000002</v>
      </c>
      <c r="F87" s="143"/>
      <c r="G87" s="142"/>
      <c r="H87" s="144"/>
    </row>
    <row r="88" spans="1:8" x14ac:dyDescent="0.2">
      <c r="A88" s="146">
        <f t="shared" si="18"/>
        <v>2011</v>
      </c>
      <c r="B88" s="174">
        <v>40817</v>
      </c>
      <c r="C88" s="164">
        <f t="shared" ca="1" si="20"/>
        <v>400.57721000000009</v>
      </c>
      <c r="D88" s="164">
        <f t="shared" ca="1" si="16"/>
        <v>879.40739199999996</v>
      </c>
      <c r="E88" s="164">
        <f t="shared" ca="1" si="21"/>
        <v>1279.984602</v>
      </c>
      <c r="F88" s="143"/>
      <c r="G88" s="142"/>
    </row>
    <row r="89" spans="1:8" x14ac:dyDescent="0.2">
      <c r="A89" s="146">
        <f t="shared" si="18"/>
        <v>2011</v>
      </c>
      <c r="B89" s="174">
        <v>40848</v>
      </c>
      <c r="C89" s="164">
        <f t="shared" ca="1" si="20"/>
        <v>384.66298000000006</v>
      </c>
      <c r="D89" s="164">
        <f t="shared" ca="1" si="16"/>
        <v>882.59350000000006</v>
      </c>
      <c r="E89" s="164">
        <f t="shared" ca="1" si="21"/>
        <v>1267.25648</v>
      </c>
      <c r="F89" s="143"/>
      <c r="G89" s="142"/>
    </row>
    <row r="90" spans="1:8" x14ac:dyDescent="0.2">
      <c r="A90" s="146">
        <f t="shared" si="18"/>
        <v>2011</v>
      </c>
      <c r="B90" s="175">
        <v>40878</v>
      </c>
      <c r="C90" s="165">
        <f t="shared" ca="1" si="20"/>
        <v>324.01703999999995</v>
      </c>
      <c r="D90" s="165">
        <f t="shared" ca="1" si="16"/>
        <v>930.94425000000024</v>
      </c>
      <c r="E90" s="165">
        <f t="shared" ca="1" si="21"/>
        <v>1254.9612900000002</v>
      </c>
      <c r="F90" s="143"/>
      <c r="G90" s="142"/>
      <c r="H90" s="144"/>
    </row>
    <row r="91" spans="1:8" x14ac:dyDescent="0.2">
      <c r="A91" s="146">
        <f t="shared" si="18"/>
        <v>2012</v>
      </c>
      <c r="B91" s="173">
        <v>40909</v>
      </c>
      <c r="C91" s="163">
        <f t="shared" ref="C91:C102" ca="1" si="22">SUMIF(INDIRECT(CONCATENATE("'",CONCATENATE(MID(YEAR($B91),3,2),"Cochamó","'!$A$8:$A$375"))),MONTH($B91),INDIRECT(CONCATENATE("'",CONCATENATE(MID(YEAR($B91),3,2),"Cochamó","'!$F$8:$F$375"))))</f>
        <v>392.19480000000004</v>
      </c>
      <c r="D91" s="163">
        <f t="shared" ref="D91:D102" ca="1" si="23">SUMIF(INDIRECT(CONCATENATE("'",CONCATENATE(MID(YEAR($B91),3,2),"Hornopirén","'!$A$8:$A$375"))),MONTH($B91),INDIRECT(CONCATENATE("'",CONCATENATE(MID(YEAR($B91),3,2),"Hornopirén","'!$H$8:$H$375"))))</f>
        <v>940.73050000000012</v>
      </c>
      <c r="E91" s="163">
        <f t="shared" ca="1" si="21"/>
        <v>1332.9253000000001</v>
      </c>
      <c r="F91" s="143"/>
      <c r="G91" s="142"/>
      <c r="H91" s="144"/>
    </row>
    <row r="92" spans="1:8" x14ac:dyDescent="0.2">
      <c r="A92" s="146">
        <f t="shared" si="18"/>
        <v>2012</v>
      </c>
      <c r="B92" s="174">
        <v>40940</v>
      </c>
      <c r="C92" s="164">
        <f t="shared" ca="1" si="22"/>
        <v>368.44945999999999</v>
      </c>
      <c r="D92" s="164">
        <f t="shared" ca="1" si="23"/>
        <v>907.69624999999985</v>
      </c>
      <c r="E92" s="164">
        <f t="shared" ca="1" si="21"/>
        <v>1276.1457099999998</v>
      </c>
      <c r="F92" s="143"/>
      <c r="G92" s="142"/>
      <c r="H92" s="144"/>
    </row>
    <row r="93" spans="1:8" x14ac:dyDescent="0.2">
      <c r="A93" s="146">
        <f t="shared" si="18"/>
        <v>2012</v>
      </c>
      <c r="B93" s="174">
        <v>40969</v>
      </c>
      <c r="C93" s="164">
        <f t="shared" ca="1" si="22"/>
        <v>380.07695999999993</v>
      </c>
      <c r="D93" s="164">
        <f t="shared" ca="1" si="23"/>
        <v>1036.2497500000002</v>
      </c>
      <c r="E93" s="164">
        <f t="shared" ca="1" si="21"/>
        <v>1416.32671</v>
      </c>
      <c r="F93" s="143"/>
      <c r="G93" s="142"/>
      <c r="H93" s="144"/>
    </row>
    <row r="94" spans="1:8" x14ac:dyDescent="0.2">
      <c r="A94" s="146">
        <f t="shared" si="18"/>
        <v>2012</v>
      </c>
      <c r="B94" s="174">
        <v>41000</v>
      </c>
      <c r="C94" s="164">
        <f t="shared" ca="1" si="22"/>
        <v>356.19781</v>
      </c>
      <c r="D94" s="164">
        <f t="shared" ca="1" si="23"/>
        <v>871.80595000000017</v>
      </c>
      <c r="E94" s="164">
        <f t="shared" ca="1" si="21"/>
        <v>1228.0037600000001</v>
      </c>
      <c r="F94" s="143"/>
      <c r="G94" s="142"/>
      <c r="H94" s="144"/>
    </row>
    <row r="95" spans="1:8" x14ac:dyDescent="0.2">
      <c r="A95" s="146">
        <f t="shared" si="18"/>
        <v>2012</v>
      </c>
      <c r="B95" s="174">
        <v>41030</v>
      </c>
      <c r="C95" s="164">
        <f t="shared" ca="1" si="22"/>
        <v>357.41284999999993</v>
      </c>
      <c r="D95" s="164">
        <f t="shared" ca="1" si="23"/>
        <v>920.88950000000011</v>
      </c>
      <c r="E95" s="164">
        <f t="shared" ref="E95:E106" ca="1" si="24">SUM(C95:D95)</f>
        <v>1278.3023499999999</v>
      </c>
      <c r="F95" s="143"/>
      <c r="G95" s="142"/>
      <c r="H95" s="144"/>
    </row>
    <row r="96" spans="1:8" x14ac:dyDescent="0.2">
      <c r="A96" s="146">
        <f t="shared" si="18"/>
        <v>2012</v>
      </c>
      <c r="B96" s="174">
        <v>41061</v>
      </c>
      <c r="C96" s="164">
        <f t="shared" ca="1" si="22"/>
        <v>388.26764999999995</v>
      </c>
      <c r="D96" s="164">
        <f t="shared" ca="1" si="23"/>
        <v>984.92599999999982</v>
      </c>
      <c r="E96" s="164">
        <f t="shared" ca="1" si="24"/>
        <v>1373.1936499999997</v>
      </c>
      <c r="F96" s="143"/>
      <c r="G96" s="142"/>
      <c r="H96" s="144"/>
    </row>
    <row r="97" spans="1:8" x14ac:dyDescent="0.2">
      <c r="A97" s="146">
        <f t="shared" si="18"/>
        <v>2012</v>
      </c>
      <c r="B97" s="174">
        <v>41091</v>
      </c>
      <c r="C97" s="164">
        <f t="shared" ca="1" si="22"/>
        <v>383.7268499999999</v>
      </c>
      <c r="D97" s="164">
        <f t="shared" ca="1" si="23"/>
        <v>965.42100000000005</v>
      </c>
      <c r="E97" s="164">
        <f t="shared" ca="1" si="24"/>
        <v>1349.1478499999998</v>
      </c>
      <c r="F97" s="143"/>
      <c r="G97" s="142"/>
      <c r="H97" s="105"/>
    </row>
    <row r="98" spans="1:8" x14ac:dyDescent="0.2">
      <c r="A98" s="146">
        <f t="shared" si="18"/>
        <v>2012</v>
      </c>
      <c r="B98" s="174">
        <v>41122</v>
      </c>
      <c r="C98" s="164">
        <f t="shared" ca="1" si="22"/>
        <v>385.81401000000005</v>
      </c>
      <c r="D98" s="164">
        <f t="shared" ca="1" si="23"/>
        <v>952.45875000000012</v>
      </c>
      <c r="E98" s="164">
        <f t="shared" ca="1" si="24"/>
        <v>1338.2727600000003</v>
      </c>
      <c r="F98" s="143"/>
      <c r="G98" s="142"/>
      <c r="H98" s="105"/>
    </row>
    <row r="99" spans="1:8" x14ac:dyDescent="0.2">
      <c r="A99" s="146">
        <f t="shared" si="18"/>
        <v>2012</v>
      </c>
      <c r="B99" s="174">
        <v>41153</v>
      </c>
      <c r="C99" s="164">
        <f t="shared" ca="1" si="22"/>
        <v>374.21404000000007</v>
      </c>
      <c r="D99" s="164">
        <f t="shared" ca="1" si="23"/>
        <v>904.95650000000012</v>
      </c>
      <c r="E99" s="164">
        <f t="shared" ca="1" si="24"/>
        <v>1279.1705400000001</v>
      </c>
      <c r="F99" s="143"/>
      <c r="G99" s="142"/>
      <c r="H99" s="105"/>
    </row>
    <row r="100" spans="1:8" x14ac:dyDescent="0.2">
      <c r="A100" s="146">
        <f t="shared" si="18"/>
        <v>2012</v>
      </c>
      <c r="B100" s="174">
        <v>41183</v>
      </c>
      <c r="C100" s="164">
        <f t="shared" ca="1" si="22"/>
        <v>414.7020399999999</v>
      </c>
      <c r="D100" s="164">
        <f t="shared" ca="1" si="23"/>
        <v>1137.1154999999999</v>
      </c>
      <c r="E100" s="164">
        <f t="shared" ca="1" si="24"/>
        <v>1551.8175399999998</v>
      </c>
      <c r="F100" s="143"/>
      <c r="G100" s="142"/>
      <c r="H100" s="105"/>
    </row>
    <row r="101" spans="1:8" x14ac:dyDescent="0.2">
      <c r="A101" s="146">
        <f t="shared" si="18"/>
        <v>2012</v>
      </c>
      <c r="B101" s="174">
        <v>41214</v>
      </c>
      <c r="C101" s="164">
        <f t="shared" ca="1" si="22"/>
        <v>386.56077000000005</v>
      </c>
      <c r="D101" s="164">
        <f t="shared" ca="1" si="23"/>
        <v>1092.8337499999998</v>
      </c>
      <c r="E101" s="164">
        <f t="shared" ca="1" si="24"/>
        <v>1479.3945199999998</v>
      </c>
      <c r="F101" s="143"/>
      <c r="G101" s="142"/>
      <c r="H101" s="105"/>
    </row>
    <row r="102" spans="1:8" x14ac:dyDescent="0.2">
      <c r="A102" s="146">
        <f t="shared" si="18"/>
        <v>2012</v>
      </c>
      <c r="B102" s="175">
        <v>41244</v>
      </c>
      <c r="C102" s="165">
        <f t="shared" ca="1" si="22"/>
        <v>388.70798000000013</v>
      </c>
      <c r="D102" s="165">
        <f t="shared" ca="1" si="23"/>
        <v>1162.6284999999998</v>
      </c>
      <c r="E102" s="165">
        <f t="shared" ca="1" si="24"/>
        <v>1551.3364799999999</v>
      </c>
      <c r="F102" s="143"/>
      <c r="H102" s="105"/>
    </row>
    <row r="103" spans="1:8" x14ac:dyDescent="0.2">
      <c r="A103" s="146">
        <f t="shared" si="18"/>
        <v>2013</v>
      </c>
      <c r="B103" s="173">
        <v>41275</v>
      </c>
      <c r="C103" s="163">
        <f ca="1">SUMIF(INDIRECT(CONCATENATE("'",CONCATENATE(MID(YEAR($B103),3,2),"Cochamó","'!$A$8:$A$375"))),MONTH($B103),INDIRECT(CONCATENATE("'",CONCATENATE(MID(YEAR($B103),3,2),"Cochamó","'!$G$8:$G$375"))))</f>
        <v>426.69215999999983</v>
      </c>
      <c r="D103" s="163">
        <f t="shared" ref="D103:D114" ca="1" si="25">SUMIF(INDIRECT(CONCATENATE("'",CONCATENATE(MID(YEAR($B103),3,2),"Hornopirén","'!$A$8:$A$375"))),MONTH($B103),INDIRECT(CONCATENATE("'",CONCATENATE(MID(YEAR($B103),3,2),"Hornopirén","'!$I$8:$I$375"))))</f>
        <v>1117.8539999999998</v>
      </c>
      <c r="E103" s="163">
        <f t="shared" ca="1" si="24"/>
        <v>1544.5461599999996</v>
      </c>
      <c r="F103" s="143"/>
      <c r="H103" s="144"/>
    </row>
    <row r="104" spans="1:8" x14ac:dyDescent="0.2">
      <c r="A104" s="146">
        <f t="shared" si="18"/>
        <v>2013</v>
      </c>
      <c r="B104" s="174">
        <v>41306</v>
      </c>
      <c r="C104" s="164">
        <f ca="1">SUMIF(INDIRECT(CONCATENATE("'",CONCATENATE(MID(YEAR($B104),3,2),"Cochamó","'!$A$8:$A$375"))),MONTH($B104),INDIRECT(CONCATENATE("'",CONCATENATE(MID(YEAR($B104),3,2),"Cochamó","'!$G$8:$G$375"))))</f>
        <v>364.41125999999986</v>
      </c>
      <c r="D104" s="164">
        <f t="shared" ca="1" si="25"/>
        <v>1041.6680000000001</v>
      </c>
      <c r="E104" s="164">
        <f t="shared" ca="1" si="24"/>
        <v>1406.07926</v>
      </c>
      <c r="F104" s="143"/>
      <c r="H104" s="144"/>
    </row>
    <row r="105" spans="1:8" x14ac:dyDescent="0.2">
      <c r="A105" s="146">
        <f t="shared" si="18"/>
        <v>2013</v>
      </c>
      <c r="B105" s="174">
        <v>41334</v>
      </c>
      <c r="C105" s="164">
        <f t="shared" ref="C105:C114" ca="1" si="26">SUMIF(INDIRECT(CONCATENATE("'",CONCATENATE(MID(YEAR($B105),3,2),"Cochamó","'!$A$8:$A$375"))),MONTH($B105),INDIRECT(CONCATENATE("'",CONCATENATE(MID(YEAR($B105),3,2),"Cochamó","'!$G$8:$G$375"))))</f>
        <v>376.97289000000001</v>
      </c>
      <c r="D105" s="164">
        <f t="shared" ca="1" si="25"/>
        <v>1232.6765000000003</v>
      </c>
      <c r="E105" s="164">
        <f t="shared" ca="1" si="24"/>
        <v>1609.6493900000003</v>
      </c>
      <c r="F105" s="143"/>
      <c r="H105" s="144"/>
    </row>
    <row r="106" spans="1:8" x14ac:dyDescent="0.2">
      <c r="A106" s="146">
        <f t="shared" si="18"/>
        <v>2013</v>
      </c>
      <c r="B106" s="174">
        <v>41365</v>
      </c>
      <c r="C106" s="164">
        <f t="shared" ca="1" si="26"/>
        <v>405.13781999999998</v>
      </c>
      <c r="D106" s="164">
        <f t="shared" ca="1" si="25"/>
        <v>1161.0754999999997</v>
      </c>
      <c r="E106" s="164">
        <f t="shared" ca="1" si="24"/>
        <v>1566.2133199999996</v>
      </c>
      <c r="F106" s="143"/>
      <c r="H106" s="144"/>
    </row>
    <row r="107" spans="1:8" x14ac:dyDescent="0.2">
      <c r="A107" s="146">
        <f t="shared" si="18"/>
        <v>2013</v>
      </c>
      <c r="B107" s="174">
        <v>41395</v>
      </c>
      <c r="C107" s="164">
        <f t="shared" ca="1" si="26"/>
        <v>421.15586999999988</v>
      </c>
      <c r="D107" s="164">
        <f t="shared" ca="1" si="25"/>
        <v>1208.8767499999999</v>
      </c>
      <c r="E107" s="164">
        <f t="shared" ref="E107:E118" ca="1" si="27">SUM(C107:D107)</f>
        <v>1630.0326199999997</v>
      </c>
      <c r="F107" s="143"/>
      <c r="H107" s="144"/>
    </row>
    <row r="108" spans="1:8" x14ac:dyDescent="0.2">
      <c r="A108" s="146">
        <f t="shared" si="18"/>
        <v>2013</v>
      </c>
      <c r="B108" s="174">
        <v>41426</v>
      </c>
      <c r="C108" s="164">
        <f t="shared" ca="1" si="26"/>
        <v>428.55175000000008</v>
      </c>
      <c r="D108" s="164">
        <f t="shared" ca="1" si="25"/>
        <v>1084.4504999999999</v>
      </c>
      <c r="E108" s="164">
        <f t="shared" ca="1" si="27"/>
        <v>1513.00225</v>
      </c>
      <c r="F108" s="143"/>
      <c r="H108" s="144"/>
    </row>
    <row r="109" spans="1:8" x14ac:dyDescent="0.2">
      <c r="A109" s="146">
        <f t="shared" si="18"/>
        <v>2013</v>
      </c>
      <c r="B109" s="174">
        <v>41456</v>
      </c>
      <c r="C109" s="164">
        <f ca="1">SUMIF(INDIRECT(CONCATENATE("'",CONCATENATE(MID(YEAR($B109),3,2),"Cochamó","'!$A$8:$A$375"))),MONTH($B109),INDIRECT(CONCATENATE("'",CONCATENATE(MID(YEAR($B109),3,2),"Cochamó","'!$G$8:$G$375"))))</f>
        <v>411.38299999999987</v>
      </c>
      <c r="D109" s="164">
        <f t="shared" ca="1" si="25"/>
        <v>1101.5309999999999</v>
      </c>
      <c r="E109" s="164">
        <f t="shared" ca="1" si="27"/>
        <v>1512.9139999999998</v>
      </c>
      <c r="F109" s="143"/>
      <c r="H109" s="144"/>
    </row>
    <row r="110" spans="1:8" x14ac:dyDescent="0.2">
      <c r="A110" s="146">
        <f t="shared" si="18"/>
        <v>2013</v>
      </c>
      <c r="B110" s="174">
        <v>41487</v>
      </c>
      <c r="C110" s="164">
        <f t="shared" ca="1" si="26"/>
        <v>431.339</v>
      </c>
      <c r="D110" s="164">
        <f t="shared" ca="1" si="25"/>
        <v>1252.2269999999999</v>
      </c>
      <c r="E110" s="164">
        <f t="shared" ca="1" si="27"/>
        <v>1683.5659999999998</v>
      </c>
      <c r="F110" s="143"/>
      <c r="H110" s="144"/>
    </row>
    <row r="111" spans="1:8" x14ac:dyDescent="0.2">
      <c r="A111" s="146">
        <f t="shared" si="18"/>
        <v>2013</v>
      </c>
      <c r="B111" s="174">
        <v>41518</v>
      </c>
      <c r="C111" s="164">
        <f ca="1">SUMIF(INDIRECT(CONCATENATE("'",CONCATENATE(MID(YEAR($B111),3,2),"Cochamó","'!$A$8:$A$375"))),MONTH($B111),INDIRECT(CONCATENATE("'",CONCATENATE(MID(YEAR($B111),3,2),"Cochamó","'!$G$8:$G$375"))))</f>
        <v>400.49499999999989</v>
      </c>
      <c r="D111" s="164">
        <f t="shared" ca="1" si="25"/>
        <v>1129.4110000000001</v>
      </c>
      <c r="E111" s="164">
        <f t="shared" ca="1" si="27"/>
        <v>1529.9059999999999</v>
      </c>
      <c r="F111" s="143"/>
      <c r="H111" s="144"/>
    </row>
    <row r="112" spans="1:8" x14ac:dyDescent="0.2">
      <c r="A112" s="146">
        <f t="shared" si="18"/>
        <v>2013</v>
      </c>
      <c r="B112" s="174">
        <v>41548</v>
      </c>
      <c r="C112" s="164">
        <f t="shared" ca="1" si="26"/>
        <v>405.238</v>
      </c>
      <c r="D112" s="164">
        <f t="shared" ca="1" si="25"/>
        <v>1199.4189999999999</v>
      </c>
      <c r="E112" s="164">
        <f t="shared" ca="1" si="27"/>
        <v>1604.6569999999999</v>
      </c>
      <c r="F112" s="143"/>
      <c r="H112" s="144"/>
    </row>
    <row r="113" spans="1:8" x14ac:dyDescent="0.2">
      <c r="A113" s="146">
        <f t="shared" si="18"/>
        <v>2013</v>
      </c>
      <c r="B113" s="174">
        <v>41579</v>
      </c>
      <c r="C113" s="164">
        <f t="shared" ca="1" si="26"/>
        <v>434.11300000000006</v>
      </c>
      <c r="D113" s="164">
        <f t="shared" ca="1" si="25"/>
        <v>1128.7565000000002</v>
      </c>
      <c r="E113" s="164">
        <f t="shared" ca="1" si="27"/>
        <v>1562.8695000000002</v>
      </c>
      <c r="F113" s="143"/>
      <c r="H113" s="144"/>
    </row>
    <row r="114" spans="1:8" x14ac:dyDescent="0.2">
      <c r="A114" s="146">
        <f t="shared" si="18"/>
        <v>2013</v>
      </c>
      <c r="B114" s="175">
        <v>41609</v>
      </c>
      <c r="C114" s="165">
        <f t="shared" ca="1" si="26"/>
        <v>467.22999999999996</v>
      </c>
      <c r="D114" s="165">
        <f t="shared" ca="1" si="25"/>
        <v>1196.1709999999998</v>
      </c>
      <c r="E114" s="165">
        <f t="shared" ca="1" si="27"/>
        <v>1663.4009999999998</v>
      </c>
      <c r="F114" s="143"/>
      <c r="H114" s="144"/>
    </row>
    <row r="115" spans="1:8" x14ac:dyDescent="0.2">
      <c r="A115" s="146">
        <f t="shared" si="18"/>
        <v>2014</v>
      </c>
      <c r="B115" s="173">
        <v>41640</v>
      </c>
      <c r="C115" s="163">
        <f ca="1">SUMIF(INDIRECT(CONCATENATE("'",CONCATENATE(MID(YEAR($B115),3,2),"Cochamó","'!$A$8:$A$375"))),MONTH($B115),INDIRECT(CONCATENATE("'",CONCATENATE(MID(YEAR($B115),3,2),"Cochamó","'!$G$8:$G$375"))))</f>
        <v>387.31899999999996</v>
      </c>
      <c r="D115" s="163">
        <f ca="1">SUMIF(INDIRECT(CONCATENATE("'",CONCATENATE(MID(YEAR($B115),3,2),"Hornopirén","'!$A$8:$A$375"))),MONTH($B115),INDIRECT(CONCATENATE("'",CONCATENATE(MID(YEAR($B115),3,2),"Hornopirén","'!$J$8:$J$375"))))</f>
        <v>1182.66576532</v>
      </c>
      <c r="E115" s="163">
        <f t="shared" ca="1" si="27"/>
        <v>1569.98476532</v>
      </c>
      <c r="F115" s="143"/>
      <c r="H115" s="144"/>
    </row>
    <row r="116" spans="1:8" x14ac:dyDescent="0.2">
      <c r="A116" s="146">
        <f t="shared" si="18"/>
        <v>2014</v>
      </c>
      <c r="B116" s="174">
        <v>41671</v>
      </c>
      <c r="C116" s="164">
        <f t="shared" ref="C116:C126" ca="1" si="28">SUMIF(INDIRECT(CONCATENATE("'",CONCATENATE(MID(YEAR($B116),3,2),"Cochamó","'!$A$8:$A$375"))),MONTH($B116),INDIRECT(CONCATENATE("'",CONCATENATE(MID(YEAR($B116),3,2),"Cochamó","'!$G$8:$G$375"))))</f>
        <v>413.36199999999997</v>
      </c>
      <c r="D116" s="164">
        <f t="shared" ref="D116:D126" ca="1" si="29">SUMIF(INDIRECT(CONCATENATE("'",CONCATENATE(MID(YEAR($B116),3,2),"Hornopirén","'!$A$8:$A$375"))),MONTH($B116),INDIRECT(CONCATENATE("'",CONCATENATE(MID(YEAR($B116),3,2),"Hornopirén","'!$J$8:$J$375"))))</f>
        <v>1024.5152500000002</v>
      </c>
      <c r="E116" s="164">
        <f t="shared" ca="1" si="27"/>
        <v>1437.87725</v>
      </c>
      <c r="F116" s="143"/>
      <c r="H116" s="144"/>
    </row>
    <row r="117" spans="1:8" x14ac:dyDescent="0.2">
      <c r="A117" s="146">
        <f t="shared" si="18"/>
        <v>2014</v>
      </c>
      <c r="B117" s="174">
        <v>41699</v>
      </c>
      <c r="C117" s="164">
        <f t="shared" ca="1" si="28"/>
        <v>469.19799999999998</v>
      </c>
      <c r="D117" s="164">
        <f t="shared" ca="1" si="29"/>
        <v>1165.9002499999997</v>
      </c>
      <c r="E117" s="164">
        <f t="shared" ca="1" si="27"/>
        <v>1635.0982499999996</v>
      </c>
      <c r="F117" s="143"/>
      <c r="H117" s="144"/>
    </row>
    <row r="118" spans="1:8" x14ac:dyDescent="0.2">
      <c r="A118" s="146">
        <f t="shared" si="18"/>
        <v>2014</v>
      </c>
      <c r="B118" s="174">
        <v>41730</v>
      </c>
      <c r="C118" s="164">
        <f t="shared" ca="1" si="28"/>
        <v>351.61399999999998</v>
      </c>
      <c r="D118" s="164">
        <f t="shared" ca="1" si="29"/>
        <v>1081.3742499999998</v>
      </c>
      <c r="E118" s="164">
        <f t="shared" ca="1" si="27"/>
        <v>1432.9882499999999</v>
      </c>
      <c r="F118" s="143"/>
      <c r="H118" s="144"/>
    </row>
    <row r="119" spans="1:8" x14ac:dyDescent="0.2">
      <c r="A119" s="146">
        <f t="shared" si="18"/>
        <v>2014</v>
      </c>
      <c r="B119" s="174">
        <v>41760</v>
      </c>
      <c r="C119" s="164">
        <f t="shared" ca="1" si="28"/>
        <v>367.5680000000001</v>
      </c>
      <c r="D119" s="164">
        <f t="shared" ca="1" si="29"/>
        <v>1142.4467500000001</v>
      </c>
      <c r="E119" s="164">
        <f t="shared" ref="E119:E130" ca="1" si="30">SUM(C119:D119)</f>
        <v>1510.0147500000003</v>
      </c>
      <c r="F119" s="143"/>
      <c r="H119" s="144"/>
    </row>
    <row r="120" spans="1:8" x14ac:dyDescent="0.2">
      <c r="A120" s="146">
        <f t="shared" si="18"/>
        <v>2014</v>
      </c>
      <c r="B120" s="174">
        <v>41791</v>
      </c>
      <c r="C120" s="164">
        <f t="shared" ca="1" si="28"/>
        <v>394.19200000000001</v>
      </c>
      <c r="D120" s="164">
        <f t="shared" ca="1" si="29"/>
        <v>1202.2972499999998</v>
      </c>
      <c r="E120" s="164">
        <f t="shared" ca="1" si="30"/>
        <v>1596.4892499999999</v>
      </c>
      <c r="F120" s="143"/>
      <c r="H120" s="144"/>
    </row>
    <row r="121" spans="1:8" x14ac:dyDescent="0.2">
      <c r="A121" s="146">
        <f t="shared" si="18"/>
        <v>2014</v>
      </c>
      <c r="B121" s="174">
        <v>41821</v>
      </c>
      <c r="C121" s="164">
        <f t="shared" ca="1" si="28"/>
        <v>442.02199999999999</v>
      </c>
      <c r="D121" s="164">
        <f t="shared" ca="1" si="29"/>
        <v>1173.1742499999998</v>
      </c>
      <c r="E121" s="164">
        <f t="shared" ca="1" si="30"/>
        <v>1615.1962499999997</v>
      </c>
      <c r="F121" s="143"/>
    </row>
    <row r="122" spans="1:8" x14ac:dyDescent="0.2">
      <c r="A122" s="146">
        <f t="shared" si="18"/>
        <v>2014</v>
      </c>
      <c r="B122" s="174">
        <v>41852</v>
      </c>
      <c r="C122" s="164">
        <f t="shared" ca="1" si="28"/>
        <v>433.32800000000003</v>
      </c>
      <c r="D122" s="164">
        <f t="shared" ca="1" si="29"/>
        <v>1145.4817500000001</v>
      </c>
      <c r="E122" s="164">
        <f t="shared" ca="1" si="30"/>
        <v>1578.8097500000001</v>
      </c>
      <c r="F122" s="143"/>
    </row>
    <row r="123" spans="1:8" x14ac:dyDescent="0.2">
      <c r="A123" s="146">
        <f t="shared" si="18"/>
        <v>2014</v>
      </c>
      <c r="B123" s="174">
        <v>41883</v>
      </c>
      <c r="C123" s="164">
        <f t="shared" ca="1" si="28"/>
        <v>443.29300000000001</v>
      </c>
      <c r="D123" s="164">
        <f t="shared" ca="1" si="29"/>
        <v>1089.2727500000001</v>
      </c>
      <c r="E123" s="164">
        <f t="shared" ca="1" si="30"/>
        <v>1532.5657500000002</v>
      </c>
      <c r="F123" s="143"/>
    </row>
    <row r="124" spans="1:8" x14ac:dyDescent="0.2">
      <c r="A124" s="146">
        <f t="shared" si="18"/>
        <v>2014</v>
      </c>
      <c r="B124" s="174">
        <v>41913</v>
      </c>
      <c r="C124" s="164">
        <f t="shared" ca="1" si="28"/>
        <v>469.30499999999989</v>
      </c>
      <c r="D124" s="164">
        <f t="shared" ca="1" si="29"/>
        <v>1136.6312500000001</v>
      </c>
      <c r="E124" s="164">
        <f t="shared" ca="1" si="30"/>
        <v>1605.93625</v>
      </c>
      <c r="F124" s="143"/>
    </row>
    <row r="125" spans="1:8" x14ac:dyDescent="0.2">
      <c r="A125" s="146">
        <f t="shared" si="18"/>
        <v>2014</v>
      </c>
      <c r="B125" s="174">
        <v>41944</v>
      </c>
      <c r="C125" s="164">
        <f ca="1">SUMIF(INDIRECT(CONCATENATE("'",CONCATENATE(MID(YEAR($B125),3,2),"Cochamó","'!$A$8:$A$375"))),MONTH($B125),INDIRECT(CONCATENATE("'",CONCATENATE(MID(YEAR($B125),3,2),"Cochamó","'!$G$8:$G$375"))))</f>
        <v>458.41100000000006</v>
      </c>
      <c r="D125" s="164">
        <f t="shared" ca="1" si="29"/>
        <v>1070.99</v>
      </c>
      <c r="E125" s="164">
        <f t="shared" ca="1" si="30"/>
        <v>1529.4010000000001</v>
      </c>
      <c r="F125" s="143"/>
    </row>
    <row r="126" spans="1:8" x14ac:dyDescent="0.2">
      <c r="A126" s="146">
        <f t="shared" si="18"/>
        <v>2014</v>
      </c>
      <c r="B126" s="175">
        <v>41974</v>
      </c>
      <c r="C126" s="165">
        <f t="shared" ca="1" si="28"/>
        <v>481.20699999999994</v>
      </c>
      <c r="D126" s="165">
        <f t="shared" ca="1" si="29"/>
        <v>1073.4230000000002</v>
      </c>
      <c r="E126" s="165">
        <f t="shared" ca="1" si="30"/>
        <v>1554.63</v>
      </c>
      <c r="F126" s="143"/>
    </row>
    <row r="127" spans="1:8" x14ac:dyDescent="0.2">
      <c r="A127" s="146">
        <f t="shared" si="18"/>
        <v>2015</v>
      </c>
      <c r="B127" s="173">
        <v>42005</v>
      </c>
      <c r="C127" s="163">
        <f ca="1">SUMIF(INDIRECT(CONCATENATE("'",CONCATENATE(MID(YEAR($B127),3,2),"Cochamó","'!$A$8:$A$375"))),MONTH($B127),INDIRECT(CONCATENATE("'",CONCATENATE(MID(YEAR($B127),3,2),"Cochamó","'!$H$8:$H$375"))))</f>
        <v>512.43999999999983</v>
      </c>
      <c r="D127" s="163">
        <f ca="1">SUMIF(INDIRECT(CONCATENATE("'",CONCATENATE(MID(YEAR($B127),3,2),"Hornopirén","'!$A$8:$A$375"))),MONTH($B127),INDIRECT(CONCATENATE("'",CONCATENATE(MID(YEAR($B127),3,2),"Hornopirén","'!$J$8:$J$375"))))</f>
        <v>1043.6337500000002</v>
      </c>
      <c r="E127" s="163">
        <f t="shared" ca="1" si="30"/>
        <v>1556.07375</v>
      </c>
      <c r="F127" s="143"/>
      <c r="H127" s="144"/>
    </row>
    <row r="128" spans="1:8" x14ac:dyDescent="0.2">
      <c r="A128" s="146">
        <f t="shared" si="18"/>
        <v>2015</v>
      </c>
      <c r="B128" s="174">
        <v>42036</v>
      </c>
      <c r="C128" s="164">
        <f t="shared" ref="C128:C138" ca="1" si="31">SUMIF(INDIRECT(CONCATENATE("'",CONCATENATE(MID(YEAR($B128),3,2),"Cochamó","'!$A$8:$A$375"))),MONTH($B128),INDIRECT(CONCATENATE("'",CONCATENATE(MID(YEAR($B128),3,2),"Cochamó","'!$H$8:$H$375"))))</f>
        <v>481.06599999999997</v>
      </c>
      <c r="D128" s="164">
        <f t="shared" ref="D128:D138" ca="1" si="32">SUMIF(INDIRECT(CONCATENATE("'",CONCATENATE(MID(YEAR($B128),3,2),"Hornopirén","'!$A$8:$A$375"))),MONTH($B128),INDIRECT(CONCATENATE("'",CONCATENATE(MID(YEAR($B128),3,2),"Hornopirén","'!$J$8:$J$375"))))</f>
        <v>820.3264999999999</v>
      </c>
      <c r="E128" s="164">
        <f t="shared" ca="1" si="30"/>
        <v>1301.3924999999999</v>
      </c>
      <c r="F128" s="143"/>
      <c r="H128" s="144"/>
    </row>
    <row r="129" spans="1:8" x14ac:dyDescent="0.2">
      <c r="A129" s="146">
        <f t="shared" si="18"/>
        <v>2015</v>
      </c>
      <c r="B129" s="174">
        <v>42064</v>
      </c>
      <c r="C129" s="164">
        <f t="shared" ca="1" si="31"/>
        <v>594.45399999999995</v>
      </c>
      <c r="D129" s="164">
        <f t="shared" ca="1" si="32"/>
        <v>897.7287500000001</v>
      </c>
      <c r="E129" s="164">
        <f t="shared" ca="1" si="30"/>
        <v>1492.1827499999999</v>
      </c>
      <c r="F129" s="143"/>
      <c r="H129" s="144"/>
    </row>
    <row r="130" spans="1:8" x14ac:dyDescent="0.2">
      <c r="A130" s="146">
        <f t="shared" si="18"/>
        <v>2015</v>
      </c>
      <c r="B130" s="174">
        <v>42095</v>
      </c>
      <c r="C130" s="164">
        <f t="shared" ca="1" si="31"/>
        <v>473.81099999999992</v>
      </c>
      <c r="D130" s="164">
        <f t="shared" ca="1" si="32"/>
        <v>918.25999999999988</v>
      </c>
      <c r="E130" s="164">
        <f t="shared" ca="1" si="30"/>
        <v>1392.0709999999999</v>
      </c>
      <c r="F130" s="143"/>
      <c r="H130" s="144"/>
    </row>
    <row r="131" spans="1:8" x14ac:dyDescent="0.2">
      <c r="A131" s="146">
        <f t="shared" si="18"/>
        <v>2015</v>
      </c>
      <c r="B131" s="174">
        <v>42125</v>
      </c>
      <c r="C131" s="164">
        <f t="shared" ca="1" si="31"/>
        <v>403.9559999999999</v>
      </c>
      <c r="D131" s="164">
        <f t="shared" ca="1" si="32"/>
        <v>983.23474999999985</v>
      </c>
      <c r="E131" s="164">
        <f t="shared" ref="E131:E142" ca="1" si="33">SUM(C131:D131)</f>
        <v>1387.1907499999998</v>
      </c>
      <c r="F131" s="143"/>
      <c r="H131" s="144"/>
    </row>
    <row r="132" spans="1:8" x14ac:dyDescent="0.2">
      <c r="A132" s="146">
        <f t="shared" si="18"/>
        <v>2015</v>
      </c>
      <c r="B132" s="174">
        <v>42156</v>
      </c>
      <c r="C132" s="164">
        <f t="shared" ca="1" si="31"/>
        <v>414.97699999999998</v>
      </c>
      <c r="D132" s="164">
        <f t="shared" ca="1" si="32"/>
        <v>931.06774999999948</v>
      </c>
      <c r="E132" s="164">
        <f t="shared" ca="1" si="33"/>
        <v>1346.0447499999996</v>
      </c>
      <c r="F132" s="143"/>
      <c r="H132" s="144"/>
    </row>
    <row r="133" spans="1:8" x14ac:dyDescent="0.2">
      <c r="A133" s="146">
        <f t="shared" si="18"/>
        <v>2015</v>
      </c>
      <c r="B133" s="174">
        <v>42186</v>
      </c>
      <c r="C133" s="164">
        <f t="shared" ca="1" si="31"/>
        <v>455.88300000000015</v>
      </c>
      <c r="D133" s="164">
        <f t="shared" ca="1" si="32"/>
        <v>959.37225000000001</v>
      </c>
      <c r="E133" s="164">
        <f t="shared" ca="1" si="33"/>
        <v>1415.2552500000002</v>
      </c>
      <c r="F133" s="143"/>
    </row>
    <row r="134" spans="1:8" x14ac:dyDescent="0.2">
      <c r="A134" s="146">
        <f t="shared" si="18"/>
        <v>2015</v>
      </c>
      <c r="B134" s="174">
        <v>42217</v>
      </c>
      <c r="C134" s="164">
        <f t="shared" ca="1" si="31"/>
        <v>452.4799999999999</v>
      </c>
      <c r="D134" s="164">
        <f t="shared" ca="1" si="32"/>
        <v>1020.1249999999999</v>
      </c>
      <c r="E134" s="164">
        <f t="shared" ca="1" si="33"/>
        <v>1472.6049999999998</v>
      </c>
      <c r="F134" s="143"/>
    </row>
    <row r="135" spans="1:8" x14ac:dyDescent="0.2">
      <c r="A135" s="146">
        <f t="shared" ref="A135:A150" si="34">+YEAR(B135)</f>
        <v>2015</v>
      </c>
      <c r="B135" s="174">
        <v>42248</v>
      </c>
      <c r="C135" s="164">
        <f t="shared" ca="1" si="31"/>
        <v>424.07899999999995</v>
      </c>
      <c r="D135" s="164">
        <f t="shared" ca="1" si="32"/>
        <v>1010.3320000000001</v>
      </c>
      <c r="E135" s="164">
        <f t="shared" ca="1" si="33"/>
        <v>1434.4110000000001</v>
      </c>
      <c r="F135" s="143"/>
    </row>
    <row r="136" spans="1:8" x14ac:dyDescent="0.2">
      <c r="A136" s="146">
        <f t="shared" si="34"/>
        <v>2015</v>
      </c>
      <c r="B136" s="174">
        <v>42278</v>
      </c>
      <c r="C136" s="164">
        <f t="shared" ca="1" si="31"/>
        <v>459.96199999999988</v>
      </c>
      <c r="D136" s="164">
        <f t="shared" ca="1" si="32"/>
        <v>1020.6349999999999</v>
      </c>
      <c r="E136" s="164">
        <f t="shared" ca="1" si="33"/>
        <v>1480.5969999999998</v>
      </c>
      <c r="F136" s="143"/>
    </row>
    <row r="137" spans="1:8" x14ac:dyDescent="0.2">
      <c r="A137" s="146">
        <f t="shared" si="34"/>
        <v>2015</v>
      </c>
      <c r="B137" s="174">
        <v>42309</v>
      </c>
      <c r="C137" s="164">
        <f t="shared" ca="1" si="31"/>
        <v>491.67500000000007</v>
      </c>
      <c r="D137" s="164">
        <f t="shared" ca="1" si="32"/>
        <v>1022.0165</v>
      </c>
      <c r="E137" s="164">
        <f t="shared" ca="1" si="33"/>
        <v>1513.6914999999999</v>
      </c>
      <c r="F137" s="143"/>
    </row>
    <row r="138" spans="1:8" x14ac:dyDescent="0.2">
      <c r="A138" s="146">
        <f t="shared" si="34"/>
        <v>2015</v>
      </c>
      <c r="B138" s="175">
        <v>42339</v>
      </c>
      <c r="C138" s="165">
        <f t="shared" ca="1" si="31"/>
        <v>492.44599999999991</v>
      </c>
      <c r="D138" s="165">
        <f t="shared" ca="1" si="32"/>
        <v>997.40824999999984</v>
      </c>
      <c r="E138" s="165">
        <f t="shared" ca="1" si="33"/>
        <v>1489.8542499999999</v>
      </c>
      <c r="F138" s="143"/>
    </row>
    <row r="139" spans="1:8" x14ac:dyDescent="0.2">
      <c r="A139" s="146">
        <f t="shared" si="34"/>
        <v>2016</v>
      </c>
      <c r="B139" s="173">
        <v>42370</v>
      </c>
      <c r="C139" s="163">
        <f t="shared" ref="C139:C150" ca="1" si="35">SUMIF(INDIRECT(CONCATENATE("'",CONCATENATE(MID(YEAR($B139),3,2),"Cochamó","'!$A$8:$A$375"))),MONTH($B139),INDIRECT(CONCATENATE("'",CONCATENATE(MID(YEAR($B139),3,2),"Cochamó","'!$I$8:$I$375"))))</f>
        <v>459.04899999999998</v>
      </c>
      <c r="D139" s="163">
        <f t="shared" ref="D139:D150" ca="1" si="36">SUMIF(INDIRECT(CONCATENATE("'",CONCATENATE(MID(YEAR($B139),3,2),"Hornopirén","'!$A$8:$A$375"))),MONTH($B139),INDIRECT(CONCATENATE("'",CONCATENATE(MID(YEAR($B139),3,2),"Hornopirén","'!$n$8:$n$375"))))</f>
        <v>986.96449999999982</v>
      </c>
      <c r="E139" s="163">
        <f ca="1">SUM(C139:D139)</f>
        <v>1446.0134999999998</v>
      </c>
      <c r="F139" s="143"/>
      <c r="H139" s="144"/>
    </row>
    <row r="140" spans="1:8" x14ac:dyDescent="0.2">
      <c r="A140" s="146">
        <f t="shared" si="34"/>
        <v>2016</v>
      </c>
      <c r="B140" s="174">
        <v>42401</v>
      </c>
      <c r="C140" s="164">
        <f t="shared" ca="1" si="35"/>
        <v>440.69799999999992</v>
      </c>
      <c r="D140" s="164">
        <f t="shared" ca="1" si="36"/>
        <v>912.09974999999986</v>
      </c>
      <c r="E140" s="164">
        <f t="shared" ca="1" si="33"/>
        <v>1352.7977499999997</v>
      </c>
      <c r="F140" s="143"/>
      <c r="H140" s="144"/>
    </row>
    <row r="141" spans="1:8" x14ac:dyDescent="0.2">
      <c r="A141" s="146">
        <f t="shared" si="34"/>
        <v>2016</v>
      </c>
      <c r="B141" s="174">
        <v>42430</v>
      </c>
      <c r="C141" s="164">
        <f t="shared" ca="1" si="35"/>
        <v>461.06200000000001</v>
      </c>
      <c r="D141" s="164">
        <f t="shared" ca="1" si="36"/>
        <v>1112.6092499999997</v>
      </c>
      <c r="E141" s="164">
        <f t="shared" ca="1" si="33"/>
        <v>1573.6712499999999</v>
      </c>
      <c r="F141" s="143"/>
      <c r="H141" s="144"/>
    </row>
    <row r="142" spans="1:8" x14ac:dyDescent="0.2">
      <c r="A142" s="146">
        <f t="shared" si="34"/>
        <v>2016</v>
      </c>
      <c r="B142" s="174">
        <v>42461</v>
      </c>
      <c r="C142" s="164">
        <f t="shared" ca="1" si="35"/>
        <v>403.65199999999993</v>
      </c>
      <c r="D142" s="164">
        <f t="shared" ca="1" si="36"/>
        <v>1153.6802500000001</v>
      </c>
      <c r="E142" s="164">
        <f t="shared" ca="1" si="33"/>
        <v>1557.3322499999999</v>
      </c>
      <c r="F142" s="143"/>
      <c r="H142" s="144"/>
    </row>
    <row r="143" spans="1:8" x14ac:dyDescent="0.2">
      <c r="A143" s="146">
        <f t="shared" si="34"/>
        <v>2016</v>
      </c>
      <c r="B143" s="174">
        <v>42491</v>
      </c>
      <c r="C143" s="164">
        <f t="shared" ca="1" si="35"/>
        <v>444.07199999999995</v>
      </c>
      <c r="D143" s="164">
        <f t="shared" ca="1" si="36"/>
        <v>1233.1917499999997</v>
      </c>
      <c r="E143" s="164">
        <f t="shared" ref="E143:E150" ca="1" si="37">SUM(C143:D143)</f>
        <v>1677.2637499999996</v>
      </c>
      <c r="F143" s="143"/>
      <c r="H143" s="144"/>
    </row>
    <row r="144" spans="1:8" x14ac:dyDescent="0.2">
      <c r="A144" s="146">
        <f t="shared" si="34"/>
        <v>2016</v>
      </c>
      <c r="B144" s="174">
        <v>42522</v>
      </c>
      <c r="C144" s="164">
        <f t="shared" ca="1" si="35"/>
        <v>464.74800000000005</v>
      </c>
      <c r="D144" s="164">
        <f t="shared" ca="1" si="36"/>
        <v>1244.9929999999999</v>
      </c>
      <c r="E144" s="164">
        <f t="shared" ca="1" si="37"/>
        <v>1709.741</v>
      </c>
      <c r="F144" s="143"/>
      <c r="H144" s="144"/>
    </row>
    <row r="145" spans="1:8" x14ac:dyDescent="0.2">
      <c r="A145" s="146">
        <f t="shared" si="34"/>
        <v>2016</v>
      </c>
      <c r="B145" s="174">
        <v>42552</v>
      </c>
      <c r="C145" s="164">
        <f ca="1">SUMIF(INDIRECT(CONCATENATE("'",CONCATENATE(MID(YEAR($B145),3,2),"Cochamó","'!$A$8:$A$375"))),MONTH($B145),INDIRECT(CONCATENATE("'",CONCATENATE(MID(YEAR($B145),3,2),"Cochamó","'!$I$8:$I$375"))))</f>
        <v>496.75</v>
      </c>
      <c r="D145" s="164">
        <f t="shared" ca="1" si="36"/>
        <v>1258.4069999999999</v>
      </c>
      <c r="E145" s="164">
        <f t="shared" ca="1" si="37"/>
        <v>1755.1569999999999</v>
      </c>
      <c r="F145" s="143"/>
    </row>
    <row r="146" spans="1:8" x14ac:dyDescent="0.2">
      <c r="A146" s="146">
        <f t="shared" si="34"/>
        <v>2016</v>
      </c>
      <c r="B146" s="174">
        <v>42583</v>
      </c>
      <c r="C146" s="164">
        <f t="shared" ca="1" si="35"/>
        <v>519.28399999999999</v>
      </c>
      <c r="D146" s="164">
        <f t="shared" ca="1" si="36"/>
        <v>1240.9227500000002</v>
      </c>
      <c r="E146" s="164">
        <f t="shared" ca="1" si="37"/>
        <v>1760.2067500000003</v>
      </c>
      <c r="F146" s="143"/>
    </row>
    <row r="147" spans="1:8" x14ac:dyDescent="0.2">
      <c r="A147" s="146">
        <f t="shared" si="34"/>
        <v>2016</v>
      </c>
      <c r="B147" s="174">
        <v>42614</v>
      </c>
      <c r="C147" s="164">
        <f t="shared" ca="1" si="35"/>
        <v>518.04099999999994</v>
      </c>
      <c r="D147" s="164">
        <f t="shared" ca="1" si="36"/>
        <v>1176.8279999999997</v>
      </c>
      <c r="E147" s="164">
        <f t="shared" ca="1" si="37"/>
        <v>1694.8689999999997</v>
      </c>
      <c r="F147" s="143"/>
    </row>
    <row r="148" spans="1:8" x14ac:dyDescent="0.2">
      <c r="A148" s="146">
        <f t="shared" si="34"/>
        <v>2016</v>
      </c>
      <c r="B148" s="174">
        <v>42644</v>
      </c>
      <c r="C148" s="164">
        <f t="shared" ca="1" si="35"/>
        <v>601.91700000000003</v>
      </c>
      <c r="D148" s="164">
        <f t="shared" ca="1" si="36"/>
        <v>1230.0502499999998</v>
      </c>
      <c r="E148" s="164">
        <f t="shared" ca="1" si="37"/>
        <v>1831.9672499999997</v>
      </c>
      <c r="F148" s="143"/>
    </row>
    <row r="149" spans="1:8" x14ac:dyDescent="0.2">
      <c r="A149" s="146">
        <f t="shared" si="34"/>
        <v>2016</v>
      </c>
      <c r="B149" s="174">
        <v>42675</v>
      </c>
      <c r="C149" s="164">
        <f t="shared" ca="1" si="35"/>
        <v>586.74499999999989</v>
      </c>
      <c r="D149" s="164">
        <f t="shared" ca="1" si="36"/>
        <v>1008.2934999999999</v>
      </c>
      <c r="E149" s="164">
        <f t="shared" ca="1" si="37"/>
        <v>1595.0384999999997</v>
      </c>
      <c r="F149" s="143"/>
    </row>
    <row r="150" spans="1:8" x14ac:dyDescent="0.2">
      <c r="A150" s="146">
        <f t="shared" si="34"/>
        <v>2016</v>
      </c>
      <c r="B150" s="175">
        <v>42705</v>
      </c>
      <c r="C150" s="165">
        <f t="shared" ca="1" si="35"/>
        <v>596.60500000000002</v>
      </c>
      <c r="D150" s="165">
        <f t="shared" ca="1" si="36"/>
        <v>980.49599999999987</v>
      </c>
      <c r="E150" s="165">
        <f t="shared" ca="1" si="37"/>
        <v>1577.1009999999999</v>
      </c>
      <c r="F150" s="143"/>
    </row>
    <row r="151" spans="1:8" x14ac:dyDescent="0.2">
      <c r="A151" s="146">
        <f t="shared" ref="A151:A162" si="38">+YEAR(B151)</f>
        <v>2017</v>
      </c>
      <c r="B151" s="173">
        <v>42736</v>
      </c>
      <c r="C151" s="163">
        <f t="shared" ref="C151:C162" ca="1" si="39">SUMIF(INDIRECT(CONCATENATE("'",CONCATENATE(MID(YEAR($B151),3,2),"Cochamó","'!$A$8:$A$375"))),MONTH($B151),INDIRECT(CONCATENATE("'",CONCATENATE(MID(YEAR($B151),3,2),"Cochamó","'!$J$8:$J$375"))))</f>
        <v>622.15800000000002</v>
      </c>
      <c r="D151" s="163">
        <f t="shared" ref="D151:D162" ca="1" si="40">SUMIF(INDIRECT(CONCATENATE("'",CONCATENATE(MID(YEAR($B151),3,2),"Hornopirén","'!$A$8:$A$375"))),MONTH($B151),INDIRECT(CONCATENATE("'",CONCATENATE(MID(YEAR($B151),3,2),"Hornopirén","'!$I$8:$I$375"))))</f>
        <v>960.44200000000001</v>
      </c>
      <c r="E151" s="163">
        <f ca="1">SUM(C151:D151)</f>
        <v>1582.6</v>
      </c>
      <c r="F151" s="143"/>
      <c r="H151" s="144"/>
    </row>
    <row r="152" spans="1:8" x14ac:dyDescent="0.2">
      <c r="A152" s="146">
        <f t="shared" si="38"/>
        <v>2017</v>
      </c>
      <c r="B152" s="174">
        <v>42767</v>
      </c>
      <c r="C152" s="164">
        <f t="shared" ca="1" si="39"/>
        <v>657.09299999999996</v>
      </c>
      <c r="D152" s="164">
        <f t="shared" ca="1" si="40"/>
        <v>854.11699999999996</v>
      </c>
      <c r="E152" s="164">
        <f t="shared" ref="E152:E154" ca="1" si="41">SUM(C152:D152)</f>
        <v>1511.21</v>
      </c>
      <c r="F152" s="143"/>
      <c r="H152" s="144"/>
    </row>
    <row r="153" spans="1:8" x14ac:dyDescent="0.2">
      <c r="A153" s="146">
        <f t="shared" si="38"/>
        <v>2017</v>
      </c>
      <c r="B153" s="174">
        <v>42795</v>
      </c>
      <c r="C153" s="164">
        <f t="shared" ca="1" si="39"/>
        <v>670.64199999999983</v>
      </c>
      <c r="D153" s="164">
        <f t="shared" ca="1" si="40"/>
        <v>995.46799999999996</v>
      </c>
      <c r="E153" s="164">
        <f t="shared" ca="1" si="41"/>
        <v>1666.1099999999997</v>
      </c>
      <c r="F153" s="143"/>
      <c r="H153" s="144"/>
    </row>
    <row r="154" spans="1:8" x14ac:dyDescent="0.2">
      <c r="A154" s="146">
        <f t="shared" si="38"/>
        <v>2017</v>
      </c>
      <c r="B154" s="174">
        <v>42826</v>
      </c>
      <c r="C154" s="164">
        <f t="shared" ca="1" si="39"/>
        <v>540.16200000000003</v>
      </c>
      <c r="D154" s="164">
        <f t="shared" ca="1" si="40"/>
        <v>988.28524999999979</v>
      </c>
      <c r="E154" s="164">
        <f t="shared" ca="1" si="41"/>
        <v>1528.4472499999997</v>
      </c>
      <c r="F154" s="143"/>
      <c r="H154" s="144"/>
    </row>
    <row r="155" spans="1:8" x14ac:dyDescent="0.2">
      <c r="A155" s="146">
        <f t="shared" si="38"/>
        <v>2017</v>
      </c>
      <c r="B155" s="174">
        <v>42856</v>
      </c>
      <c r="C155" s="164">
        <f t="shared" ca="1" si="39"/>
        <v>561.92299999999989</v>
      </c>
      <c r="D155" s="164">
        <f t="shared" ca="1" si="40"/>
        <v>1073.59725</v>
      </c>
      <c r="E155" s="164">
        <f t="shared" ref="E155:E162" ca="1" si="42">SUM(C155:D155)</f>
        <v>1635.52025</v>
      </c>
      <c r="F155" s="143"/>
      <c r="H155" s="144"/>
    </row>
    <row r="156" spans="1:8" x14ac:dyDescent="0.2">
      <c r="A156" s="146">
        <f t="shared" si="38"/>
        <v>2017</v>
      </c>
      <c r="B156" s="174">
        <v>42887</v>
      </c>
      <c r="C156" s="164">
        <f t="shared" ca="1" si="39"/>
        <v>523.60599999999999</v>
      </c>
      <c r="D156" s="164">
        <f t="shared" ca="1" si="40"/>
        <v>1188.0037500000001</v>
      </c>
      <c r="E156" s="164">
        <f t="shared" ca="1" si="42"/>
        <v>1711.6097500000001</v>
      </c>
      <c r="F156" s="143"/>
      <c r="H156" s="144"/>
    </row>
    <row r="157" spans="1:8" x14ac:dyDescent="0.2">
      <c r="A157" s="146">
        <f t="shared" si="38"/>
        <v>2017</v>
      </c>
      <c r="B157" s="174">
        <v>42917</v>
      </c>
      <c r="C157" s="164">
        <f t="shared" ca="1" si="39"/>
        <v>607.76499999999987</v>
      </c>
      <c r="D157" s="164">
        <f t="shared" ca="1" si="40"/>
        <v>1139.6187500000001</v>
      </c>
      <c r="E157" s="164">
        <f t="shared" ca="1" si="42"/>
        <v>1747.38375</v>
      </c>
      <c r="F157" s="143"/>
    </row>
    <row r="158" spans="1:8" x14ac:dyDescent="0.2">
      <c r="A158" s="146">
        <f t="shared" si="38"/>
        <v>2017</v>
      </c>
      <c r="B158" s="174">
        <v>42948</v>
      </c>
      <c r="C158" s="164">
        <f t="shared" ca="1" si="39"/>
        <v>662.38499999999988</v>
      </c>
      <c r="D158" s="164">
        <f t="shared" ca="1" si="40"/>
        <v>1156.8977499999996</v>
      </c>
      <c r="E158" s="164">
        <f t="shared" ca="1" si="42"/>
        <v>1819.2827499999994</v>
      </c>
      <c r="F158" s="143"/>
    </row>
    <row r="159" spans="1:8" x14ac:dyDescent="0.2">
      <c r="A159" s="146">
        <f t="shared" si="38"/>
        <v>2017</v>
      </c>
      <c r="B159" s="174">
        <v>42979</v>
      </c>
      <c r="C159" s="164">
        <f ca="1">SUMIF(INDIRECT(CONCATENATE("'",CONCATENATE(MID(YEAR($B159),3,2),"Cochamó","'!$A$8:$A$375"))),MONTH($B159),INDIRECT(CONCATENATE("'",CONCATENATE(MID(YEAR($B159),3,2),"Cochamó","'!$J$8:$J$375"))))</f>
        <v>638.35400000000016</v>
      </c>
      <c r="D159" s="164">
        <f t="shared" ca="1" si="40"/>
        <v>1072.9789999999998</v>
      </c>
      <c r="E159" s="164">
        <f t="shared" ca="1" si="42"/>
        <v>1711.3330000000001</v>
      </c>
      <c r="F159" s="143"/>
    </row>
    <row r="160" spans="1:8" x14ac:dyDescent="0.2">
      <c r="A160" s="146">
        <f t="shared" si="38"/>
        <v>2017</v>
      </c>
      <c r="B160" s="174">
        <v>43009</v>
      </c>
      <c r="C160" s="164">
        <f t="shared" ca="1" si="39"/>
        <v>717.00100000000009</v>
      </c>
      <c r="D160" s="164">
        <f t="shared" ca="1" si="40"/>
        <v>1124.6855</v>
      </c>
      <c r="E160" s="164">
        <f t="shared" ca="1" si="42"/>
        <v>1841.6865000000003</v>
      </c>
      <c r="F160" s="143"/>
    </row>
    <row r="161" spans="1:8" x14ac:dyDescent="0.2">
      <c r="A161" s="146">
        <f t="shared" si="38"/>
        <v>2017</v>
      </c>
      <c r="B161" s="174">
        <v>43040</v>
      </c>
      <c r="C161" s="164">
        <f t="shared" ca="1" si="39"/>
        <v>703.82899999999984</v>
      </c>
      <c r="D161" s="164">
        <f t="shared" ca="1" si="40"/>
        <v>1082.2562500000001</v>
      </c>
      <c r="E161" s="164">
        <f t="shared" ca="1" si="42"/>
        <v>1786.0852500000001</v>
      </c>
      <c r="F161" s="143"/>
    </row>
    <row r="162" spans="1:8" x14ac:dyDescent="0.2">
      <c r="A162" s="146">
        <f t="shared" si="38"/>
        <v>2017</v>
      </c>
      <c r="B162" s="175">
        <v>43070</v>
      </c>
      <c r="C162" s="165">
        <f t="shared" ca="1" si="39"/>
        <v>694.11500000000012</v>
      </c>
      <c r="D162" s="165">
        <f t="shared" ca="1" si="40"/>
        <v>1118.8342500000001</v>
      </c>
      <c r="E162" s="165">
        <f t="shared" ca="1" si="42"/>
        <v>1812.9492500000001</v>
      </c>
      <c r="F162" s="143"/>
    </row>
    <row r="163" spans="1:8" x14ac:dyDescent="0.2">
      <c r="A163" s="146">
        <f t="shared" ref="A163:A174" si="43">+YEAR(B163)</f>
        <v>2018</v>
      </c>
      <c r="B163" s="173">
        <v>43101</v>
      </c>
      <c r="C163" s="163">
        <f ca="1">SUMIF(INDIRECT(CONCATENATE("'",CONCATENATE(MID(YEAR($B163),3,2),"Cochamó","'!$A$8:$A$375"))),MONTH($B163),INDIRECT(CONCATENATE("'",CONCATENATE(MID(YEAR($B163),3,2),"Cochamó","'!$k$8:$k$375"))))</f>
        <v>674.82099999999991</v>
      </c>
      <c r="D163" s="163">
        <f t="shared" ref="D163:D174" ca="1" si="44">SUMIF(INDIRECT(CONCATENATE("'",CONCATENATE(MID(YEAR($B163),3,2),"Hornopirén","'!$A$8:$A$375"))),MONTH($B163),INDIRECT(CONCATENATE("'",CONCATENATE(MID(YEAR($B163),3,2),"Hornopirén","'!$J$8:$J$375"))))</f>
        <v>1031.3119999999999</v>
      </c>
      <c r="E163" s="163">
        <f ca="1">SUM(C163:D163)</f>
        <v>1706.1329999999998</v>
      </c>
      <c r="F163" s="143"/>
      <c r="H163" s="144"/>
    </row>
    <row r="164" spans="1:8" x14ac:dyDescent="0.2">
      <c r="A164" s="146">
        <f t="shared" si="43"/>
        <v>2018</v>
      </c>
      <c r="B164" s="174">
        <v>43132</v>
      </c>
      <c r="C164" s="164">
        <f ca="1">SUMIF(INDIRECT(CONCATENATE("'",CONCATENATE(MID(YEAR($B164),3,2),"Cochamó","'!$A$8:$A$375"))),MONTH($B164),INDIRECT(CONCATENATE("'",CONCATENATE(MID(YEAR($B164),3,2),"Cochamó","'!$k$8:$k$375"))))</f>
        <v>687.375</v>
      </c>
      <c r="D164" s="164">
        <f t="shared" ca="1" si="44"/>
        <v>949.43700000000001</v>
      </c>
      <c r="E164" s="164">
        <f t="shared" ref="E164:E174" ca="1" si="45">SUM(C164:D164)</f>
        <v>1636.8119999999999</v>
      </c>
      <c r="F164" s="143"/>
      <c r="H164" s="144"/>
    </row>
    <row r="165" spans="1:8" x14ac:dyDescent="0.2">
      <c r="A165" s="146">
        <f t="shared" si="43"/>
        <v>2018</v>
      </c>
      <c r="B165" s="174">
        <v>43160</v>
      </c>
      <c r="C165" s="164">
        <f ca="1">SUMIF(INDIRECT(CONCATENATE("'",CONCATENATE(MID(YEAR($B165),3,2),"Cochamó","'!$A$8:$A$375"))),MONTH($B165),INDIRECT(CONCATENATE("'",CONCATENATE(MID(YEAR($B165),3,2),"Cochamó","'!$k$8:$k$375"))))</f>
        <v>796.25599999999986</v>
      </c>
      <c r="D165" s="164">
        <f t="shared" ca="1" si="44"/>
        <v>1038.8007499999997</v>
      </c>
      <c r="E165" s="164">
        <f t="shared" ca="1" si="45"/>
        <v>1835.0567499999995</v>
      </c>
      <c r="F165" s="143"/>
      <c r="H165" s="144"/>
    </row>
    <row r="166" spans="1:8" x14ac:dyDescent="0.2">
      <c r="A166" s="146">
        <f t="shared" si="43"/>
        <v>2018</v>
      </c>
      <c r="B166" s="174">
        <v>43191</v>
      </c>
      <c r="C166" s="164">
        <f t="shared" ref="C166:C173" ca="1" si="46">SUMIF(INDIRECT(CONCATENATE("'",CONCATENATE(MID(YEAR($B166),3,2),"Cochamó","'!$A$8:$A$375"))),MONTH($B166),INDIRECT(CONCATENATE("'",CONCATENATE(MID(YEAR($B166),3,2),"Cochamó","'!$k$8:$k$375"))))</f>
        <v>577.81599999999992</v>
      </c>
      <c r="D166" s="164">
        <f t="shared" ca="1" si="44"/>
        <v>1003.6617499999999</v>
      </c>
      <c r="E166" s="164">
        <f t="shared" ca="1" si="45"/>
        <v>1581.4777499999998</v>
      </c>
      <c r="F166" s="143"/>
      <c r="H166" s="144"/>
    </row>
    <row r="167" spans="1:8" x14ac:dyDescent="0.2">
      <c r="A167" s="146">
        <f t="shared" si="43"/>
        <v>2018</v>
      </c>
      <c r="B167" s="174">
        <v>43221</v>
      </c>
      <c r="C167" s="164">
        <f ca="1">SUMIF(INDIRECT(CONCATENATE("'",CONCATENATE(MID(YEAR($B167),3,2),"Cochamó","'!$A$8:$A$375"))),MONTH($B167),INDIRECT(CONCATENATE("'",CONCATENATE(MID(YEAR($B167),3,2),"Cochamó","'!$k$8:$k$375"))))</f>
        <v>622.33300000000008</v>
      </c>
      <c r="D167" s="164">
        <f t="shared" ca="1" si="44"/>
        <v>1027.1904999999999</v>
      </c>
      <c r="E167" s="164">
        <f t="shared" ca="1" si="45"/>
        <v>1649.5235</v>
      </c>
      <c r="F167" s="143"/>
      <c r="H167" s="144"/>
    </row>
    <row r="168" spans="1:8" x14ac:dyDescent="0.2">
      <c r="A168" s="146">
        <f t="shared" si="43"/>
        <v>2018</v>
      </c>
      <c r="B168" s="174">
        <v>43252</v>
      </c>
      <c r="C168" s="164">
        <f t="shared" ca="1" si="46"/>
        <v>681.54799999999989</v>
      </c>
      <c r="D168" s="164">
        <f t="shared" ca="1" si="44"/>
        <v>1110.7090000000003</v>
      </c>
      <c r="E168" s="164">
        <f t="shared" ca="1" si="45"/>
        <v>1792.2570000000001</v>
      </c>
      <c r="F168" s="143"/>
      <c r="H168" s="144"/>
    </row>
    <row r="169" spans="1:8" x14ac:dyDescent="0.2">
      <c r="A169" s="146">
        <f t="shared" si="43"/>
        <v>2018</v>
      </c>
      <c r="B169" s="174">
        <v>43282</v>
      </c>
      <c r="C169" s="164">
        <f t="shared" ca="1" si="46"/>
        <v>730.99</v>
      </c>
      <c r="D169" s="164">
        <f t="shared" ca="1" si="44"/>
        <v>1214.9249999999997</v>
      </c>
      <c r="E169" s="164">
        <f t="shared" ca="1" si="45"/>
        <v>1945.9149999999997</v>
      </c>
      <c r="F169" s="143"/>
    </row>
    <row r="170" spans="1:8" x14ac:dyDescent="0.2">
      <c r="A170" s="146">
        <f t="shared" si="43"/>
        <v>2018</v>
      </c>
      <c r="B170" s="174">
        <v>43313</v>
      </c>
      <c r="C170" s="164">
        <f t="shared" ca="1" si="46"/>
        <v>703.43299999999999</v>
      </c>
      <c r="D170" s="164">
        <f t="shared" ca="1" si="44"/>
        <v>1184.6370000000002</v>
      </c>
      <c r="E170" s="164">
        <f t="shared" ca="1" si="45"/>
        <v>1888.0700000000002</v>
      </c>
      <c r="F170" s="143"/>
    </row>
    <row r="171" spans="1:8" x14ac:dyDescent="0.2">
      <c r="A171" s="146">
        <f t="shared" si="43"/>
        <v>2018</v>
      </c>
      <c r="B171" s="174">
        <v>43344</v>
      </c>
      <c r="C171" s="164">
        <f t="shared" ca="1" si="46"/>
        <v>686.51</v>
      </c>
      <c r="D171" s="164">
        <f t="shared" ca="1" si="44"/>
        <v>1151.193</v>
      </c>
      <c r="E171" s="164">
        <f t="shared" ca="1" si="45"/>
        <v>1837.703</v>
      </c>
      <c r="F171" s="143"/>
    </row>
    <row r="172" spans="1:8" x14ac:dyDescent="0.2">
      <c r="A172" s="146">
        <f t="shared" si="43"/>
        <v>2018</v>
      </c>
      <c r="B172" s="174">
        <v>43374</v>
      </c>
      <c r="C172" s="164">
        <f t="shared" ca="1" si="46"/>
        <v>687.25400000000002</v>
      </c>
      <c r="D172" s="164">
        <f t="shared" ca="1" si="44"/>
        <v>1270.1835000000001</v>
      </c>
      <c r="E172" s="164">
        <f t="shared" ca="1" si="45"/>
        <v>1957.4375</v>
      </c>
      <c r="F172" s="143"/>
    </row>
    <row r="173" spans="1:8" x14ac:dyDescent="0.2">
      <c r="A173" s="146">
        <f t="shared" si="43"/>
        <v>2018</v>
      </c>
      <c r="B173" s="174">
        <v>43405</v>
      </c>
      <c r="C173" s="164">
        <f t="shared" ca="1" si="46"/>
        <v>718.92700000000013</v>
      </c>
      <c r="D173" s="164">
        <f t="shared" ca="1" si="44"/>
        <v>1143.6790000000001</v>
      </c>
      <c r="E173" s="164">
        <f t="shared" ca="1" si="45"/>
        <v>1862.6060000000002</v>
      </c>
      <c r="F173" s="143"/>
    </row>
    <row r="174" spans="1:8" x14ac:dyDescent="0.2">
      <c r="A174" s="146">
        <f t="shared" si="43"/>
        <v>2018</v>
      </c>
      <c r="B174" s="175">
        <v>43435</v>
      </c>
      <c r="C174" s="165">
        <f ca="1">SUMIF(INDIRECT(CONCATENATE("'",CONCATENATE(MID(YEAR($B174),3,2),"Cochamó","'!$A$8:$A$375"))),MONTH($B174),INDIRECT(CONCATENATE("'",CONCATENATE(MID(YEAR($B174),3,2),"Cochamó","'!$k$8:$k$375"))))</f>
        <v>789.71399999999983</v>
      </c>
      <c r="D174" s="165">
        <f t="shared" ca="1" si="44"/>
        <v>1143.6899999999998</v>
      </c>
      <c r="E174" s="165">
        <f t="shared" ca="1" si="45"/>
        <v>1933.4039999999995</v>
      </c>
      <c r="F174" s="143"/>
    </row>
    <row r="175" spans="1:8" x14ac:dyDescent="0.2">
      <c r="A175" s="146">
        <v>2019</v>
      </c>
      <c r="B175" s="173">
        <v>43466</v>
      </c>
      <c r="C175" s="163">
        <f t="shared" ref="C175:C186" ca="1" si="47">SUMIF(INDIRECT(CONCATENATE("'",CONCATENATE(MID(YEAR($B175),3,2),"Cochamó","'!$A$8:$A$375"))),MONTH($B175),INDIRECT(CONCATENATE("'",CONCATENATE(MID(YEAR($B175),3,2),"Cochamó","'!$G$8:$G$375"))))</f>
        <v>682.375</v>
      </c>
      <c r="D175" s="163">
        <f t="shared" ref="D175:D186" ca="1" si="48">SUMIF(INDIRECT(CONCATENATE("'",CONCATENATE(MID(YEAR($B175),3,2),"Hornopirén","'!$A$8:$A$375"))),MONTH($B175),INDIRECT(CONCATENATE("'",CONCATENATE(MID(YEAR($B175),3,2),"Hornopirén","'!$I$8:$I$375"))))</f>
        <v>1185.7097499999998</v>
      </c>
      <c r="E175" s="163">
        <f ca="1">SUM(C175:D175)</f>
        <v>1868.0847499999998</v>
      </c>
      <c r="F175" s="143"/>
    </row>
    <row r="176" spans="1:8" x14ac:dyDescent="0.2">
      <c r="A176" s="146">
        <v>2019</v>
      </c>
      <c r="B176" s="174">
        <v>43497</v>
      </c>
      <c r="C176" s="164">
        <f t="shared" ca="1" si="47"/>
        <v>577.03499999999997</v>
      </c>
      <c r="D176" s="164">
        <f t="shared" ca="1" si="48"/>
        <v>1090.29025</v>
      </c>
      <c r="E176" s="164">
        <f t="shared" ref="E176:E186" ca="1" si="49">SUM(C176:D176)</f>
        <v>1667.3252499999999</v>
      </c>
      <c r="F176" s="143"/>
    </row>
    <row r="177" spans="1:6" x14ac:dyDescent="0.2">
      <c r="A177" s="146">
        <v>2019</v>
      </c>
      <c r="B177" s="174">
        <v>43525</v>
      </c>
      <c r="C177" s="164">
        <f t="shared" ca="1" si="47"/>
        <v>580.22800000000007</v>
      </c>
      <c r="D177" s="164">
        <f t="shared" ca="1" si="48"/>
        <v>1303.5129999999999</v>
      </c>
      <c r="E177" s="164">
        <f t="shared" ca="1" si="49"/>
        <v>1883.741</v>
      </c>
      <c r="F177" s="143"/>
    </row>
    <row r="178" spans="1:6" x14ac:dyDescent="0.2">
      <c r="A178" s="146">
        <v>2019</v>
      </c>
      <c r="B178" s="174">
        <v>43556</v>
      </c>
      <c r="C178" s="164">
        <f t="shared" ca="1" si="47"/>
        <v>499.39099999999996</v>
      </c>
      <c r="D178" s="164">
        <f t="shared" ca="1" si="48"/>
        <v>1167.6267500000001</v>
      </c>
      <c r="E178" s="164">
        <f t="shared" ca="1" si="49"/>
        <v>1667.01775</v>
      </c>
      <c r="F178" s="143"/>
    </row>
    <row r="179" spans="1:6" x14ac:dyDescent="0.2">
      <c r="A179" s="146">
        <v>2019</v>
      </c>
      <c r="B179" s="174">
        <v>43586</v>
      </c>
      <c r="C179" s="164">
        <f t="shared" ca="1" si="47"/>
        <v>0</v>
      </c>
      <c r="D179" s="164">
        <f t="shared" ca="1" si="48"/>
        <v>0</v>
      </c>
      <c r="E179" s="164">
        <f t="shared" ca="1" si="49"/>
        <v>0</v>
      </c>
      <c r="F179" s="143"/>
    </row>
    <row r="180" spans="1:6" x14ac:dyDescent="0.2">
      <c r="A180" s="146">
        <v>2019</v>
      </c>
      <c r="B180" s="174">
        <v>43617</v>
      </c>
      <c r="C180" s="164">
        <f t="shared" ca="1" si="47"/>
        <v>0</v>
      </c>
      <c r="D180" s="164">
        <f t="shared" ca="1" si="48"/>
        <v>0</v>
      </c>
      <c r="E180" s="164">
        <f t="shared" ca="1" si="49"/>
        <v>0</v>
      </c>
      <c r="F180" s="143"/>
    </row>
    <row r="181" spans="1:6" x14ac:dyDescent="0.2">
      <c r="A181" s="146">
        <v>2019</v>
      </c>
      <c r="B181" s="174">
        <v>43647</v>
      </c>
      <c r="C181" s="164">
        <f t="shared" ca="1" si="47"/>
        <v>0</v>
      </c>
      <c r="D181" s="164">
        <f t="shared" ca="1" si="48"/>
        <v>0</v>
      </c>
      <c r="E181" s="164">
        <f t="shared" ca="1" si="49"/>
        <v>0</v>
      </c>
      <c r="F181" s="143"/>
    </row>
    <row r="182" spans="1:6" x14ac:dyDescent="0.2">
      <c r="A182" s="146">
        <v>2019</v>
      </c>
      <c r="B182" s="174">
        <v>43678</v>
      </c>
      <c r="C182" s="164">
        <f t="shared" ca="1" si="47"/>
        <v>0</v>
      </c>
      <c r="D182" s="164">
        <f t="shared" ca="1" si="48"/>
        <v>0</v>
      </c>
      <c r="E182" s="164">
        <f t="shared" ca="1" si="49"/>
        <v>0</v>
      </c>
      <c r="F182" s="143"/>
    </row>
    <row r="183" spans="1:6" x14ac:dyDescent="0.2">
      <c r="A183" s="146">
        <v>2019</v>
      </c>
      <c r="B183" s="174">
        <v>43709</v>
      </c>
      <c r="C183" s="164">
        <f t="shared" ca="1" si="47"/>
        <v>0</v>
      </c>
      <c r="D183" s="164">
        <f t="shared" ca="1" si="48"/>
        <v>0</v>
      </c>
      <c r="E183" s="164">
        <f t="shared" ca="1" si="49"/>
        <v>0</v>
      </c>
      <c r="F183" s="143"/>
    </row>
    <row r="184" spans="1:6" x14ac:dyDescent="0.2">
      <c r="A184" s="146">
        <v>2019</v>
      </c>
      <c r="B184" s="174">
        <v>43739</v>
      </c>
      <c r="C184" s="164">
        <f t="shared" ca="1" si="47"/>
        <v>0</v>
      </c>
      <c r="D184" s="164">
        <f t="shared" ca="1" si="48"/>
        <v>0</v>
      </c>
      <c r="E184" s="164">
        <f t="shared" ca="1" si="49"/>
        <v>0</v>
      </c>
      <c r="F184" s="143"/>
    </row>
    <row r="185" spans="1:6" x14ac:dyDescent="0.2">
      <c r="A185" s="146">
        <v>2019</v>
      </c>
      <c r="B185" s="174">
        <v>43770</v>
      </c>
      <c r="C185" s="164">
        <f t="shared" ca="1" si="47"/>
        <v>0</v>
      </c>
      <c r="D185" s="164">
        <f t="shared" ca="1" si="48"/>
        <v>0</v>
      </c>
      <c r="E185" s="164">
        <f t="shared" ca="1" si="49"/>
        <v>0</v>
      </c>
      <c r="F185" s="143"/>
    </row>
    <row r="186" spans="1:6" x14ac:dyDescent="0.2">
      <c r="A186" s="146">
        <v>2019</v>
      </c>
      <c r="B186" s="175">
        <v>43800</v>
      </c>
      <c r="C186" s="165">
        <f t="shared" ca="1" si="47"/>
        <v>0</v>
      </c>
      <c r="D186" s="165">
        <f t="shared" ca="1" si="48"/>
        <v>0</v>
      </c>
      <c r="E186" s="165">
        <f t="shared" ca="1" si="49"/>
        <v>0</v>
      </c>
      <c r="F186" s="143"/>
    </row>
  </sheetData>
  <mergeCells count="1">
    <mergeCell ref="B2:E2"/>
  </mergeCells>
  <phoneticPr fontId="0" type="noConversion"/>
  <conditionalFormatting sqref="J17">
    <cfRule type="expression" dxfId="180" priority="57" stopIfTrue="1">
      <formula>J17=0</formula>
    </cfRule>
  </conditionalFormatting>
  <conditionalFormatting sqref="H18:H21 J18:J21">
    <cfRule type="expression" dxfId="179" priority="73" stopIfTrue="1">
      <formula>H18=0</formula>
    </cfRule>
  </conditionalFormatting>
  <conditionalFormatting sqref="C14:E18">
    <cfRule type="expression" dxfId="178" priority="72" stopIfTrue="1">
      <formula>C14=0</formula>
    </cfRule>
  </conditionalFormatting>
  <conditionalFormatting sqref="C7:E18">
    <cfRule type="expression" dxfId="177" priority="71" stopIfTrue="1">
      <formula>C7=0</formula>
    </cfRule>
  </conditionalFormatting>
  <conditionalFormatting sqref="C7:E18">
    <cfRule type="expression" dxfId="176" priority="70" stopIfTrue="1">
      <formula>C7=0</formula>
    </cfRule>
  </conditionalFormatting>
  <conditionalFormatting sqref="C26:E30 C38:E42 C50:E54 C62:E66 C74:E78 C86:E90 C98:E102 C110:E114 C122:E126">
    <cfRule type="expression" dxfId="175" priority="69" stopIfTrue="1">
      <formula>C26=0</formula>
    </cfRule>
  </conditionalFormatting>
  <conditionalFormatting sqref="C19:E126">
    <cfRule type="expression" dxfId="174" priority="68" stopIfTrue="1">
      <formula>C19=0</formula>
    </cfRule>
  </conditionalFormatting>
  <conditionalFormatting sqref="C19:E126">
    <cfRule type="expression" dxfId="173" priority="67" stopIfTrue="1">
      <formula>C19=0</formula>
    </cfRule>
  </conditionalFormatting>
  <conditionalFormatting sqref="H18:H21 J18:J21">
    <cfRule type="expression" dxfId="172" priority="65" stopIfTrue="1">
      <formula>H18=0</formula>
    </cfRule>
  </conditionalFormatting>
  <conditionalFormatting sqref="H18:H21 J18:J21">
    <cfRule type="expression" dxfId="171" priority="64" stopIfTrue="1">
      <formula>H18=0</formula>
    </cfRule>
  </conditionalFormatting>
  <conditionalFormatting sqref="B127:B162">
    <cfRule type="expression" dxfId="170" priority="31" stopIfTrue="1">
      <formula>B127=0</formula>
    </cfRule>
  </conditionalFormatting>
  <conditionalFormatting sqref="B26:B30 B38:B42 B50:B54 B62:B66 B74:B78 B86:B90 B98:B102 B110:B114 B122:B126">
    <cfRule type="expression" dxfId="169" priority="36" stopIfTrue="1">
      <formula>B26=0</formula>
    </cfRule>
  </conditionalFormatting>
  <conditionalFormatting sqref="J7:J19">
    <cfRule type="expression" dxfId="168" priority="62" stopIfTrue="1">
      <formula>J7=0</formula>
    </cfRule>
  </conditionalFormatting>
  <conditionalFormatting sqref="B19:B126">
    <cfRule type="expression" dxfId="167" priority="34" stopIfTrue="1">
      <formula>B19=0</formula>
    </cfRule>
  </conditionalFormatting>
  <conditionalFormatting sqref="H7:H19">
    <cfRule type="expression" dxfId="166" priority="60" stopIfTrue="1">
      <formula>H7=0</formula>
    </cfRule>
  </conditionalFormatting>
  <conditionalFormatting sqref="G7:G21">
    <cfRule type="expression" dxfId="165" priority="59" stopIfTrue="1">
      <formula>G7=0</formula>
    </cfRule>
  </conditionalFormatting>
  <conditionalFormatting sqref="B170:B174">
    <cfRule type="expression" dxfId="164" priority="30" stopIfTrue="1">
      <formula>B170=0</formula>
    </cfRule>
  </conditionalFormatting>
  <conditionalFormatting sqref="H17">
    <cfRule type="expression" dxfId="163" priority="55" stopIfTrue="1">
      <formula>H17=0</formula>
    </cfRule>
  </conditionalFormatting>
  <conditionalFormatting sqref="J19">
    <cfRule type="expression" dxfId="162" priority="54" stopIfTrue="1">
      <formula>J19=0</formula>
    </cfRule>
  </conditionalFormatting>
  <conditionalFormatting sqref="H19">
    <cfRule type="expression" dxfId="161" priority="52" stopIfTrue="1">
      <formula>H19=0</formula>
    </cfRule>
  </conditionalFormatting>
  <conditionalFormatting sqref="J18">
    <cfRule type="expression" dxfId="160" priority="51" stopIfTrue="1">
      <formula>J18=0</formula>
    </cfRule>
  </conditionalFormatting>
  <conditionalFormatting sqref="H18">
    <cfRule type="expression" dxfId="159" priority="49" stopIfTrue="1">
      <formula>H18=0</formula>
    </cfRule>
  </conditionalFormatting>
  <conditionalFormatting sqref="J20">
    <cfRule type="expression" dxfId="158" priority="48" stopIfTrue="1">
      <formula>J20=0</formula>
    </cfRule>
  </conditionalFormatting>
  <conditionalFormatting sqref="H20">
    <cfRule type="expression" dxfId="157" priority="46" stopIfTrue="1">
      <formula>H20=0</formula>
    </cfRule>
  </conditionalFormatting>
  <conditionalFormatting sqref="C134:E138 C146:E150 C158:E162">
    <cfRule type="expression" dxfId="156" priority="45" stopIfTrue="1">
      <formula>C134=0</formula>
    </cfRule>
  </conditionalFormatting>
  <conditionalFormatting sqref="C127:E162">
    <cfRule type="expression" dxfId="155" priority="44" stopIfTrue="1">
      <formula>C127=0</formula>
    </cfRule>
  </conditionalFormatting>
  <conditionalFormatting sqref="C127:E162">
    <cfRule type="expression" dxfId="154" priority="43" stopIfTrue="1">
      <formula>C127=0</formula>
    </cfRule>
  </conditionalFormatting>
  <conditionalFormatting sqref="C170:E174">
    <cfRule type="expression" dxfId="153" priority="42" stopIfTrue="1">
      <formula>C170=0</formula>
    </cfRule>
  </conditionalFormatting>
  <conditionalFormatting sqref="C163:E174">
    <cfRule type="expression" dxfId="152" priority="41" stopIfTrue="1">
      <formula>C163=0</formula>
    </cfRule>
  </conditionalFormatting>
  <conditionalFormatting sqref="C163:E174">
    <cfRule type="expression" dxfId="151" priority="40" stopIfTrue="1">
      <formula>C163=0</formula>
    </cfRule>
  </conditionalFormatting>
  <conditionalFormatting sqref="B14:B18">
    <cfRule type="expression" dxfId="150" priority="39" stopIfTrue="1">
      <formula>B14=0</formula>
    </cfRule>
  </conditionalFormatting>
  <conditionalFormatting sqref="B7:B18">
    <cfRule type="expression" dxfId="149" priority="38" stopIfTrue="1">
      <formula>B7=0</formula>
    </cfRule>
  </conditionalFormatting>
  <conditionalFormatting sqref="B7:B18">
    <cfRule type="expression" dxfId="148" priority="37" stopIfTrue="1">
      <formula>B7=0</formula>
    </cfRule>
  </conditionalFormatting>
  <conditionalFormatting sqref="B19:B126">
    <cfRule type="expression" dxfId="147" priority="35" stopIfTrue="1">
      <formula>B19=0</formula>
    </cfRule>
  </conditionalFormatting>
  <conditionalFormatting sqref="B134:B138 B146:B150 B158:B162">
    <cfRule type="expression" dxfId="146" priority="33" stopIfTrue="1">
      <formula>B134=0</formula>
    </cfRule>
  </conditionalFormatting>
  <conditionalFormatting sqref="B127:B162">
    <cfRule type="expression" dxfId="145" priority="32" stopIfTrue="1">
      <formula>B127=0</formula>
    </cfRule>
  </conditionalFormatting>
  <conditionalFormatting sqref="B163:B174">
    <cfRule type="expression" dxfId="144" priority="29" stopIfTrue="1">
      <formula>B163=0</formula>
    </cfRule>
  </conditionalFormatting>
  <conditionalFormatting sqref="B163:B174">
    <cfRule type="expression" dxfId="143" priority="28" stopIfTrue="1">
      <formula>B163=0</formula>
    </cfRule>
  </conditionalFormatting>
  <conditionalFormatting sqref="I18:I21">
    <cfRule type="expression" dxfId="142" priority="27" stopIfTrue="1">
      <formula>I18=0</formula>
    </cfRule>
  </conditionalFormatting>
  <conditionalFormatting sqref="I18:I21">
    <cfRule type="expression" dxfId="141" priority="26" stopIfTrue="1">
      <formula>I18=0</formula>
    </cfRule>
  </conditionalFormatting>
  <conditionalFormatting sqref="I18:I21">
    <cfRule type="expression" dxfId="140" priority="25" stopIfTrue="1">
      <formula>I18=0</formula>
    </cfRule>
  </conditionalFormatting>
  <conditionalFormatting sqref="I7:I19">
    <cfRule type="expression" dxfId="139" priority="24" stopIfTrue="1">
      <formula>I7=0</formula>
    </cfRule>
  </conditionalFormatting>
  <conditionalFormatting sqref="I17">
    <cfRule type="expression" dxfId="138" priority="23" stopIfTrue="1">
      <formula>I17=0</formula>
    </cfRule>
  </conditionalFormatting>
  <conditionalFormatting sqref="I19">
    <cfRule type="expression" dxfId="137" priority="22" stopIfTrue="1">
      <formula>I19=0</formula>
    </cfRule>
  </conditionalFormatting>
  <conditionalFormatting sqref="I18">
    <cfRule type="expression" dxfId="136" priority="21" stopIfTrue="1">
      <formula>I18=0</formula>
    </cfRule>
  </conditionalFormatting>
  <conditionalFormatting sqref="I20">
    <cfRule type="expression" dxfId="135" priority="20" stopIfTrue="1">
      <formula>I20=0</formula>
    </cfRule>
  </conditionalFormatting>
  <conditionalFormatting sqref="B182:B186">
    <cfRule type="expression" dxfId="134" priority="12" stopIfTrue="1">
      <formula>B182=0</formula>
    </cfRule>
  </conditionalFormatting>
  <conditionalFormatting sqref="C182:E186">
    <cfRule type="expression" dxfId="133" priority="15" stopIfTrue="1">
      <formula>C182=0</formula>
    </cfRule>
  </conditionalFormatting>
  <conditionalFormatting sqref="C175:E186">
    <cfRule type="expression" dxfId="132" priority="14" stopIfTrue="1">
      <formula>C175=0</formula>
    </cfRule>
  </conditionalFormatting>
  <conditionalFormatting sqref="C175:E186">
    <cfRule type="expression" dxfId="131" priority="13" stopIfTrue="1">
      <formula>C175=0</formula>
    </cfRule>
  </conditionalFormatting>
  <conditionalFormatting sqref="B175:B186">
    <cfRule type="expression" dxfId="130" priority="11" stopIfTrue="1">
      <formula>B175=0</formula>
    </cfRule>
  </conditionalFormatting>
  <conditionalFormatting sqref="B175:B186">
    <cfRule type="expression" dxfId="129" priority="10" stopIfTrue="1">
      <formula>B175=0</formula>
    </cfRule>
  </conditionalFormatting>
  <conditionalFormatting sqref="J20">
    <cfRule type="expression" dxfId="128" priority="9" stopIfTrue="1">
      <formula>J20=0</formula>
    </cfRule>
  </conditionalFormatting>
  <conditionalFormatting sqref="H20">
    <cfRule type="expression" dxfId="127" priority="8" stopIfTrue="1">
      <formula>H20=0</formula>
    </cfRule>
  </conditionalFormatting>
  <conditionalFormatting sqref="J20">
    <cfRule type="expression" dxfId="126" priority="7" stopIfTrue="1">
      <formula>J20=0</formula>
    </cfRule>
  </conditionalFormatting>
  <conditionalFormatting sqref="H20">
    <cfRule type="expression" dxfId="125" priority="6" stopIfTrue="1">
      <formula>H20=0</formula>
    </cfRule>
  </conditionalFormatting>
  <conditionalFormatting sqref="J21">
    <cfRule type="expression" dxfId="124" priority="5" stopIfTrue="1">
      <formula>J21=0</formula>
    </cfRule>
  </conditionalFormatting>
  <conditionalFormatting sqref="H21">
    <cfRule type="expression" dxfId="123" priority="4" stopIfTrue="1">
      <formula>H21=0</formula>
    </cfRule>
  </conditionalFormatting>
  <conditionalFormatting sqref="I20">
    <cfRule type="expression" dxfId="122" priority="3" stopIfTrue="1">
      <formula>I20=0</formula>
    </cfRule>
  </conditionalFormatting>
  <conditionalFormatting sqref="I20">
    <cfRule type="expression" dxfId="121" priority="2" stopIfTrue="1">
      <formula>I20=0</formula>
    </cfRule>
  </conditionalFormatting>
  <conditionalFormatting sqref="I21">
    <cfRule type="expression" dxfId="120" priority="1" stopIfTrue="1">
      <formula>I21=0</formula>
    </cfRule>
  </conditionalFormatting>
  <pageMargins left="0.75" right="0.75" top="1" bottom="1" header="0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0"/>
  <sheetViews>
    <sheetView showGridLines="0" zoomScaleNormal="100" workbookViewId="0">
      <pane xSplit="3" ySplit="6" topLeftCell="D7" activePane="bottomRight" state="frozen"/>
      <selection activeCell="C1" sqref="C1"/>
      <selection pane="topRight" activeCell="E1" sqref="E1"/>
      <selection pane="bottomLeft" activeCell="C9" sqref="C9"/>
      <selection pane="bottomRight"/>
    </sheetView>
  </sheetViews>
  <sheetFormatPr baseColWidth="10" defaultColWidth="5.42578125" defaultRowHeight="12.75" x14ac:dyDescent="0.2"/>
  <cols>
    <col min="1" max="1" width="5" style="132" bestFit="1" customWidth="1"/>
    <col min="2" max="2" width="3" style="132" bestFit="1" customWidth="1"/>
    <col min="3" max="3" width="7.28515625" style="1" bestFit="1" customWidth="1"/>
    <col min="4" max="5" width="15.5703125" style="4" bestFit="1" customWidth="1"/>
    <col min="6" max="6" width="5.42578125" style="4"/>
    <col min="8" max="8" width="5" bestFit="1" customWidth="1"/>
    <col min="9" max="10" width="15.5703125" bestFit="1" customWidth="1"/>
  </cols>
  <sheetData>
    <row r="2" spans="1:10" ht="15.75" x14ac:dyDescent="0.25">
      <c r="C2" s="197" t="s">
        <v>91</v>
      </c>
      <c r="D2" s="197"/>
      <c r="E2" s="197"/>
      <c r="F2" s="197"/>
    </row>
    <row r="3" spans="1:10" ht="13.5" thickBot="1" x14ac:dyDescent="0.25">
      <c r="C3" s="161"/>
      <c r="D3" s="161"/>
      <c r="E3" s="161"/>
    </row>
    <row r="4" spans="1:10" ht="13.5" thickTop="1" x14ac:dyDescent="0.2">
      <c r="C4" s="166" t="s">
        <v>5</v>
      </c>
      <c r="D4" s="166" t="s">
        <v>57</v>
      </c>
      <c r="E4" s="166" t="s">
        <v>57</v>
      </c>
      <c r="F4"/>
      <c r="H4" s="166" t="s">
        <v>14</v>
      </c>
      <c r="I4" s="166" t="s">
        <v>57</v>
      </c>
      <c r="J4" s="166" t="s">
        <v>57</v>
      </c>
    </row>
    <row r="5" spans="1:10" x14ac:dyDescent="0.2">
      <c r="C5" s="167"/>
      <c r="D5" s="167" t="s">
        <v>55</v>
      </c>
      <c r="E5" s="167" t="s">
        <v>55</v>
      </c>
      <c r="F5"/>
      <c r="H5" s="167"/>
      <c r="I5" s="167" t="s">
        <v>55</v>
      </c>
      <c r="J5" s="167" t="s">
        <v>55</v>
      </c>
    </row>
    <row r="6" spans="1:10" x14ac:dyDescent="0.2">
      <c r="C6" s="167"/>
      <c r="D6" s="167" t="s">
        <v>43</v>
      </c>
      <c r="E6" s="167" t="s">
        <v>44</v>
      </c>
      <c r="F6"/>
      <c r="H6" s="167"/>
      <c r="I6" s="167" t="s">
        <v>43</v>
      </c>
      <c r="J6" s="167" t="s">
        <v>44</v>
      </c>
    </row>
    <row r="7" spans="1:10" x14ac:dyDescent="0.2">
      <c r="A7" s="148">
        <f t="shared" ref="A7" si="0">+YEAR(C7)</f>
        <v>2008</v>
      </c>
      <c r="B7" s="132">
        <f>+MONTH(C7)</f>
        <v>1</v>
      </c>
      <c r="C7" s="173">
        <v>39448</v>
      </c>
      <c r="D7" s="176">
        <f t="array" ref="D7">+MAX(IF('08Cochamó'!$A$10:$A$375=$B7,'08Cochamó'!$H$10:$H$375))</f>
        <v>0.52900000000000003</v>
      </c>
      <c r="E7" s="176">
        <f t="array" ref="E7">+MAX(IF('08Hornopirén'!$A$10:$A$375=$B7,'08Hornopirén'!$I$10:$I$375))</f>
        <v>1.4350000000000001</v>
      </c>
      <c r="F7" s="5"/>
      <c r="G7" s="5"/>
      <c r="H7" s="171">
        <v>2008</v>
      </c>
      <c r="I7" s="176">
        <f t="array" ref="I7">+MAX(IF($A$7:$A$900=$H7,$D$7:$D$900))</f>
        <v>0.59799999999999998</v>
      </c>
      <c r="J7" s="176">
        <f t="array" ref="J7">+MAX(IF($A$7:$A$900=$H7,$E$7:$E$900))</f>
        <v>1.6679999999999999</v>
      </c>
    </row>
    <row r="8" spans="1:10" x14ac:dyDescent="0.2">
      <c r="A8" s="148">
        <f t="shared" ref="A8:A71" si="1">+YEAR(C8)</f>
        <v>2008</v>
      </c>
      <c r="B8" s="132">
        <f t="shared" ref="B8:B71" si="2">+MONTH(C8)</f>
        <v>2</v>
      </c>
      <c r="C8" s="174">
        <v>39479</v>
      </c>
      <c r="D8" s="177">
        <f t="array" ref="D8">+MAX(IF('08Cochamó'!$A$10:$A$375=$B8,'08Cochamó'!$H$10:$H$375))</f>
        <v>0.59799999999999998</v>
      </c>
      <c r="E8" s="177">
        <f t="array" ref="E8">+MAX(IF('08Hornopirén'!$A$10:$A$375=$B8,'08Hornopirén'!$I$10:$I$375))</f>
        <v>1.484</v>
      </c>
      <c r="F8" s="5"/>
      <c r="G8" s="5"/>
      <c r="H8" s="171">
        <v>2009</v>
      </c>
      <c r="I8" s="177">
        <f t="array" ref="I8">+MAX(IF($A$7:$A$900=$H8,$D$7:$D$900))</f>
        <v>0.60799999999999998</v>
      </c>
      <c r="J8" s="177">
        <f t="array" ref="J8">+MAX(IF($A$7:$A$900=$H8,$E$7:$E$900))</f>
        <v>1.704</v>
      </c>
    </row>
    <row r="9" spans="1:10" x14ac:dyDescent="0.2">
      <c r="A9" s="148">
        <f t="shared" si="1"/>
        <v>2008</v>
      </c>
      <c r="B9" s="132">
        <f t="shared" si="2"/>
        <v>3</v>
      </c>
      <c r="C9" s="174">
        <v>39508</v>
      </c>
      <c r="D9" s="177">
        <f t="array" ref="D9">+MAX(IF('08Cochamó'!$A$10:$A$375=$B9,'08Cochamó'!$H$10:$H$375))</f>
        <v>0.55600000000000005</v>
      </c>
      <c r="E9" s="177">
        <f t="array" ref="E9">+MAX(IF('08Hornopirén'!$A$10:$A$375=$B9,'08Hornopirén'!$I$10:$I$375))</f>
        <v>1.379</v>
      </c>
      <c r="F9" s="5"/>
      <c r="G9" s="5"/>
      <c r="H9" s="171">
        <v>2010</v>
      </c>
      <c r="I9" s="177">
        <f t="array" ref="I9">+MAX(IF($A$7:$A$900=$H9,$D$7:$D$900))</f>
        <v>0.64677508913216042</v>
      </c>
      <c r="J9" s="177">
        <f t="array" ref="J9">+MAX(IF($A$7:$A$900=$H9,$E$7:$E$900))</f>
        <v>1.8119336689501599</v>
      </c>
    </row>
    <row r="10" spans="1:10" x14ac:dyDescent="0.2">
      <c r="A10" s="148">
        <f t="shared" si="1"/>
        <v>2008</v>
      </c>
      <c r="B10" s="132">
        <f t="shared" si="2"/>
        <v>4</v>
      </c>
      <c r="C10" s="174">
        <v>39539</v>
      </c>
      <c r="D10" s="177">
        <f t="array" ref="D10">+MAX(IF('08Cochamó'!$A$10:$A$375=$B10,'08Cochamó'!$H$10:$H$375))</f>
        <v>0.57099999999999995</v>
      </c>
      <c r="E10" s="177">
        <f t="array" ref="E10">+MAX(IF('08Hornopirén'!$A$10:$A$375=$B10,'08Hornopirén'!$I$10:$I$375))</f>
        <v>1.6679999999999999</v>
      </c>
      <c r="F10" s="5"/>
      <c r="G10" s="5"/>
      <c r="H10" s="171">
        <v>2011</v>
      </c>
      <c r="I10" s="177">
        <f t="array" ref="I10">+MAX(IF($A$7:$A$900=$H10,$D$7:$D$900))</f>
        <v>0.76463274999999997</v>
      </c>
      <c r="J10" s="177">
        <f t="array" ref="J10">+MAX(IF($A$7:$A$900=$H10,$E$7:$E$900))</f>
        <v>1.821688202</v>
      </c>
    </row>
    <row r="11" spans="1:10" x14ac:dyDescent="0.2">
      <c r="A11" s="148">
        <f t="shared" si="1"/>
        <v>2008</v>
      </c>
      <c r="B11" s="132">
        <f t="shared" si="2"/>
        <v>5</v>
      </c>
      <c r="C11" s="174">
        <v>39569</v>
      </c>
      <c r="D11" s="177">
        <f t="array" ref="D11">+MAX(IF('08Cochamó'!$A$10:$A$375=$B11,'08Cochamó'!$H$10:$H$375))</f>
        <v>0.53700000000000003</v>
      </c>
      <c r="E11" s="177">
        <f t="array" ref="E11">+MAX(IF('08Hornopirén'!$A$10:$A$375=$B11,'08Hornopirén'!$I$10:$I$375))</f>
        <v>1.4410000000000001</v>
      </c>
      <c r="F11" s="5"/>
      <c r="G11" s="5"/>
      <c r="H11" s="171">
        <v>2012</v>
      </c>
      <c r="I11" s="177">
        <f t="array" ref="I11">+MAX(IF($A$7:$A$900=$H11,$D$7:$D$900))</f>
        <v>0.81899999999999995</v>
      </c>
      <c r="J11" s="177">
        <f t="array" ref="J11">+MAX(IF($A$7:$A$900=$H11,$E$7:$E$900))</f>
        <v>2.1749999999999998</v>
      </c>
    </row>
    <row r="12" spans="1:10" x14ac:dyDescent="0.2">
      <c r="A12" s="148">
        <f t="shared" si="1"/>
        <v>2008</v>
      </c>
      <c r="B12" s="132">
        <f t="shared" si="2"/>
        <v>6</v>
      </c>
      <c r="C12" s="174">
        <v>39600</v>
      </c>
      <c r="D12" s="177">
        <f t="array" ref="D12">+MAX(IF('08Cochamó'!$A$10:$A$375=$B12,'08Cochamó'!$H$10:$H$375))</f>
        <v>0.51400000000000001</v>
      </c>
      <c r="E12" s="177">
        <f t="array" ref="E12">+MAX(IF('08Hornopirén'!$A$10:$A$375=$B12,'08Hornopirén'!$I$10:$I$375))</f>
        <v>1.522</v>
      </c>
      <c r="F12" s="5"/>
      <c r="G12" s="5"/>
      <c r="H12" s="171">
        <v>2013</v>
      </c>
      <c r="I12" s="177">
        <f t="array" ref="I12">+MAX(IF($A$7:$A$900=$H12,$D$7:$D$900))</f>
        <v>0.91600000000000004</v>
      </c>
      <c r="J12" s="177">
        <f t="array" ref="J12">+MAX(IF($A$7:$A$900=$H12,$E$7:$E$900))</f>
        <v>2.367</v>
      </c>
    </row>
    <row r="13" spans="1:10" x14ac:dyDescent="0.2">
      <c r="A13" s="148">
        <f t="shared" si="1"/>
        <v>2008</v>
      </c>
      <c r="B13" s="132">
        <f t="shared" si="2"/>
        <v>7</v>
      </c>
      <c r="C13" s="174">
        <v>39630</v>
      </c>
      <c r="D13" s="177">
        <f t="array" ref="D13">+MAX(IF('08Cochamó'!$A$10:$A$375=$B13,'08Cochamó'!$H$10:$H$375))</f>
        <v>0.53200000000000003</v>
      </c>
      <c r="E13" s="177">
        <f t="array" ref="E13">+MAX(IF('08Hornopirén'!$A$10:$A$375=$B13,'08Hornopirén'!$I$10:$I$375))</f>
        <v>1.46</v>
      </c>
      <c r="F13" s="5"/>
      <c r="G13" s="5"/>
      <c r="H13" s="171">
        <v>2014</v>
      </c>
      <c r="I13" s="177">
        <f t="array" ref="I13">+MAX(IF($A$7:$A$900=$H13,$D$7:$D$900))</f>
        <v>0.99099999999999999</v>
      </c>
      <c r="J13" s="177">
        <f t="array" ref="J13">+MAX(IF($A$7:$A$900=$H13,$E$7:$E$900))</f>
        <v>2.3250000000000002</v>
      </c>
    </row>
    <row r="14" spans="1:10" x14ac:dyDescent="0.2">
      <c r="A14" s="148">
        <f t="shared" si="1"/>
        <v>2008</v>
      </c>
      <c r="B14" s="132">
        <f t="shared" si="2"/>
        <v>8</v>
      </c>
      <c r="C14" s="174">
        <v>39661</v>
      </c>
      <c r="D14" s="177">
        <f t="array" ref="D14">+MAX(IF('08Cochamó'!$A$10:$A$375=$B14,'08Cochamó'!$H$10:$H$375))</f>
        <v>0.58199999999999996</v>
      </c>
      <c r="E14" s="177">
        <f t="array" ref="E14">+MAX(IF('08Hornopirén'!$A$10:$A$375=$B14,'08Hornopirén'!$I$10:$I$375))</f>
        <v>1.3620000000000001</v>
      </c>
      <c r="F14" s="5"/>
      <c r="G14" s="5"/>
      <c r="H14" s="171">
        <v>2015</v>
      </c>
      <c r="I14" s="177">
        <f t="array" ref="I14">+MAX(IF($A$7:$A$900=$H14,$D$7:$D$900))</f>
        <v>1.161</v>
      </c>
      <c r="J14" s="177">
        <f t="array" ref="J14">+MAX(IF($A$7:$A$900=$H14,$E$7:$E$900))</f>
        <v>2.3460000000000001</v>
      </c>
    </row>
    <row r="15" spans="1:10" x14ac:dyDescent="0.2">
      <c r="A15" s="148">
        <f t="shared" si="1"/>
        <v>2008</v>
      </c>
      <c r="B15" s="132">
        <f t="shared" si="2"/>
        <v>9</v>
      </c>
      <c r="C15" s="174">
        <v>39692</v>
      </c>
      <c r="D15" s="177">
        <f t="array" ref="D15">+MAX(IF('08Cochamó'!$A$10:$A$375=$B15,'08Cochamó'!$H$10:$H$375))</f>
        <v>0.55000000000000004</v>
      </c>
      <c r="E15" s="177">
        <f t="array" ref="E15">+MAX(IF('08Hornopirén'!$A$10:$A$375=$B15,'08Hornopirén'!$I$10:$I$375))</f>
        <v>1.0629999999999999</v>
      </c>
      <c r="F15" s="5"/>
      <c r="G15" s="5"/>
      <c r="H15" s="171">
        <v>2016</v>
      </c>
      <c r="I15" s="177">
        <f t="array" ref="I15">+MAX(IF($A$7:$A$900=$H15,$D$7:$D$900))</f>
        <v>1.319</v>
      </c>
      <c r="J15" s="177">
        <f t="array" ref="J15">+MAX(IF($A$7:$A$900=$H15,$E$7:$E$900))</f>
        <v>2.3769999999999998</v>
      </c>
    </row>
    <row r="16" spans="1:10" x14ac:dyDescent="0.2">
      <c r="A16" s="148">
        <f t="shared" si="1"/>
        <v>2008</v>
      </c>
      <c r="B16" s="132">
        <f t="shared" si="2"/>
        <v>10</v>
      </c>
      <c r="C16" s="174">
        <v>39722</v>
      </c>
      <c r="D16" s="177">
        <f t="array" ref="D16">+MAX(IF('08Cochamó'!$A$10:$A$375=$B16,'08Cochamó'!$H$10:$H$375))</f>
        <v>0.55900000000000005</v>
      </c>
      <c r="E16" s="177">
        <f t="array" ref="E16">+MAX(IF('08Hornopirén'!$A$10:$A$375=$B16,'08Hornopirén'!$I$10:$I$375))</f>
        <v>1.5429999999999999</v>
      </c>
      <c r="F16" s="5"/>
      <c r="G16" s="5"/>
      <c r="H16" s="171">
        <v>2017</v>
      </c>
      <c r="I16" s="177">
        <f t="array" ref="I16">+MAX(IF($A$7:$A$900=$H16,$D$7:$D$900))</f>
        <v>1.383</v>
      </c>
      <c r="J16" s="177">
        <f t="array" ref="J16">+MAX(IF($A$7:$A$900=$H16,$E$7:$E$900))</f>
        <v>2.36</v>
      </c>
    </row>
    <row r="17" spans="1:10" x14ac:dyDescent="0.2">
      <c r="A17" s="148">
        <f t="shared" si="1"/>
        <v>2008</v>
      </c>
      <c r="B17" s="132">
        <f t="shared" si="2"/>
        <v>11</v>
      </c>
      <c r="C17" s="174">
        <v>39753</v>
      </c>
      <c r="D17" s="177">
        <f t="array" ref="D17">+MAX(IF('08Cochamó'!$A$10:$A$375=$B17,'08Cochamó'!$H$10:$H$375))</f>
        <v>0.53100000000000003</v>
      </c>
      <c r="E17" s="177">
        <f t="array" ref="E17">+MAX(IF('08Hornopirén'!$A$10:$A$375=$B17,'08Hornopirén'!$I$10:$I$375))</f>
        <v>1.5369999999999999</v>
      </c>
      <c r="F17" s="5"/>
      <c r="G17" s="5"/>
      <c r="H17" s="171">
        <v>2018</v>
      </c>
      <c r="I17" s="177">
        <f t="array" ref="I17">+MAX(IF($A$7:$A$900=$H17,$D$7:$D$900))</f>
        <v>1.573</v>
      </c>
      <c r="J17" s="177">
        <f t="array" ref="J17">+MAX(IF($A$7:$A$900=$H17,$E$7:$E$900))</f>
        <v>2.6179999999999999</v>
      </c>
    </row>
    <row r="18" spans="1:10" x14ac:dyDescent="0.2">
      <c r="A18" s="148">
        <f t="shared" si="1"/>
        <v>2008</v>
      </c>
      <c r="B18" s="132">
        <f t="shared" si="2"/>
        <v>12</v>
      </c>
      <c r="C18" s="175">
        <v>39783</v>
      </c>
      <c r="D18" s="178">
        <f t="array" ref="D18">+MAX(IF('08Cochamó'!$A$10:$A$375=$B18,'08Cochamó'!$H$10:$H$375))</f>
        <v>0.51900000000000002</v>
      </c>
      <c r="E18" s="178">
        <f t="array" ref="E18">+MAX(IF('08Hornopirén'!$A$10:$A$375=$B18,'08Hornopirén'!$I$10:$I$375))</f>
        <v>1.601</v>
      </c>
      <c r="F18" s="5"/>
      <c r="G18" s="5"/>
      <c r="H18" s="172">
        <v>2019</v>
      </c>
      <c r="I18" s="178">
        <f t="array" ref="I18">+MAX(IF($A$7:$A$900=$H18,$D$7:$D$900))</f>
        <v>1.258</v>
      </c>
      <c r="J18" s="178">
        <f t="array" ref="J18">+MAX(IF($A$7:$A$900=$H18,$E$7:$E$900))</f>
        <v>2.2869999999999999</v>
      </c>
    </row>
    <row r="19" spans="1:10" x14ac:dyDescent="0.2">
      <c r="A19" s="148">
        <f t="shared" si="1"/>
        <v>2009</v>
      </c>
      <c r="B19" s="132">
        <f t="shared" si="2"/>
        <v>1</v>
      </c>
      <c r="C19" s="173">
        <v>39814</v>
      </c>
      <c r="D19" s="176">
        <f t="array" ref="D19">+MAX(IF('09Cochamó'!$A$10:$A$375=$B19,'09Cochamó'!$H$10:$H$375))</f>
        <v>0.52</v>
      </c>
      <c r="E19" s="176">
        <f t="array" ref="E19">+MAX(IF('09Hornopirén'!$A$10:$A$375=$B19,'09Hornopirén'!$I$10:$I$375))</f>
        <v>1.452</v>
      </c>
      <c r="F19"/>
    </row>
    <row r="20" spans="1:10" x14ac:dyDescent="0.2">
      <c r="A20" s="148">
        <f t="shared" si="1"/>
        <v>2009</v>
      </c>
      <c r="B20" s="132">
        <f t="shared" si="2"/>
        <v>2</v>
      </c>
      <c r="C20" s="174">
        <v>39845</v>
      </c>
      <c r="D20" s="177">
        <f t="array" ref="D20">+MAX(IF('09Cochamó'!$A$10:$A$375=$B20,'09Cochamó'!$H$10:$H$375))</f>
        <v>0.60799999999999998</v>
      </c>
      <c r="E20" s="177">
        <f t="array" ref="E20">+MAX(IF('09Hornopirén'!$A$10:$A$375=$B20,'09Hornopirén'!$I$10:$I$375))</f>
        <v>1.381</v>
      </c>
      <c r="F20"/>
    </row>
    <row r="21" spans="1:10" x14ac:dyDescent="0.2">
      <c r="A21" s="148">
        <f t="shared" si="1"/>
        <v>2009</v>
      </c>
      <c r="B21" s="132">
        <f t="shared" si="2"/>
        <v>3</v>
      </c>
      <c r="C21" s="174">
        <v>39873</v>
      </c>
      <c r="D21" s="177">
        <f t="array" ref="D21">+MAX(IF('09Cochamó'!$A$10:$A$375=$B21,'09Cochamó'!$H$10:$H$375))</f>
        <v>0.55400000000000005</v>
      </c>
      <c r="E21" s="177">
        <f t="array" ref="E21">+MAX(IF('09Hornopirén'!$A$10:$A$375=$B21,'09Hornopirén'!$I$10:$I$375))</f>
        <v>1.68</v>
      </c>
      <c r="F21"/>
    </row>
    <row r="22" spans="1:10" x14ac:dyDescent="0.2">
      <c r="A22" s="148">
        <f t="shared" si="1"/>
        <v>2009</v>
      </c>
      <c r="B22" s="132">
        <f t="shared" si="2"/>
        <v>4</v>
      </c>
      <c r="C22" s="174">
        <v>39904</v>
      </c>
      <c r="D22" s="177">
        <f t="array" ref="D22">+MAX(IF('09Cochamó'!$A$10:$A$375=$B22,'09Cochamó'!$H$10:$H$375))</f>
        <v>0.53400000000000003</v>
      </c>
      <c r="E22" s="177">
        <f t="array" ref="E22">+MAX(IF('09Hornopirén'!$A$10:$A$375=$B22,'09Hornopirén'!$I$10:$I$375))</f>
        <v>1.325</v>
      </c>
      <c r="F22" s="74"/>
    </row>
    <row r="23" spans="1:10" x14ac:dyDescent="0.2">
      <c r="A23" s="148">
        <f t="shared" si="1"/>
        <v>2009</v>
      </c>
      <c r="B23" s="132">
        <f t="shared" si="2"/>
        <v>5</v>
      </c>
      <c r="C23" s="174">
        <v>39934</v>
      </c>
      <c r="D23" s="177">
        <f t="array" ref="D23">+MAX(IF('09Cochamó'!$A$10:$A$375=$B23,'09Cochamó'!$H$10:$H$375))</f>
        <v>0.53300000000000003</v>
      </c>
      <c r="E23" s="177">
        <f t="array" ref="E23">+MAX(IF('09Hornopirén'!$A$10:$A$375=$B23,'09Hornopirén'!$I$10:$I$375))</f>
        <v>1.423</v>
      </c>
      <c r="F23"/>
    </row>
    <row r="24" spans="1:10" x14ac:dyDescent="0.2">
      <c r="A24" s="148">
        <f t="shared" si="1"/>
        <v>2009</v>
      </c>
      <c r="B24" s="132">
        <f t="shared" si="2"/>
        <v>6</v>
      </c>
      <c r="C24" s="174">
        <v>39965</v>
      </c>
      <c r="D24" s="177">
        <f t="array" ref="D24">+MAX(IF('09Cochamó'!$A$10:$A$375=$B24,'09Cochamó'!$H$10:$H$375))</f>
        <v>0.52</v>
      </c>
      <c r="E24" s="177">
        <f t="array" ref="E24">+MAX(IF('09Hornopirén'!$A$10:$A$375=$B24,'09Hornopirén'!$I$10:$I$375))</f>
        <v>1.5669999999999999</v>
      </c>
      <c r="F24"/>
    </row>
    <row r="25" spans="1:10" x14ac:dyDescent="0.2">
      <c r="A25" s="148">
        <f t="shared" si="1"/>
        <v>2009</v>
      </c>
      <c r="B25" s="132">
        <f t="shared" si="2"/>
        <v>7</v>
      </c>
      <c r="C25" s="174">
        <v>39995</v>
      </c>
      <c r="D25" s="177">
        <f t="array" ref="D25">+MAX(IF('09Cochamó'!$A$10:$A$375=$B25,'09Cochamó'!$H$10:$H$375))</f>
        <v>0.52300000000000002</v>
      </c>
      <c r="E25" s="177">
        <f t="array" ref="E25">+MAX(IF('09Hornopirén'!$A$10:$A$375=$B25,'09Hornopirén'!$I$10:$I$375))</f>
        <v>1.3680000000000001</v>
      </c>
      <c r="F25"/>
      <c r="H25" s="5"/>
    </row>
    <row r="26" spans="1:10" x14ac:dyDescent="0.2">
      <c r="A26" s="148">
        <f t="shared" si="1"/>
        <v>2009</v>
      </c>
      <c r="B26" s="132">
        <f t="shared" si="2"/>
        <v>8</v>
      </c>
      <c r="C26" s="174">
        <v>40026</v>
      </c>
      <c r="D26" s="177">
        <f t="array" ref="D26">+MAX(IF('09Cochamó'!$A$10:$A$375=$B26,'09Cochamó'!$H$10:$H$375))</f>
        <v>0.53500000000000003</v>
      </c>
      <c r="E26" s="177">
        <f t="array" ref="E26">+MAX(IF('09Hornopirén'!$A$10:$A$375=$B26,'09Hornopirén'!$I$10:$I$375))</f>
        <v>1.4119999999999999</v>
      </c>
      <c r="F26"/>
      <c r="H26" s="5"/>
    </row>
    <row r="27" spans="1:10" x14ac:dyDescent="0.2">
      <c r="A27" s="148">
        <f t="shared" si="1"/>
        <v>2009</v>
      </c>
      <c r="B27" s="132">
        <f t="shared" si="2"/>
        <v>9</v>
      </c>
      <c r="C27" s="174">
        <v>40057</v>
      </c>
      <c r="D27" s="177">
        <f t="array" ref="D27">+MAX(IF('09Cochamó'!$A$10:$A$375=$B27,'09Cochamó'!$H$10:$H$375))</f>
        <v>0.53700000000000003</v>
      </c>
      <c r="E27" s="177">
        <f t="array" ref="E27">+MAX(IF('09Hornopirén'!$A$10:$A$375=$B27,'09Hornopirén'!$I$10:$I$375))</f>
        <v>1.3320000000000001</v>
      </c>
      <c r="F27"/>
      <c r="H27" s="5"/>
    </row>
    <row r="28" spans="1:10" x14ac:dyDescent="0.2">
      <c r="A28" s="148">
        <f t="shared" si="1"/>
        <v>2009</v>
      </c>
      <c r="B28" s="132">
        <f t="shared" si="2"/>
        <v>10</v>
      </c>
      <c r="C28" s="174">
        <v>40087</v>
      </c>
      <c r="D28" s="177">
        <f t="array" ref="D28">+MAX(IF('09Cochamó'!$A$10:$A$375=$B28,'09Cochamó'!$H$10:$H$375))</f>
        <v>0.51400000000000001</v>
      </c>
      <c r="E28" s="177">
        <f t="array" ref="E28">+MAX(IF('09Hornopirén'!$A$10:$A$375=$B28,'09Hornopirén'!$I$10:$I$375))</f>
        <v>1.704</v>
      </c>
      <c r="F28"/>
      <c r="H28" s="5"/>
    </row>
    <row r="29" spans="1:10" x14ac:dyDescent="0.2">
      <c r="A29" s="148">
        <f t="shared" si="1"/>
        <v>2009</v>
      </c>
      <c r="B29" s="132">
        <f t="shared" si="2"/>
        <v>11</v>
      </c>
      <c r="C29" s="174">
        <v>40118</v>
      </c>
      <c r="D29" s="177">
        <f t="array" ref="D29">+MAX(IF('09Cochamó'!$A$10:$A$375=$B29,'09Cochamó'!$H$10:$H$375))</f>
        <v>0.51300000000000001</v>
      </c>
      <c r="E29" s="177">
        <f t="array" ref="E29">+MAX(IF('09Hornopirén'!$A$10:$A$375=$B29,'09Hornopirén'!$I$10:$I$375))</f>
        <v>1.6339999999999999</v>
      </c>
      <c r="F29"/>
      <c r="H29" s="5"/>
    </row>
    <row r="30" spans="1:10" x14ac:dyDescent="0.2">
      <c r="A30" s="148">
        <f t="shared" si="1"/>
        <v>2009</v>
      </c>
      <c r="B30" s="132">
        <f t="shared" si="2"/>
        <v>12</v>
      </c>
      <c r="C30" s="175">
        <v>40148</v>
      </c>
      <c r="D30" s="178">
        <f t="array" ref="D30">+MAX(IF('09Cochamó'!$A$10:$A$375=$B30,'09Cochamó'!$H$10:$H$375))</f>
        <v>0.55800000000000005</v>
      </c>
      <c r="E30" s="178">
        <f t="array" ref="E30">+MAX(IF('09Hornopirén'!$A$10:$A$375=$B30,'09Hornopirén'!$I$10:$I$375))</f>
        <v>1.6619999999999999</v>
      </c>
      <c r="F30"/>
      <c r="H30" s="5"/>
    </row>
    <row r="31" spans="1:10" x14ac:dyDescent="0.2">
      <c r="A31" s="148">
        <f t="shared" si="1"/>
        <v>2010</v>
      </c>
      <c r="B31" s="132">
        <f t="shared" si="2"/>
        <v>1</v>
      </c>
      <c r="C31" s="173">
        <v>40179</v>
      </c>
      <c r="D31" s="176">
        <f t="array" ref="D31">+MAX(IF('10Cochamó'!$A$10:$A$375=$B31,'10Cochamó'!$K$10:$K$375))</f>
        <v>0.53615120048583387</v>
      </c>
      <c r="E31" s="176">
        <f t="array" ref="E31">+MAX(IF('10Hornopirén'!$A$10:$A$375=$B31,'10Hornopirén'!$I$10:$I$375))</f>
        <v>1.6633042624698302</v>
      </c>
      <c r="F31"/>
      <c r="H31" s="5"/>
    </row>
    <row r="32" spans="1:10" x14ac:dyDescent="0.2">
      <c r="A32" s="148">
        <f t="shared" si="1"/>
        <v>2010</v>
      </c>
      <c r="B32" s="132">
        <f t="shared" si="2"/>
        <v>2</v>
      </c>
      <c r="C32" s="174">
        <v>40210</v>
      </c>
      <c r="D32" s="177">
        <f t="array" ref="D32">+MAX(IF('10Cochamó'!$A$10:$A$375=$B32,'10Cochamó'!$K$10:$K$375))</f>
        <v>0.5360315974025569</v>
      </c>
      <c r="E32" s="177">
        <f t="array" ref="E32">+MAX(IF('10Hornopirén'!$A$10:$A$375=$B32,'10Hornopirén'!$I$10:$I$375))</f>
        <v>1.5820743604008616</v>
      </c>
      <c r="F32"/>
      <c r="H32" s="5"/>
    </row>
    <row r="33" spans="1:9" x14ac:dyDescent="0.2">
      <c r="A33" s="148">
        <f t="shared" si="1"/>
        <v>2010</v>
      </c>
      <c r="B33" s="132">
        <f t="shared" si="2"/>
        <v>3</v>
      </c>
      <c r="C33" s="174">
        <v>40238</v>
      </c>
      <c r="D33" s="177">
        <f t="array" ref="D33">+MAX(IF('10Cochamó'!$A$10:$A$375=$B33,'10Cochamó'!$K$10:$K$375))</f>
        <v>0.5103391001053581</v>
      </c>
      <c r="E33" s="177">
        <f t="array" ref="E33">+MAX(IF('10Hornopirén'!$A$10:$A$375=$B33,'10Hornopirén'!$I$10:$I$375))</f>
        <v>1.4743040764633608</v>
      </c>
      <c r="F33"/>
      <c r="H33" s="8"/>
      <c r="I33" s="5"/>
    </row>
    <row r="34" spans="1:9" x14ac:dyDescent="0.2">
      <c r="A34" s="148">
        <f t="shared" si="1"/>
        <v>2010</v>
      </c>
      <c r="B34" s="132">
        <f t="shared" si="2"/>
        <v>4</v>
      </c>
      <c r="C34" s="174">
        <v>40269</v>
      </c>
      <c r="D34" s="177">
        <f t="array" ref="D34">+MAX(IF('10Cochamó'!$A$10:$A$375=$B34,'10Cochamó'!$K$10:$K$375))</f>
        <v>0.52025302124409101</v>
      </c>
      <c r="E34" s="177">
        <f t="array" ref="E34">+MAX(IF('10Hornopirén'!$A$10:$A$375=$B34,'10Hornopirén'!$I$10:$I$375))</f>
        <v>1.4653940051722154</v>
      </c>
      <c r="F34"/>
      <c r="H34" s="8"/>
      <c r="I34" s="5"/>
    </row>
    <row r="35" spans="1:9" x14ac:dyDescent="0.2">
      <c r="A35" s="148">
        <f t="shared" si="1"/>
        <v>2010</v>
      </c>
      <c r="B35" s="132">
        <f t="shared" si="2"/>
        <v>5</v>
      </c>
      <c r="C35" s="174">
        <v>40299</v>
      </c>
      <c r="D35" s="177">
        <f t="array" ref="D35">+MAX(IF('10Cochamó'!$A$10:$A$375=$B35,'10Cochamó'!$K$10:$K$375))</f>
        <v>0.51448209278585599</v>
      </c>
      <c r="E35" s="177">
        <f t="array" ref="E35">+MAX(IF('10Hornopirén'!$A$10:$A$375=$B35,'10Hornopirén'!$I$10:$I$375))</f>
        <v>1.3665302853789816</v>
      </c>
      <c r="F35"/>
      <c r="H35" s="8"/>
      <c r="I35" s="5"/>
    </row>
    <row r="36" spans="1:9" x14ac:dyDescent="0.2">
      <c r="A36" s="148">
        <f t="shared" si="1"/>
        <v>2010</v>
      </c>
      <c r="B36" s="132">
        <f t="shared" si="2"/>
        <v>6</v>
      </c>
      <c r="C36" s="174">
        <v>40330</v>
      </c>
      <c r="D36" s="177">
        <f t="array" ref="D36">+MAX(IF('10Cochamó'!$A$10:$A$375=$B36,'10Cochamó'!$K$10:$K$375))</f>
        <v>0.59878235146926739</v>
      </c>
      <c r="E36" s="177">
        <f t="array" ref="E36">+MAX(IF('10Hornopirén'!$A$10:$A$375=$B36,'10Hornopirén'!$I$10:$I$375))</f>
        <v>1.469847341540963</v>
      </c>
      <c r="F36"/>
      <c r="H36" s="8"/>
      <c r="I36" s="5"/>
    </row>
    <row r="37" spans="1:9" x14ac:dyDescent="0.2">
      <c r="A37" s="148">
        <f t="shared" si="1"/>
        <v>2010</v>
      </c>
      <c r="B37" s="132">
        <f t="shared" si="2"/>
        <v>7</v>
      </c>
      <c r="C37" s="174">
        <v>40360</v>
      </c>
      <c r="D37" s="177">
        <f t="array" ref="D37">+MAX(IF('10Cochamó'!$A$10:$A$375=$B37,'10Cochamó'!$K$10:$K$375))</f>
        <v>0.5455147100182629</v>
      </c>
      <c r="E37" s="177">
        <f t="array" ref="E37">+MAX(IF('10Hornopirén'!$A$10:$A$375=$B37,'10Hornopirén'!$I$10:$I$375))</f>
        <v>1.4527916101743104</v>
      </c>
      <c r="F37"/>
      <c r="H37" s="8"/>
      <c r="I37" s="5"/>
    </row>
    <row r="38" spans="1:9" x14ac:dyDescent="0.2">
      <c r="A38" s="148">
        <f t="shared" si="1"/>
        <v>2010</v>
      </c>
      <c r="B38" s="132">
        <f t="shared" si="2"/>
        <v>8</v>
      </c>
      <c r="C38" s="174">
        <v>40391</v>
      </c>
      <c r="D38" s="177">
        <f t="array" ref="D38">+MAX(IF('10Cochamó'!$A$10:$A$375=$B38,'10Cochamó'!$K$10:$K$375))</f>
        <v>0.54916844956028477</v>
      </c>
      <c r="E38" s="177">
        <f t="array" ref="E38">+MAX(IF('10Hornopirén'!$A$10:$A$375=$B38,'10Hornopirén'!$I$10:$I$375))</f>
        <v>1.3058647995934836</v>
      </c>
      <c r="F38"/>
      <c r="H38" s="8"/>
      <c r="I38" s="5"/>
    </row>
    <row r="39" spans="1:9" x14ac:dyDescent="0.2">
      <c r="A39" s="148">
        <f t="shared" si="1"/>
        <v>2010</v>
      </c>
      <c r="B39" s="132">
        <f t="shared" si="2"/>
        <v>9</v>
      </c>
      <c r="C39" s="174">
        <v>40422</v>
      </c>
      <c r="D39" s="177">
        <f t="array" ref="D39">+MAX(IF('10Cochamó'!$A$10:$A$375=$B39,'10Cochamó'!$K$10:$K$375))</f>
        <v>0.55185535573886579</v>
      </c>
      <c r="E39" s="177">
        <f t="array" ref="E39">+MAX(IF('10Hornopirén'!$A$10:$A$375=$B39,'10Hornopirén'!$I$10:$I$375))</f>
        <v>1.324424543752502</v>
      </c>
      <c r="F39"/>
      <c r="H39" s="8"/>
      <c r="I39" s="5"/>
    </row>
    <row r="40" spans="1:9" x14ac:dyDescent="0.2">
      <c r="A40" s="148">
        <f t="shared" si="1"/>
        <v>2010</v>
      </c>
      <c r="B40" s="132">
        <f t="shared" si="2"/>
        <v>10</v>
      </c>
      <c r="C40" s="174">
        <v>40452</v>
      </c>
      <c r="D40" s="177">
        <f t="array" ref="D40">+MAX(IF('10Cochamó'!$A$10:$A$375=$B40,'10Cochamó'!$K$10:$K$375))</f>
        <v>0.60130516017641733</v>
      </c>
      <c r="E40" s="177">
        <f t="array" ref="E40">+MAX(IF('10Hornopirén'!$A$10:$A$375=$B40,'10Hornopirén'!$I$10:$I$375))</f>
        <v>1.6361552688819199</v>
      </c>
      <c r="F40"/>
      <c r="H40" s="8"/>
      <c r="I40" s="5"/>
    </row>
    <row r="41" spans="1:9" x14ac:dyDescent="0.2">
      <c r="A41" s="148">
        <f t="shared" si="1"/>
        <v>2010</v>
      </c>
      <c r="B41" s="132">
        <f t="shared" si="2"/>
        <v>11</v>
      </c>
      <c r="C41" s="174">
        <v>40483</v>
      </c>
      <c r="D41" s="177">
        <f t="array" ref="D41">+MAX(IF('10Cochamó'!$A$10:$A$375=$B41,'10Cochamó'!$K$10:$K$375))</f>
        <v>0.58915659056961023</v>
      </c>
      <c r="E41" s="177">
        <f t="array" ref="E41">+MAX(IF('10Hornopirén'!$A$10:$A$375=$B41,'10Hornopirén'!$I$10:$I$375))</f>
        <v>1.5890473608746669</v>
      </c>
      <c r="F41"/>
      <c r="H41" s="8"/>
      <c r="I41" s="5"/>
    </row>
    <row r="42" spans="1:9" x14ac:dyDescent="0.2">
      <c r="A42" s="148">
        <f t="shared" si="1"/>
        <v>2010</v>
      </c>
      <c r="B42" s="132">
        <f t="shared" si="2"/>
        <v>12</v>
      </c>
      <c r="C42" s="175">
        <v>40513</v>
      </c>
      <c r="D42" s="178">
        <f t="array" ref="D42">+MAX(IF('10Cochamó'!$A$10:$A$375=$B42,'10Cochamó'!$K$10:$K$375))</f>
        <v>0.64677508913216042</v>
      </c>
      <c r="E42" s="178">
        <f t="array" ref="E42">+MAX(IF('10Hornopirén'!$A$10:$A$375=$B42,'10Hornopirén'!$I$10:$I$375))</f>
        <v>1.8119336689501599</v>
      </c>
      <c r="F42"/>
      <c r="H42" s="8"/>
      <c r="I42" s="5"/>
    </row>
    <row r="43" spans="1:9" x14ac:dyDescent="0.2">
      <c r="A43" s="148">
        <f t="shared" si="1"/>
        <v>2011</v>
      </c>
      <c r="B43" s="132">
        <f t="shared" si="2"/>
        <v>1</v>
      </c>
      <c r="C43" s="173">
        <v>40544</v>
      </c>
      <c r="D43" s="176">
        <f t="array" ref="D43">+MAX(IF('11Cochamó'!$A$10:$A$375=$B43,'11Cochamó'!$G$10:$G$375))</f>
        <v>0.61579874999999995</v>
      </c>
      <c r="E43" s="176">
        <f t="array" ref="E43">+MAX(IF('11Hornopirén'!$A$10:$A$375=$B43,'11Hornopirén'!$I$10:$I$375))</f>
        <v>1.65517</v>
      </c>
      <c r="F43"/>
      <c r="G43" s="8"/>
      <c r="H43" s="8"/>
      <c r="I43" s="5"/>
    </row>
    <row r="44" spans="1:9" x14ac:dyDescent="0.2">
      <c r="A44" s="148">
        <f t="shared" si="1"/>
        <v>2011</v>
      </c>
      <c r="B44" s="132">
        <f t="shared" si="2"/>
        <v>2</v>
      </c>
      <c r="C44" s="174">
        <v>40575</v>
      </c>
      <c r="D44" s="177">
        <f t="array" ref="D44">+MAX(IF('11Cochamó'!$A$10:$A$375=$B44,'11Cochamó'!$G$10:$G$375))</f>
        <v>0.62774250000000009</v>
      </c>
      <c r="E44" s="177">
        <f t="array" ref="E44">+MAX(IF('11Hornopirén'!$A$10:$A$375=$B44,'11Hornopirén'!$I$10:$I$375))</f>
        <v>1.6977040000000001</v>
      </c>
      <c r="F44"/>
      <c r="G44" s="8"/>
      <c r="H44" s="8"/>
      <c r="I44" s="5"/>
    </row>
    <row r="45" spans="1:9" x14ac:dyDescent="0.2">
      <c r="A45" s="148">
        <f t="shared" si="1"/>
        <v>2011</v>
      </c>
      <c r="B45" s="132">
        <f t="shared" si="2"/>
        <v>3</v>
      </c>
      <c r="C45" s="174">
        <v>40603</v>
      </c>
      <c r="D45" s="177">
        <f t="array" ref="D45">+MAX(IF('11Cochamó'!$A$10:$A$375=$B45,'11Cochamó'!$G$10:$G$375))</f>
        <v>0.56335650000000004</v>
      </c>
      <c r="E45" s="177">
        <f t="array" ref="E45">+MAX(IF('11Hornopirén'!$A$10:$A$375=$B45,'11Hornopirén'!$I$10:$I$375))</f>
        <v>1.7952556</v>
      </c>
      <c r="F45"/>
      <c r="G45" s="8"/>
      <c r="I45" s="5"/>
    </row>
    <row r="46" spans="1:9" x14ac:dyDescent="0.2">
      <c r="A46" s="148">
        <f t="shared" si="1"/>
        <v>2011</v>
      </c>
      <c r="B46" s="132">
        <f t="shared" si="2"/>
        <v>4</v>
      </c>
      <c r="C46" s="174">
        <v>40634</v>
      </c>
      <c r="D46" s="177">
        <f t="array" ref="D46">+MAX(IF('11Cochamó'!$A$10:$A$375=$B46,'11Cochamó'!$G$10:$G$375))</f>
        <v>0.50571500000000003</v>
      </c>
      <c r="E46" s="177">
        <f t="array" ref="E46">+MAX(IF('11Hornopirén'!$A$10:$A$375=$B46,'11Hornopirén'!$I$10:$I$375))</f>
        <v>1.6007148</v>
      </c>
      <c r="G46" s="8"/>
    </row>
    <row r="47" spans="1:9" x14ac:dyDescent="0.2">
      <c r="A47" s="148">
        <f t="shared" si="1"/>
        <v>2011</v>
      </c>
      <c r="B47" s="132">
        <f t="shared" si="2"/>
        <v>5</v>
      </c>
      <c r="C47" s="174">
        <v>40664</v>
      </c>
      <c r="D47" s="177">
        <f t="array" ref="D47">+MAX(IF('11Cochamó'!$A$10:$A$375=$B47,'11Cochamó'!$G$10:$G$375))</f>
        <v>0.562415</v>
      </c>
      <c r="E47" s="177">
        <f t="array" ref="E47">+MAX(IF('11Hornopirén'!$A$10:$A$375=$B47,'11Hornopirén'!$I$10:$I$375))</f>
        <v>1.61727</v>
      </c>
      <c r="G47" s="8"/>
    </row>
    <row r="48" spans="1:9" x14ac:dyDescent="0.2">
      <c r="A48" s="148">
        <f t="shared" si="1"/>
        <v>2011</v>
      </c>
      <c r="B48" s="132">
        <f t="shared" si="2"/>
        <v>6</v>
      </c>
      <c r="C48" s="174">
        <v>40695</v>
      </c>
      <c r="D48" s="177">
        <f t="array" ref="D48">+MAX(IF('11Cochamó'!$A$10:$A$375=$B48,'11Cochamó'!$G$10:$G$375))</f>
        <v>0.59867499999999996</v>
      </c>
      <c r="E48" s="177">
        <f t="array" ref="E48">+MAX(IF('11Hornopirén'!$A$10:$A$375=$B48,'11Hornopirén'!$I$10:$I$375))</f>
        <v>1.583305</v>
      </c>
      <c r="G48" s="8"/>
    </row>
    <row r="49" spans="1:9" x14ac:dyDescent="0.2">
      <c r="A49" s="148">
        <f t="shared" si="1"/>
        <v>2011</v>
      </c>
      <c r="B49" s="132">
        <f t="shared" si="2"/>
        <v>7</v>
      </c>
      <c r="C49" s="174">
        <v>40725</v>
      </c>
      <c r="D49" s="177">
        <f t="array" ref="D49">+MAX(IF('11Cochamó'!$A$10:$A$375=$B49,'11Cochamó'!$G$10:$G$375))</f>
        <v>0.6744675</v>
      </c>
      <c r="E49" s="177">
        <f t="array" ref="E49">+MAX(IF('11Hornopirén'!$A$10:$A$375=$B49,'11Hornopirén'!$I$10:$I$375))</f>
        <v>1.5790349999999997</v>
      </c>
      <c r="G49" s="8"/>
    </row>
    <row r="50" spans="1:9" x14ac:dyDescent="0.2">
      <c r="A50" s="148">
        <f t="shared" si="1"/>
        <v>2011</v>
      </c>
      <c r="B50" s="132">
        <f t="shared" si="2"/>
        <v>8</v>
      </c>
      <c r="C50" s="174">
        <v>40756</v>
      </c>
      <c r="D50" s="177">
        <f t="array" ref="D50">+MAX(IF('11Cochamó'!$A$10:$A$375=$B50,'11Cochamó'!$G$10:$G$375))</f>
        <v>0.76463274999999997</v>
      </c>
      <c r="E50" s="177">
        <f t="array" ref="E50">+MAX(IF('11Hornopirén'!$A$10:$A$375=$B50,'11Hornopirén'!$I$10:$I$375))</f>
        <v>1.7414306639999999</v>
      </c>
      <c r="G50" s="8"/>
    </row>
    <row r="51" spans="1:9" x14ac:dyDescent="0.2">
      <c r="A51" s="148">
        <f t="shared" si="1"/>
        <v>2011</v>
      </c>
      <c r="B51" s="132">
        <f t="shared" si="2"/>
        <v>9</v>
      </c>
      <c r="C51" s="174">
        <v>40787</v>
      </c>
      <c r="D51" s="177">
        <f t="array" ref="D51">+MAX(IF('11Cochamó'!$A$10:$A$375=$B51,'11Cochamó'!$G$10:$G$375))</f>
        <v>0.68697125000000003</v>
      </c>
      <c r="E51" s="177">
        <f t="array" ref="E51">+MAX(IF('11Hornopirén'!$A$10:$A$375=$B51,'11Hornopirén'!$I$10:$I$375))</f>
        <v>1.6870497900000001</v>
      </c>
      <c r="G51" s="8"/>
    </row>
    <row r="52" spans="1:9" x14ac:dyDescent="0.2">
      <c r="A52" s="148">
        <f t="shared" si="1"/>
        <v>2011</v>
      </c>
      <c r="B52" s="132">
        <f t="shared" si="2"/>
        <v>10</v>
      </c>
      <c r="C52" s="174">
        <v>40817</v>
      </c>
      <c r="D52" s="177">
        <f t="array" ref="D52">+MAX(IF('11Cochamó'!$A$10:$A$375=$B52,'11Cochamó'!$G$10:$G$375))</f>
        <v>0.68989199999999995</v>
      </c>
      <c r="E52" s="177">
        <f t="array" ref="E52">+MAX(IF('11Hornopirén'!$A$10:$A$375=$B52,'11Hornopirén'!$I$10:$I$375))</f>
        <v>1.821688202</v>
      </c>
      <c r="G52" s="8"/>
    </row>
    <row r="53" spans="1:9" x14ac:dyDescent="0.2">
      <c r="A53" s="148">
        <f t="shared" si="1"/>
        <v>2011</v>
      </c>
      <c r="B53" s="132">
        <f t="shared" si="2"/>
        <v>11</v>
      </c>
      <c r="C53" s="174">
        <v>40848</v>
      </c>
      <c r="D53" s="177">
        <f t="array" ref="D53">+MAX(IF('11Cochamó'!$A$10:$A$375=$B53,'11Cochamó'!$G$10:$G$375))</f>
        <v>0.68110000000000004</v>
      </c>
      <c r="E53" s="177">
        <f t="array" ref="E53">+MAX(IF('11Hornopirén'!$A$10:$A$375=$B53,'11Hornopirén'!$I$10:$I$375))</f>
        <v>1.8029551699999999</v>
      </c>
      <c r="G53" s="8"/>
      <c r="H53" s="5"/>
    </row>
    <row r="54" spans="1:9" x14ac:dyDescent="0.2">
      <c r="A54" s="148">
        <f t="shared" si="1"/>
        <v>2011</v>
      </c>
      <c r="B54" s="132">
        <f t="shared" si="2"/>
        <v>12</v>
      </c>
      <c r="C54" s="175">
        <v>40878</v>
      </c>
      <c r="D54" s="178">
        <f t="array" ref="D54">+MAX(IF('11Cochamó'!$A$10:$A$375=$B54,'11Cochamó'!$G$10:$G$375))</f>
        <v>0.63224000000000002</v>
      </c>
      <c r="E54" s="178">
        <f t="array" ref="E54">+MAX(IF('11Hornopirén'!$A$10:$A$375=$B54,'11Hornopirén'!$I$10:$I$375))</f>
        <v>1.815809</v>
      </c>
      <c r="G54" s="8"/>
    </row>
    <row r="55" spans="1:9" x14ac:dyDescent="0.2">
      <c r="A55" s="148">
        <f t="shared" si="1"/>
        <v>2012</v>
      </c>
      <c r="B55" s="132">
        <f t="shared" si="2"/>
        <v>1</v>
      </c>
      <c r="C55" s="173">
        <v>40909</v>
      </c>
      <c r="D55" s="176">
        <f t="array" ref="D55">+MAX(IF('12Cochamó'!$A$10:$A$375=$B55,'12Cochamó'!$H$10:$H$375))</f>
        <v>0.8</v>
      </c>
      <c r="E55" s="176">
        <f t="array" ref="E55">+MAX(IF('12Hornopirén'!$A$10:$A$375=$B55,'12Hornopirén'!$J$10:$J$375))</f>
        <v>1.8959999999999999</v>
      </c>
    </row>
    <row r="56" spans="1:9" x14ac:dyDescent="0.2">
      <c r="A56" s="148">
        <f t="shared" si="1"/>
        <v>2012</v>
      </c>
      <c r="B56" s="132">
        <f t="shared" si="2"/>
        <v>2</v>
      </c>
      <c r="C56" s="174">
        <v>40940</v>
      </c>
      <c r="D56" s="177">
        <f t="array" ref="D56">+MAX(IF('12Cochamó'!$A$10:$A$375=$B56,'12Cochamó'!$H$10:$H$375))</f>
        <v>0.81899999999999995</v>
      </c>
      <c r="E56" s="177">
        <f t="array" ref="E56">+MAX(IF('12Hornopirén'!$A$10:$A$375=$B56,'12Hornopirén'!$J$10:$J$375))</f>
        <v>2.0009999999999999</v>
      </c>
    </row>
    <row r="57" spans="1:9" x14ac:dyDescent="0.2">
      <c r="A57" s="148">
        <f t="shared" si="1"/>
        <v>2012</v>
      </c>
      <c r="B57" s="132">
        <f t="shared" si="2"/>
        <v>3</v>
      </c>
      <c r="C57" s="174">
        <v>40969</v>
      </c>
      <c r="D57" s="177">
        <f t="array" ref="D57">+MAX(IF('12Cochamó'!$A$10:$A$375=$B57,'12Cochamó'!$H$10:$H$375))</f>
        <v>0.8</v>
      </c>
      <c r="E57" s="177">
        <f t="array" ref="E57">+MAX(IF('12Hornopirén'!$A$10:$A$375=$B57,'12Hornopirén'!$J$10:$J$375))</f>
        <v>1.964</v>
      </c>
      <c r="H57" s="8"/>
    </row>
    <row r="58" spans="1:9" x14ac:dyDescent="0.2">
      <c r="A58" s="148">
        <f t="shared" si="1"/>
        <v>2012</v>
      </c>
      <c r="B58" s="132">
        <f t="shared" si="2"/>
        <v>4</v>
      </c>
      <c r="C58" s="174">
        <v>41000</v>
      </c>
      <c r="D58" s="177">
        <f t="array" ref="D58">+MAX(IF('12Cochamó'!$A$10:$A$375=$B58,'12Cochamó'!$H$10:$H$375))</f>
        <v>0.67</v>
      </c>
      <c r="E58" s="177">
        <f t="array" ref="E58">+MAX(IF('12Hornopirén'!$A$10:$A$375=$B58,'12Hornopirén'!$J$10:$J$375))</f>
        <v>1.6950000000000001</v>
      </c>
      <c r="H58" s="8"/>
      <c r="I58" s="8"/>
    </row>
    <row r="59" spans="1:9" x14ac:dyDescent="0.2">
      <c r="A59" s="148">
        <f t="shared" si="1"/>
        <v>2012</v>
      </c>
      <c r="B59" s="132">
        <f t="shared" si="2"/>
        <v>5</v>
      </c>
      <c r="C59" s="174">
        <v>41030</v>
      </c>
      <c r="D59" s="177">
        <f t="array" ref="D59">+MAX(IF('12Cochamó'!$A$10:$A$375=$B59,'12Cochamó'!$H$10:$H$375))</f>
        <v>0.69</v>
      </c>
      <c r="E59" s="177">
        <f t="array" ref="E59">+MAX(IF('12Hornopirén'!$A$10:$A$375=$B59,'12Hornopirén'!$J$10:$J$375))</f>
        <v>1.8129999999999999</v>
      </c>
      <c r="H59" s="8"/>
      <c r="I59" s="8"/>
    </row>
    <row r="60" spans="1:9" x14ac:dyDescent="0.2">
      <c r="A60" s="148">
        <f t="shared" si="1"/>
        <v>2012</v>
      </c>
      <c r="B60" s="132">
        <f t="shared" si="2"/>
        <v>6</v>
      </c>
      <c r="C60" s="174">
        <v>41061</v>
      </c>
      <c r="D60" s="177">
        <f t="array" ref="D60">+MAX(IF('12Cochamó'!$A$10:$A$375=$B60,'12Cochamó'!$H$10:$H$375))</f>
        <v>0.74299999999999999</v>
      </c>
      <c r="E60" s="177">
        <f t="array" ref="E60">+MAX(IF('12Hornopirén'!$A$10:$A$375=$B60,'12Hornopirén'!$J$10:$J$375))</f>
        <v>1.871</v>
      </c>
      <c r="H60" s="8"/>
      <c r="I60" s="8"/>
    </row>
    <row r="61" spans="1:9" x14ac:dyDescent="0.2">
      <c r="A61" s="148">
        <f t="shared" si="1"/>
        <v>2012</v>
      </c>
      <c r="B61" s="132">
        <f t="shared" si="2"/>
        <v>7</v>
      </c>
      <c r="C61" s="174">
        <v>41091</v>
      </c>
      <c r="D61" s="177">
        <f t="array" ref="D61">+MAX(IF('12Cochamó'!$A$10:$A$375=$B61,'12Cochamó'!$H$10:$H$375))</f>
        <v>0.73099999999999998</v>
      </c>
      <c r="E61" s="177">
        <f t="array" ref="E61">+MAX(IF('12Hornopirén'!$A$10:$A$375=$B61,'12Hornopirén'!$J$10:$J$375))</f>
        <v>1.772</v>
      </c>
      <c r="H61" s="8"/>
      <c r="I61" s="8"/>
    </row>
    <row r="62" spans="1:9" x14ac:dyDescent="0.2">
      <c r="A62" s="148">
        <f t="shared" si="1"/>
        <v>2012</v>
      </c>
      <c r="B62" s="132">
        <f t="shared" si="2"/>
        <v>8</v>
      </c>
      <c r="C62" s="174">
        <v>41122</v>
      </c>
      <c r="D62" s="177">
        <f t="array" ref="D62">+MAX(IF('12Cochamó'!$A$10:$A$375=$B62,'12Cochamó'!$H$10:$H$375))</f>
        <v>0.69</v>
      </c>
      <c r="E62" s="177">
        <f t="array" ref="E62">+MAX(IF('12Hornopirén'!$A$10:$A$375=$B62,'12Hornopirén'!$J$10:$J$375))</f>
        <v>1.752</v>
      </c>
      <c r="H62" s="8"/>
      <c r="I62" s="8"/>
    </row>
    <row r="63" spans="1:9" x14ac:dyDescent="0.2">
      <c r="A63" s="148">
        <f t="shared" si="1"/>
        <v>2012</v>
      </c>
      <c r="B63" s="132">
        <f t="shared" si="2"/>
        <v>9</v>
      </c>
      <c r="C63" s="174">
        <v>41153</v>
      </c>
      <c r="D63" s="177">
        <f t="array" ref="D63">+MAX(IF('12Cochamó'!$A$10:$A$375=$B63,'12Cochamó'!$H$10:$H$375))</f>
        <v>0.68</v>
      </c>
      <c r="E63" s="177">
        <f t="array" ref="E63">+MAX(IF('12Hornopirén'!$A$10:$A$375=$B63,'12Hornopirén'!$J$10:$J$375))</f>
        <v>1.8089999999999999</v>
      </c>
      <c r="G63" s="5"/>
      <c r="H63" s="8"/>
      <c r="I63" s="8"/>
    </row>
    <row r="64" spans="1:9" x14ac:dyDescent="0.2">
      <c r="A64" s="148">
        <f t="shared" si="1"/>
        <v>2012</v>
      </c>
      <c r="B64" s="132">
        <f t="shared" si="2"/>
        <v>10</v>
      </c>
      <c r="C64" s="174">
        <v>41183</v>
      </c>
      <c r="D64" s="177">
        <f t="array" ref="D64">+MAX(IF('12Cochamó'!$A$10:$A$375=$B64,'12Cochamó'!$H$10:$H$375))</f>
        <v>0.74</v>
      </c>
      <c r="E64" s="177">
        <f t="array" ref="E64">+MAX(IF('12Hornopirén'!$A$10:$A$375=$B64,'12Hornopirén'!$J$10:$J$375))</f>
        <v>2.1160000000000001</v>
      </c>
      <c r="H64" s="8"/>
      <c r="I64" s="8"/>
    </row>
    <row r="65" spans="1:9" x14ac:dyDescent="0.2">
      <c r="A65" s="148">
        <f t="shared" si="1"/>
        <v>2012</v>
      </c>
      <c r="B65" s="132">
        <f t="shared" si="2"/>
        <v>11</v>
      </c>
      <c r="C65" s="174">
        <v>41214</v>
      </c>
      <c r="D65" s="177">
        <f t="array" ref="D65">+MAX(IF('12Cochamó'!$A$10:$A$375=$B65,'12Cochamó'!$H$10:$H$375))</f>
        <v>0.74</v>
      </c>
      <c r="E65" s="177">
        <f t="array" ref="E65">+MAX(IF('12Hornopirén'!$A$10:$A$375=$B65,'12Hornopirén'!$J$10:$J$375))</f>
        <v>2.1269999999999998</v>
      </c>
      <c r="H65" s="8"/>
      <c r="I65" s="8"/>
    </row>
    <row r="66" spans="1:9" x14ac:dyDescent="0.2">
      <c r="A66" s="148">
        <f t="shared" si="1"/>
        <v>2012</v>
      </c>
      <c r="B66" s="132">
        <f t="shared" si="2"/>
        <v>12</v>
      </c>
      <c r="C66" s="175">
        <v>41244</v>
      </c>
      <c r="D66" s="178">
        <f t="array" ref="D66">+MAX(IF('12Cochamó'!$A$10:$A$375=$B66,'12Cochamó'!$H$10:$H$375))</f>
        <v>0.75</v>
      </c>
      <c r="E66" s="178">
        <f t="array" ref="E66">+MAX(IF('12Hornopirén'!$A$10:$A$375=$B66,'12Hornopirén'!$J$10:$J$375))</f>
        <v>2.1749999999999998</v>
      </c>
      <c r="H66" s="9"/>
      <c r="I66" s="8"/>
    </row>
    <row r="67" spans="1:9" x14ac:dyDescent="0.2">
      <c r="A67" s="148">
        <f t="shared" si="1"/>
        <v>2013</v>
      </c>
      <c r="B67" s="132">
        <f t="shared" si="2"/>
        <v>1</v>
      </c>
      <c r="C67" s="173">
        <v>41275</v>
      </c>
      <c r="D67" s="176">
        <f t="array" ref="D67">+MAX(IF('13Cochamó'!$A$10:$A$375=$B67,'13Cochamó'!$I$10:$I$375))</f>
        <v>0.88700000000000001</v>
      </c>
      <c r="E67" s="176">
        <f t="array" ref="E67">+MAX(IF('13Hornopirén'!$A$10:$A$375=$B67,'13Hornopirén'!$K$10:$K$375))</f>
        <v>2.1040000000000001</v>
      </c>
      <c r="G67" s="8"/>
      <c r="H67" s="8"/>
      <c r="I67" s="8"/>
    </row>
    <row r="68" spans="1:9" x14ac:dyDescent="0.2">
      <c r="A68" s="148">
        <f t="shared" si="1"/>
        <v>2013</v>
      </c>
      <c r="B68" s="132">
        <f t="shared" si="2"/>
        <v>2</v>
      </c>
      <c r="C68" s="174">
        <v>41306</v>
      </c>
      <c r="D68" s="177">
        <f t="array" ref="D68">+MAX(IF('13Cochamó'!$A$10:$A$375=$B68,'13Cochamó'!$I$10:$I$375))</f>
        <v>0.82899999999999996</v>
      </c>
      <c r="E68" s="177">
        <f t="array" ref="E68">+MAX(IF('13Hornopirén'!$A$10:$A$375=$B68,'13Hornopirén'!$K$10:$K$375))</f>
        <v>2.2240000000000002</v>
      </c>
      <c r="G68" s="8"/>
      <c r="H68" s="8"/>
      <c r="I68" s="8"/>
    </row>
    <row r="69" spans="1:9" x14ac:dyDescent="0.2">
      <c r="A69" s="148">
        <f t="shared" si="1"/>
        <v>2013</v>
      </c>
      <c r="B69" s="132">
        <f t="shared" si="2"/>
        <v>3</v>
      </c>
      <c r="C69" s="174">
        <v>41334</v>
      </c>
      <c r="D69" s="177">
        <f t="array" ref="D69">+MAX(IF('13Cochamó'!$A$10:$A$375=$B69,'13Cochamó'!$I$10:$I$375))</f>
        <v>0.79800000000000004</v>
      </c>
      <c r="E69" s="177">
        <f t="array" ref="E69">+MAX(IF('13Hornopirén'!$A$10:$A$375=$B69,'13Hornopirén'!$K$10:$K$375))</f>
        <v>2.367</v>
      </c>
      <c r="G69" s="8"/>
      <c r="H69" s="9"/>
      <c r="I69" s="8"/>
    </row>
    <row r="70" spans="1:9" x14ac:dyDescent="0.2">
      <c r="A70" s="148">
        <f t="shared" si="1"/>
        <v>2013</v>
      </c>
      <c r="B70" s="132">
        <f t="shared" si="2"/>
        <v>4</v>
      </c>
      <c r="C70" s="174">
        <v>41365</v>
      </c>
      <c r="D70" s="177">
        <f t="array" ref="D70">+MAX(IF('13Cochamó'!$A$10:$A$375=$B70,'13Cochamó'!$I$10:$I$375))</f>
        <v>0.72499999999999998</v>
      </c>
      <c r="E70" s="177">
        <f t="array" ref="E70">+MAX(IF('13Hornopirén'!$A$10:$A$375=$B70,'13Hornopirén'!$K$10:$K$375))</f>
        <v>2.1230000000000002</v>
      </c>
      <c r="G70" s="8"/>
      <c r="H70" s="9"/>
      <c r="I70" s="8"/>
    </row>
    <row r="71" spans="1:9" x14ac:dyDescent="0.2">
      <c r="A71" s="148">
        <f t="shared" si="1"/>
        <v>2013</v>
      </c>
      <c r="B71" s="132">
        <f t="shared" si="2"/>
        <v>5</v>
      </c>
      <c r="C71" s="174">
        <v>41395</v>
      </c>
      <c r="D71" s="177">
        <f t="array" ref="D71">+MAX(IF('13Cochamó'!$A$10:$A$375=$B71,'13Cochamó'!$I$10:$I$375))</f>
        <v>0.84399999999999997</v>
      </c>
      <c r="E71" s="177">
        <f t="array" ref="E71">+MAX(IF('13Hornopirén'!$A$10:$A$375=$B71,'13Hornopirén'!$K$10:$K$375))</f>
        <v>2.121</v>
      </c>
      <c r="G71" s="8"/>
      <c r="H71" s="9"/>
      <c r="I71" s="8"/>
    </row>
    <row r="72" spans="1:9" x14ac:dyDescent="0.2">
      <c r="A72" s="148">
        <f t="shared" ref="A72:A114" si="3">+YEAR(C72)</f>
        <v>2013</v>
      </c>
      <c r="B72" s="132">
        <f t="shared" ref="B72:B126" si="4">+MONTH(C72)</f>
        <v>6</v>
      </c>
      <c r="C72" s="174">
        <v>41426</v>
      </c>
      <c r="D72" s="177">
        <f t="array" ref="D72">+MAX(IF('13Cochamó'!$A$10:$A$375=$B72,'13Cochamó'!$I$10:$I$375))</f>
        <v>0.83099999999999996</v>
      </c>
      <c r="E72" s="177">
        <f t="array" ref="E72">+MAX(IF('13Hornopirén'!$A$10:$A$375=$B72,'13Hornopirén'!$K$10:$K$375))</f>
        <v>2.27</v>
      </c>
      <c r="G72" s="8"/>
      <c r="H72" s="9"/>
      <c r="I72" s="8"/>
    </row>
    <row r="73" spans="1:9" x14ac:dyDescent="0.2">
      <c r="A73" s="148">
        <f t="shared" si="3"/>
        <v>2013</v>
      </c>
      <c r="B73" s="132">
        <f t="shared" si="4"/>
        <v>7</v>
      </c>
      <c r="C73" s="174">
        <v>41456</v>
      </c>
      <c r="D73" s="177">
        <f t="array" ref="D73">+MAX(IF('13Cochamó'!$A$10:$A$375=$B73,'13Cochamó'!$I$10:$I$375))</f>
        <v>0.83</v>
      </c>
      <c r="E73" s="177">
        <f t="array" ref="E73">+MAX(IF('13Hornopirén'!$A$10:$A$375=$B73,'13Hornopirén'!$K$10:$K$375))</f>
        <v>2.0289999999999999</v>
      </c>
      <c r="G73" s="8"/>
      <c r="H73" s="9"/>
      <c r="I73" s="8"/>
    </row>
    <row r="74" spans="1:9" x14ac:dyDescent="0.2">
      <c r="A74" s="148">
        <f t="shared" si="3"/>
        <v>2013</v>
      </c>
      <c r="B74" s="132">
        <f t="shared" si="4"/>
        <v>8</v>
      </c>
      <c r="C74" s="174">
        <v>41487</v>
      </c>
      <c r="D74" s="177">
        <f t="array" ref="D74">+MAX(IF('13Cochamó'!$A$10:$A$375=$B74,'13Cochamó'!$I$10:$I$375))</f>
        <v>0.87</v>
      </c>
      <c r="E74" s="177">
        <f t="array" ref="E74">+MAX(IF('13Hornopirén'!$A$10:$A$375=$B74,'13Hornopirén'!$K$10:$K$375))</f>
        <v>2.1869999999999998</v>
      </c>
      <c r="G74" s="8"/>
      <c r="H74" s="9"/>
      <c r="I74" s="8"/>
    </row>
    <row r="75" spans="1:9" x14ac:dyDescent="0.2">
      <c r="A75" s="148">
        <f t="shared" si="3"/>
        <v>2013</v>
      </c>
      <c r="B75" s="132">
        <f t="shared" si="4"/>
        <v>9</v>
      </c>
      <c r="C75" s="174">
        <v>41518</v>
      </c>
      <c r="D75" s="177">
        <f t="array" ref="D75">+MAX(IF('13Cochamó'!$A$10:$A$375=$B75,'13Cochamó'!$I$10:$I$375))</f>
        <v>0.78</v>
      </c>
      <c r="E75" s="177">
        <f t="array" ref="E75">+MAX(IF('13Hornopirén'!$A$10:$A$375=$B75,'13Hornopirén'!$K$10:$K$375))</f>
        <v>2.2040000000000002</v>
      </c>
      <c r="G75" s="8"/>
      <c r="H75" s="9"/>
      <c r="I75" s="8"/>
    </row>
    <row r="76" spans="1:9" x14ac:dyDescent="0.2">
      <c r="A76" s="148">
        <f t="shared" si="3"/>
        <v>2013</v>
      </c>
      <c r="B76" s="132">
        <f t="shared" si="4"/>
        <v>10</v>
      </c>
      <c r="C76" s="174">
        <v>41548</v>
      </c>
      <c r="D76" s="177">
        <f t="array" ref="D76">+MAX(IF('13Cochamó'!$A$10:$A$375=$B76,'13Cochamó'!$I$10:$I$375))</f>
        <v>0.86</v>
      </c>
      <c r="E76" s="177">
        <f t="array" ref="E76">+MAX(IF('13Hornopirén'!$A$10:$A$375=$B76,'13Hornopirén'!$K$10:$K$375))</f>
        <v>2.1640000000000001</v>
      </c>
      <c r="G76" s="9"/>
      <c r="H76" s="9"/>
      <c r="I76" s="8"/>
    </row>
    <row r="77" spans="1:9" x14ac:dyDescent="0.2">
      <c r="A77" s="148">
        <f t="shared" si="3"/>
        <v>2013</v>
      </c>
      <c r="B77" s="132">
        <f t="shared" si="4"/>
        <v>11</v>
      </c>
      <c r="C77" s="174">
        <v>41579</v>
      </c>
      <c r="D77" s="177">
        <f t="array" ref="D77">+MAX(IF('13Cochamó'!$A$10:$A$375=$B77,'13Cochamó'!$I$10:$I$375))</f>
        <v>0.91600000000000004</v>
      </c>
      <c r="E77" s="177">
        <f t="array" ref="E77">+MAX(IF('13Hornopirén'!$A$10:$A$375=$B77,'13Hornopirén'!$K$10:$K$375))</f>
        <v>2.2509999999999999</v>
      </c>
      <c r="G77" s="8"/>
      <c r="H77" s="9"/>
      <c r="I77" s="8"/>
    </row>
    <row r="78" spans="1:9" x14ac:dyDescent="0.2">
      <c r="A78" s="148">
        <f t="shared" si="3"/>
        <v>2013</v>
      </c>
      <c r="B78" s="132">
        <f t="shared" si="4"/>
        <v>12</v>
      </c>
      <c r="C78" s="175">
        <v>41609</v>
      </c>
      <c r="D78" s="178">
        <f t="array" ref="D78">+MAX(IF('13Cochamó'!$A$10:$A$375=$B78,'13Cochamó'!$I$10:$I$375))</f>
        <v>0.91100000000000003</v>
      </c>
      <c r="E78" s="178">
        <f t="array" ref="E78">+MAX(IF('13Hornopirén'!$A$10:$A$375=$B78,'13Hornopirén'!$K$10:$K$375))</f>
        <v>2.23</v>
      </c>
      <c r="G78" s="8"/>
      <c r="H78" s="9"/>
      <c r="I78" s="8"/>
    </row>
    <row r="79" spans="1:9" x14ac:dyDescent="0.2">
      <c r="A79" s="148">
        <f t="shared" si="3"/>
        <v>2014</v>
      </c>
      <c r="B79" s="132">
        <f t="shared" si="4"/>
        <v>1</v>
      </c>
      <c r="C79" s="173">
        <v>41640</v>
      </c>
      <c r="D79" s="176">
        <f t="array" ref="D79">+MAX(IF('14Cochamó'!$A$10:$A$375=$B79,'14Cochamó'!$I$10:$I$375))</f>
        <v>0.76600000000000001</v>
      </c>
      <c r="E79" s="176">
        <f t="array" ref="E79">+MAX(IF('14Hornopirén'!$A$10:$A$375=$B79,'14Hornopirén'!$L$10:$L$375))</f>
        <v>2.3250000000000002</v>
      </c>
      <c r="G79" s="9"/>
      <c r="H79" s="9"/>
      <c r="I79" s="8"/>
    </row>
    <row r="80" spans="1:9" x14ac:dyDescent="0.2">
      <c r="A80" s="148">
        <f t="shared" si="3"/>
        <v>2014</v>
      </c>
      <c r="B80" s="132">
        <f t="shared" si="4"/>
        <v>2</v>
      </c>
      <c r="C80" s="174">
        <v>41671</v>
      </c>
      <c r="D80" s="177">
        <f t="array" ref="D80">+MAX(IF('14Cochamó'!$A$10:$A$375=$B80,'14Cochamó'!$I$10:$I$375))</f>
        <v>0.99099999999999999</v>
      </c>
      <c r="E80" s="177">
        <f t="array" ref="E80">+MAX(IF('14Hornopirén'!$A$10:$A$375=$B80,'14Hornopirén'!$L$10:$L$375))</f>
        <v>2.194</v>
      </c>
      <c r="G80" s="9"/>
      <c r="H80" s="9"/>
      <c r="I80" s="8"/>
    </row>
    <row r="81" spans="1:10" x14ac:dyDescent="0.2">
      <c r="A81" s="148">
        <f t="shared" si="3"/>
        <v>2014</v>
      </c>
      <c r="B81" s="132">
        <f t="shared" si="4"/>
        <v>3</v>
      </c>
      <c r="C81" s="174">
        <v>41699</v>
      </c>
      <c r="D81" s="177">
        <f t="array" ref="D81">+MAX(IF('14Cochamó'!$A$10:$A$375=$B81,'14Cochamó'!$I$10:$I$375))</f>
        <v>0.90900000000000003</v>
      </c>
      <c r="E81" s="177">
        <f t="array" ref="E81">+MAX(IF('14Hornopirén'!$A$10:$A$375=$B81,'14Hornopirén'!$L$10:$L$375))</f>
        <v>2.319</v>
      </c>
      <c r="G81" s="9"/>
      <c r="H81" s="9"/>
      <c r="I81" s="8"/>
    </row>
    <row r="82" spans="1:10" x14ac:dyDescent="0.2">
      <c r="A82" s="148">
        <f t="shared" si="3"/>
        <v>2014</v>
      </c>
      <c r="B82" s="132">
        <f t="shared" si="4"/>
        <v>4</v>
      </c>
      <c r="C82" s="174">
        <v>41730</v>
      </c>
      <c r="D82" s="177">
        <f t="array" ref="D82">+MAX(IF('14Cochamó'!$A$10:$A$375=$B82,'14Cochamó'!$I$10:$I$375))</f>
        <v>0.69499999999999995</v>
      </c>
      <c r="E82" s="177">
        <f t="array" ref="E82">+MAX(IF('14Hornopirén'!$A$10:$A$375=$B82,'14Hornopirén'!$L$10:$L$375))</f>
        <v>1.921</v>
      </c>
      <c r="G82" s="9"/>
      <c r="H82" s="9"/>
      <c r="I82" s="8"/>
    </row>
    <row r="83" spans="1:10" x14ac:dyDescent="0.2">
      <c r="A83" s="148">
        <f t="shared" si="3"/>
        <v>2014</v>
      </c>
      <c r="B83" s="132">
        <f t="shared" si="4"/>
        <v>5</v>
      </c>
      <c r="C83" s="174">
        <v>41760</v>
      </c>
      <c r="D83" s="177">
        <f t="array" ref="D83">+MAX(IF('14Cochamó'!$A$10:$A$375=$B83,'14Cochamó'!$I$10:$I$375))</f>
        <v>0.73799999999999999</v>
      </c>
      <c r="E83" s="177">
        <f t="array" ref="E83">+MAX(IF('14Hornopirén'!$A$10:$A$375=$B83,'14Hornopirén'!$L$10:$L$375))</f>
        <v>1.9890000000000001</v>
      </c>
      <c r="G83" s="9"/>
      <c r="H83" s="9"/>
      <c r="I83" s="8"/>
    </row>
    <row r="84" spans="1:10" x14ac:dyDescent="0.2">
      <c r="A84" s="148">
        <f t="shared" si="3"/>
        <v>2014</v>
      </c>
      <c r="B84" s="132">
        <f t="shared" si="4"/>
        <v>6</v>
      </c>
      <c r="C84" s="174">
        <v>41791</v>
      </c>
      <c r="D84" s="177">
        <f t="array" ref="D84">+MAX(IF('14Cochamó'!$A$10:$A$375=$B84,'14Cochamó'!$I$10:$I$375))</f>
        <v>0.78800000000000003</v>
      </c>
      <c r="E84" s="177">
        <f t="array" ref="E84">+MAX(IF('14Hornopirén'!$A$10:$A$375=$B84,'14Hornopirén'!$L$10:$L$375))</f>
        <v>2.069</v>
      </c>
      <c r="G84" s="9"/>
      <c r="H84" s="9"/>
      <c r="I84" s="8"/>
      <c r="J84" s="10"/>
    </row>
    <row r="85" spans="1:10" x14ac:dyDescent="0.2">
      <c r="A85" s="148">
        <f t="shared" si="3"/>
        <v>2014</v>
      </c>
      <c r="B85" s="132">
        <f t="shared" si="4"/>
        <v>7</v>
      </c>
      <c r="C85" s="174">
        <v>41821</v>
      </c>
      <c r="D85" s="177">
        <f t="array" ref="D85">+MAX(IF('14Cochamó'!$A$10:$A$375=$B85,'14Cochamó'!$I$10:$I$375))</f>
        <v>0.86099999999999999</v>
      </c>
      <c r="E85" s="177">
        <f t="array" ref="E85">+MAX(IF('14Hornopirén'!$A$10:$A$375=$B85,'14Hornopirén'!$L$10:$L$375))</f>
        <v>2.246</v>
      </c>
      <c r="G85" s="9"/>
      <c r="H85" s="9"/>
      <c r="I85" s="8"/>
    </row>
    <row r="86" spans="1:10" x14ac:dyDescent="0.2">
      <c r="A86" s="148">
        <f t="shared" si="3"/>
        <v>2014</v>
      </c>
      <c r="B86" s="132">
        <f t="shared" si="4"/>
        <v>8</v>
      </c>
      <c r="C86" s="174">
        <v>41852</v>
      </c>
      <c r="D86" s="177">
        <f t="array" ref="D86">+MAX(IF('14Cochamó'!$A$10:$A$375=$B86,'14Cochamó'!$I$10:$I$375))</f>
        <v>0.82799999999999996</v>
      </c>
      <c r="E86" s="177">
        <f t="array" ref="E86">+MAX(IF('14Hornopirén'!$A$10:$A$375=$B86,'14Hornopirén'!$L$10:$L$375))</f>
        <v>1.982</v>
      </c>
      <c r="G86" s="9"/>
      <c r="H86" s="9"/>
      <c r="I86" s="8"/>
    </row>
    <row r="87" spans="1:10" x14ac:dyDescent="0.2">
      <c r="A87" s="148">
        <f t="shared" si="3"/>
        <v>2014</v>
      </c>
      <c r="B87" s="132">
        <f t="shared" si="4"/>
        <v>9</v>
      </c>
      <c r="C87" s="174">
        <v>41883</v>
      </c>
      <c r="D87" s="177">
        <f t="array" ref="D87">+MAX(IF('14Cochamó'!$A$10:$A$375=$B87,'14Cochamó'!$I$10:$I$375))</f>
        <v>0.85</v>
      </c>
      <c r="E87" s="177">
        <f t="array" ref="E87">+MAX(IF('14Hornopirén'!$A$10:$A$375=$B87,'14Hornopirén'!$L$10:$L$375))</f>
        <v>1.9239999999999999</v>
      </c>
      <c r="G87" s="9"/>
      <c r="H87" s="9"/>
      <c r="I87" s="8"/>
      <c r="J87" s="10"/>
    </row>
    <row r="88" spans="1:10" x14ac:dyDescent="0.2">
      <c r="A88" s="148">
        <f t="shared" si="3"/>
        <v>2014</v>
      </c>
      <c r="B88" s="132">
        <f t="shared" si="4"/>
        <v>10</v>
      </c>
      <c r="C88" s="174">
        <v>41913</v>
      </c>
      <c r="D88" s="177">
        <f t="array" ref="D88">+MAX(IF('14Cochamó'!$A$10:$A$375=$B88,'14Cochamó'!$I$10:$I$375))</f>
        <v>0.95399999999999996</v>
      </c>
      <c r="E88" s="177">
        <f t="array" ref="E88">+MAX(IF('14Hornopirén'!$A$10:$A$375=$B88,'14Hornopirén'!$L$10:$L$375))</f>
        <v>2.21</v>
      </c>
      <c r="G88" s="9"/>
      <c r="H88" s="9"/>
      <c r="I88" s="8"/>
      <c r="J88" s="10"/>
    </row>
    <row r="89" spans="1:10" x14ac:dyDescent="0.2">
      <c r="A89" s="148">
        <f t="shared" si="3"/>
        <v>2014</v>
      </c>
      <c r="B89" s="132">
        <f t="shared" si="4"/>
        <v>11</v>
      </c>
      <c r="C89" s="174">
        <v>41944</v>
      </c>
      <c r="D89" s="177">
        <f t="array" ref="D89">+MAX(IF('14Cochamó'!$A$10:$A$375=$B89,'14Cochamó'!$I$10:$I$375))</f>
        <v>0.97</v>
      </c>
      <c r="E89" s="177">
        <f t="array" ref="E89">+MAX(IF('14Hornopirén'!$A$10:$A$375=$B89,'14Hornopirén'!$L$10:$L$375))</f>
        <v>2.0880000000000001</v>
      </c>
      <c r="G89" s="9"/>
      <c r="H89" s="9"/>
      <c r="I89" s="8"/>
      <c r="J89" s="10"/>
    </row>
    <row r="90" spans="1:10" x14ac:dyDescent="0.2">
      <c r="A90" s="148">
        <f t="shared" si="3"/>
        <v>2014</v>
      </c>
      <c r="B90" s="132">
        <f t="shared" si="4"/>
        <v>12</v>
      </c>
      <c r="C90" s="175">
        <v>41974</v>
      </c>
      <c r="D90" s="178">
        <f t="array" ref="D90">+MAX(IF('14Cochamó'!$A$10:$A$375=$B90,'14Cochamó'!$I$10:$I$375))</f>
        <v>0.94399999999999995</v>
      </c>
      <c r="E90" s="178">
        <f t="array" ref="E90">+MAX(IF('14Hornopirén'!$A$10:$A$375=$B90,'14Hornopirén'!$L$10:$L$375))</f>
        <v>2.2069999999999999</v>
      </c>
      <c r="G90" s="9"/>
      <c r="H90" s="9"/>
      <c r="I90" s="8"/>
      <c r="J90" s="10"/>
    </row>
    <row r="91" spans="1:10" x14ac:dyDescent="0.2">
      <c r="A91" s="148">
        <f t="shared" si="3"/>
        <v>2015</v>
      </c>
      <c r="B91" s="132">
        <f t="shared" si="4"/>
        <v>1</v>
      </c>
      <c r="C91" s="173">
        <v>42005</v>
      </c>
      <c r="D91" s="176">
        <f t="array" ref="D91">+MAX(IF('15Cochamó'!$A$10:$A$375=$B91,'15Cochamó'!$J$10:$J$375))</f>
        <v>1.026</v>
      </c>
      <c r="E91" s="176">
        <f t="array" ref="E91">+MAX(IF('15Hornopirén'!$A$10:$A$375=$B91,'15Hornopirén'!$L$10:$L$375))</f>
        <v>2.3460000000000001</v>
      </c>
      <c r="G91" s="9"/>
      <c r="H91" s="9"/>
      <c r="I91" s="8"/>
      <c r="J91" s="10"/>
    </row>
    <row r="92" spans="1:10" x14ac:dyDescent="0.2">
      <c r="A92" s="148">
        <f t="shared" si="3"/>
        <v>2015</v>
      </c>
      <c r="B92" s="132">
        <f t="shared" si="4"/>
        <v>2</v>
      </c>
      <c r="C92" s="174">
        <v>42036</v>
      </c>
      <c r="D92" s="177">
        <f t="array" ref="D92">+MAX(IF('15Cochamó'!$A$10:$A$375=$B92,'15Cochamó'!$J$10:$J$375))</f>
        <v>1.161</v>
      </c>
      <c r="E92" s="177">
        <f t="array" ref="E92">+MAX(IF('15Hornopirén'!$A$10:$A$375=$B92,'15Hornopirén'!$L$10:$L$375))</f>
        <v>2.0539999999999998</v>
      </c>
      <c r="G92" s="9"/>
      <c r="H92" s="9"/>
      <c r="I92" s="8"/>
      <c r="J92" s="10"/>
    </row>
    <row r="93" spans="1:10" x14ac:dyDescent="0.2">
      <c r="A93" s="148">
        <f t="shared" si="3"/>
        <v>2015</v>
      </c>
      <c r="B93" s="132">
        <f t="shared" si="4"/>
        <v>3</v>
      </c>
      <c r="C93" s="174">
        <v>42064</v>
      </c>
      <c r="D93" s="177">
        <f t="array" ref="D93">+MAX(IF('15Cochamó'!$A$10:$A$375=$B93,'15Cochamó'!$J$10:$J$375))</f>
        <v>1.0780000000000001</v>
      </c>
      <c r="E93" s="177">
        <f t="array" ref="E93">+MAX(IF('15Hornopirén'!$A$10:$A$375=$B93,'15Hornopirén'!$L$10:$L$375))</f>
        <v>1.7769999999999999</v>
      </c>
      <c r="G93" s="9"/>
      <c r="H93" s="9"/>
      <c r="I93" s="8"/>
      <c r="J93" s="10"/>
    </row>
    <row r="94" spans="1:10" x14ac:dyDescent="0.2">
      <c r="A94" s="148">
        <f t="shared" si="3"/>
        <v>2015</v>
      </c>
      <c r="B94" s="132">
        <f t="shared" si="4"/>
        <v>4</v>
      </c>
      <c r="C94" s="174">
        <v>42095</v>
      </c>
      <c r="D94" s="177">
        <f t="array" ref="D94">+MAX(IF('15Cochamó'!$A$10:$A$375=$B94,'15Cochamó'!$J$10:$J$375))</f>
        <v>0.95799999999999996</v>
      </c>
      <c r="E94" s="177">
        <f t="array" ref="E94">+MAX(IF('15Hornopirén'!$A$10:$A$375=$B94,'15Hornopirén'!$L$10:$L$375))</f>
        <v>1.8089999999999999</v>
      </c>
      <c r="G94" s="9"/>
      <c r="H94" s="9"/>
      <c r="I94" s="8"/>
      <c r="J94" s="5"/>
    </row>
    <row r="95" spans="1:10" x14ac:dyDescent="0.2">
      <c r="A95" s="148">
        <f t="shared" si="3"/>
        <v>2015</v>
      </c>
      <c r="B95" s="132">
        <f t="shared" si="4"/>
        <v>5</v>
      </c>
      <c r="C95" s="174">
        <v>42125</v>
      </c>
      <c r="D95" s="177">
        <f t="array" ref="D95">+MAX(IF('15Cochamó'!$A$10:$A$375=$B95,'15Cochamó'!$J$10:$J$375))</f>
        <v>0.93</v>
      </c>
      <c r="E95" s="177">
        <f t="array" ref="E95">+MAX(IF('15Hornopirén'!$A$10:$A$375=$B95,'15Hornopirén'!$L$10:$L$375))</f>
        <v>1.899</v>
      </c>
      <c r="G95" s="9"/>
      <c r="H95" s="9"/>
      <c r="I95" s="8"/>
      <c r="J95" s="5"/>
    </row>
    <row r="96" spans="1:10" x14ac:dyDescent="0.2">
      <c r="A96" s="148">
        <f t="shared" si="3"/>
        <v>2015</v>
      </c>
      <c r="B96" s="132">
        <f t="shared" si="4"/>
        <v>6</v>
      </c>
      <c r="C96" s="174">
        <v>42156</v>
      </c>
      <c r="D96" s="177">
        <f t="array" ref="D96">+MAX(IF('15Cochamó'!$A$10:$A$375=$B96,'15Cochamó'!$J$10:$J$375))</f>
        <v>0.88500000000000001</v>
      </c>
      <c r="E96" s="177">
        <f t="array" ref="E96">+MAX(IF('15Hornopirén'!$A$10:$A$375=$B96,'15Hornopirén'!$L$10:$L$375))</f>
        <v>1.754</v>
      </c>
      <c r="G96" s="8"/>
      <c r="H96" s="9"/>
      <c r="I96" s="8"/>
      <c r="J96" s="5"/>
    </row>
    <row r="97" spans="1:10" x14ac:dyDescent="0.2">
      <c r="A97" s="148">
        <f t="shared" si="3"/>
        <v>2015</v>
      </c>
      <c r="B97" s="132">
        <f t="shared" si="4"/>
        <v>7</v>
      </c>
      <c r="C97" s="174">
        <v>42186</v>
      </c>
      <c r="D97" s="177">
        <f t="array" ref="D97">+MAX(IF('15Cochamó'!$A$10:$A$375=$B97,'15Cochamó'!$J$10:$J$375))</f>
        <v>0.96099999999999997</v>
      </c>
      <c r="E97" s="177">
        <f t="array" ref="E97">+MAX(IF('15Hornopirén'!$A$10:$A$375=$B97,'15Hornopirén'!$L$10:$L$375))</f>
        <v>1.954</v>
      </c>
      <c r="G97" s="8"/>
      <c r="H97" s="9"/>
      <c r="I97" s="8"/>
      <c r="J97" s="5"/>
    </row>
    <row r="98" spans="1:10" x14ac:dyDescent="0.2">
      <c r="A98" s="148">
        <f t="shared" si="3"/>
        <v>2015</v>
      </c>
      <c r="B98" s="132">
        <f t="shared" si="4"/>
        <v>8</v>
      </c>
      <c r="C98" s="174">
        <v>42217</v>
      </c>
      <c r="D98" s="177">
        <f t="array" ref="D98">+MAX(IF('15Cochamó'!$A$10:$A$375=$B98,'15Cochamó'!$J$10:$J$375))</f>
        <v>0.94699999999999995</v>
      </c>
      <c r="E98" s="177">
        <f t="array" ref="E98">+MAX(IF('15Hornopirén'!$A$10:$A$375=$B98,'15Hornopirén'!$L$10:$L$375))</f>
        <v>1.873</v>
      </c>
      <c r="G98" s="8"/>
      <c r="H98" s="9"/>
      <c r="I98" s="8"/>
      <c r="J98" s="5"/>
    </row>
    <row r="99" spans="1:10" x14ac:dyDescent="0.2">
      <c r="A99" s="148">
        <f t="shared" si="3"/>
        <v>2015</v>
      </c>
      <c r="B99" s="132">
        <f t="shared" si="4"/>
        <v>9</v>
      </c>
      <c r="C99" s="174">
        <v>42248</v>
      </c>
      <c r="D99" s="177">
        <f t="array" ref="D99">+MAX(IF('15Cochamó'!$A$10:$A$375=$B99,'15Cochamó'!$J$10:$J$375))</f>
        <v>0.86299999999999999</v>
      </c>
      <c r="E99" s="177">
        <f t="array" ref="E99">+MAX(IF('15Hornopirén'!$A$10:$A$375=$B99,'15Hornopirén'!$L$10:$L$375))</f>
        <v>1.964</v>
      </c>
      <c r="G99" s="8"/>
      <c r="H99" s="9"/>
      <c r="J99" s="5"/>
    </row>
    <row r="100" spans="1:10" x14ac:dyDescent="0.2">
      <c r="A100" s="148">
        <f t="shared" si="3"/>
        <v>2015</v>
      </c>
      <c r="B100" s="132">
        <f t="shared" si="4"/>
        <v>10</v>
      </c>
      <c r="C100" s="174">
        <v>42278</v>
      </c>
      <c r="D100" s="177">
        <f t="array" ref="D100">+MAX(IF('15Cochamó'!$A$10:$A$375=$B100,'15Cochamó'!$J$10:$J$375))</f>
        <v>0.84</v>
      </c>
      <c r="E100" s="177">
        <f t="array" ref="E100">+MAX(IF('15Hornopirén'!$A$10:$A$375=$B100,'15Hornopirén'!$L$10:$L$375))</f>
        <v>2.0990000000000002</v>
      </c>
      <c r="G100" s="8"/>
      <c r="H100" s="9"/>
      <c r="J100" s="10"/>
    </row>
    <row r="101" spans="1:10" x14ac:dyDescent="0.2">
      <c r="A101" s="148">
        <f t="shared" si="3"/>
        <v>2015</v>
      </c>
      <c r="B101" s="132">
        <f t="shared" si="4"/>
        <v>11</v>
      </c>
      <c r="C101" s="174">
        <v>42309</v>
      </c>
      <c r="D101" s="177">
        <f t="array" ref="D101">+MAX(IF('15Cochamó'!$A$10:$A$375=$B101,'15Cochamó'!$J$10:$J$375))</f>
        <v>1</v>
      </c>
      <c r="E101" s="177">
        <f t="array" ref="E101">+MAX(IF('15Hornopirén'!$A$10:$A$375=$B101,'15Hornopirén'!$L$10:$L$375))</f>
        <v>1.986</v>
      </c>
      <c r="G101" s="8"/>
      <c r="H101" s="9"/>
      <c r="J101" s="10"/>
    </row>
    <row r="102" spans="1:10" x14ac:dyDescent="0.2">
      <c r="A102" s="148">
        <f t="shared" si="3"/>
        <v>2015</v>
      </c>
      <c r="B102" s="132">
        <f t="shared" si="4"/>
        <v>12</v>
      </c>
      <c r="C102" s="175">
        <v>42339</v>
      </c>
      <c r="D102" s="178">
        <f t="array" ref="D102">+MAX(IF('15Cochamó'!$A$10:$A$375=$B102,'15Cochamó'!$J$10:$J$375))</f>
        <v>0.995</v>
      </c>
      <c r="E102" s="178">
        <f t="array" ref="E102">+MAX(IF('15Hornopirén'!$A$10:$A$375=$B102,'15Hornopirén'!$L$10:$L$375))</f>
        <v>1.8320000000000001</v>
      </c>
      <c r="G102" s="8"/>
      <c r="H102" s="9"/>
      <c r="J102" s="10"/>
    </row>
    <row r="103" spans="1:10" x14ac:dyDescent="0.2">
      <c r="A103" s="148">
        <f t="shared" si="3"/>
        <v>2016</v>
      </c>
      <c r="B103" s="132">
        <f t="shared" si="4"/>
        <v>1</v>
      </c>
      <c r="C103" s="173">
        <v>42370</v>
      </c>
      <c r="D103" s="176">
        <f t="array" ref="D103">+MAX(IF('16Cochamó'!$A$9:$A$374=$B103,'16Cochamó'!$K$9:$K$374))</f>
        <v>0.89800000000000002</v>
      </c>
      <c r="E103" s="176">
        <f t="array" ref="E103">+MAX(IF('16Hornopirén'!$A$9:$A$374=$B103,'16Hornopirén'!$P$9:$P$374))</f>
        <v>1.79</v>
      </c>
      <c r="G103" s="8"/>
      <c r="H103" s="9"/>
      <c r="J103" s="10"/>
    </row>
    <row r="104" spans="1:10" x14ac:dyDescent="0.2">
      <c r="A104" s="148">
        <f t="shared" si="3"/>
        <v>2016</v>
      </c>
      <c r="B104" s="132">
        <f t="shared" si="4"/>
        <v>2</v>
      </c>
      <c r="C104" s="174">
        <v>42401</v>
      </c>
      <c r="D104" s="177">
        <f t="array" ref="D104">+MAX(IF('16Cochamó'!$A$9:$A$374=$B104,'16Cochamó'!$K$9:$K$374))</f>
        <v>0.997</v>
      </c>
      <c r="E104" s="177">
        <f t="array" ref="E104">+MAX(IF('16Hornopirén'!$A$9:$A$374=$B104,'16Hornopirén'!$P$9:$P$374))</f>
        <v>1.867</v>
      </c>
      <c r="G104" s="8"/>
      <c r="H104" s="9"/>
      <c r="J104" s="10"/>
    </row>
    <row r="105" spans="1:10" x14ac:dyDescent="0.2">
      <c r="A105" s="148">
        <f t="shared" si="3"/>
        <v>2016</v>
      </c>
      <c r="B105" s="132">
        <f t="shared" si="4"/>
        <v>3</v>
      </c>
      <c r="C105" s="174">
        <v>42430</v>
      </c>
      <c r="D105" s="177">
        <f t="array" ref="D105">+MAX(IF('16Cochamó'!$A$9:$A$374=$B105,'16Cochamó'!$K$9:$K$374))</f>
        <v>0.91700000000000004</v>
      </c>
      <c r="E105" s="177">
        <f t="array" ref="E105">+MAX(IF('16Hornopirén'!$A$9:$A$374=$B105,'16Hornopirén'!$P$9:$P$374))</f>
        <v>2.0339999999999998</v>
      </c>
      <c r="G105" s="8"/>
      <c r="H105" s="9"/>
      <c r="J105" s="10"/>
    </row>
    <row r="106" spans="1:10" x14ac:dyDescent="0.2">
      <c r="A106" s="148">
        <f t="shared" si="3"/>
        <v>2016</v>
      </c>
      <c r="B106" s="132">
        <f t="shared" si="4"/>
        <v>4</v>
      </c>
      <c r="C106" s="174">
        <v>42461</v>
      </c>
      <c r="D106" s="177">
        <f t="array" ref="D106">+MAX(IF('16Cochamó'!$A$9:$A$374=$B106,'16Cochamó'!$K$9:$K$374))</f>
        <v>0.82099999999999995</v>
      </c>
      <c r="E106" s="177">
        <f t="array" ref="E106">+MAX(IF('16Hornopirén'!$A$9:$A$374=$B106,'16Hornopirén'!$P$9:$P$374))</f>
        <v>2.2930000000000001</v>
      </c>
      <c r="G106" s="8"/>
      <c r="H106" s="9"/>
      <c r="J106" s="10"/>
    </row>
    <row r="107" spans="1:10" x14ac:dyDescent="0.2">
      <c r="A107" s="148">
        <f t="shared" si="3"/>
        <v>2016</v>
      </c>
      <c r="B107" s="132">
        <f t="shared" si="4"/>
        <v>5</v>
      </c>
      <c r="C107" s="174">
        <v>42491</v>
      </c>
      <c r="D107" s="177">
        <f t="array" ref="D107">+MAX(IF('16Cochamó'!$A$9:$A$374=$B107,'16Cochamó'!$K$9:$K$374))</f>
        <v>0.85899999999999999</v>
      </c>
      <c r="E107" s="177">
        <f t="array" ref="E107">+MAX(IF('16Hornopirén'!$A$9:$A$374=$B107,'16Hornopirén'!$P$9:$P$374))</f>
        <v>2.15</v>
      </c>
      <c r="G107" s="8"/>
      <c r="H107" s="9"/>
      <c r="J107" s="10"/>
    </row>
    <row r="108" spans="1:10" x14ac:dyDescent="0.2">
      <c r="A108" s="148">
        <f t="shared" si="3"/>
        <v>2016</v>
      </c>
      <c r="B108" s="132">
        <f t="shared" si="4"/>
        <v>6</v>
      </c>
      <c r="C108" s="174">
        <v>42522</v>
      </c>
      <c r="D108" s="177">
        <f t="array" ref="D108">+MAX(IF('16Cochamó'!$A$9:$A$374=$B108,'16Cochamó'!$K$9:$K$374))</f>
        <v>1.02</v>
      </c>
      <c r="E108" s="177">
        <f t="array" ref="E108">+MAX(IF('16Hornopirén'!$A$9:$A$374=$B108,'16Hornopirén'!$P$9:$P$374))</f>
        <v>2.3769999999999998</v>
      </c>
      <c r="H108" s="9"/>
      <c r="J108" s="10"/>
    </row>
    <row r="109" spans="1:10" x14ac:dyDescent="0.2">
      <c r="A109" s="148">
        <f t="shared" si="3"/>
        <v>2016</v>
      </c>
      <c r="B109" s="132">
        <f t="shared" si="4"/>
        <v>7</v>
      </c>
      <c r="C109" s="174">
        <v>42552</v>
      </c>
      <c r="D109" s="177">
        <f t="array" ref="D109">+MAX(IF('16Cochamó'!$A$9:$A$374=$B109,'16Cochamó'!$K$9:$K$374))</f>
        <v>0.98899999999999999</v>
      </c>
      <c r="E109" s="177">
        <f t="array" ref="E109">+MAX(IF('16Hornopirén'!$A$9:$A$374=$B109,'16Hornopirén'!$P$9:$P$374))</f>
        <v>2.3050000000000002</v>
      </c>
      <c r="H109" s="9"/>
      <c r="J109" s="10"/>
    </row>
    <row r="110" spans="1:10" x14ac:dyDescent="0.2">
      <c r="A110" s="148">
        <f t="shared" si="3"/>
        <v>2016</v>
      </c>
      <c r="B110" s="132">
        <f t="shared" si="4"/>
        <v>8</v>
      </c>
      <c r="C110" s="174">
        <v>42583</v>
      </c>
      <c r="D110" s="177">
        <f t="array" ref="D110">+MAX(IF('16Cochamó'!$A$9:$A$374=$B110,'16Cochamó'!$K$9:$K$374))</f>
        <v>1.0960000000000001</v>
      </c>
      <c r="E110" s="177">
        <f t="array" ref="E110">+MAX(IF('16Hornopirén'!$A$9:$A$374=$B110,'16Hornopirén'!$P$9:$P$374))</f>
        <v>2.3620000000000001</v>
      </c>
      <c r="H110" s="9"/>
      <c r="J110" s="10"/>
    </row>
    <row r="111" spans="1:10" x14ac:dyDescent="0.2">
      <c r="A111" s="148">
        <f t="shared" si="3"/>
        <v>2016</v>
      </c>
      <c r="B111" s="132">
        <f t="shared" si="4"/>
        <v>9</v>
      </c>
      <c r="C111" s="174">
        <v>42614</v>
      </c>
      <c r="D111" s="177">
        <f t="array" ref="D111">+MAX(IF('16Cochamó'!$A$9:$A$374=$B111,'16Cochamó'!$K$9:$K$374))</f>
        <v>1.0720000000000001</v>
      </c>
      <c r="E111" s="177">
        <f t="array" ref="E111">+MAX(IF('16Hornopirén'!$A$9:$A$374=$B111,'16Hornopirén'!$P$9:$P$374))</f>
        <v>2.0619999999999998</v>
      </c>
      <c r="H111" s="9"/>
      <c r="J111" s="10"/>
    </row>
    <row r="112" spans="1:10" x14ac:dyDescent="0.2">
      <c r="A112" s="148">
        <f t="shared" si="3"/>
        <v>2016</v>
      </c>
      <c r="B112" s="132">
        <f t="shared" si="4"/>
        <v>10</v>
      </c>
      <c r="C112" s="174">
        <v>42644</v>
      </c>
      <c r="D112" s="177">
        <f t="array" ref="D112">+MAX(IF('16Cochamó'!$A$9:$A$374=$B112,'16Cochamó'!$K$9:$K$374))</f>
        <v>1.1890000000000001</v>
      </c>
      <c r="E112" s="177">
        <f t="array" ref="E112">+MAX(IF('16Hornopirén'!$A$9:$A$374=$B112,'16Hornopirén'!$P$9:$P$374))</f>
        <v>2.0939999999999999</v>
      </c>
      <c r="H112" s="9"/>
      <c r="J112" s="10"/>
    </row>
    <row r="113" spans="1:10" x14ac:dyDescent="0.2">
      <c r="A113" s="148">
        <f t="shared" si="3"/>
        <v>2016</v>
      </c>
      <c r="B113" s="132">
        <f t="shared" si="4"/>
        <v>11</v>
      </c>
      <c r="C113" s="174">
        <v>42675</v>
      </c>
      <c r="D113" s="177">
        <f t="array" ref="D113">+MAX(IF('16Cochamó'!$A$9:$A$374=$B113,'16Cochamó'!$K$9:$K$374))</f>
        <v>1.319</v>
      </c>
      <c r="E113" s="177">
        <f t="array" ref="E113">+MAX(IF('16Hornopirén'!$A$9:$A$374=$B113,'16Hornopirén'!$P$9:$P$374))</f>
        <v>1.964</v>
      </c>
      <c r="H113" s="9"/>
      <c r="J113" s="10"/>
    </row>
    <row r="114" spans="1:10" x14ac:dyDescent="0.2">
      <c r="A114" s="148">
        <f t="shared" si="3"/>
        <v>2016</v>
      </c>
      <c r="B114" s="132">
        <f t="shared" si="4"/>
        <v>12</v>
      </c>
      <c r="C114" s="175">
        <v>42705</v>
      </c>
      <c r="D114" s="178">
        <f t="array" ref="D114">+MAX(IF('16Cochamó'!$A$9:$A$374=$B114,'16Cochamó'!$K$9:$K$374))</f>
        <v>1.1839999999999999</v>
      </c>
      <c r="E114" s="178">
        <f t="array" ref="E114">+MAX(IF('16Hornopirén'!$A$9:$A$374=$B114,'16Hornopirén'!$P$9:$P$374))</f>
        <v>2.3439999999999999</v>
      </c>
      <c r="H114" s="9"/>
      <c r="J114" s="10"/>
    </row>
    <row r="115" spans="1:10" x14ac:dyDescent="0.2">
      <c r="A115" s="148">
        <f t="shared" ref="A115:A126" si="5">+YEAR(C115)</f>
        <v>2017</v>
      </c>
      <c r="B115" s="132">
        <f t="shared" si="4"/>
        <v>1</v>
      </c>
      <c r="C115" s="173">
        <v>42736</v>
      </c>
      <c r="D115" s="176">
        <f t="array" ref="D115">+MAX(IF('17Cochamó'!$A$9:$A$374=$B115,'17Cochamó'!$L$9:$L$374))</f>
        <v>1.3280000000000001</v>
      </c>
      <c r="E115" s="176">
        <f t="array" ref="E115">+MAX(IF('17Hornopirén'!$A$9:$A$374=$B115,'17Hornopirén'!$K$9:$K$374))</f>
        <v>2.08</v>
      </c>
      <c r="H115" s="9"/>
      <c r="J115" s="10"/>
    </row>
    <row r="116" spans="1:10" x14ac:dyDescent="0.2">
      <c r="A116" s="148">
        <f t="shared" si="5"/>
        <v>2017</v>
      </c>
      <c r="B116" s="132">
        <f t="shared" si="4"/>
        <v>2</v>
      </c>
      <c r="C116" s="174">
        <v>42767</v>
      </c>
      <c r="D116" s="177">
        <f t="array" ref="D116">+MAX(IF('17Cochamó'!$A$9:$A$374=$B116,'17Cochamó'!$L$9:$L$374))</f>
        <v>1.383</v>
      </c>
      <c r="E116" s="177">
        <f t="array" ref="E116">+MAX(IF('17Hornopirén'!$A$9:$A$374=$B116,'17Hornopirén'!$K$9:$K$374))</f>
        <v>1.946</v>
      </c>
      <c r="H116" s="9"/>
      <c r="J116" s="10"/>
    </row>
    <row r="117" spans="1:10" x14ac:dyDescent="0.2">
      <c r="A117" s="148">
        <f t="shared" si="5"/>
        <v>2017</v>
      </c>
      <c r="B117" s="132">
        <f t="shared" si="4"/>
        <v>3</v>
      </c>
      <c r="C117" s="174">
        <v>42795</v>
      </c>
      <c r="D117" s="177">
        <f t="array" ref="D117">+MAX(IF('17Cochamó'!$A$9:$A$374=$B117,'17Cochamó'!$L$9:$L$374))</f>
        <v>1.2170000000000001</v>
      </c>
      <c r="E117" s="177">
        <f t="array" ref="E117">+MAX(IF('17Hornopirén'!$A$9:$A$374=$B117,'17Hornopirén'!$K$9:$K$374))</f>
        <v>1.845</v>
      </c>
      <c r="H117" s="9"/>
      <c r="J117" s="10"/>
    </row>
    <row r="118" spans="1:10" x14ac:dyDescent="0.2">
      <c r="A118" s="148">
        <f t="shared" si="5"/>
        <v>2017</v>
      </c>
      <c r="B118" s="132">
        <f t="shared" si="4"/>
        <v>4</v>
      </c>
      <c r="C118" s="174">
        <v>42826</v>
      </c>
      <c r="D118" s="177">
        <f t="array" ref="D118">+MAX(IF('17Cochamó'!$A$9:$A$374=$B118,'17Cochamó'!$L$9:$L$374))</f>
        <v>1.2589999999999999</v>
      </c>
      <c r="E118" s="177">
        <f t="array" ref="E118">+MAX(IF('17Hornopirén'!$A$9:$A$374=$B118,'17Hornopirén'!$K$9:$K$374))</f>
        <v>1.9370000000000001</v>
      </c>
      <c r="H118" s="9"/>
    </row>
    <row r="119" spans="1:10" x14ac:dyDescent="0.2">
      <c r="A119" s="148">
        <f t="shared" si="5"/>
        <v>2017</v>
      </c>
      <c r="B119" s="132">
        <f t="shared" si="4"/>
        <v>5</v>
      </c>
      <c r="C119" s="174">
        <v>42856</v>
      </c>
      <c r="D119" s="177">
        <f t="array" ref="D119">+MAX(IF('17Cochamó'!$A$9:$A$374=$B119,'17Cochamó'!$L$9:$L$374))</f>
        <v>1.1859999999999999</v>
      </c>
      <c r="E119" s="177">
        <f t="array" ref="E119">+MAX(IF('17Hornopirén'!$A$9:$A$374=$B119,'17Hornopirén'!$K$9:$K$374))</f>
        <v>2.1720000000000002</v>
      </c>
      <c r="H119" s="9"/>
    </row>
    <row r="120" spans="1:10" x14ac:dyDescent="0.2">
      <c r="A120" s="148">
        <f t="shared" si="5"/>
        <v>2017</v>
      </c>
      <c r="B120" s="132">
        <f t="shared" si="4"/>
        <v>6</v>
      </c>
      <c r="C120" s="174">
        <v>42887</v>
      </c>
      <c r="D120" s="177">
        <f t="array" ref="D120">+MAX(IF('17Cochamó'!$A$9:$A$374=$B120,'17Cochamó'!$L$9:$L$374))</f>
        <v>1.22</v>
      </c>
      <c r="E120" s="177">
        <f t="array" ref="E120">+MAX(IF('17Hornopirén'!$A$9:$A$374=$B120,'17Hornopirén'!$K$9:$K$374))</f>
        <v>2.36</v>
      </c>
      <c r="H120" s="9"/>
    </row>
    <row r="121" spans="1:10" x14ac:dyDescent="0.2">
      <c r="A121" s="148">
        <f t="shared" si="5"/>
        <v>2017</v>
      </c>
      <c r="B121" s="132">
        <f t="shared" si="4"/>
        <v>7</v>
      </c>
      <c r="C121" s="174">
        <v>42917</v>
      </c>
      <c r="D121" s="177">
        <f t="array" ref="D121">+MAX(IF('17Cochamó'!$A$9:$A$374=$B121,'17Cochamó'!$L$9:$L$374))</f>
        <v>1.2430000000000001</v>
      </c>
      <c r="E121" s="177">
        <f t="array" ref="E121">+MAX(IF('17Hornopirén'!$A$9:$A$374=$B121,'17Hornopirén'!$K$9:$K$374))</f>
        <v>2.2200000000000002</v>
      </c>
      <c r="H121" s="9"/>
    </row>
    <row r="122" spans="1:10" x14ac:dyDescent="0.2">
      <c r="A122" s="148">
        <f t="shared" si="5"/>
        <v>2017</v>
      </c>
      <c r="B122" s="132">
        <f t="shared" si="4"/>
        <v>8</v>
      </c>
      <c r="C122" s="174">
        <v>42948</v>
      </c>
      <c r="D122" s="177">
        <f t="array" ref="D122">+MAX(IF('17Cochamó'!$A$9:$A$374=$B122,'17Cochamó'!$L$9:$L$374))</f>
        <v>1.36</v>
      </c>
      <c r="E122" s="177">
        <f t="array" ref="E122">+MAX(IF('17Hornopirén'!$A$9:$A$374=$B122,'17Hornopirén'!$K$9:$K$374))</f>
        <v>2.0649999999999999</v>
      </c>
      <c r="H122" s="9"/>
    </row>
    <row r="123" spans="1:10" x14ac:dyDescent="0.2">
      <c r="A123" s="148">
        <f t="shared" si="5"/>
        <v>2017</v>
      </c>
      <c r="B123" s="132">
        <f t="shared" si="4"/>
        <v>9</v>
      </c>
      <c r="C123" s="174">
        <v>42979</v>
      </c>
      <c r="D123" s="177">
        <f t="array" ref="D123">+MAX(IF('17Cochamó'!$A$9:$A$374=$B123,'17Cochamó'!$L$9:$L$374))</f>
        <v>1.3420000000000001</v>
      </c>
      <c r="E123" s="177">
        <f t="array" ref="E123">+MAX(IF('17Hornopirén'!$A$9:$A$374=$B123,'17Hornopirén'!$K$9:$K$374))</f>
        <v>2.0449999999999999</v>
      </c>
      <c r="H123" s="9"/>
    </row>
    <row r="124" spans="1:10" x14ac:dyDescent="0.2">
      <c r="A124" s="148">
        <f t="shared" si="5"/>
        <v>2017</v>
      </c>
      <c r="B124" s="132">
        <f t="shared" si="4"/>
        <v>10</v>
      </c>
      <c r="C124" s="174">
        <v>43009</v>
      </c>
      <c r="D124" s="177">
        <f t="array" ref="D124">+MAX(IF('17Cochamó'!$A$9:$A$374=$B124,'17Cochamó'!$L$9:$L$374))</f>
        <v>1.353</v>
      </c>
      <c r="E124" s="177">
        <f t="array" ref="E124">+MAX(IF('17Hornopirén'!$A$9:$A$374=$B124,'17Hornopirén'!$K$9:$K$374))</f>
        <v>2.1960000000000002</v>
      </c>
      <c r="H124" s="9"/>
    </row>
    <row r="125" spans="1:10" x14ac:dyDescent="0.2">
      <c r="A125" s="148">
        <f t="shared" si="5"/>
        <v>2017</v>
      </c>
      <c r="B125" s="132">
        <f t="shared" si="4"/>
        <v>11</v>
      </c>
      <c r="C125" s="174">
        <v>43040</v>
      </c>
      <c r="D125" s="177">
        <f t="array" ref="D125">+MAX(IF('17Cochamó'!$A$9:$A$374=$B125,'17Cochamó'!$L$9:$L$374))</f>
        <v>1.3109999999999999</v>
      </c>
      <c r="E125" s="177">
        <f t="array" ref="E125">+MAX(IF('17Hornopirén'!$A$9:$A$374=$B125,'17Hornopirén'!$K$9:$K$374))</f>
        <v>2.0009999999999999</v>
      </c>
      <c r="H125" s="9"/>
    </row>
    <row r="126" spans="1:10" x14ac:dyDescent="0.2">
      <c r="A126" s="148">
        <f t="shared" si="5"/>
        <v>2017</v>
      </c>
      <c r="B126" s="132">
        <f t="shared" si="4"/>
        <v>12</v>
      </c>
      <c r="C126" s="175">
        <v>43070</v>
      </c>
      <c r="D126" s="178">
        <f t="array" ref="D126">+MAX(IF('17Cochamó'!$A$9:$A$374=$B126,'17Cochamó'!$L$9:$L$374))</f>
        <v>1.224</v>
      </c>
      <c r="E126" s="178">
        <f t="array" ref="E126">+MAX(IF('17Hornopirén'!$A$9:$A$374=$B126,'17Hornopirén'!$K$9:$K$374))</f>
        <v>2.0569999999999999</v>
      </c>
      <c r="H126" s="9"/>
    </row>
    <row r="127" spans="1:10" x14ac:dyDescent="0.2">
      <c r="A127" s="148">
        <f t="shared" ref="A127:A138" si="6">+YEAR(C127)</f>
        <v>2018</v>
      </c>
      <c r="B127" s="132">
        <f t="shared" ref="B127:B138" si="7">+MONTH(C127)</f>
        <v>1</v>
      </c>
      <c r="C127" s="173">
        <v>43101</v>
      </c>
      <c r="D127" s="176">
        <f t="array" ref="D127">+MAX(IF('18Cochamó'!$A$9:$A$374=$B127,'18Cochamó'!$M$9:$M$374))</f>
        <v>1.276</v>
      </c>
      <c r="E127" s="176">
        <f t="array" ref="E127">+MAX(IF('18Hornopirén'!$A$9:$A$374=$B127,'18Hornopirén'!$L$9:$L$374))</f>
        <v>2.0190000000000001</v>
      </c>
      <c r="H127" s="9"/>
    </row>
    <row r="128" spans="1:10" x14ac:dyDescent="0.2">
      <c r="A128" s="148">
        <f t="shared" si="6"/>
        <v>2018</v>
      </c>
      <c r="B128" s="132">
        <f t="shared" si="7"/>
        <v>2</v>
      </c>
      <c r="C128" s="174">
        <v>43132</v>
      </c>
      <c r="D128" s="177">
        <f t="array" ref="D128">+MAX(IF('18Cochamó'!$A$9:$A$374=$B128,'18Cochamó'!$M$9:$M$374))</f>
        <v>1.573</v>
      </c>
      <c r="E128" s="177">
        <f t="array" ref="E128">+MAX(IF('18Hornopirén'!$A$9:$A$374=$B128,'18Hornopirén'!$L$9:$L$374))</f>
        <v>1.992</v>
      </c>
      <c r="H128" s="9"/>
    </row>
    <row r="129" spans="1:8" x14ac:dyDescent="0.2">
      <c r="A129" s="148">
        <f t="shared" si="6"/>
        <v>2018</v>
      </c>
      <c r="B129" s="132">
        <f t="shared" si="7"/>
        <v>3</v>
      </c>
      <c r="C129" s="174">
        <v>43160</v>
      </c>
      <c r="D129" s="177">
        <f t="array" ref="D129">+MAX(IF('18Cochamó'!$A$9:$A$374=$B129,'18Cochamó'!$M$9:$M$374))</f>
        <v>1.448</v>
      </c>
      <c r="E129" s="177">
        <f t="array" ref="E129">+MAX(IF('18Hornopirén'!$A$9:$A$374=$B129,'18Hornopirén'!$L$9:$L$374))</f>
        <v>2.105</v>
      </c>
      <c r="H129" s="9"/>
    </row>
    <row r="130" spans="1:8" x14ac:dyDescent="0.2">
      <c r="A130" s="148">
        <f t="shared" si="6"/>
        <v>2018</v>
      </c>
      <c r="B130" s="132">
        <f t="shared" si="7"/>
        <v>4</v>
      </c>
      <c r="C130" s="174">
        <v>43191</v>
      </c>
      <c r="D130" s="177">
        <f t="array" ref="D130">+MAX(IF('18Cochamó'!$A$9:$A$374=$B130,'18Cochamó'!$M$9:$M$374))</f>
        <v>1.2130000000000001</v>
      </c>
      <c r="E130" s="177">
        <f t="array" ref="E130">+MAX(IF('18Hornopirén'!$A$9:$A$374=$B130,'18Hornopirén'!$L$9:$L$374))</f>
        <v>2.0270000000000001</v>
      </c>
      <c r="H130" s="9"/>
    </row>
    <row r="131" spans="1:8" x14ac:dyDescent="0.2">
      <c r="A131" s="148">
        <f t="shared" si="6"/>
        <v>2018</v>
      </c>
      <c r="B131" s="132">
        <f t="shared" si="7"/>
        <v>5</v>
      </c>
      <c r="C131" s="174">
        <v>43221</v>
      </c>
      <c r="D131" s="177">
        <f t="array" ref="D131">+MAX(IF('18Cochamó'!$A$9:$A$374=$B131,'18Cochamó'!$M$9:$M$374))</f>
        <v>1.282</v>
      </c>
      <c r="E131" s="177">
        <f t="array" ref="E131">+MAX(IF('18Hornopirén'!$A$9:$A$374=$B131,'18Hornopirén'!$L$9:$L$374))</f>
        <v>1.8979999999999999</v>
      </c>
      <c r="H131" s="9"/>
    </row>
    <row r="132" spans="1:8" x14ac:dyDescent="0.2">
      <c r="A132" s="148">
        <f t="shared" si="6"/>
        <v>2018</v>
      </c>
      <c r="B132" s="132">
        <f t="shared" si="7"/>
        <v>6</v>
      </c>
      <c r="C132" s="174">
        <v>43252</v>
      </c>
      <c r="D132" s="177">
        <f t="array" ref="D132">+MAX(IF('18Cochamó'!$A$9:$A$374=$B132,'18Cochamó'!$M$9:$M$374))</f>
        <v>1.4690000000000001</v>
      </c>
      <c r="E132" s="177">
        <f t="array" ref="E132">+MAX(IF('18Hornopirén'!$A$9:$A$374=$B132,'18Hornopirén'!$L$9:$L$374))</f>
        <v>2.0870000000000002</v>
      </c>
      <c r="H132" s="9"/>
    </row>
    <row r="133" spans="1:8" x14ac:dyDescent="0.2">
      <c r="A133" s="148">
        <f t="shared" si="6"/>
        <v>2018</v>
      </c>
      <c r="B133" s="132">
        <f t="shared" si="7"/>
        <v>7</v>
      </c>
      <c r="C133" s="174">
        <v>43282</v>
      </c>
      <c r="D133" s="177">
        <f t="array" ref="D133">+MAX(IF('18Cochamó'!$A$9:$A$374=$B133,'18Cochamó'!$M$9:$M$374))</f>
        <v>1.45</v>
      </c>
      <c r="E133" s="177">
        <f t="array" ref="E133">+MAX(IF('18Hornopirén'!$A$9:$A$374=$B133,'18Hornopirén'!$L$9:$L$374))</f>
        <v>2.1339999999999999</v>
      </c>
      <c r="H133" s="9"/>
    </row>
    <row r="134" spans="1:8" x14ac:dyDescent="0.2">
      <c r="A134" s="148">
        <f t="shared" si="6"/>
        <v>2018</v>
      </c>
      <c r="B134" s="132">
        <f t="shared" si="7"/>
        <v>8</v>
      </c>
      <c r="C134" s="174">
        <v>43313</v>
      </c>
      <c r="D134" s="177">
        <f t="array" ref="D134">+MAX(IF('18Cochamó'!$A$9:$A$374=$B134,'18Cochamó'!$M$9:$M$374))</f>
        <v>1.4319999999999999</v>
      </c>
      <c r="E134" s="177">
        <f t="array" ref="E134">+MAX(IF('18Hornopirén'!$A$9:$A$374=$B134,'18Hornopirén'!$L$9:$L$374))</f>
        <v>2.1150000000000002</v>
      </c>
      <c r="H134" s="9"/>
    </row>
    <row r="135" spans="1:8" x14ac:dyDescent="0.2">
      <c r="A135" s="148">
        <f t="shared" si="6"/>
        <v>2018</v>
      </c>
      <c r="B135" s="132">
        <f t="shared" si="7"/>
        <v>9</v>
      </c>
      <c r="C135" s="174">
        <v>43344</v>
      </c>
      <c r="D135" s="177">
        <f t="array" ref="D135">+MAX(IF('18Cochamó'!$A$9:$A$374=$B135,'18Cochamó'!$M$9:$M$374))</f>
        <v>1.355</v>
      </c>
      <c r="E135" s="177">
        <f t="array" ref="E135">+MAX(IF('18Hornopirén'!$A$9:$A$374=$B135,'18Hornopirén'!$L$9:$L$374))</f>
        <v>2.1829999999999998</v>
      </c>
      <c r="H135" s="9"/>
    </row>
    <row r="136" spans="1:8" x14ac:dyDescent="0.2">
      <c r="A136" s="148">
        <f t="shared" si="6"/>
        <v>2018</v>
      </c>
      <c r="B136" s="132">
        <f t="shared" si="7"/>
        <v>10</v>
      </c>
      <c r="C136" s="174">
        <v>43374</v>
      </c>
      <c r="D136" s="177">
        <f t="array" ref="D136">+MAX(IF('18Cochamó'!$A$9:$A$374=$B136,'18Cochamó'!$M$9:$M$374))</f>
        <v>1.421</v>
      </c>
      <c r="E136" s="177">
        <f t="array" ref="E136">+MAX(IF('18Hornopirén'!$A$9:$A$374=$B136,'18Hornopirén'!$L$9:$L$374))</f>
        <v>2.6179999999999999</v>
      </c>
      <c r="H136" s="9"/>
    </row>
    <row r="137" spans="1:8" x14ac:dyDescent="0.2">
      <c r="A137" s="148">
        <f t="shared" si="6"/>
        <v>2018</v>
      </c>
      <c r="B137" s="132">
        <f t="shared" si="7"/>
        <v>11</v>
      </c>
      <c r="C137" s="174">
        <v>43405</v>
      </c>
      <c r="D137" s="177">
        <f t="array" ref="D137">+MAX(IF('18Cochamó'!$A$9:$A$374=$B137,'18Cochamó'!$M$9:$M$374))</f>
        <v>1.421</v>
      </c>
      <c r="E137" s="177">
        <f t="array" ref="E137">+MAX(IF('18Hornopirén'!$A$9:$A$374=$B137,'18Hornopirén'!$L$9:$L$374))</f>
        <v>2.4470000000000001</v>
      </c>
      <c r="H137" s="9"/>
    </row>
    <row r="138" spans="1:8" x14ac:dyDescent="0.2">
      <c r="A138" s="148">
        <f t="shared" si="6"/>
        <v>2018</v>
      </c>
      <c r="B138" s="132">
        <f t="shared" si="7"/>
        <v>12</v>
      </c>
      <c r="C138" s="175">
        <v>43435</v>
      </c>
      <c r="D138" s="178">
        <f t="array" ref="D138">+MAX(IF('18Cochamó'!$A$9:$A$374=$B138,'18Cochamó'!$M$9:$M$374))</f>
        <v>1.4339999999999999</v>
      </c>
      <c r="E138" s="178">
        <f t="array" ref="E138">+MAX(IF('18Hornopirén'!$A$9:$A$374=$B138,'18Hornopirén'!$L$9:$L$374))</f>
        <v>2.012</v>
      </c>
      <c r="H138" s="9"/>
    </row>
    <row r="139" spans="1:8" x14ac:dyDescent="0.2">
      <c r="A139" s="148">
        <v>2019</v>
      </c>
      <c r="B139" s="132">
        <f t="shared" ref="B139:B150" si="8">+MONTH(C139)</f>
        <v>1</v>
      </c>
      <c r="C139" s="173">
        <v>43466</v>
      </c>
      <c r="D139" s="176">
        <f t="array" ref="D139">+MAX(IF('19Cochamó'!$A$9:$A$374=$B139,'19Cochamó'!$I$9:$I$374))</f>
        <v>1.1970000000000001</v>
      </c>
      <c r="E139" s="176">
        <f t="array" ref="E139">+MAX(IF('19Hornopirén'!$A$9:$A$374=$B139,'19Hornopirén'!$K$9:$K$374))</f>
        <v>2.1440000000000001</v>
      </c>
      <c r="H139" s="9"/>
    </row>
    <row r="140" spans="1:8" x14ac:dyDescent="0.2">
      <c r="A140" s="148">
        <v>2019</v>
      </c>
      <c r="B140" s="132">
        <f t="shared" si="8"/>
        <v>2</v>
      </c>
      <c r="C140" s="174">
        <v>43497</v>
      </c>
      <c r="D140" s="177">
        <f t="array" ref="D140">+MAX(IF('19Cochamó'!$A$9:$A$374=$B140,'19Cochamó'!$I$9:$I$374))</f>
        <v>1.258</v>
      </c>
      <c r="E140" s="177">
        <f t="array" ref="E140">+MAX(IF('19Hornopirén'!$A$9:$A$374=$B140,'19Hornopirén'!$K$9:$K$374))</f>
        <v>2.2869999999999999</v>
      </c>
      <c r="H140" s="9"/>
    </row>
    <row r="141" spans="1:8" x14ac:dyDescent="0.2">
      <c r="A141" s="148">
        <v>2019</v>
      </c>
      <c r="B141" s="132">
        <f t="shared" si="8"/>
        <v>3</v>
      </c>
      <c r="C141" s="174">
        <v>43525</v>
      </c>
      <c r="D141" s="177">
        <f t="array" ref="D141">+MAX(IF('19Cochamó'!$A$9:$A$374=$B141,'19Cochamó'!$I$9:$I$374))</f>
        <v>1.0449999999999999</v>
      </c>
      <c r="E141" s="177">
        <f t="array" ref="E141">+MAX(IF('19Hornopirén'!$A$9:$A$374=$B141,'19Hornopirén'!$K$9:$K$374))</f>
        <v>2.1429999999999998</v>
      </c>
      <c r="H141" s="9"/>
    </row>
    <row r="142" spans="1:8" x14ac:dyDescent="0.2">
      <c r="A142" s="148">
        <v>2019</v>
      </c>
      <c r="B142" s="132">
        <f t="shared" si="8"/>
        <v>4</v>
      </c>
      <c r="C142" s="174">
        <v>43556</v>
      </c>
      <c r="D142" s="177">
        <f t="array" ref="D142">+MAX(IF('19Cochamó'!$A$9:$A$374=$B142,'19Cochamó'!$I$9:$I$374))</f>
        <v>1.0509999999999999</v>
      </c>
      <c r="E142" s="177">
        <f t="array" ref="E142">+MAX(IF('19Hornopirén'!$A$9:$A$374=$B142,'19Hornopirén'!$K$9:$K$374))</f>
        <v>2.1549999999999998</v>
      </c>
      <c r="H142" s="9"/>
    </row>
    <row r="143" spans="1:8" x14ac:dyDescent="0.2">
      <c r="A143" s="148">
        <v>2019</v>
      </c>
      <c r="B143" s="132">
        <f t="shared" si="8"/>
        <v>5</v>
      </c>
      <c r="C143" s="174">
        <v>43586</v>
      </c>
      <c r="D143" s="177">
        <f t="array" ref="D143">+MAX(IF('19Cochamó'!$A$9:$A$374=$B143,'19Cochamó'!$I$9:$I$374))</f>
        <v>0</v>
      </c>
      <c r="E143" s="177">
        <f t="array" ref="E143">+MAX(IF('19Hornopirén'!$A$9:$A$374=$B143,'19Hornopirén'!$K$9:$K$374))</f>
        <v>0</v>
      </c>
      <c r="H143" s="9"/>
    </row>
    <row r="144" spans="1:8" x14ac:dyDescent="0.2">
      <c r="A144" s="148">
        <v>2019</v>
      </c>
      <c r="B144" s="132">
        <f t="shared" si="8"/>
        <v>6</v>
      </c>
      <c r="C144" s="174">
        <v>43617</v>
      </c>
      <c r="D144" s="177">
        <f t="array" ref="D144">+MAX(IF('19Cochamó'!$A$9:$A$374=$B144,'19Cochamó'!$I$9:$I$374))</f>
        <v>0</v>
      </c>
      <c r="E144" s="177">
        <f t="array" ref="E144">+MAX(IF('19Hornopirén'!$A$9:$A$374=$B144,'19Hornopirén'!$K$9:$K$374))</f>
        <v>0</v>
      </c>
      <c r="H144" s="9"/>
    </row>
    <row r="145" spans="1:5" x14ac:dyDescent="0.2">
      <c r="A145" s="148">
        <v>2019</v>
      </c>
      <c r="B145" s="132">
        <f t="shared" si="8"/>
        <v>7</v>
      </c>
      <c r="C145" s="174">
        <v>43647</v>
      </c>
      <c r="D145" s="177">
        <f t="array" ref="D145">+MAX(IF('19Cochamó'!$A$9:$A$374=$B145,'19Cochamó'!$I$9:$I$374))</f>
        <v>0</v>
      </c>
      <c r="E145" s="177">
        <f t="array" ref="E145">+MAX(IF('19Hornopirén'!$A$9:$A$374=$B145,'19Hornopirén'!$K$9:$K$374))</f>
        <v>0</v>
      </c>
    </row>
    <row r="146" spans="1:5" x14ac:dyDescent="0.2">
      <c r="A146" s="148">
        <v>2019</v>
      </c>
      <c r="B146" s="132">
        <f t="shared" si="8"/>
        <v>8</v>
      </c>
      <c r="C146" s="174">
        <v>43678</v>
      </c>
      <c r="D146" s="177">
        <f t="array" ref="D146">+MAX(IF('19Cochamó'!$A$9:$A$374=$B146,'19Cochamó'!$I$9:$I$374))</f>
        <v>0</v>
      </c>
      <c r="E146" s="177">
        <f t="array" ref="E146">+MAX(IF('19Hornopirén'!$A$9:$A$374=$B146,'19Hornopirén'!$K$9:$K$374))</f>
        <v>0</v>
      </c>
    </row>
    <row r="147" spans="1:5" x14ac:dyDescent="0.2">
      <c r="A147" s="148">
        <v>2019</v>
      </c>
      <c r="B147" s="132">
        <f t="shared" si="8"/>
        <v>9</v>
      </c>
      <c r="C147" s="174">
        <v>43709</v>
      </c>
      <c r="D147" s="177">
        <f t="array" ref="D147">+MAX(IF('19Cochamó'!$A$9:$A$374=$B147,'19Cochamó'!$I$9:$I$374))</f>
        <v>0</v>
      </c>
      <c r="E147" s="177">
        <f t="array" ref="E147">+MAX(IF('19Hornopirén'!$A$9:$A$374=$B147,'19Hornopirén'!$K$9:$K$374))</f>
        <v>0</v>
      </c>
    </row>
    <row r="148" spans="1:5" x14ac:dyDescent="0.2">
      <c r="A148" s="148">
        <v>2019</v>
      </c>
      <c r="B148" s="132">
        <f t="shared" si="8"/>
        <v>10</v>
      </c>
      <c r="C148" s="174">
        <v>43739</v>
      </c>
      <c r="D148" s="177">
        <f t="array" ref="D148">+MAX(IF('19Cochamó'!$A$9:$A$374=$B148,'19Cochamó'!$I$9:$I$374))</f>
        <v>0</v>
      </c>
      <c r="E148" s="177">
        <f t="array" ref="E148">+MAX(IF('19Hornopirén'!$A$9:$A$374=$B148,'19Hornopirén'!$K$9:$K$374))</f>
        <v>0</v>
      </c>
    </row>
    <row r="149" spans="1:5" x14ac:dyDescent="0.2">
      <c r="A149" s="148">
        <v>2019</v>
      </c>
      <c r="B149" s="132">
        <f t="shared" si="8"/>
        <v>11</v>
      </c>
      <c r="C149" s="174">
        <v>43770</v>
      </c>
      <c r="D149" s="177">
        <f t="array" ref="D149">+MAX(IF('19Cochamó'!$A$9:$A$374=$B149,'19Cochamó'!$I$9:$I$374))</f>
        <v>0</v>
      </c>
      <c r="E149" s="177">
        <f t="array" ref="E149">+MAX(IF('19Hornopirén'!$A$9:$A$374=$B149,'19Hornopirén'!$K$9:$K$374))</f>
        <v>0</v>
      </c>
    </row>
    <row r="150" spans="1:5" x14ac:dyDescent="0.2">
      <c r="A150" s="148">
        <v>2019</v>
      </c>
      <c r="B150" s="132">
        <f t="shared" si="8"/>
        <v>12</v>
      </c>
      <c r="C150" s="175">
        <v>43800</v>
      </c>
      <c r="D150" s="178">
        <f t="array" ref="D150">+MAX(IF('19Cochamó'!$A$9:$A$374=$B150,'19Cochamó'!$I$9:$I$374))</f>
        <v>0</v>
      </c>
      <c r="E150" s="178">
        <f t="array" ref="E150">+MAX(IF('19Hornopirén'!$A$9:$A$374=$B150,'19Hornopirén'!$K$9:$K$374))</f>
        <v>0</v>
      </c>
    </row>
  </sheetData>
  <conditionalFormatting sqref="C7:C18 H7:H14">
    <cfRule type="expression" dxfId="119" priority="89" stopIfTrue="1">
      <formula>C7=0</formula>
    </cfRule>
  </conditionalFormatting>
  <conditionalFormatting sqref="C14:C18">
    <cfRule type="expression" dxfId="118" priority="90" stopIfTrue="1">
      <formula>C14=0</formula>
    </cfRule>
  </conditionalFormatting>
  <conditionalFormatting sqref="C7:C18">
    <cfRule type="expression" dxfId="117" priority="88" stopIfTrue="1">
      <formula>C7=0</formula>
    </cfRule>
  </conditionalFormatting>
  <conditionalFormatting sqref="D14:E18">
    <cfRule type="expression" dxfId="116" priority="93" stopIfTrue="1">
      <formula>D14=0</formula>
    </cfRule>
  </conditionalFormatting>
  <conditionalFormatting sqref="D7:E18">
    <cfRule type="expression" dxfId="115" priority="92" stopIfTrue="1">
      <formula>D7=0</formula>
    </cfRule>
  </conditionalFormatting>
  <conditionalFormatting sqref="D7:E18">
    <cfRule type="expression" dxfId="114" priority="91" stopIfTrue="1">
      <formula>D7=0</formula>
    </cfRule>
  </conditionalFormatting>
  <conditionalFormatting sqref="D26:E30 D38:E42 D50:E54 D62:E66 D74:E78 D86:E90 D98:E102 D110:E114 D122:E126">
    <cfRule type="expression" dxfId="113" priority="87" stopIfTrue="1">
      <formula>D26=0</formula>
    </cfRule>
  </conditionalFormatting>
  <conditionalFormatting sqref="D19:E126">
    <cfRule type="expression" dxfId="112" priority="86" stopIfTrue="1">
      <formula>D19=0</formula>
    </cfRule>
  </conditionalFormatting>
  <conditionalFormatting sqref="D19:E126">
    <cfRule type="expression" dxfId="111" priority="85" stopIfTrue="1">
      <formula>D19=0</formula>
    </cfRule>
  </conditionalFormatting>
  <conditionalFormatting sqref="C26:C30 C38:C42 C50:C54 C62:C66 C74:C78 C86:C90 C98:C102 C110:C114 C122:C126">
    <cfRule type="expression" dxfId="110" priority="84" stopIfTrue="1">
      <formula>C26=0</formula>
    </cfRule>
  </conditionalFormatting>
  <conditionalFormatting sqref="C19:C126">
    <cfRule type="expression" dxfId="109" priority="83" stopIfTrue="1">
      <formula>C19=0</formula>
    </cfRule>
  </conditionalFormatting>
  <conditionalFormatting sqref="C19:C126">
    <cfRule type="expression" dxfId="108" priority="82" stopIfTrue="1">
      <formula>C19=0</formula>
    </cfRule>
  </conditionalFormatting>
  <conditionalFormatting sqref="C134:C138">
    <cfRule type="expression" dxfId="107" priority="78" stopIfTrue="1">
      <formula>C134=0</formula>
    </cfRule>
  </conditionalFormatting>
  <conditionalFormatting sqref="C127:C138">
    <cfRule type="expression" dxfId="106" priority="77" stopIfTrue="1">
      <formula>C127=0</formula>
    </cfRule>
  </conditionalFormatting>
  <conditionalFormatting sqref="C127:C138">
    <cfRule type="expression" dxfId="105" priority="76" stopIfTrue="1">
      <formula>C127=0</formula>
    </cfRule>
  </conditionalFormatting>
  <conditionalFormatting sqref="H15:H18">
    <cfRule type="expression" dxfId="104" priority="32" stopIfTrue="1">
      <formula>H15=0</formula>
    </cfRule>
  </conditionalFormatting>
  <conditionalFormatting sqref="J7:J16">
    <cfRule type="expression" dxfId="103" priority="17" stopIfTrue="1">
      <formula>J7=0</formula>
    </cfRule>
  </conditionalFormatting>
  <conditionalFormatting sqref="I7:I16">
    <cfRule type="expression" dxfId="102" priority="16" stopIfTrue="1">
      <formula>I7=0</formula>
    </cfRule>
  </conditionalFormatting>
  <conditionalFormatting sqref="J17">
    <cfRule type="expression" dxfId="101" priority="15" stopIfTrue="1">
      <formula>J17=0</formula>
    </cfRule>
  </conditionalFormatting>
  <conditionalFormatting sqref="I17">
    <cfRule type="expression" dxfId="100" priority="14" stopIfTrue="1">
      <formula>I17=0</formula>
    </cfRule>
  </conditionalFormatting>
  <conditionalFormatting sqref="D134:E138">
    <cfRule type="expression" dxfId="99" priority="13" stopIfTrue="1">
      <formula>D134=0</formula>
    </cfRule>
  </conditionalFormatting>
  <conditionalFormatting sqref="D127:E138">
    <cfRule type="expression" dxfId="98" priority="12" stopIfTrue="1">
      <formula>D127=0</formula>
    </cfRule>
  </conditionalFormatting>
  <conditionalFormatting sqref="D127:E138">
    <cfRule type="expression" dxfId="97" priority="11" stopIfTrue="1">
      <formula>D127=0</formula>
    </cfRule>
  </conditionalFormatting>
  <conditionalFormatting sqref="J17">
    <cfRule type="expression" dxfId="96" priority="10" stopIfTrue="1">
      <formula>J17=0</formula>
    </cfRule>
  </conditionalFormatting>
  <conditionalFormatting sqref="I17">
    <cfRule type="expression" dxfId="95" priority="9" stopIfTrue="1">
      <formula>I17=0</formula>
    </cfRule>
  </conditionalFormatting>
  <conditionalFormatting sqref="J18">
    <cfRule type="expression" dxfId="94" priority="8" stopIfTrue="1">
      <formula>J18=0</formula>
    </cfRule>
  </conditionalFormatting>
  <conditionalFormatting sqref="I18">
    <cfRule type="expression" dxfId="93" priority="7" stopIfTrue="1">
      <formula>I18=0</formula>
    </cfRule>
  </conditionalFormatting>
  <conditionalFormatting sqref="C146:C150">
    <cfRule type="expression" dxfId="92" priority="6" stopIfTrue="1">
      <formula>C146=0</formula>
    </cfRule>
  </conditionalFormatting>
  <conditionalFormatting sqref="C139:C150">
    <cfRule type="expression" dxfId="91" priority="5" stopIfTrue="1">
      <formula>C139=0</formula>
    </cfRule>
  </conditionalFormatting>
  <conditionalFormatting sqref="C139:C150">
    <cfRule type="expression" dxfId="90" priority="4" stopIfTrue="1">
      <formula>C139=0</formula>
    </cfRule>
  </conditionalFormatting>
  <conditionalFormatting sqref="D146:E150">
    <cfRule type="expression" dxfId="89" priority="3" stopIfTrue="1">
      <formula>D146=0</formula>
    </cfRule>
  </conditionalFormatting>
  <conditionalFormatting sqref="D139:E150">
    <cfRule type="expression" dxfId="88" priority="2" stopIfTrue="1">
      <formula>D139=0</formula>
    </cfRule>
  </conditionalFormatting>
  <conditionalFormatting sqref="D139:E150">
    <cfRule type="expression" dxfId="87" priority="1" stopIfTrue="1">
      <formula>D139=0</formula>
    </cfRule>
  </conditionalFormatting>
  <pageMargins left="0.75" right="0.75" top="1" bottom="1" header="0" footer="0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AH43"/>
  <sheetViews>
    <sheetView showGridLines="0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2.75" x14ac:dyDescent="0.2"/>
  <cols>
    <col min="1" max="1" width="3.42578125" style="108" customWidth="1"/>
    <col min="2" max="2" width="24.28515625" style="108" bestFit="1" customWidth="1"/>
    <col min="3" max="4" width="4.85546875" style="108" bestFit="1" customWidth="1"/>
    <col min="5" max="17" width="5.7109375" style="108" bestFit="1" customWidth="1"/>
    <col min="18" max="18" width="3" style="108" customWidth="1"/>
    <col min="19" max="19" width="23.140625" style="108" bestFit="1" customWidth="1"/>
    <col min="20" max="34" width="5.140625" style="108" bestFit="1" customWidth="1"/>
    <col min="35" max="16384" width="11.42578125" style="108"/>
  </cols>
  <sheetData>
    <row r="1" spans="2:34" ht="13.5" thickBot="1" x14ac:dyDescent="0.25"/>
    <row r="2" spans="2:34" ht="13.5" thickTop="1" x14ac:dyDescent="0.2">
      <c r="B2" s="186" t="s">
        <v>45</v>
      </c>
      <c r="C2" s="186">
        <v>2005</v>
      </c>
      <c r="D2" s="186">
        <v>2006</v>
      </c>
      <c r="E2" s="186">
        <v>2007</v>
      </c>
      <c r="F2" s="186">
        <v>2008</v>
      </c>
      <c r="G2" s="186">
        <v>2009</v>
      </c>
      <c r="H2" s="186">
        <v>2010</v>
      </c>
      <c r="I2" s="186">
        <v>2011</v>
      </c>
      <c r="J2" s="186">
        <v>2012</v>
      </c>
      <c r="K2" s="186">
        <v>2013</v>
      </c>
      <c r="L2" s="186">
        <v>2014</v>
      </c>
      <c r="M2" s="186">
        <v>2015</v>
      </c>
      <c r="N2" s="186">
        <v>2016</v>
      </c>
      <c r="O2" s="186">
        <v>2017</v>
      </c>
      <c r="P2" s="186">
        <v>2018</v>
      </c>
      <c r="Q2" s="186">
        <v>2019</v>
      </c>
      <c r="S2" s="186" t="s">
        <v>46</v>
      </c>
      <c r="T2" s="186">
        <v>2005</v>
      </c>
      <c r="U2" s="186">
        <f t="shared" ref="U2:AA2" si="0">+T2+1</f>
        <v>2006</v>
      </c>
      <c r="V2" s="186">
        <f t="shared" si="0"/>
        <v>2007</v>
      </c>
      <c r="W2" s="186">
        <f t="shared" si="0"/>
        <v>2008</v>
      </c>
      <c r="X2" s="186">
        <f t="shared" si="0"/>
        <v>2009</v>
      </c>
      <c r="Y2" s="186">
        <f t="shared" si="0"/>
        <v>2010</v>
      </c>
      <c r="Z2" s="186">
        <f t="shared" si="0"/>
        <v>2011</v>
      </c>
      <c r="AA2" s="186">
        <f t="shared" si="0"/>
        <v>2012</v>
      </c>
      <c r="AB2" s="186">
        <v>2013</v>
      </c>
      <c r="AC2" s="186">
        <v>2014</v>
      </c>
      <c r="AD2" s="186">
        <v>2015</v>
      </c>
      <c r="AE2" s="186">
        <v>2016</v>
      </c>
      <c r="AF2" s="186">
        <v>2017</v>
      </c>
      <c r="AG2" s="186">
        <v>2018</v>
      </c>
      <c r="AH2" s="186">
        <v>2019</v>
      </c>
    </row>
    <row r="3" spans="2:34" x14ac:dyDescent="0.2">
      <c r="B3" s="187"/>
      <c r="C3" s="188">
        <f ca="1">+VLOOKUP(C2,Res_Mes!$G$7:$J$30,2)</f>
        <v>1394.8350000592511</v>
      </c>
      <c r="D3" s="188">
        <f ca="1">+VLOOKUP(D2,Res_Mes!$G$7:$J$30,2)</f>
        <v>2262.9109998595509</v>
      </c>
      <c r="E3" s="188">
        <f ca="1">+VLOOKUP(E2,Res_Mes!$G$7:$J$30,2)</f>
        <v>2664.94</v>
      </c>
      <c r="F3" s="188">
        <f ca="1">+VLOOKUP(F2,Res_Mes!$G$7:$J$30,2)</f>
        <v>3146.0821999999998</v>
      </c>
      <c r="G3" s="188">
        <f ca="1">+VLOOKUP(G2,Res_Mes!$G$7:$J$30,2)</f>
        <v>2891.904</v>
      </c>
      <c r="H3" s="188">
        <f ca="1">+VLOOKUP(H2,Res_Mes!$G$7:$J$30,2)</f>
        <v>3386.4021481475006</v>
      </c>
      <c r="I3" s="188">
        <f ca="1">+VLOOKUP(I2,Res_Mes!$G$7:$J$30,2)</f>
        <v>4142.6585299999997</v>
      </c>
      <c r="J3" s="188">
        <f ca="1">+VLOOKUP(J2,Res_Mes!$G$7:$J$30,2)</f>
        <v>4576.3252200000006</v>
      </c>
      <c r="K3" s="188">
        <f ca="1">+VLOOKUP(K2,Res_Mes!$G$7:$J$30,2)</f>
        <v>4972.7197499999984</v>
      </c>
      <c r="L3" s="188">
        <f ca="1">+VLOOKUP(L2,Res_Mes!$G$7:$J$30,2)</f>
        <v>5110.8190000000004</v>
      </c>
      <c r="M3" s="188">
        <f ca="1">+VLOOKUP(M2,Res_Mes!$G$7:$J$30,2)</f>
        <v>5657.2289999999994</v>
      </c>
      <c r="N3" s="188">
        <f ca="1">+VLOOKUP(N2,Res_Mes!$G$7:$J$30,2)</f>
        <v>5992.6229999999996</v>
      </c>
      <c r="O3" s="188">
        <f ca="1">+VLOOKUP(O2,Res_Mes!$G$7:$J$30,2)</f>
        <v>7599.0330000000004</v>
      </c>
      <c r="P3" s="188">
        <f ca="1">+VLOOKUP(P2,Res_Mes!$G$7:$J$30,2)</f>
        <v>8356.976999999999</v>
      </c>
      <c r="Q3" s="188">
        <f ca="1">+VLOOKUP(Q2,Res_Mes!$G$7:$J$30,2)</f>
        <v>2339.029</v>
      </c>
      <c r="S3" s="187"/>
      <c r="T3" s="189">
        <f t="shared" ref="T3:AH4" ca="1" si="1">+C3/C$3</f>
        <v>1</v>
      </c>
      <c r="U3" s="190">
        <f t="shared" ca="1" si="1"/>
        <v>1</v>
      </c>
      <c r="V3" s="190">
        <f t="shared" ca="1" si="1"/>
        <v>1</v>
      </c>
      <c r="W3" s="190">
        <f t="shared" ca="1" si="1"/>
        <v>1</v>
      </c>
      <c r="X3" s="190">
        <f t="shared" ca="1" si="1"/>
        <v>1</v>
      </c>
      <c r="Y3" s="190">
        <f t="shared" ca="1" si="1"/>
        <v>1</v>
      </c>
      <c r="Z3" s="190">
        <f t="shared" ca="1" si="1"/>
        <v>1</v>
      </c>
      <c r="AA3" s="190">
        <f t="shared" ca="1" si="1"/>
        <v>1</v>
      </c>
      <c r="AB3" s="190">
        <f t="shared" ca="1" si="1"/>
        <v>1</v>
      </c>
      <c r="AC3" s="190">
        <f t="shared" ca="1" si="1"/>
        <v>1</v>
      </c>
      <c r="AD3" s="190">
        <f t="shared" ca="1" si="1"/>
        <v>1</v>
      </c>
      <c r="AE3" s="190">
        <f t="shared" ca="1" si="1"/>
        <v>1</v>
      </c>
      <c r="AF3" s="190">
        <f t="shared" ca="1" si="1"/>
        <v>1</v>
      </c>
      <c r="AG3" s="190">
        <f t="shared" ca="1" si="1"/>
        <v>1</v>
      </c>
      <c r="AH3" s="190">
        <f t="shared" ca="1" si="1"/>
        <v>1</v>
      </c>
    </row>
    <row r="4" spans="2:34" x14ac:dyDescent="0.2">
      <c r="B4" s="183" t="s">
        <v>1</v>
      </c>
      <c r="C4" s="184">
        <f ca="1">VLOOKUP("Total Anual",INDIRECT(CONCATENATE("'",MID(C2,3,2),"Cochamó'!","$B$8:$FN$377")),MATCH("TOTAL",INDIRECT(CONCATENATE("'",MID(C2,3,2),"Cochamó'!","$B$7:$FN$7")),0))</f>
        <v>1394.8350000592498</v>
      </c>
      <c r="D4" s="184">
        <f t="shared" ref="D4:I4" ca="1" si="2">VLOOKUP("Total Anual",INDIRECT(CONCATENATE("'",MID(D2,3,2),"Cochamó'!","$B$8:$FN$377")),MATCH("TOTAL",INDIRECT(CONCATENATE("'",MID(D2,3,2),"Cochamó'!","$B$7:$FN$7")),0))</f>
        <v>2262.9109998595518</v>
      </c>
      <c r="E4" s="184">
        <f t="shared" ca="1" si="2"/>
        <v>2664.94</v>
      </c>
      <c r="F4" s="184">
        <f t="shared" ca="1" si="2"/>
        <v>3146.0821999999998</v>
      </c>
      <c r="G4" s="184">
        <f t="shared" ca="1" si="2"/>
        <v>2891.9040000000009</v>
      </c>
      <c r="H4" s="184">
        <f t="shared" ca="1" si="2"/>
        <v>3386.4021481475002</v>
      </c>
      <c r="I4" s="184">
        <f t="shared" ca="1" si="2"/>
        <v>4142.6585299999997</v>
      </c>
      <c r="J4" s="184">
        <f ca="1">VLOOKUP("Total Anual",INDIRECT(CONCATENATE("'",MID(J2,3,2),"Cochamó'!","$B$8:$FN$377")),MATCH("TOTAL",INDIRECT(CONCATENATE("'",MID(J2,3,2),"Cochamó'!","$B$7:$FN$7")),0))</f>
        <v>4576.3252200000006</v>
      </c>
      <c r="K4" s="184">
        <f ca="1">VLOOKUP("Total Anual",INDIRECT(CONCATENATE("'",MID(K2,3,2),"Cochamó'!","$B$8:$FN$377")),MATCH("TOTAL",INDIRECT(CONCATENATE("'",MID(K2,3,2),"Cochamó'!","$B$7:$FN$7")),0))</f>
        <v>4972.7197500000002</v>
      </c>
      <c r="L4" s="184">
        <f ca="1">VLOOKUP("Total Anual",INDIRECT(CONCATENATE("'",MID(L2,3,2),"Cochamó'!","$B$8:$FN$377")),MATCH("TOTAL",INDIRECT(CONCATENATE("'",MID(L2,3,2),"Cochamó'!","$B$7:$FN$7")),0))</f>
        <v>5110.8189999999995</v>
      </c>
      <c r="M4" s="184">
        <f ca="1">VLOOKUP("Total Anual",INDIRECT(CONCATENATE("'",MID(M2,3,2),"Cochamó'!","$B$8:$FN$377")),MATCH("TOTAL",INDIRECT(CONCATENATE("'",MID(M2,3,2),"Cochamó'!","$B$7:$FN$7")),0))</f>
        <v>5657.2290000000021</v>
      </c>
      <c r="N4" s="184">
        <f ca="1">VLOOKUP("Total Anual",INDIRECT(CONCATENATE("'",MID(N2,3,2),"Cochamó'!","$B$8:$FN$377")),MATCH("TOTAL",INDIRECT(CONCATENATE("'",MID(N2,3,2),"Cochamó'!","$B$6:$FN$6")),0))</f>
        <v>5992.6229999999987</v>
      </c>
      <c r="O4" s="184">
        <f ca="1">VLOOKUP("Total Anual",INDIRECT(CONCATENATE("'",MID(O2,3,2),"Cochamó'!","$B$8:$FN$377")),MATCH("TOTAL",INDIRECT(CONCATENATE("'",MID(O2,3,2),"Cochamó'!","$B$6:$FN$6")),0))</f>
        <v>7599.0330000000031</v>
      </c>
      <c r="P4" s="184">
        <f ca="1">VLOOKUP("Total Anual",INDIRECT(CONCATENATE("'",MID(P2,3,2),"Cochamó'!","$B$8:$FN$377")),MATCH("TOTAL",INDIRECT(CONCATENATE("'",MID(P2,3,2),"Cochamó'!","$B$6:$FN$6")),0))</f>
        <v>8356.977000000008</v>
      </c>
      <c r="Q4" s="184">
        <f ca="1">VLOOKUP("Total Anual",INDIRECT(CONCATENATE("'",MID(Q2,3,2),"Cochamó'!","$B$8:$FN$377")),MATCH("TOTAL",INDIRECT(CONCATENATE("'",MID(Q2,3,2),"Cochamó'!","$B$6:$FN$6")),0))</f>
        <v>2339.0289999999995</v>
      </c>
      <c r="S4" s="183" t="s">
        <v>1</v>
      </c>
      <c r="T4" s="191">
        <f t="shared" ca="1" si="1"/>
        <v>0.999999999999999</v>
      </c>
      <c r="U4" s="192">
        <f t="shared" ca="1" si="1"/>
        <v>1.0000000000000004</v>
      </c>
      <c r="V4" s="192">
        <f t="shared" ca="1" si="1"/>
        <v>1</v>
      </c>
      <c r="W4" s="192">
        <f t="shared" ca="1" si="1"/>
        <v>1</v>
      </c>
      <c r="X4" s="192">
        <f t="shared" ca="1" si="1"/>
        <v>1.0000000000000002</v>
      </c>
      <c r="Y4" s="192">
        <f t="shared" ca="1" si="1"/>
        <v>0.99999999999999989</v>
      </c>
      <c r="Z4" s="192">
        <f t="shared" ca="1" si="1"/>
        <v>1</v>
      </c>
      <c r="AA4" s="192">
        <f t="shared" ca="1" si="1"/>
        <v>1</v>
      </c>
      <c r="AB4" s="192">
        <f t="shared" ca="1" si="1"/>
        <v>1.0000000000000004</v>
      </c>
      <c r="AC4" s="192">
        <f t="shared" ca="1" si="1"/>
        <v>0.99999999999999978</v>
      </c>
      <c r="AD4" s="192">
        <f t="shared" ca="1" si="1"/>
        <v>1.0000000000000004</v>
      </c>
      <c r="AE4" s="192">
        <f t="shared" ca="1" si="1"/>
        <v>0.99999999999999989</v>
      </c>
      <c r="AF4" s="192">
        <f t="shared" ca="1" si="1"/>
        <v>1.0000000000000004</v>
      </c>
      <c r="AG4" s="192">
        <f t="shared" ca="1" si="1"/>
        <v>1.0000000000000011</v>
      </c>
      <c r="AH4" s="192">
        <f t="shared" ca="1" si="1"/>
        <v>0.99999999999999978</v>
      </c>
    </row>
    <row r="5" spans="2:34" x14ac:dyDescent="0.2">
      <c r="B5" s="179" t="s">
        <v>18</v>
      </c>
      <c r="C5" s="180">
        <f ca="1">SUMIF(INDIRECT(CONCATENATE("'",MID(C$2,3,2),"Cochamó'!","$B$8:$FN$8")),'Res_Año_Tipo Gen'!$B5,INDIRECT(CONCATENATE("'",MID(C$2,3,2),"Cochamó'!","$B$375:$FN$375")))</f>
        <v>0</v>
      </c>
      <c r="D5" s="180">
        <f ca="1">SUMIF(INDIRECT(CONCATENATE("'",MID(D$2,3,2),"Cochamó'!","$B$8:$FN$8")),'Res_Año_Tipo Gen'!$B5,INDIRECT(CONCATENATE("'",MID(D$2,3,2),"Cochamó'!","$B$375:$FN$375")))</f>
        <v>0</v>
      </c>
      <c r="E5" s="180">
        <f ca="1">SUMIF(INDIRECT(CONCATENATE("'",MID(E$2,3,2),"Cochamó'!","$B$8:$FN$8")),'Res_Año_Tipo Gen'!$B5,INDIRECT(CONCATENATE("'",MID(E$2,3,2),"Cochamó'!","$B$375:$FN$375")))</f>
        <v>0</v>
      </c>
      <c r="F5" s="180">
        <f ca="1">SUMIF(INDIRECT(CONCATENATE("'",MID(F$2,3,2),"Cochamó'!","$B$8:$FN$8")),'Res_Año_Tipo Gen'!$B5,INDIRECT(CONCATENATE("'",MID(F$2,3,2),"Cochamó'!","$B$376:$FN$376")))</f>
        <v>0</v>
      </c>
      <c r="G5" s="180">
        <f ca="1">SUMIF(INDIRECT(CONCATENATE("'",MID(G$2,3,2),"Cochamó'!","$B$8:$FN$8")),'Res_Año_Tipo Gen'!$B5,INDIRECT(CONCATENATE("'",MID(G$2,3,2),"Cochamó'!","$B$375:$FN$375")))</f>
        <v>0</v>
      </c>
      <c r="H5" s="180">
        <f ca="1">SUMIF(INDIRECT(CONCATENATE("'",MID(H$2,3,2),"Cochamó'!","$B$8:$FN$8")),'Res_Año_Tipo Gen'!$B5,INDIRECT(CONCATENATE("'",MID(H$2,3,2),"Cochamó'!","$B$375:$FN$375")))</f>
        <v>0</v>
      </c>
      <c r="I5" s="180">
        <f ca="1">SUMIF(INDIRECT(CONCATENATE("'",MID(I$2,3,2),"Cochamó'!","$B$8:$FN$8")),'Res_Año_Tipo Gen'!$B5,INDIRECT(CONCATENATE("'",MID(I$2,3,2),"Cochamó'!","$B$375:$FN$375")))</f>
        <v>0</v>
      </c>
      <c r="J5" s="180">
        <f ca="1">SUMIF(INDIRECT(CONCATENATE("'",MID(J$2,3,2),"Cochamó'!","$B$8:$FN$8")),'Res_Año_Tipo Gen'!$B5,INDIRECT(CONCATENATE("'",MID(J$2,3,2),"Cochamó'!","$B$376:$FN$376")))</f>
        <v>0</v>
      </c>
      <c r="K5" s="180">
        <f ca="1">SUMIF(INDIRECT(CONCATENATE("'",MID(K$2,3,2),"Cochamó'!","$B$8:$FN$8")),'Res_Año_Tipo Gen'!$B5,INDIRECT(CONCATENATE("'",MID(K$2,3,2),"Cochamó'!","$B$375:$FN$375")))</f>
        <v>0</v>
      </c>
      <c r="L5" s="180">
        <f ca="1">SUMIF(INDIRECT(CONCATENATE("'",MID(L$2,3,2),"Cochamó'!","$B$8:$FN$8")),'Res_Año_Tipo Gen'!$B5,INDIRECT(CONCATENATE("'",MID(L$2,3,2),"Cochamó'!","$B$375:$FN$375")))</f>
        <v>0</v>
      </c>
      <c r="M5" s="180">
        <f ca="1">SUMIF(INDIRECT(CONCATENATE("'",MID(M$2,3,2),"Cochamó'!","$B$8:$FN$8")),'Res_Año_Tipo Gen'!$B5,INDIRECT(CONCATENATE("'",MID(M$2,3,2),"Cochamó'!","$B$375:$FN$375")))</f>
        <v>0</v>
      </c>
      <c r="N5" s="180">
        <f ca="1">SUMIF(INDIRECT(CONCATENATE("'",MID(N$2,3,2),"Cochamó'!","$B$7:$FN$7")),'Res_Año_Tipo Gen'!$B5,INDIRECT(CONCATENATE("'",MID(N$2,3,2),"Cochamó'!","$B$375:$FN$375")))</f>
        <v>0</v>
      </c>
      <c r="O5" s="180">
        <f ca="1">SUMIF(INDIRECT(CONCATENATE("'",MID(O$2,3,2),"Cochamó'!","$B$7:$FN$7")),'Res_Año_Tipo Gen'!$B5,INDIRECT(CONCATENATE("'",MID(O$2,3,2),"Cochamó'!","$B$374:$FN$374")))</f>
        <v>0</v>
      </c>
      <c r="P5" s="180">
        <f ca="1">SUMIF(INDIRECT(CONCATENATE("'",MID(P$2,3,2),"Cochamó'!","$B$7:$FN$7")),'Res_Año_Tipo Gen'!$B5,INDIRECT(CONCATENATE("'",MID(P$2,3,2),"Cochamó'!","$B$374:$FN$374")))</f>
        <v>0</v>
      </c>
      <c r="Q5" s="180">
        <f ca="1">SUMIF(INDIRECT(CONCATENATE("'",MID(Q$2,3,2),"Cochamó'!","$B$7:$FN$7")),'Res_Año_Tipo Gen'!$B5,INDIRECT(CONCATENATE("'",MID(Q$2,3,2),"Cochamó'!","$B$374:$FN$374")))</f>
        <v>0</v>
      </c>
      <c r="S5" s="179" t="s">
        <v>18</v>
      </c>
      <c r="T5" s="193">
        <f t="shared" ref="T5:T14" ca="1" si="3">+C5/C$3</f>
        <v>0</v>
      </c>
      <c r="U5" s="194">
        <f t="shared" ref="U5:U14" ca="1" si="4">+D5/D$3</f>
        <v>0</v>
      </c>
      <c r="V5" s="194">
        <f t="shared" ref="V5:V14" ca="1" si="5">+E5/E$3</f>
        <v>0</v>
      </c>
      <c r="W5" s="194">
        <f t="shared" ref="W5:W14" ca="1" si="6">+F5/F$3</f>
        <v>0</v>
      </c>
      <c r="X5" s="194">
        <f t="shared" ref="X5:X14" ca="1" si="7">+G5/G$3</f>
        <v>0</v>
      </c>
      <c r="Y5" s="194">
        <f t="shared" ref="Y5:Y14" ca="1" si="8">+H5/H$3</f>
        <v>0</v>
      </c>
      <c r="Z5" s="194">
        <f t="shared" ref="Z5:Z14" ca="1" si="9">+I5/I$3</f>
        <v>0</v>
      </c>
      <c r="AA5" s="194">
        <f t="shared" ref="AA5:AA14" ca="1" si="10">+J5/J$3</f>
        <v>0</v>
      </c>
      <c r="AB5" s="194">
        <f t="shared" ref="AB5:AB14" ca="1" si="11">+K5/K$3</f>
        <v>0</v>
      </c>
      <c r="AC5" s="194">
        <f t="shared" ref="AC5:AC14" ca="1" si="12">+L5/L$3</f>
        <v>0</v>
      </c>
      <c r="AD5" s="194">
        <f t="shared" ref="AD5:AD14" ca="1" si="13">+M5/M$3</f>
        <v>0</v>
      </c>
      <c r="AE5" s="194">
        <f t="shared" ref="AE5:AE14" ca="1" si="14">+N5/N$3</f>
        <v>0</v>
      </c>
      <c r="AF5" s="194">
        <f t="shared" ref="AF5:AF14" ca="1" si="15">+O5/O$3</f>
        <v>0</v>
      </c>
      <c r="AG5" s="194">
        <f t="shared" ref="AG5:AG14" ca="1" si="16">+P5/P$3</f>
        <v>0</v>
      </c>
      <c r="AH5" s="194">
        <f t="shared" ref="AH5:AH14" ca="1" si="17">+Q5/Q$3</f>
        <v>0</v>
      </c>
    </row>
    <row r="6" spans="2:34" x14ac:dyDescent="0.2">
      <c r="B6" s="181" t="s">
        <v>17</v>
      </c>
      <c r="C6" s="182">
        <f ca="1">SUMIF(INDIRECT(CONCATENATE("'",MID(C$2,3,2),"Cochamó'!","$B$8:$FN$8")),'Res_Año_Tipo Gen'!$B6,INDIRECT(CONCATENATE("'",MID(C$2,3,2),"Cochamó'!","$B$375:$FN$375")))</f>
        <v>0</v>
      </c>
      <c r="D6" s="182">
        <f ca="1">SUMIF(INDIRECT(CONCATENATE("'",MID(D$2,3,2),"Cochamó'!","$B$8:$FN$8")),'Res_Año_Tipo Gen'!$B6,INDIRECT(CONCATENATE("'",MID(D$2,3,2),"Cochamó'!","$B$375:$FN$375")))</f>
        <v>0</v>
      </c>
      <c r="E6" s="182">
        <f ca="1">SUMIF(INDIRECT(CONCATENATE("'",MID(E$2,3,2),"Cochamó'!","$B$8:$FN$8")),'Res_Año_Tipo Gen'!$B6,INDIRECT(CONCATENATE("'",MID(E$2,3,2),"Cochamó'!","$B$375:$FN$375")))</f>
        <v>0</v>
      </c>
      <c r="F6" s="182">
        <f ca="1">SUMIF(INDIRECT(CONCATENATE("'",MID(F$2,3,2),"Cochamó'!","$B$8:$FN$8")),'Res_Año_Tipo Gen'!$B6,INDIRECT(CONCATENATE("'",MID(F$2,3,2),"Cochamó'!","$B$376:$FN$376")))</f>
        <v>0</v>
      </c>
      <c r="G6" s="182">
        <f ca="1">SUMIF(INDIRECT(CONCATENATE("'",MID(G$2,3,2),"Cochamó'!","$B$8:$FN$8")),'Res_Año_Tipo Gen'!$B6,INDIRECT(CONCATENATE("'",MID(G$2,3,2),"Cochamó'!","$B$375:$FN$375")))</f>
        <v>0</v>
      </c>
      <c r="H6" s="182">
        <f ca="1">SUMIF(INDIRECT(CONCATENATE("'",MID(H$2,3,2),"Cochamó'!","$B$8:$FN$8")),'Res_Año_Tipo Gen'!$B6,INDIRECT(CONCATENATE("'",MID(H$2,3,2),"Cochamó'!","$B$375:$FN$375")))</f>
        <v>0</v>
      </c>
      <c r="I6" s="182">
        <f ca="1">SUMIF(INDIRECT(CONCATENATE("'",MID(I$2,3,2),"Cochamó'!","$B$8:$FN$8")),'Res_Año_Tipo Gen'!$B6,INDIRECT(CONCATENATE("'",MID(I$2,3,2),"Cochamó'!","$B$375:$FN$375")))</f>
        <v>0</v>
      </c>
      <c r="J6" s="182">
        <f ca="1">SUMIF(INDIRECT(CONCATENATE("'",MID(J$2,3,2),"Cochamó'!","$B$8:$FN$8")),'Res_Año_Tipo Gen'!$B6,INDIRECT(CONCATENATE("'",MID(J$2,3,2),"Cochamó'!","$B$376:$FN$376")))</f>
        <v>0</v>
      </c>
      <c r="K6" s="182">
        <f ca="1">SUMIF(INDIRECT(CONCATENATE("'",MID(K$2,3,2),"Cochamó'!","$B$8:$FN$8")),'Res_Año_Tipo Gen'!$B6,INDIRECT(CONCATENATE("'",MID(K$2,3,2),"Cochamó'!","$B$375:$FN$375")))</f>
        <v>0</v>
      </c>
      <c r="L6" s="182">
        <f ca="1">SUMIF(INDIRECT(CONCATENATE("'",MID(L$2,3,2),"Cochamó'!","$B$8:$FN$8")),'Res_Año_Tipo Gen'!$B6,INDIRECT(CONCATENATE("'",MID(L$2,3,2),"Cochamó'!","$B$375:$FN$375")))</f>
        <v>0</v>
      </c>
      <c r="M6" s="182">
        <f ca="1">SUMIF(INDIRECT(CONCATENATE("'",MID(M$2,3,2),"Cochamó'!","$B$8:$FN$8")),'Res_Año_Tipo Gen'!$B6,INDIRECT(CONCATENATE("'",MID(M$2,3,2),"Cochamó'!","$B$375:$FN$375")))</f>
        <v>0</v>
      </c>
      <c r="N6" s="182">
        <f ca="1">SUMIF(INDIRECT(CONCATENATE("'",MID(N$2,3,2),"Cochamó'!","$B$7:$FN$7")),'Res_Año_Tipo Gen'!$B6,INDIRECT(CONCATENATE("'",MID(N$2,3,2),"Cochamó'!","$B$375:$FN$375")))</f>
        <v>0</v>
      </c>
      <c r="O6" s="182">
        <f ca="1">SUMIF(INDIRECT(CONCATENATE("'",MID(O$2,3,2),"Cochamó'!","$B$7:$FN$7")),'Res_Año_Tipo Gen'!$B6,INDIRECT(CONCATENATE("'",MID(O$2,3,2),"Cochamó'!","$B$374:$FN$374")))</f>
        <v>0</v>
      </c>
      <c r="P6" s="182">
        <f ca="1">SUMIF(INDIRECT(CONCATENATE("'",MID(P$2,3,2),"Cochamó'!","$B$7:$FN$7")),'Res_Año_Tipo Gen'!$B6,INDIRECT(CONCATENATE("'",MID(P$2,3,2),"Cochamó'!","$B$374:$FN$374")))</f>
        <v>0</v>
      </c>
      <c r="Q6" s="182">
        <f ca="1">SUMIF(INDIRECT(CONCATENATE("'",MID(Q$2,3,2),"Cochamó'!","$B$7:$FN$7")),'Res_Año_Tipo Gen'!$B6,INDIRECT(CONCATENATE("'",MID(Q$2,3,2),"Cochamó'!","$B$374:$FN$374")))</f>
        <v>0</v>
      </c>
      <c r="S6" s="181" t="s">
        <v>17</v>
      </c>
      <c r="T6" s="195">
        <f t="shared" ca="1" si="3"/>
        <v>0</v>
      </c>
      <c r="U6" s="196">
        <f t="shared" ca="1" si="4"/>
        <v>0</v>
      </c>
      <c r="V6" s="196">
        <f t="shared" ca="1" si="5"/>
        <v>0</v>
      </c>
      <c r="W6" s="196">
        <f t="shared" ca="1" si="6"/>
        <v>0</v>
      </c>
      <c r="X6" s="196">
        <f t="shared" ca="1" si="7"/>
        <v>0</v>
      </c>
      <c r="Y6" s="196">
        <f t="shared" ca="1" si="8"/>
        <v>0</v>
      </c>
      <c r="Z6" s="196">
        <f t="shared" ca="1" si="9"/>
        <v>0</v>
      </c>
      <c r="AA6" s="196">
        <f t="shared" ca="1" si="10"/>
        <v>0</v>
      </c>
      <c r="AB6" s="196">
        <f t="shared" ca="1" si="11"/>
        <v>0</v>
      </c>
      <c r="AC6" s="196">
        <f t="shared" ca="1" si="12"/>
        <v>0</v>
      </c>
      <c r="AD6" s="196">
        <f t="shared" ca="1" si="13"/>
        <v>0</v>
      </c>
      <c r="AE6" s="196">
        <f t="shared" ca="1" si="14"/>
        <v>0</v>
      </c>
      <c r="AF6" s="196">
        <f t="shared" ca="1" si="15"/>
        <v>0</v>
      </c>
      <c r="AG6" s="196">
        <f t="shared" ca="1" si="16"/>
        <v>0</v>
      </c>
      <c r="AH6" s="196">
        <f t="shared" ca="1" si="17"/>
        <v>0</v>
      </c>
    </row>
    <row r="7" spans="2:34" x14ac:dyDescent="0.2">
      <c r="B7" s="181" t="s">
        <v>7</v>
      </c>
      <c r="C7" s="182">
        <f ca="1">SUMIF(INDIRECT(CONCATENATE("'",MID(C$2,3,2),"Cochamó'!","$B$8:$FN$8")),'Res_Año_Tipo Gen'!$B7,INDIRECT(CONCATENATE("'",MID(C$2,3,2),"Cochamó'!","$B$375:$FN$375")))</f>
        <v>0</v>
      </c>
      <c r="D7" s="182">
        <f ca="1">SUMIF(INDIRECT(CONCATENATE("'",MID(D$2,3,2),"Cochamó'!","$B$8:$FN$8")),'Res_Año_Tipo Gen'!$B7,INDIRECT(CONCATENATE("'",MID(D$2,3,2),"Cochamó'!","$B$375:$FN$375")))</f>
        <v>0</v>
      </c>
      <c r="E7" s="182">
        <f ca="1">SUMIF(INDIRECT(CONCATENATE("'",MID(E$2,3,2),"Cochamó'!","$B$8:$FN$8")),'Res_Año_Tipo Gen'!$B7,INDIRECT(CONCATENATE("'",MID(E$2,3,2),"Cochamó'!","$B$375:$FN$375")))</f>
        <v>0</v>
      </c>
      <c r="F7" s="182">
        <f ca="1">SUMIF(INDIRECT(CONCATENATE("'",MID(F$2,3,2),"Cochamó'!","$B$8:$FN$8")),'Res_Año_Tipo Gen'!$B7,INDIRECT(CONCATENATE("'",MID(F$2,3,2),"Cochamó'!","$B$376:$FN$376")))</f>
        <v>0</v>
      </c>
      <c r="G7" s="182">
        <f ca="1">SUMIF(INDIRECT(CONCATENATE("'",MID(G$2,3,2),"Cochamó'!","$B$8:$FN$8")),'Res_Año_Tipo Gen'!$B7,INDIRECT(CONCATENATE("'",MID(G$2,3,2),"Cochamó'!","$B$375:$FN$375")))</f>
        <v>0</v>
      </c>
      <c r="H7" s="182">
        <f ca="1">SUMIF(INDIRECT(CONCATENATE("'",MID(H$2,3,2),"Cochamó'!","$B$8:$FN$8")),'Res_Año_Tipo Gen'!$B7,INDIRECT(CONCATENATE("'",MID(H$2,3,2),"Cochamó'!","$B$375:$FN$375")))</f>
        <v>0</v>
      </c>
      <c r="I7" s="182">
        <f ca="1">SUMIF(INDIRECT(CONCATENATE("'",MID(I$2,3,2),"Cochamó'!","$B$8:$FN$8")),'Res_Año_Tipo Gen'!$B7,INDIRECT(CONCATENATE("'",MID(I$2,3,2),"Cochamó'!","$B$375:$FN$375")))</f>
        <v>0</v>
      </c>
      <c r="J7" s="182">
        <f ca="1">SUMIF(INDIRECT(CONCATENATE("'",MID(J$2,3,2),"Cochamó'!","$B$8:$FN$8")),'Res_Año_Tipo Gen'!$B7,INDIRECT(CONCATENATE("'",MID(J$2,3,2),"Cochamó'!","$B$376:$FN$376")))</f>
        <v>0</v>
      </c>
      <c r="K7" s="182">
        <f ca="1">SUMIF(INDIRECT(CONCATENATE("'",MID(K$2,3,2),"Cochamó'!","$B$8:$FN$8")),'Res_Año_Tipo Gen'!$B7,INDIRECT(CONCATENATE("'",MID(K$2,3,2),"Cochamó'!","$B$375:$FN$375")))</f>
        <v>0</v>
      </c>
      <c r="L7" s="182">
        <f ca="1">SUMIF(INDIRECT(CONCATENATE("'",MID(L$2,3,2),"Cochamó'!","$B$8:$FN$8")),'Res_Año_Tipo Gen'!$B7,INDIRECT(CONCATENATE("'",MID(L$2,3,2),"Cochamó'!","$B$375:$FN$375")))</f>
        <v>0</v>
      </c>
      <c r="M7" s="182">
        <f ca="1">SUMIF(INDIRECT(CONCATENATE("'",MID(M$2,3,2),"Cochamó'!","$B$8:$FN$8")),'Res_Año_Tipo Gen'!$B7,INDIRECT(CONCATENATE("'",MID(M$2,3,2),"Cochamó'!","$B$375:$FN$375")))</f>
        <v>0</v>
      </c>
      <c r="N7" s="182">
        <f ca="1">SUMIF(INDIRECT(CONCATENATE("'",MID(N$2,3,2),"Cochamó'!","$B$7:$FN$7")),'Res_Año_Tipo Gen'!$B7,INDIRECT(CONCATENATE("'",MID(N$2,3,2),"Cochamó'!","$B$375:$FN$375")))</f>
        <v>0</v>
      </c>
      <c r="O7" s="182">
        <f ca="1">SUMIF(INDIRECT(CONCATENATE("'",MID(O$2,3,2),"Cochamó'!","$B$7:$FN$7")),'Res_Año_Tipo Gen'!$B7,INDIRECT(CONCATENATE("'",MID(O$2,3,2),"Cochamó'!","$B$374:$FN$374")))</f>
        <v>0</v>
      </c>
      <c r="P7" s="182">
        <f ca="1">SUMIF(INDIRECT(CONCATENATE("'",MID(P$2,3,2),"Cochamó'!","$B$7:$FN$7")),'Res_Año_Tipo Gen'!$B7,INDIRECT(CONCATENATE("'",MID(P$2,3,2),"Cochamó'!","$B$374:$FN$374")))</f>
        <v>0</v>
      </c>
      <c r="Q7" s="182">
        <f ca="1">SUMIF(INDIRECT(CONCATENATE("'",MID(Q$2,3,2),"Cochamó'!","$B$7:$FN$7")),'Res_Año_Tipo Gen'!$B7,INDIRECT(CONCATENATE("'",MID(Q$2,3,2),"Cochamó'!","$B$374:$FN$374")))</f>
        <v>0</v>
      </c>
      <c r="S7" s="181" t="s">
        <v>7</v>
      </c>
      <c r="T7" s="195">
        <f t="shared" ca="1" si="3"/>
        <v>0</v>
      </c>
      <c r="U7" s="196">
        <f t="shared" ca="1" si="4"/>
        <v>0</v>
      </c>
      <c r="V7" s="196">
        <f t="shared" ca="1" si="5"/>
        <v>0</v>
      </c>
      <c r="W7" s="196">
        <f t="shared" ca="1" si="6"/>
        <v>0</v>
      </c>
      <c r="X7" s="196">
        <f t="shared" ca="1" si="7"/>
        <v>0</v>
      </c>
      <c r="Y7" s="196">
        <f t="shared" ca="1" si="8"/>
        <v>0</v>
      </c>
      <c r="Z7" s="196">
        <f t="shared" ca="1" si="9"/>
        <v>0</v>
      </c>
      <c r="AA7" s="196">
        <f t="shared" ca="1" si="10"/>
        <v>0</v>
      </c>
      <c r="AB7" s="196">
        <f t="shared" ca="1" si="11"/>
        <v>0</v>
      </c>
      <c r="AC7" s="196">
        <f t="shared" ca="1" si="12"/>
        <v>0</v>
      </c>
      <c r="AD7" s="196">
        <f t="shared" ca="1" si="13"/>
        <v>0</v>
      </c>
      <c r="AE7" s="196">
        <f t="shared" ca="1" si="14"/>
        <v>0</v>
      </c>
      <c r="AF7" s="196">
        <f t="shared" ca="1" si="15"/>
        <v>0</v>
      </c>
      <c r="AG7" s="196">
        <f t="shared" ca="1" si="16"/>
        <v>0</v>
      </c>
      <c r="AH7" s="196">
        <f t="shared" ca="1" si="17"/>
        <v>0</v>
      </c>
    </row>
    <row r="8" spans="2:34" x14ac:dyDescent="0.2">
      <c r="B8" s="181" t="s">
        <v>10</v>
      </c>
      <c r="C8" s="182">
        <f ca="1">SUMIF(INDIRECT(CONCATENATE("'",MID(C$2,3,2),"Cochamó'!","$B$8:$FN$8")),'Res_Año_Tipo Gen'!$B8,INDIRECT(CONCATENATE("'",MID(C$2,3,2),"Cochamó'!","$B$375:$FN$375")))</f>
        <v>0</v>
      </c>
      <c r="D8" s="182">
        <f ca="1">SUMIF(INDIRECT(CONCATENATE("'",MID(D$2,3,2),"Cochamó'!","$B$8:$FN$8")),'Res_Año_Tipo Gen'!$B8,INDIRECT(CONCATENATE("'",MID(D$2,3,2),"Cochamó'!","$B$375:$FN$375")))</f>
        <v>0</v>
      </c>
      <c r="E8" s="182">
        <f ca="1">SUMIF(INDIRECT(CONCATENATE("'",MID(E$2,3,2),"Cochamó'!","$B$8:$FN$8")),'Res_Año_Tipo Gen'!$B8,INDIRECT(CONCATENATE("'",MID(E$2,3,2),"Cochamó'!","$B$375:$FN$375")))</f>
        <v>0</v>
      </c>
      <c r="F8" s="182">
        <f ca="1">SUMIF(INDIRECT(CONCATENATE("'",MID(F$2,3,2),"Cochamó'!","$B$8:$FN$8")),'Res_Año_Tipo Gen'!$B8,INDIRECT(CONCATENATE("'",MID(F$2,3,2),"Cochamó'!","$B$376:$FN$376")))</f>
        <v>0</v>
      </c>
      <c r="G8" s="182">
        <f ca="1">SUMIF(INDIRECT(CONCATENATE("'",MID(G$2,3,2),"Cochamó'!","$B$8:$FN$8")),'Res_Año_Tipo Gen'!$B8,INDIRECT(CONCATENATE("'",MID(G$2,3,2),"Cochamó'!","$B$375:$FN$375")))</f>
        <v>0</v>
      </c>
      <c r="H8" s="182">
        <f ca="1">SUMIF(INDIRECT(CONCATENATE("'",MID(H$2,3,2),"Cochamó'!","$B$8:$FN$8")),'Res_Año_Tipo Gen'!$B8,INDIRECT(CONCATENATE("'",MID(H$2,3,2),"Cochamó'!","$B$375:$FN$375")))</f>
        <v>0</v>
      </c>
      <c r="I8" s="182">
        <f ca="1">SUMIF(INDIRECT(CONCATENATE("'",MID(I$2,3,2),"Cochamó'!","$B$8:$FN$8")),'Res_Año_Tipo Gen'!$B8,INDIRECT(CONCATENATE("'",MID(I$2,3,2),"Cochamó'!","$B$375:$FN$375")))</f>
        <v>0</v>
      </c>
      <c r="J8" s="182">
        <f ca="1">SUMIF(INDIRECT(CONCATENATE("'",MID(J$2,3,2),"Cochamó'!","$B$8:$FN$8")),'Res_Año_Tipo Gen'!$B8,INDIRECT(CONCATENATE("'",MID(J$2,3,2),"Cochamó'!","$B$376:$FN$376")))</f>
        <v>0</v>
      </c>
      <c r="K8" s="182">
        <f ca="1">SUMIF(INDIRECT(CONCATENATE("'",MID(K$2,3,2),"Cochamó'!","$B$8:$FN$8")),'Res_Año_Tipo Gen'!$B8,INDIRECT(CONCATENATE("'",MID(K$2,3,2),"Cochamó'!","$B$375:$FN$375")))</f>
        <v>0</v>
      </c>
      <c r="L8" s="182">
        <f ca="1">SUMIF(INDIRECT(CONCATENATE("'",MID(L$2,3,2),"Cochamó'!","$B$8:$FN$8")),'Res_Año_Tipo Gen'!$B8,INDIRECT(CONCATENATE("'",MID(L$2,3,2),"Cochamó'!","$B$375:$FN$375")))</f>
        <v>0</v>
      </c>
      <c r="M8" s="182">
        <f ca="1">SUMIF(INDIRECT(CONCATENATE("'",MID(M$2,3,2),"Cochamó'!","$B$8:$FN$8")),'Res_Año_Tipo Gen'!$B8,INDIRECT(CONCATENATE("'",MID(M$2,3,2),"Cochamó'!","$B$375:$FN$375")))</f>
        <v>0</v>
      </c>
      <c r="N8" s="182">
        <f ca="1">SUMIF(INDIRECT(CONCATENATE("'",MID(N$2,3,2),"Cochamó'!","$B$7:$FN$7")),'Res_Año_Tipo Gen'!$B8,INDIRECT(CONCATENATE("'",MID(N$2,3,2),"Cochamó'!","$B$375:$FN$375")))</f>
        <v>0</v>
      </c>
      <c r="O8" s="182">
        <f ca="1">SUMIF(INDIRECT(CONCATENATE("'",MID(O$2,3,2),"Cochamó'!","$B$7:$FN$7")),'Res_Año_Tipo Gen'!$B8,INDIRECT(CONCATENATE("'",MID(O$2,3,2),"Cochamó'!","$B$374:$FN$374")))</f>
        <v>0</v>
      </c>
      <c r="P8" s="182">
        <f ca="1">SUMIF(INDIRECT(CONCATENATE("'",MID(P$2,3,2),"Cochamó'!","$B$7:$FN$7")),'Res_Año_Tipo Gen'!$B8,INDIRECT(CONCATENATE("'",MID(P$2,3,2),"Cochamó'!","$B$374:$FN$374")))</f>
        <v>0</v>
      </c>
      <c r="Q8" s="182">
        <f ca="1">SUMIF(INDIRECT(CONCATENATE("'",MID(Q$2,3,2),"Cochamó'!","$B$7:$FN$7")),'Res_Año_Tipo Gen'!$B8,INDIRECT(CONCATENATE("'",MID(Q$2,3,2),"Cochamó'!","$B$374:$FN$374")))</f>
        <v>0</v>
      </c>
      <c r="S8" s="181" t="s">
        <v>10</v>
      </c>
      <c r="T8" s="195">
        <f t="shared" ca="1" si="3"/>
        <v>0</v>
      </c>
      <c r="U8" s="196">
        <f t="shared" ca="1" si="4"/>
        <v>0</v>
      </c>
      <c r="V8" s="196">
        <f t="shared" ca="1" si="5"/>
        <v>0</v>
      </c>
      <c r="W8" s="196">
        <f t="shared" ca="1" si="6"/>
        <v>0</v>
      </c>
      <c r="X8" s="196">
        <f t="shared" ca="1" si="7"/>
        <v>0</v>
      </c>
      <c r="Y8" s="196">
        <f t="shared" ca="1" si="8"/>
        <v>0</v>
      </c>
      <c r="Z8" s="196">
        <f t="shared" ca="1" si="9"/>
        <v>0</v>
      </c>
      <c r="AA8" s="196">
        <f t="shared" ca="1" si="10"/>
        <v>0</v>
      </c>
      <c r="AB8" s="196">
        <f t="shared" ca="1" si="11"/>
        <v>0</v>
      </c>
      <c r="AC8" s="196">
        <f t="shared" ca="1" si="12"/>
        <v>0</v>
      </c>
      <c r="AD8" s="196">
        <f t="shared" ca="1" si="13"/>
        <v>0</v>
      </c>
      <c r="AE8" s="196">
        <f t="shared" ca="1" si="14"/>
        <v>0</v>
      </c>
      <c r="AF8" s="196">
        <f t="shared" ca="1" si="15"/>
        <v>0</v>
      </c>
      <c r="AG8" s="196">
        <f t="shared" ca="1" si="16"/>
        <v>0</v>
      </c>
      <c r="AH8" s="196">
        <f t="shared" ca="1" si="17"/>
        <v>0</v>
      </c>
    </row>
    <row r="9" spans="2:34" x14ac:dyDescent="0.2">
      <c r="B9" s="181" t="s">
        <v>8</v>
      </c>
      <c r="C9" s="182">
        <f ca="1">SUMIF(INDIRECT(CONCATENATE("'",MID(C$2,3,2),"Cochamó'!","$B$8:$FN$8")),'Res_Año_Tipo Gen'!$B9,INDIRECT(CONCATENATE("'",MID(C$2,3,2),"Cochamó'!","$B$375:$FN$375")))</f>
        <v>0</v>
      </c>
      <c r="D9" s="182">
        <f ca="1">SUMIF(INDIRECT(CONCATENATE("'",MID(D$2,3,2),"Cochamó'!","$B$8:$FN$8")),'Res_Año_Tipo Gen'!$B9,INDIRECT(CONCATENATE("'",MID(D$2,3,2),"Cochamó'!","$B$375:$FN$375")))</f>
        <v>0</v>
      </c>
      <c r="E9" s="182">
        <f ca="1">SUMIF(INDIRECT(CONCATENATE("'",MID(E$2,3,2),"Cochamó'!","$B$8:$FN$8")),'Res_Año_Tipo Gen'!$B9,INDIRECT(CONCATENATE("'",MID(E$2,3,2),"Cochamó'!","$B$375:$FN$375")))</f>
        <v>0</v>
      </c>
      <c r="F9" s="182">
        <f ca="1">SUMIF(INDIRECT(CONCATENATE("'",MID(F$2,3,2),"Cochamó'!","$B$8:$FN$8")),'Res_Año_Tipo Gen'!$B9,INDIRECT(CONCATENATE("'",MID(F$2,3,2),"Cochamó'!","$B$376:$FN$376")))</f>
        <v>0</v>
      </c>
      <c r="G9" s="182">
        <f ca="1">SUMIF(INDIRECT(CONCATENATE("'",MID(G$2,3,2),"Cochamó'!","$B$8:$FN$8")),'Res_Año_Tipo Gen'!$B9,INDIRECT(CONCATENATE("'",MID(G$2,3,2),"Cochamó'!","$B$375:$FN$375")))</f>
        <v>0</v>
      </c>
      <c r="H9" s="182">
        <f ca="1">SUMIF(INDIRECT(CONCATENATE("'",MID(H$2,3,2),"Cochamó'!","$B$8:$FN$8")),'Res_Año_Tipo Gen'!$B9,INDIRECT(CONCATENATE("'",MID(H$2,3,2),"Cochamó'!","$B$375:$FN$375")))</f>
        <v>0</v>
      </c>
      <c r="I9" s="182">
        <f ca="1">SUMIF(INDIRECT(CONCATENATE("'",MID(I$2,3,2),"Cochamó'!","$B$8:$FN$8")),'Res_Año_Tipo Gen'!$B9,INDIRECT(CONCATENATE("'",MID(I$2,3,2),"Cochamó'!","$B$375:$FN$375")))</f>
        <v>0</v>
      </c>
      <c r="J9" s="182">
        <f ca="1">SUMIF(INDIRECT(CONCATENATE("'",MID(J$2,3,2),"Cochamó'!","$B$8:$FN$8")),'Res_Año_Tipo Gen'!$B9,INDIRECT(CONCATENATE("'",MID(J$2,3,2),"Cochamó'!","$B$376:$FN$376")))</f>
        <v>0</v>
      </c>
      <c r="K9" s="182">
        <f ca="1">SUMIF(INDIRECT(CONCATENATE("'",MID(K$2,3,2),"Cochamó'!","$B$8:$FN$8")),'Res_Año_Tipo Gen'!$B9,INDIRECT(CONCATENATE("'",MID(K$2,3,2),"Cochamó'!","$B$375:$FN$375")))</f>
        <v>0</v>
      </c>
      <c r="L9" s="182">
        <f ca="1">SUMIF(INDIRECT(CONCATENATE("'",MID(L$2,3,2),"Cochamó'!","$B$8:$FN$8")),'Res_Año_Tipo Gen'!$B9,INDIRECT(CONCATENATE("'",MID(L$2,3,2),"Cochamó'!","$B$375:$FN$375")))</f>
        <v>0</v>
      </c>
      <c r="M9" s="182">
        <f ca="1">SUMIF(INDIRECT(CONCATENATE("'",MID(M$2,3,2),"Cochamó'!","$B$8:$FN$8")),'Res_Año_Tipo Gen'!$B9,INDIRECT(CONCATENATE("'",MID(M$2,3,2),"Cochamó'!","$B$375:$FN$375")))</f>
        <v>0</v>
      </c>
      <c r="N9" s="182">
        <f ca="1">SUMIF(INDIRECT(CONCATENATE("'",MID(N$2,3,2),"Cochamó'!","$B$7:$FN$7")),'Res_Año_Tipo Gen'!$B9,INDIRECT(CONCATENATE("'",MID(N$2,3,2),"Cochamó'!","$B$375:$FN$375")))</f>
        <v>0</v>
      </c>
      <c r="O9" s="182">
        <f ca="1">SUMIF(INDIRECT(CONCATENATE("'",MID(O$2,3,2),"Cochamó'!","$B$7:$FN$7")),'Res_Año_Tipo Gen'!$B9,INDIRECT(CONCATENATE("'",MID(O$2,3,2),"Cochamó'!","$B$374:$FN$374")))</f>
        <v>0</v>
      </c>
      <c r="P9" s="182">
        <f ca="1">SUMIF(INDIRECT(CONCATENATE("'",MID(P$2,3,2),"Cochamó'!","$B$7:$FN$7")),'Res_Año_Tipo Gen'!$B9,INDIRECT(CONCATENATE("'",MID(P$2,3,2),"Cochamó'!","$B$374:$FN$374")))</f>
        <v>0</v>
      </c>
      <c r="Q9" s="182">
        <f ca="1">SUMIF(INDIRECT(CONCATENATE("'",MID(Q$2,3,2),"Cochamó'!","$B$7:$FN$7")),'Res_Año_Tipo Gen'!$B9,INDIRECT(CONCATENATE("'",MID(Q$2,3,2),"Cochamó'!","$B$374:$FN$374")))</f>
        <v>0</v>
      </c>
      <c r="S9" s="181" t="s">
        <v>8</v>
      </c>
      <c r="T9" s="195">
        <f t="shared" ca="1" si="3"/>
        <v>0</v>
      </c>
      <c r="U9" s="196">
        <f t="shared" ca="1" si="4"/>
        <v>0</v>
      </c>
      <c r="V9" s="196">
        <f t="shared" ca="1" si="5"/>
        <v>0</v>
      </c>
      <c r="W9" s="196">
        <f t="shared" ca="1" si="6"/>
        <v>0</v>
      </c>
      <c r="X9" s="196">
        <f t="shared" ca="1" si="7"/>
        <v>0</v>
      </c>
      <c r="Y9" s="196">
        <f t="shared" ca="1" si="8"/>
        <v>0</v>
      </c>
      <c r="Z9" s="196">
        <f t="shared" ca="1" si="9"/>
        <v>0</v>
      </c>
      <c r="AA9" s="196">
        <f t="shared" ca="1" si="10"/>
        <v>0</v>
      </c>
      <c r="AB9" s="196">
        <f t="shared" ca="1" si="11"/>
        <v>0</v>
      </c>
      <c r="AC9" s="196">
        <f t="shared" ca="1" si="12"/>
        <v>0</v>
      </c>
      <c r="AD9" s="196">
        <f t="shared" ca="1" si="13"/>
        <v>0</v>
      </c>
      <c r="AE9" s="196">
        <f t="shared" ca="1" si="14"/>
        <v>0</v>
      </c>
      <c r="AF9" s="196">
        <f t="shared" ca="1" si="15"/>
        <v>0</v>
      </c>
      <c r="AG9" s="196">
        <f t="shared" ca="1" si="16"/>
        <v>0</v>
      </c>
      <c r="AH9" s="196">
        <f t="shared" ca="1" si="17"/>
        <v>0</v>
      </c>
    </row>
    <row r="10" spans="2:34" x14ac:dyDescent="0.2">
      <c r="B10" s="181" t="s">
        <v>9</v>
      </c>
      <c r="C10" s="182">
        <f ca="1">SUMIF(INDIRECT(CONCATENATE("'",MID(C$2,3,2),"Cochamó'!","$B$8:$FN$8")),'Res_Año_Tipo Gen'!$B10,INDIRECT(CONCATENATE("'",MID(C$2,3,2),"Cochamó'!","$B$375:$FN$375")))</f>
        <v>0</v>
      </c>
      <c r="D10" s="182">
        <f ca="1">SUMIF(INDIRECT(CONCATENATE("'",MID(D$2,3,2),"Cochamó'!","$B$8:$FN$8")),'Res_Año_Tipo Gen'!$B10,INDIRECT(CONCATENATE("'",MID(D$2,3,2),"Cochamó'!","$B$375:$FN$375")))</f>
        <v>0</v>
      </c>
      <c r="E10" s="182">
        <f ca="1">SUMIF(INDIRECT(CONCATENATE("'",MID(E$2,3,2),"Cochamó'!","$B$8:$FN$8")),'Res_Año_Tipo Gen'!$B10,INDIRECT(CONCATENATE("'",MID(E$2,3,2),"Cochamó'!","$B$375:$FN$375")))</f>
        <v>0</v>
      </c>
      <c r="F10" s="182">
        <f ca="1">SUMIF(INDIRECT(CONCATENATE("'",MID(F$2,3,2),"Cochamó'!","$B$8:$FN$8")),'Res_Año_Tipo Gen'!$B10,INDIRECT(CONCATENATE("'",MID(F$2,3,2),"Cochamó'!","$B$376:$FN$376")))</f>
        <v>0</v>
      </c>
      <c r="G10" s="182">
        <f ca="1">SUMIF(INDIRECT(CONCATENATE("'",MID(G$2,3,2),"Cochamó'!","$B$8:$FN$8")),'Res_Año_Tipo Gen'!$B10,INDIRECT(CONCATENATE("'",MID(G$2,3,2),"Cochamó'!","$B$375:$FN$375")))</f>
        <v>0</v>
      </c>
      <c r="H10" s="182">
        <f ca="1">SUMIF(INDIRECT(CONCATENATE("'",MID(H$2,3,2),"Cochamó'!","$B$8:$FN$8")),'Res_Año_Tipo Gen'!$B10,INDIRECT(CONCATENATE("'",MID(H$2,3,2),"Cochamó'!","$B$375:$FN$375")))</f>
        <v>0</v>
      </c>
      <c r="I10" s="182">
        <f ca="1">SUMIF(INDIRECT(CONCATENATE("'",MID(I$2,3,2),"Cochamó'!","$B$8:$FN$8")),'Res_Año_Tipo Gen'!$B10,INDIRECT(CONCATENATE("'",MID(I$2,3,2),"Cochamó'!","$B$375:$FN$375")))</f>
        <v>0</v>
      </c>
      <c r="J10" s="182">
        <f ca="1">SUMIF(INDIRECT(CONCATENATE("'",MID(J$2,3,2),"Cochamó'!","$B$8:$FN$8")),'Res_Año_Tipo Gen'!$B10,INDIRECT(CONCATENATE("'",MID(J$2,3,2),"Cochamó'!","$B$376:$FN$376")))</f>
        <v>0</v>
      </c>
      <c r="K10" s="182">
        <f ca="1">SUMIF(INDIRECT(CONCATENATE("'",MID(K$2,3,2),"Cochamó'!","$B$8:$FN$8")),'Res_Año_Tipo Gen'!$B10,INDIRECT(CONCATENATE("'",MID(K$2,3,2),"Cochamó'!","$B$375:$FN$375")))</f>
        <v>0</v>
      </c>
      <c r="L10" s="182">
        <f ca="1">SUMIF(INDIRECT(CONCATENATE("'",MID(L$2,3,2),"Cochamó'!","$B$8:$FN$8")),'Res_Año_Tipo Gen'!$B10,INDIRECT(CONCATENATE("'",MID(L$2,3,2),"Cochamó'!","$B$375:$FN$375")))</f>
        <v>0</v>
      </c>
      <c r="M10" s="182">
        <f ca="1">SUMIF(INDIRECT(CONCATENATE("'",MID(M$2,3,2),"Cochamó'!","$B$8:$FN$8")),'Res_Año_Tipo Gen'!$B10,INDIRECT(CONCATENATE("'",MID(M$2,3,2),"Cochamó'!","$B$375:$FN$375")))</f>
        <v>0</v>
      </c>
      <c r="N10" s="182">
        <f ca="1">SUMIF(INDIRECT(CONCATENATE("'",MID(N$2,3,2),"Cochamó'!","$B$7:$FN$7")),'Res_Año_Tipo Gen'!$B10,INDIRECT(CONCATENATE("'",MID(N$2,3,2),"Cochamó'!","$B$375:$FN$375")))</f>
        <v>0</v>
      </c>
      <c r="O10" s="182">
        <f ca="1">SUMIF(INDIRECT(CONCATENATE("'",MID(O$2,3,2),"Cochamó'!","$B$7:$FN$7")),'Res_Año_Tipo Gen'!$B10,INDIRECT(CONCATENATE("'",MID(O$2,3,2),"Cochamó'!","$B$374:$FN$374")))</f>
        <v>0</v>
      </c>
      <c r="P10" s="182">
        <f ca="1">SUMIF(INDIRECT(CONCATENATE("'",MID(P$2,3,2),"Cochamó'!","$B$7:$FN$7")),'Res_Año_Tipo Gen'!$B10,INDIRECT(CONCATENATE("'",MID(P$2,3,2),"Cochamó'!","$B$374:$FN$374")))</f>
        <v>0</v>
      </c>
      <c r="Q10" s="182">
        <f ca="1">SUMIF(INDIRECT(CONCATENATE("'",MID(Q$2,3,2),"Cochamó'!","$B$7:$FN$7")),'Res_Año_Tipo Gen'!$B10,INDIRECT(CONCATENATE("'",MID(Q$2,3,2),"Cochamó'!","$B$374:$FN$374")))</f>
        <v>0</v>
      </c>
      <c r="S10" s="181" t="s">
        <v>9</v>
      </c>
      <c r="T10" s="195">
        <f t="shared" ca="1" si="3"/>
        <v>0</v>
      </c>
      <c r="U10" s="196">
        <f t="shared" ca="1" si="4"/>
        <v>0</v>
      </c>
      <c r="V10" s="196">
        <f t="shared" ca="1" si="5"/>
        <v>0</v>
      </c>
      <c r="W10" s="196">
        <f t="shared" ca="1" si="6"/>
        <v>0</v>
      </c>
      <c r="X10" s="196">
        <f t="shared" ca="1" si="7"/>
        <v>0</v>
      </c>
      <c r="Y10" s="196">
        <f t="shared" ca="1" si="8"/>
        <v>0</v>
      </c>
      <c r="Z10" s="196">
        <f t="shared" ca="1" si="9"/>
        <v>0</v>
      </c>
      <c r="AA10" s="196">
        <f t="shared" ca="1" si="10"/>
        <v>0</v>
      </c>
      <c r="AB10" s="196">
        <f t="shared" ca="1" si="11"/>
        <v>0</v>
      </c>
      <c r="AC10" s="196">
        <f t="shared" ca="1" si="12"/>
        <v>0</v>
      </c>
      <c r="AD10" s="196">
        <f t="shared" ca="1" si="13"/>
        <v>0</v>
      </c>
      <c r="AE10" s="196">
        <f t="shared" ca="1" si="14"/>
        <v>0</v>
      </c>
      <c r="AF10" s="196">
        <f t="shared" ca="1" si="15"/>
        <v>0</v>
      </c>
      <c r="AG10" s="196">
        <f t="shared" ca="1" si="16"/>
        <v>0</v>
      </c>
      <c r="AH10" s="196">
        <f t="shared" ca="1" si="17"/>
        <v>0</v>
      </c>
    </row>
    <row r="11" spans="2:34" x14ac:dyDescent="0.2">
      <c r="B11" s="181" t="s">
        <v>6</v>
      </c>
      <c r="C11" s="182">
        <f ca="1">SUMIF(INDIRECT(CONCATENATE("'",MID(C$2,3,2),"Cochamó'!","$B$8:$FN$8")),'Res_Año_Tipo Gen'!$B11,INDIRECT(CONCATENATE("'",MID(C$2,3,2),"Cochamó'!","$B$375:$FN$375")))</f>
        <v>1394.8350000592513</v>
      </c>
      <c r="D11" s="182">
        <f ca="1">SUMIF(INDIRECT(CONCATENATE("'",MID(D$2,3,2),"Cochamó'!","$B$8:$FN$8")),'Res_Año_Tipo Gen'!$B11,INDIRECT(CONCATENATE("'",MID(D$2,3,2),"Cochamó'!","$B$375:$FN$375")))</f>
        <v>2262.9109998595509</v>
      </c>
      <c r="E11" s="182">
        <f ca="1">SUMIF(INDIRECT(CONCATENATE("'",MID(E$2,3,2),"Cochamó'!","$B$8:$FN$8")),'Res_Año_Tipo Gen'!$B11,INDIRECT(CONCATENATE("'",MID(E$2,3,2),"Cochamó'!","$B$375:$FN$375")))</f>
        <v>2664.94</v>
      </c>
      <c r="F11" s="182">
        <f ca="1">SUMIF(INDIRECT(CONCATENATE("'",MID(F$2,3,2),"Cochamó'!","$B$8:$FN$8")),'Res_Año_Tipo Gen'!$B11,INDIRECT(CONCATENATE("'",MID(F$2,3,2),"Cochamó'!","$B$376:$FN$376")))</f>
        <v>3146.0821999999998</v>
      </c>
      <c r="G11" s="182">
        <f ca="1">SUMIF(INDIRECT(CONCATENATE("'",MID(G$2,3,2),"Cochamó'!","$B$8:$FN$8")),'Res_Año_Tipo Gen'!$B11,INDIRECT(CONCATENATE("'",MID(G$2,3,2),"Cochamó'!","$B$375:$FN$375")))</f>
        <v>2891.9040000000009</v>
      </c>
      <c r="H11" s="182">
        <f ca="1">SUMIF(INDIRECT(CONCATENATE("'",MID(H$2,3,2),"Cochamó'!","$B$8:$FN$8")),'Res_Año_Tipo Gen'!$B11,INDIRECT(CONCATENATE("'",MID(H$2,3,2),"Cochamó'!","$B$375:$FN$375")))</f>
        <v>3386.4021481475002</v>
      </c>
      <c r="I11" s="182">
        <f ca="1">SUMIF(INDIRECT(CONCATENATE("'",MID(I$2,3,2),"Cochamó'!","$B$8:$FN$8")),'Res_Año_Tipo Gen'!$B11,INDIRECT(CONCATENATE("'",MID(I$2,3,2),"Cochamó'!","$B$375:$FN$375")))</f>
        <v>4142.6585299999997</v>
      </c>
      <c r="J11" s="182">
        <f ca="1">SUMIF(INDIRECT(CONCATENATE("'",MID(J$2,3,2),"Cochamó'!","$B$8:$FN$8")),'Res_Año_Tipo Gen'!$B11,INDIRECT(CONCATENATE("'",MID(J$2,3,2),"Cochamó'!","$B$376:$FN$376")))</f>
        <v>4576.3252200000006</v>
      </c>
      <c r="K11" s="182">
        <f ca="1">SUMIF(INDIRECT(CONCATENATE("'",MID(K$2,3,2),"Cochamó'!","$B$8:$FN$8")),'Res_Año_Tipo Gen'!$B11,INDIRECT(CONCATENATE("'",MID(K$2,3,2),"Cochamó'!","$B$375:$FN$375")))</f>
        <v>4972.7197500000002</v>
      </c>
      <c r="L11" s="182">
        <f ca="1">SUMIF(INDIRECT(CONCATENATE("'",MID(L$2,3,2),"Cochamó'!","$B$8:$FN$8")),'Res_Año_Tipo Gen'!$B11,INDIRECT(CONCATENATE("'",MID(L$2,3,2),"Cochamó'!","$B$375:$FN$375")))</f>
        <v>5110.8189999999995</v>
      </c>
      <c r="M11" s="182">
        <f ca="1">SUMIF(INDIRECT(CONCATENATE("'",MID(M$2,3,2),"Cochamó'!","$B$8:$FN$8")),'Res_Año_Tipo Gen'!$B11,INDIRECT(CONCATENATE("'",MID(M$2,3,2),"Cochamó'!","$B$375:$FN$375")))</f>
        <v>5657.2290000000021</v>
      </c>
      <c r="N11" s="182">
        <f ca="1">SUMIF(INDIRECT(CONCATENATE("'",MID(N$2,3,2),"Cochamó'!","$B$7:$FN$7")),'Res_Año_Tipo Gen'!$B11,INDIRECT(CONCATENATE("'",MID(N$2,3,2),"Cochamó'!","$B$375:$FN$375")))</f>
        <v>5992.6229999999987</v>
      </c>
      <c r="O11" s="182">
        <f ca="1">SUMIF(INDIRECT(CONCATENATE("'",MID(O$2,3,2),"Cochamó'!","$B$7:$FN$7")),'Res_Año_Tipo Gen'!$B11,INDIRECT(CONCATENATE("'",MID(O$2,3,2),"Cochamó'!","$B$374:$FN$374")))</f>
        <v>7599.0329999999994</v>
      </c>
      <c r="P11" s="182">
        <f ca="1">SUMIF(INDIRECT(CONCATENATE("'",MID(P$2,3,2),"Cochamó'!","$B$7:$FN$7")),'Res_Año_Tipo Gen'!$B11,INDIRECT(CONCATENATE("'",MID(P$2,3,2),"Cochamó'!","$B$374:$FN$374")))</f>
        <v>8356.9770000000026</v>
      </c>
      <c r="Q11" s="182">
        <f ca="1">SUMIF(INDIRECT(CONCATENATE("'",MID(Q$2,3,2),"Cochamó'!","$B$7:$FN$7")),'Res_Año_Tipo Gen'!$B11,INDIRECT(CONCATENATE("'",MID(Q$2,3,2),"Cochamó'!","$B$374:$FN$374")))</f>
        <v>2339.0289999999995</v>
      </c>
      <c r="S11" s="181" t="s">
        <v>6</v>
      </c>
      <c r="T11" s="195">
        <f t="shared" ca="1" si="3"/>
        <v>1.0000000000000002</v>
      </c>
      <c r="U11" s="196">
        <f t="shared" ca="1" si="4"/>
        <v>1</v>
      </c>
      <c r="V11" s="196">
        <f t="shared" ca="1" si="5"/>
        <v>1</v>
      </c>
      <c r="W11" s="196">
        <f t="shared" ca="1" si="6"/>
        <v>1</v>
      </c>
      <c r="X11" s="196">
        <f t="shared" ca="1" si="7"/>
        <v>1.0000000000000002</v>
      </c>
      <c r="Y11" s="196">
        <f t="shared" ca="1" si="8"/>
        <v>0.99999999999999989</v>
      </c>
      <c r="Z11" s="196">
        <f t="shared" ca="1" si="9"/>
        <v>1</v>
      </c>
      <c r="AA11" s="196">
        <f t="shared" ca="1" si="10"/>
        <v>1</v>
      </c>
      <c r="AB11" s="196">
        <f t="shared" ca="1" si="11"/>
        <v>1.0000000000000004</v>
      </c>
      <c r="AC11" s="196">
        <f t="shared" ca="1" si="12"/>
        <v>0.99999999999999978</v>
      </c>
      <c r="AD11" s="196">
        <f t="shared" ca="1" si="13"/>
        <v>1.0000000000000004</v>
      </c>
      <c r="AE11" s="196">
        <f t="shared" ca="1" si="14"/>
        <v>0.99999999999999989</v>
      </c>
      <c r="AF11" s="196">
        <f t="shared" ca="1" si="15"/>
        <v>0.99999999999999989</v>
      </c>
      <c r="AG11" s="196">
        <f t="shared" ca="1" si="16"/>
        <v>1.0000000000000004</v>
      </c>
      <c r="AH11" s="196">
        <f t="shared" ca="1" si="17"/>
        <v>0.99999999999999978</v>
      </c>
    </row>
    <row r="12" spans="2:34" x14ac:dyDescent="0.2">
      <c r="B12" s="181" t="s">
        <v>11</v>
      </c>
      <c r="C12" s="182">
        <f ca="1">SUMIF(INDIRECT(CONCATENATE("'",MID(C$2,3,2),"Cochamó'!","$B$8:$FN$8")),'Res_Año_Tipo Gen'!$B12,INDIRECT(CONCATENATE("'",MID(C$2,3,2),"Cochamó'!","$B$375:$FN$375")))</f>
        <v>0</v>
      </c>
      <c r="D12" s="182">
        <f ca="1">SUMIF(INDIRECT(CONCATENATE("'",MID(D$2,3,2),"Cochamó'!","$B$8:$FN$8")),'Res_Año_Tipo Gen'!$B12,INDIRECT(CONCATENATE("'",MID(D$2,3,2),"Cochamó'!","$B$375:$FN$375")))</f>
        <v>0</v>
      </c>
      <c r="E12" s="182">
        <f ca="1">SUMIF(INDIRECT(CONCATENATE("'",MID(E$2,3,2),"Cochamó'!","$B$8:$FN$8")),'Res_Año_Tipo Gen'!$B12,INDIRECT(CONCATENATE("'",MID(E$2,3,2),"Cochamó'!","$B$375:$FN$375")))</f>
        <v>0</v>
      </c>
      <c r="F12" s="182">
        <f ca="1">SUMIF(INDIRECT(CONCATENATE("'",MID(F$2,3,2),"Cochamó'!","$B$8:$FN$8")),'Res_Año_Tipo Gen'!$B12,INDIRECT(CONCATENATE("'",MID(F$2,3,2),"Cochamó'!","$B$376:$FN$376")))</f>
        <v>0</v>
      </c>
      <c r="G12" s="182">
        <f ca="1">SUMIF(INDIRECT(CONCATENATE("'",MID(G$2,3,2),"Cochamó'!","$B$8:$FN$8")),'Res_Año_Tipo Gen'!$B12,INDIRECT(CONCATENATE("'",MID(G$2,3,2),"Cochamó'!","$B$375:$FN$375")))</f>
        <v>0</v>
      </c>
      <c r="H12" s="182">
        <f ca="1">SUMIF(INDIRECT(CONCATENATE("'",MID(H$2,3,2),"Cochamó'!","$B$8:$FN$8")),'Res_Año_Tipo Gen'!$B12,INDIRECT(CONCATENATE("'",MID(H$2,3,2),"Cochamó'!","$B$375:$FN$375")))</f>
        <v>0</v>
      </c>
      <c r="I12" s="182">
        <f ca="1">SUMIF(INDIRECT(CONCATENATE("'",MID(I$2,3,2),"Cochamó'!","$B$8:$FN$8")),'Res_Año_Tipo Gen'!$B12,INDIRECT(CONCATENATE("'",MID(I$2,3,2),"Cochamó'!","$B$375:$FN$375")))</f>
        <v>0</v>
      </c>
      <c r="J12" s="182">
        <f ca="1">SUMIF(INDIRECT(CONCATENATE("'",MID(J$2,3,2),"Cochamó'!","$B$8:$FN$8")),'Res_Año_Tipo Gen'!$B12,INDIRECT(CONCATENATE("'",MID(J$2,3,2),"Cochamó'!","$B$376:$FN$376")))</f>
        <v>0</v>
      </c>
      <c r="K12" s="182">
        <f ca="1">SUMIF(INDIRECT(CONCATENATE("'",MID(K$2,3,2),"Cochamó'!","$B$8:$FN$8")),'Res_Año_Tipo Gen'!$B12,INDIRECT(CONCATENATE("'",MID(K$2,3,2),"Cochamó'!","$B$375:$FN$375")))</f>
        <v>0</v>
      </c>
      <c r="L12" s="182">
        <f ca="1">SUMIF(INDIRECT(CONCATENATE("'",MID(L$2,3,2),"Cochamó'!","$B$8:$FN$8")),'Res_Año_Tipo Gen'!$B12,INDIRECT(CONCATENATE("'",MID(L$2,3,2),"Cochamó'!","$B$375:$FN$375")))</f>
        <v>0</v>
      </c>
      <c r="M12" s="182">
        <f ca="1">SUMIF(INDIRECT(CONCATENATE("'",MID(M$2,3,2),"Cochamó'!","$B$8:$FN$8")),'Res_Año_Tipo Gen'!$B12,INDIRECT(CONCATENATE("'",MID(M$2,3,2),"Cochamó'!","$B$375:$FN$375")))</f>
        <v>0</v>
      </c>
      <c r="N12" s="182">
        <f ca="1">SUMIF(INDIRECT(CONCATENATE("'",MID(N$2,3,2),"Cochamó'!","$B$7:$FN$7")),'Res_Año_Tipo Gen'!$B12,INDIRECT(CONCATENATE("'",MID(N$2,3,2),"Cochamó'!","$B$375:$FN$375")))</f>
        <v>0</v>
      </c>
      <c r="O12" s="182">
        <f ca="1">SUMIF(INDIRECT(CONCATENATE("'",MID(O$2,3,2),"Cochamó'!","$B$7:$FN$7")),'Res_Año_Tipo Gen'!$B12,INDIRECT(CONCATENATE("'",MID(O$2,3,2),"Cochamó'!","$B$374:$FN$374")))</f>
        <v>0</v>
      </c>
      <c r="P12" s="182">
        <f ca="1">SUMIF(INDIRECT(CONCATENATE("'",MID(P$2,3,2),"Cochamó'!","$B$7:$FN$7")),'Res_Año_Tipo Gen'!$B12,INDIRECT(CONCATENATE("'",MID(P$2,3,2),"Cochamó'!","$B$374:$FN$374")))</f>
        <v>0</v>
      </c>
      <c r="Q12" s="182">
        <f ca="1">SUMIF(INDIRECT(CONCATENATE("'",MID(Q$2,3,2),"Cochamó'!","$B$7:$FN$7")),'Res_Año_Tipo Gen'!$B12,INDIRECT(CONCATENATE("'",MID(Q$2,3,2),"Cochamó'!","$B$374:$FN$374")))</f>
        <v>0</v>
      </c>
      <c r="S12" s="181" t="s">
        <v>11</v>
      </c>
      <c r="T12" s="195">
        <f t="shared" ca="1" si="3"/>
        <v>0</v>
      </c>
      <c r="U12" s="196">
        <f t="shared" ca="1" si="4"/>
        <v>0</v>
      </c>
      <c r="V12" s="196">
        <f t="shared" ca="1" si="5"/>
        <v>0</v>
      </c>
      <c r="W12" s="196">
        <f t="shared" ca="1" si="6"/>
        <v>0</v>
      </c>
      <c r="X12" s="196">
        <f t="shared" ca="1" si="7"/>
        <v>0</v>
      </c>
      <c r="Y12" s="196">
        <f t="shared" ca="1" si="8"/>
        <v>0</v>
      </c>
      <c r="Z12" s="196">
        <f t="shared" ca="1" si="9"/>
        <v>0</v>
      </c>
      <c r="AA12" s="196">
        <f t="shared" ca="1" si="10"/>
        <v>0</v>
      </c>
      <c r="AB12" s="196">
        <f t="shared" ca="1" si="11"/>
        <v>0</v>
      </c>
      <c r="AC12" s="196">
        <f t="shared" ca="1" si="12"/>
        <v>0</v>
      </c>
      <c r="AD12" s="196">
        <f t="shared" ca="1" si="13"/>
        <v>0</v>
      </c>
      <c r="AE12" s="196">
        <f t="shared" ca="1" si="14"/>
        <v>0</v>
      </c>
      <c r="AF12" s="196">
        <f t="shared" ca="1" si="15"/>
        <v>0</v>
      </c>
      <c r="AG12" s="196">
        <f t="shared" ca="1" si="16"/>
        <v>0</v>
      </c>
      <c r="AH12" s="196">
        <f t="shared" ca="1" si="17"/>
        <v>0</v>
      </c>
    </row>
    <row r="13" spans="2:34" x14ac:dyDescent="0.2">
      <c r="B13" s="183" t="s">
        <v>15</v>
      </c>
      <c r="C13" s="184">
        <f ca="1">SUMIF(INDIRECT(CONCATENATE("'",MID(C$2,3,2),"Cochamó'!","$B$8:$FN$8")),'Res_Año_Tipo Gen'!$B13,INDIRECT(CONCATENATE("'",MID(C$2,3,2),"Cochamó'!","$B$375:$FN$375")))</f>
        <v>0</v>
      </c>
      <c r="D13" s="184">
        <f ca="1">SUMIF(INDIRECT(CONCATENATE("'",MID(D$2,3,2),"Cochamó'!","$B$8:$FN$8")),'Res_Año_Tipo Gen'!$B13,INDIRECT(CONCATENATE("'",MID(D$2,3,2),"Cochamó'!","$B$375:$FN$375")))</f>
        <v>0</v>
      </c>
      <c r="E13" s="184">
        <f ca="1">SUMIF(INDIRECT(CONCATENATE("'",MID(E$2,3,2),"Cochamó'!","$B$8:$FN$8")),'Res_Año_Tipo Gen'!$B13,INDIRECT(CONCATENATE("'",MID(E$2,3,2),"Cochamó'!","$B$375:$FN$375")))</f>
        <v>0</v>
      </c>
      <c r="F13" s="184">
        <f ca="1">SUMIF(INDIRECT(CONCATENATE("'",MID(F$2,3,2),"Cochamó'!","$B$8:$FN$8")),'Res_Año_Tipo Gen'!$B13,INDIRECT(CONCATENATE("'",MID(F$2,3,2),"Cochamó'!","$B$376:$FN$376")))</f>
        <v>0</v>
      </c>
      <c r="G13" s="184">
        <f ca="1">SUMIF(INDIRECT(CONCATENATE("'",MID(G$2,3,2),"Cochamó'!","$B$8:$FN$8")),'Res_Año_Tipo Gen'!$B13,INDIRECT(CONCATENATE("'",MID(G$2,3,2),"Cochamó'!","$B$375:$FN$375")))</f>
        <v>0</v>
      </c>
      <c r="H13" s="184">
        <f ca="1">SUMIF(INDIRECT(CONCATENATE("'",MID(H$2,3,2),"Cochamó'!","$B$8:$FN$8")),'Res_Año_Tipo Gen'!$B13,INDIRECT(CONCATENATE("'",MID(H$2,3,2),"Cochamó'!","$B$375:$FN$375")))</f>
        <v>0</v>
      </c>
      <c r="I13" s="184">
        <f ca="1">SUMIF(INDIRECT(CONCATENATE("'",MID(I$2,3,2),"Cochamó'!","$B$8:$FN$8")),'Res_Año_Tipo Gen'!$B13,INDIRECT(CONCATENATE("'",MID(I$2,3,2),"Cochamó'!","$B$375:$FN$375")))</f>
        <v>0</v>
      </c>
      <c r="J13" s="184">
        <f ca="1">SUMIF(INDIRECT(CONCATENATE("'",MID(J$2,3,2),"Cochamó'!","$B$8:$FN$8")),'Res_Año_Tipo Gen'!$B13,INDIRECT(CONCATENATE("'",MID(J$2,3,2),"Cochamó'!","$B$376:$FN$376")))</f>
        <v>0</v>
      </c>
      <c r="K13" s="184">
        <f ca="1">SUMIF(INDIRECT(CONCATENATE("'",MID(K$2,3,2),"Cochamó'!","$B$8:$FN$8")),'Res_Año_Tipo Gen'!$B13,INDIRECT(CONCATENATE("'",MID(K$2,3,2),"Cochamó'!","$B$375:$FN$375")))</f>
        <v>0</v>
      </c>
      <c r="L13" s="184">
        <f ca="1">SUMIF(INDIRECT(CONCATENATE("'",MID(L$2,3,2),"Cochamó'!","$B$8:$FN$8")),'Res_Año_Tipo Gen'!$B13,INDIRECT(CONCATENATE("'",MID(L$2,3,2),"Cochamó'!","$B$375:$FN$375")))</f>
        <v>0</v>
      </c>
      <c r="M13" s="184">
        <f ca="1">SUMIF(INDIRECT(CONCATENATE("'",MID(M$2,3,2),"Cochamó'!","$B$8:$FN$8")),'Res_Año_Tipo Gen'!$B13,INDIRECT(CONCATENATE("'",MID(M$2,3,2),"Cochamó'!","$B$375:$FN$375")))</f>
        <v>0</v>
      </c>
      <c r="N13" s="184">
        <f ca="1">SUMIF(INDIRECT(CONCATENATE("'",MID(N$2,3,2),"Cochamó'!","$B$7:$FN$7")),'Res_Año_Tipo Gen'!$B13,INDIRECT(CONCATENATE("'",MID(N$2,3,2),"Cochamó'!","$B$375:$FN$375")))</f>
        <v>0</v>
      </c>
      <c r="O13" s="184">
        <f ca="1">SUMIF(INDIRECT(CONCATENATE("'",MID(O$2,3,2),"Cochamó'!","$B$7:$FN$7")),'Res_Año_Tipo Gen'!$B13,INDIRECT(CONCATENATE("'",MID(O$2,3,2),"Cochamó'!","$B$374:$FN$374")))</f>
        <v>0</v>
      </c>
      <c r="P13" s="184">
        <f ca="1">SUMIF(INDIRECT(CONCATENATE("'",MID(P$2,3,2),"Cochamó'!","$B$7:$FN$7")),'Res_Año_Tipo Gen'!$B13,INDIRECT(CONCATENATE("'",MID(P$2,3,2),"Cochamó'!","$B$374:$FN$374")))</f>
        <v>0</v>
      </c>
      <c r="Q13" s="184">
        <f ca="1">SUMIF(INDIRECT(CONCATENATE("'",MID(Q$2,3,2),"Cochamó'!","$B$7:$FN$7")),'Res_Año_Tipo Gen'!$B13,INDIRECT(CONCATENATE("'",MID(Q$2,3,2),"Cochamó'!","$B$374:$FN$374")))</f>
        <v>0</v>
      </c>
      <c r="S13" s="183" t="s">
        <v>15</v>
      </c>
      <c r="T13" s="191">
        <f t="shared" ca="1" si="3"/>
        <v>0</v>
      </c>
      <c r="U13" s="192">
        <f t="shared" ca="1" si="4"/>
        <v>0</v>
      </c>
      <c r="V13" s="192">
        <f t="shared" ca="1" si="5"/>
        <v>0</v>
      </c>
      <c r="W13" s="192">
        <f t="shared" ca="1" si="6"/>
        <v>0</v>
      </c>
      <c r="X13" s="192">
        <f t="shared" ca="1" si="7"/>
        <v>0</v>
      </c>
      <c r="Y13" s="192">
        <f t="shared" ca="1" si="8"/>
        <v>0</v>
      </c>
      <c r="Z13" s="192">
        <f t="shared" ca="1" si="9"/>
        <v>0</v>
      </c>
      <c r="AA13" s="192">
        <f t="shared" ca="1" si="10"/>
        <v>0</v>
      </c>
      <c r="AB13" s="192">
        <f t="shared" ca="1" si="11"/>
        <v>0</v>
      </c>
      <c r="AC13" s="192">
        <f t="shared" ca="1" si="12"/>
        <v>0</v>
      </c>
      <c r="AD13" s="192">
        <f t="shared" ca="1" si="13"/>
        <v>0</v>
      </c>
      <c r="AE13" s="192">
        <f t="shared" ca="1" si="14"/>
        <v>0</v>
      </c>
      <c r="AF13" s="192">
        <f t="shared" ca="1" si="15"/>
        <v>0</v>
      </c>
      <c r="AG13" s="192">
        <f t="shared" ca="1" si="16"/>
        <v>0</v>
      </c>
      <c r="AH13" s="192">
        <f t="shared" ca="1" si="17"/>
        <v>0</v>
      </c>
    </row>
    <row r="14" spans="2:34" x14ac:dyDescent="0.2">
      <c r="B14" s="169" t="s">
        <v>1</v>
      </c>
      <c r="C14" s="185">
        <f t="shared" ref="C14:M14" ca="1" si="18">+SUM(C5:C13)</f>
        <v>1394.8350000592513</v>
      </c>
      <c r="D14" s="185">
        <f t="shared" ca="1" si="18"/>
        <v>2262.9109998595509</v>
      </c>
      <c r="E14" s="185">
        <f t="shared" ca="1" si="18"/>
        <v>2664.94</v>
      </c>
      <c r="F14" s="185">
        <f t="shared" ca="1" si="18"/>
        <v>3146.0821999999998</v>
      </c>
      <c r="G14" s="185">
        <f t="shared" ca="1" si="18"/>
        <v>2891.9040000000009</v>
      </c>
      <c r="H14" s="185">
        <f t="shared" ca="1" si="18"/>
        <v>3386.4021481475002</v>
      </c>
      <c r="I14" s="185">
        <f t="shared" ca="1" si="18"/>
        <v>4142.6585299999997</v>
      </c>
      <c r="J14" s="185">
        <f t="shared" ca="1" si="18"/>
        <v>4576.3252200000006</v>
      </c>
      <c r="K14" s="185">
        <f t="shared" ca="1" si="18"/>
        <v>4972.7197500000002</v>
      </c>
      <c r="L14" s="185">
        <f t="shared" ca="1" si="18"/>
        <v>5110.8189999999995</v>
      </c>
      <c r="M14" s="185">
        <f t="shared" ca="1" si="18"/>
        <v>5657.2290000000021</v>
      </c>
      <c r="N14" s="185">
        <f t="array" aca="1" ref="N14" ca="1">+SUM(N5:N13)</f>
        <v>5992.6229999999987</v>
      </c>
      <c r="O14" s="185">
        <f t="array" aca="1" ref="O14" ca="1">+SUM(O5:O13)</f>
        <v>7599.0329999999994</v>
      </c>
      <c r="P14" s="185">
        <f t="array" aca="1" ref="P14" ca="1">+SUM(P5:P13)</f>
        <v>8356.9770000000026</v>
      </c>
      <c r="Q14" s="185">
        <f t="array" aca="1" ref="Q14" ca="1">+SUM(Q5:Q13)</f>
        <v>2339.0289999999995</v>
      </c>
      <c r="S14" s="169" t="s">
        <v>1</v>
      </c>
      <c r="T14" s="219">
        <f t="shared" ca="1" si="3"/>
        <v>1.0000000000000002</v>
      </c>
      <c r="U14" s="220">
        <f t="shared" ca="1" si="4"/>
        <v>1</v>
      </c>
      <c r="V14" s="220">
        <f t="shared" ca="1" si="5"/>
        <v>1</v>
      </c>
      <c r="W14" s="220">
        <f t="shared" ca="1" si="6"/>
        <v>1</v>
      </c>
      <c r="X14" s="220">
        <f t="shared" ca="1" si="7"/>
        <v>1.0000000000000002</v>
      </c>
      <c r="Y14" s="220">
        <f t="shared" ca="1" si="8"/>
        <v>0.99999999999999989</v>
      </c>
      <c r="Z14" s="220">
        <f t="shared" ca="1" si="9"/>
        <v>1</v>
      </c>
      <c r="AA14" s="220">
        <f t="shared" ca="1" si="10"/>
        <v>1</v>
      </c>
      <c r="AB14" s="220">
        <f t="shared" ca="1" si="11"/>
        <v>1.0000000000000004</v>
      </c>
      <c r="AC14" s="220">
        <f t="shared" ca="1" si="12"/>
        <v>0.99999999999999978</v>
      </c>
      <c r="AD14" s="220">
        <f t="shared" ca="1" si="13"/>
        <v>1.0000000000000004</v>
      </c>
      <c r="AE14" s="220">
        <f t="shared" ca="1" si="14"/>
        <v>0.99999999999999989</v>
      </c>
      <c r="AF14" s="220">
        <f t="shared" ca="1" si="15"/>
        <v>0.99999999999999989</v>
      </c>
      <c r="AG14" s="220">
        <f t="shared" ca="1" si="16"/>
        <v>1.0000000000000004</v>
      </c>
      <c r="AH14" s="220">
        <f t="shared" ca="1" si="17"/>
        <v>0.99999999999999978</v>
      </c>
    </row>
    <row r="15" spans="2:34" ht="14.25" thickBot="1" x14ac:dyDescent="0.3">
      <c r="B15" s="149"/>
      <c r="C15" s="153">
        <f t="shared" ref="C15:O15" ca="1" si="19">+ROUND(C14-C4,0)</f>
        <v>0</v>
      </c>
      <c r="D15" s="153">
        <f t="shared" ca="1" si="19"/>
        <v>0</v>
      </c>
      <c r="E15" s="153">
        <f t="shared" ca="1" si="19"/>
        <v>0</v>
      </c>
      <c r="F15" s="153">
        <f t="shared" ca="1" si="19"/>
        <v>0</v>
      </c>
      <c r="G15" s="153">
        <f t="shared" ca="1" si="19"/>
        <v>0</v>
      </c>
      <c r="H15" s="153">
        <f t="shared" ca="1" si="19"/>
        <v>0</v>
      </c>
      <c r="I15" s="153">
        <f t="shared" ca="1" si="19"/>
        <v>0</v>
      </c>
      <c r="J15" s="153">
        <f t="shared" ca="1" si="19"/>
        <v>0</v>
      </c>
      <c r="K15" s="153">
        <f t="shared" ca="1" si="19"/>
        <v>0</v>
      </c>
      <c r="L15" s="153">
        <f t="shared" ca="1" si="19"/>
        <v>0</v>
      </c>
      <c r="M15" s="153">
        <f t="shared" ca="1" si="19"/>
        <v>0</v>
      </c>
      <c r="N15" s="153">
        <f t="shared" ca="1" si="19"/>
        <v>0</v>
      </c>
      <c r="O15" s="153">
        <f t="shared" ca="1" si="19"/>
        <v>0</v>
      </c>
      <c r="P15" s="153">
        <f t="shared" ref="P15:Q15" ca="1" si="20">+ROUND(P14-P4,0)</f>
        <v>0</v>
      </c>
      <c r="Q15" s="153">
        <f t="shared" ca="1" si="20"/>
        <v>0</v>
      </c>
    </row>
    <row r="16" spans="2:34" ht="13.5" thickTop="1" x14ac:dyDescent="0.2">
      <c r="B16" s="186" t="s">
        <v>47</v>
      </c>
      <c r="C16" s="186">
        <f t="shared" ref="C16:O16" si="21">+C2</f>
        <v>2005</v>
      </c>
      <c r="D16" s="186">
        <f t="shared" si="21"/>
        <v>2006</v>
      </c>
      <c r="E16" s="186">
        <f t="shared" si="21"/>
        <v>2007</v>
      </c>
      <c r="F16" s="186">
        <f t="shared" si="21"/>
        <v>2008</v>
      </c>
      <c r="G16" s="186">
        <f t="shared" si="21"/>
        <v>2009</v>
      </c>
      <c r="H16" s="186">
        <f t="shared" si="21"/>
        <v>2010</v>
      </c>
      <c r="I16" s="186">
        <f t="shared" si="21"/>
        <v>2011</v>
      </c>
      <c r="J16" s="186">
        <f t="shared" si="21"/>
        <v>2012</v>
      </c>
      <c r="K16" s="186">
        <f t="shared" si="21"/>
        <v>2013</v>
      </c>
      <c r="L16" s="186">
        <f t="shared" si="21"/>
        <v>2014</v>
      </c>
      <c r="M16" s="186">
        <f t="shared" si="21"/>
        <v>2015</v>
      </c>
      <c r="N16" s="186">
        <f t="shared" si="21"/>
        <v>2016</v>
      </c>
      <c r="O16" s="186">
        <f t="shared" si="21"/>
        <v>2017</v>
      </c>
      <c r="P16" s="186">
        <f t="shared" ref="P16:Q16" si="22">+P2</f>
        <v>2018</v>
      </c>
      <c r="Q16" s="186">
        <f t="shared" si="22"/>
        <v>2019</v>
      </c>
      <c r="S16" s="186" t="s">
        <v>48</v>
      </c>
      <c r="T16" s="186">
        <f t="shared" ref="T16:AE16" si="23">+T2</f>
        <v>2005</v>
      </c>
      <c r="U16" s="186">
        <f t="shared" si="23"/>
        <v>2006</v>
      </c>
      <c r="V16" s="186">
        <f t="shared" si="23"/>
        <v>2007</v>
      </c>
      <c r="W16" s="186">
        <f t="shared" si="23"/>
        <v>2008</v>
      </c>
      <c r="X16" s="186">
        <f t="shared" si="23"/>
        <v>2009</v>
      </c>
      <c r="Y16" s="186">
        <f t="shared" si="23"/>
        <v>2010</v>
      </c>
      <c r="Z16" s="186">
        <f t="shared" si="23"/>
        <v>2011</v>
      </c>
      <c r="AA16" s="186">
        <f t="shared" si="23"/>
        <v>2012</v>
      </c>
      <c r="AB16" s="186">
        <f t="shared" si="23"/>
        <v>2013</v>
      </c>
      <c r="AC16" s="186">
        <f t="shared" si="23"/>
        <v>2014</v>
      </c>
      <c r="AD16" s="186">
        <f t="shared" si="23"/>
        <v>2015</v>
      </c>
      <c r="AE16" s="186">
        <f t="shared" si="23"/>
        <v>2016</v>
      </c>
      <c r="AF16" s="186">
        <f t="shared" ref="AF16:AG16" si="24">+AF2</f>
        <v>2017</v>
      </c>
      <c r="AG16" s="186">
        <f t="shared" si="24"/>
        <v>2018</v>
      </c>
      <c r="AH16" s="186">
        <f t="shared" ref="AH16" si="25">+AH2</f>
        <v>2019</v>
      </c>
    </row>
    <row r="17" spans="2:34" x14ac:dyDescent="0.2">
      <c r="B17" s="187"/>
      <c r="C17" s="188">
        <f ca="1">+VLOOKUP(C16,Res_Mes!$G$7:$J$30,3)</f>
        <v>2937.8650002286008</v>
      </c>
      <c r="D17" s="188">
        <f ca="1">+VLOOKUP(D16,Res_Mes!$G$7:$J$30,3)</f>
        <v>4648.0147000482793</v>
      </c>
      <c r="E17" s="188">
        <f ca="1">+VLOOKUP(E16,Res_Mes!$G$7:$J$30,3)</f>
        <v>7953.9737999999988</v>
      </c>
      <c r="F17" s="188">
        <f ca="1">+VLOOKUP(F16,Res_Mes!$G$7:$J$30,3)</f>
        <v>8479.3609000000015</v>
      </c>
      <c r="G17" s="188">
        <f ca="1">+VLOOKUP(G16,Res_Mes!$G$7:$J$30,3)</f>
        <v>8400.1244068799988</v>
      </c>
      <c r="H17" s="188">
        <f ca="1">+VLOOKUP(H16,Res_Mes!$G$7:$J$30,3)</f>
        <v>8308.1898266226999</v>
      </c>
      <c r="I17" s="188">
        <f ca="1">+VLOOKUP(I16,Res_Mes!$G$7:$J$30,3)</f>
        <v>10108.8667248</v>
      </c>
      <c r="J17" s="188">
        <f ca="1">+VLOOKUP(J16,Res_Mes!$G$7:$J$30,3)</f>
        <v>11877.711950000001</v>
      </c>
      <c r="K17" s="188">
        <f ca="1">+VLOOKUP(K16,Res_Mes!$G$7:$J$30,3)</f>
        <v>13854.116750000001</v>
      </c>
      <c r="L17" s="188">
        <f ca="1">+VLOOKUP(L16,Res_Mes!$G$7:$J$30,3)</f>
        <v>13488.17251532</v>
      </c>
      <c r="M17" s="188">
        <f ca="1">+VLOOKUP(M16,Res_Mes!$G$7:$J$30,3)</f>
        <v>11624.1405</v>
      </c>
      <c r="N17" s="188">
        <f ca="1">+VLOOKUP(N16,Res_Mes!$G$7:$J$30,3)</f>
        <v>13538.535999999998</v>
      </c>
      <c r="O17" s="188">
        <f ca="1">+VLOOKUP(O16,Res_Mes!$G$7:$J$30,3)</f>
        <v>12755.184749999999</v>
      </c>
      <c r="P17" s="188">
        <f ca="1">+VLOOKUP(P16,Res_Mes!$G$7:$J$30,3)</f>
        <v>13269.418499999998</v>
      </c>
      <c r="Q17" s="188">
        <f ca="1">+VLOOKUP(Q16,Res_Mes!$G$7:$J$30,3)</f>
        <v>4747.1397500000003</v>
      </c>
      <c r="S17" s="187"/>
      <c r="T17" s="189">
        <f t="shared" ref="T17:AH18" ca="1" si="26">+C17/C$17</f>
        <v>1</v>
      </c>
      <c r="U17" s="190">
        <f t="shared" ca="1" si="26"/>
        <v>1</v>
      </c>
      <c r="V17" s="190">
        <f t="shared" ca="1" si="26"/>
        <v>1</v>
      </c>
      <c r="W17" s="190">
        <f t="shared" ca="1" si="26"/>
        <v>1</v>
      </c>
      <c r="X17" s="190">
        <f t="shared" ca="1" si="26"/>
        <v>1</v>
      </c>
      <c r="Y17" s="190">
        <f t="shared" ca="1" si="26"/>
        <v>1</v>
      </c>
      <c r="Z17" s="190">
        <f t="shared" ca="1" si="26"/>
        <v>1</v>
      </c>
      <c r="AA17" s="190">
        <f t="shared" ca="1" si="26"/>
        <v>1</v>
      </c>
      <c r="AB17" s="190">
        <f t="shared" ca="1" si="26"/>
        <v>1</v>
      </c>
      <c r="AC17" s="190">
        <f t="shared" ca="1" si="26"/>
        <v>1</v>
      </c>
      <c r="AD17" s="190">
        <f t="shared" ca="1" si="26"/>
        <v>1</v>
      </c>
      <c r="AE17" s="190">
        <f t="shared" ca="1" si="26"/>
        <v>1</v>
      </c>
      <c r="AF17" s="190">
        <f t="shared" ca="1" si="26"/>
        <v>1</v>
      </c>
      <c r="AG17" s="190">
        <f t="shared" ca="1" si="26"/>
        <v>1</v>
      </c>
      <c r="AH17" s="190">
        <f t="shared" ca="1" si="26"/>
        <v>1</v>
      </c>
    </row>
    <row r="18" spans="2:34" x14ac:dyDescent="0.2">
      <c r="B18" s="183" t="s">
        <v>1</v>
      </c>
      <c r="C18" s="184">
        <f t="shared" ref="C18:M18" ca="1" si="27">VLOOKUP("Total Anual",INDIRECT(CONCATENATE("'",MID(C2,3,2),"Hornopirén'!","$B$8:$FN$377")),MATCH("TOTAL",INDIRECT(CONCATENATE("'",MID(C2,3,2),"Hornopirén'!","$B$7:$FN$7")),0))</f>
        <v>2937.865000228599</v>
      </c>
      <c r="D18" s="184">
        <f t="shared" ca="1" si="27"/>
        <v>4648.0147000482793</v>
      </c>
      <c r="E18" s="184">
        <f t="shared" ca="1" si="27"/>
        <v>7953.973799999997</v>
      </c>
      <c r="F18" s="184">
        <f t="shared" ca="1" si="27"/>
        <v>8479.3608999999979</v>
      </c>
      <c r="G18" s="184">
        <f t="shared" ca="1" si="27"/>
        <v>8400.124406879997</v>
      </c>
      <c r="H18" s="184">
        <f t="shared" ca="1" si="27"/>
        <v>8308.1898266226999</v>
      </c>
      <c r="I18" s="184">
        <f t="shared" ca="1" si="27"/>
        <v>10108.866724799998</v>
      </c>
      <c r="J18" s="184">
        <f t="shared" ca="1" si="27"/>
        <v>11877.711950000004</v>
      </c>
      <c r="K18" s="184">
        <f t="shared" ca="1" si="27"/>
        <v>13854.116750000003</v>
      </c>
      <c r="L18" s="184">
        <f t="shared" ca="1" si="27"/>
        <v>13488.172515319999</v>
      </c>
      <c r="M18" s="184">
        <f t="shared" ca="1" si="27"/>
        <v>11624.140499999998</v>
      </c>
      <c r="N18" s="184">
        <f ca="1">VLOOKUP("Total Anual",INDIRECT(CONCATENATE("'",MID(N2,3,2),"Hornopirén'!","$B$8:$FN$377")),MATCH("TOTAL",INDIRECT(CONCATENATE("'",MID(N2,3,2),"Hornopirén'!","$B$6:$FN$6")),0))</f>
        <v>13538.535999999989</v>
      </c>
      <c r="O18" s="184">
        <f ca="1">VLOOKUP("Total Anual",INDIRECT(CONCATENATE("'",MID(O2,3,2),"Hornopirén'!","$B$8:$FN$377")),MATCH("TOTAL",INDIRECT(CONCATENATE("'",MID(O2,3,2),"Hornopirén'!","$B$6:$FN$6")),0))</f>
        <v>12755.184749999999</v>
      </c>
      <c r="P18" s="184">
        <f ca="1">VLOOKUP("Total Anual",INDIRECT(CONCATENATE("'",MID(P2,3,2),"Hornopirén'!","$B$8:$FN$377")),MATCH("TOTAL",INDIRECT(CONCATENATE("'",MID(P2,3,2),"Hornopirén'!","$B$6:$FN$6")),0))</f>
        <v>13269.4185</v>
      </c>
      <c r="Q18" s="184">
        <f ca="1">VLOOKUP("Total Anual",INDIRECT(CONCATENATE("'",MID(Q2,3,2),"Hornopirén'!","$B$8:$FN$377")),MATCH("TOTAL",INDIRECT(CONCATENATE("'",MID(Q2,3,2),"Hornopirén'!","$B$6:$FN$6")),0))</f>
        <v>4747.1397500000012</v>
      </c>
      <c r="S18" s="183" t="s">
        <v>1</v>
      </c>
      <c r="T18" s="191">
        <f t="shared" ca="1" si="26"/>
        <v>0.99999999999999933</v>
      </c>
      <c r="U18" s="192">
        <f t="shared" ca="1" si="26"/>
        <v>1</v>
      </c>
      <c r="V18" s="192">
        <f t="shared" ca="1" si="26"/>
        <v>0.99999999999999978</v>
      </c>
      <c r="W18" s="192">
        <f t="shared" ca="1" si="26"/>
        <v>0.99999999999999956</v>
      </c>
      <c r="X18" s="192">
        <f t="shared" ca="1" si="26"/>
        <v>0.99999999999999978</v>
      </c>
      <c r="Y18" s="192">
        <f t="shared" ca="1" si="26"/>
        <v>1</v>
      </c>
      <c r="Z18" s="192">
        <f t="shared" ca="1" si="26"/>
        <v>0.99999999999999978</v>
      </c>
      <c r="AA18" s="192">
        <f t="shared" ca="1" si="26"/>
        <v>1.0000000000000002</v>
      </c>
      <c r="AB18" s="192">
        <f t="shared" ca="1" si="26"/>
        <v>1.0000000000000002</v>
      </c>
      <c r="AC18" s="192">
        <f t="shared" ca="1" si="26"/>
        <v>0.99999999999999989</v>
      </c>
      <c r="AD18" s="192">
        <f t="shared" ca="1" si="26"/>
        <v>0.99999999999999989</v>
      </c>
      <c r="AE18" s="192">
        <f t="shared" ca="1" si="26"/>
        <v>0.99999999999999933</v>
      </c>
      <c r="AF18" s="192">
        <f t="shared" ca="1" si="26"/>
        <v>1</v>
      </c>
      <c r="AG18" s="192">
        <f t="shared" ca="1" si="26"/>
        <v>1.0000000000000002</v>
      </c>
      <c r="AH18" s="192">
        <f t="shared" ca="1" si="26"/>
        <v>1.0000000000000002</v>
      </c>
    </row>
    <row r="19" spans="2:34" x14ac:dyDescent="0.2">
      <c r="B19" s="179" t="s">
        <v>18</v>
      </c>
      <c r="C19" s="180">
        <f ca="1">SUMIF(INDIRECT(CONCATENATE("'",MID(C$2,3,2),"Hornopirén'!","$B$8:$FN$8")),'Res_Año_Tipo Gen'!$B5,INDIRECT(CONCATENATE("'",MID(C$2,3,2),"Hornopirén'!","$B$375:$FN$375")))</f>
        <v>0</v>
      </c>
      <c r="D19" s="180">
        <f ca="1">SUMIF(INDIRECT(CONCATENATE("'",MID(D$2,3,2),"Hornopirén'!","$B$8:$FN$8")),'Res_Año_Tipo Gen'!$B5,INDIRECT(CONCATENATE("'",MID(D$2,3,2),"Hornopirén'!","$B$375:$FN$375")))</f>
        <v>0</v>
      </c>
      <c r="E19" s="180">
        <f ca="1">SUMIF(INDIRECT(CONCATENATE("'",MID(E$2,3,2),"Hornopirén'!","$B$8:$FN$8")),'Res_Año_Tipo Gen'!$B5,INDIRECT(CONCATENATE("'",MID(E$2,3,2),"Hornopirén'!","$B$375:$FN$375")))</f>
        <v>0</v>
      </c>
      <c r="F19" s="180">
        <f ca="1">SUMIF(INDIRECT(CONCATENATE("'",MID(F$2,3,2),"Hornopirén'!","$B$8:$FN$8")),'Res_Año_Tipo Gen'!$B5,INDIRECT(CONCATENATE("'",MID(F$2,3,2),"Hornopirén'!","$B$376:$FN$376")))</f>
        <v>0</v>
      </c>
      <c r="G19" s="180">
        <f ca="1">SUMIF(INDIRECT(CONCATENATE("'",MID(G$2,3,2),"Hornopirén'!","$B$8:$FN$8")),'Res_Año_Tipo Gen'!$B5,INDIRECT(CONCATENATE("'",MID(G$2,3,2),"Hornopirén'!","$B$375:$FN$375")))</f>
        <v>0</v>
      </c>
      <c r="H19" s="180">
        <f ca="1">SUMIF(INDIRECT(CONCATENATE("'",MID(H$2,3,2),"Hornopirén'!","$B$8:$FN$8")),'Res_Año_Tipo Gen'!$B5,INDIRECT(CONCATENATE("'",MID(H$2,3,2),"Hornopirén'!","$B$375:$FN$375")))</f>
        <v>0</v>
      </c>
      <c r="I19" s="180">
        <f ca="1">SUMIF(INDIRECT(CONCATENATE("'",MID(I$2,3,2),"Hornopirén'!","$B$8:$FN$8")),'Res_Año_Tipo Gen'!$B5,INDIRECT(CONCATENATE("'",MID(I$2,3,2),"Hornopirén'!","$B$375:$FN$375")))</f>
        <v>0</v>
      </c>
      <c r="J19" s="180">
        <f ca="1">SUMIF(INDIRECT(CONCATENATE("'",MID(J$2,3,2),"Hornopirén'!","$B$8:$FN$8")),'Res_Año_Tipo Gen'!$B5,INDIRECT(CONCATENATE("'",MID(J$2,3,2),"Hornopirén'!","$B$376:$FN$376")))</f>
        <v>0</v>
      </c>
      <c r="K19" s="180">
        <f ca="1">SUMIF(INDIRECT(CONCATENATE("'",MID(K$2,3,2),"Hornopirén'!","$B$8:$FN$8")),'Res_Año_Tipo Gen'!$B5,INDIRECT(CONCATENATE("'",MID(K$2,3,2),"Hornopirén'!","$B$375:$FN$375")))</f>
        <v>0</v>
      </c>
      <c r="L19" s="180">
        <f ca="1">SUMIF(INDIRECT(CONCATENATE("'",MID(L$2,3,2),"Hornopirén'!","$B$8:$FN$8")),'Res_Año_Tipo Gen'!$B5,INDIRECT(CONCATENATE("'",MID(L$2,3,2),"Hornopirén'!","$B$375:$FN$375")))</f>
        <v>0</v>
      </c>
      <c r="M19" s="180">
        <f ca="1">SUMIF(INDIRECT(CONCATENATE("'",MID(M$2,3,2),"Hornopirén'!","$B$8:$FN$8")),'Res_Año_Tipo Gen'!$B5,INDIRECT(CONCATENATE("'",MID(M$2,3,2),"Hornopirén'!","$B$375:$FN$375")))</f>
        <v>0</v>
      </c>
      <c r="N19" s="180">
        <f ca="1">SUMIF(INDIRECT(CONCATENATE("'",MID(N$2,3,2),"Hornopirén'!","$B$7:$FN$7")),'Res_Año_Tipo Gen'!$B5,INDIRECT(CONCATENATE("'",MID(N$2,3,2),"Hornopirén'!","$B$375:$FN$375")))</f>
        <v>0</v>
      </c>
      <c r="O19" s="180">
        <f ca="1">SUMIF(INDIRECT(CONCATENATE("'",MID(O$2,3,2),"Hornopirén'!","$B$7:$FN$7")),'Res_Año_Tipo Gen'!$B5,INDIRECT(CONCATENATE("'",MID(O$2,3,2),"Hornopirén'!","$B$374:$FN$374")))</f>
        <v>0</v>
      </c>
      <c r="P19" s="180">
        <f ca="1">SUMIF(INDIRECT(CONCATENATE("'",MID(P$2,3,2),"Hornopirén'!","$B$7:$FN$7")),'Res_Año_Tipo Gen'!$B5,INDIRECT(CONCATENATE("'",MID(P$2,3,2),"Hornopirén'!","$B$374:$FN$374")))</f>
        <v>0</v>
      </c>
      <c r="Q19" s="180">
        <f ca="1">SUMIF(INDIRECT(CONCATENATE("'",MID(Q$2,3,2),"Hornopirén'!","$B$7:$FN$7")),'Res_Año_Tipo Gen'!$B5,INDIRECT(CONCATENATE("'",MID(Q$2,3,2),"Hornopirén'!","$B$374:$FN$374")))</f>
        <v>0</v>
      </c>
      <c r="S19" s="179" t="s">
        <v>18</v>
      </c>
      <c r="T19" s="193">
        <f t="shared" ref="T19:T28" ca="1" si="28">+C19/C$17</f>
        <v>0</v>
      </c>
      <c r="U19" s="194">
        <f t="shared" ref="U19:U28" ca="1" si="29">+D19/D$17</f>
        <v>0</v>
      </c>
      <c r="V19" s="194">
        <f t="shared" ref="V19:V28" ca="1" si="30">+E19/E$17</f>
        <v>0</v>
      </c>
      <c r="W19" s="194">
        <f t="shared" ref="W19:W28" ca="1" si="31">+F19/F$17</f>
        <v>0</v>
      </c>
      <c r="X19" s="194">
        <f t="shared" ref="X19:X28" ca="1" si="32">+G19/G$17</f>
        <v>0</v>
      </c>
      <c r="Y19" s="194">
        <f t="shared" ref="Y19:Y28" ca="1" si="33">+H19/H$17</f>
        <v>0</v>
      </c>
      <c r="Z19" s="194">
        <f t="shared" ref="Z19:Z28" ca="1" si="34">+I19/I$17</f>
        <v>0</v>
      </c>
      <c r="AA19" s="194">
        <f t="shared" ref="AA19:AA28" ca="1" si="35">+J19/J$17</f>
        <v>0</v>
      </c>
      <c r="AB19" s="194">
        <f t="shared" ref="AB19:AB28" ca="1" si="36">+K19/K$17</f>
        <v>0</v>
      </c>
      <c r="AC19" s="194">
        <f t="shared" ref="AC19:AC28" ca="1" si="37">+L19/L$17</f>
        <v>0</v>
      </c>
      <c r="AD19" s="194">
        <f t="shared" ref="AD19:AD28" ca="1" si="38">+M19/M$17</f>
        <v>0</v>
      </c>
      <c r="AE19" s="194">
        <f t="shared" ref="AE19:AE28" ca="1" si="39">+N19/N$17</f>
        <v>0</v>
      </c>
      <c r="AF19" s="194">
        <f t="shared" ref="AF19:AF28" ca="1" si="40">+O19/O$17</f>
        <v>0</v>
      </c>
      <c r="AG19" s="194">
        <f t="shared" ref="AG19:AG28" ca="1" si="41">+P19/P$17</f>
        <v>0</v>
      </c>
      <c r="AH19" s="194">
        <f t="shared" ref="AH19:AH28" ca="1" si="42">+Q19/Q$17</f>
        <v>0</v>
      </c>
    </row>
    <row r="20" spans="2:34" x14ac:dyDescent="0.2">
      <c r="B20" s="181" t="s">
        <v>17</v>
      </c>
      <c r="C20" s="182">
        <f ca="1">SUMIF(INDIRECT(CONCATENATE("'",MID(C$2,3,2),"Hornopirén'!","$B$8:$FN$8")),'Res_Año_Tipo Gen'!$B6,INDIRECT(CONCATENATE("'",MID(C$2,3,2),"Hornopirén'!","$B$375:$FN$375")))</f>
        <v>0</v>
      </c>
      <c r="D20" s="182">
        <f ca="1">SUMIF(INDIRECT(CONCATENATE("'",MID(D$2,3,2),"Hornopirén'!","$B$8:$FN$8")),'Res_Año_Tipo Gen'!$B6,INDIRECT(CONCATENATE("'",MID(D$2,3,2),"Hornopirén'!","$B$375:$FN$375")))</f>
        <v>0</v>
      </c>
      <c r="E20" s="182">
        <f ca="1">SUMIF(INDIRECT(CONCATENATE("'",MID(E$2,3,2),"Hornopirén'!","$B$8:$FN$8")),'Res_Año_Tipo Gen'!$B6,INDIRECT(CONCATENATE("'",MID(E$2,3,2),"Hornopirén'!","$B$375:$FN$375")))</f>
        <v>0</v>
      </c>
      <c r="F20" s="182">
        <f ca="1">SUMIF(INDIRECT(CONCATENATE("'",MID(F$2,3,2),"Hornopirén'!","$B$8:$FN$8")),'Res_Año_Tipo Gen'!$B6,INDIRECT(CONCATENATE("'",MID(F$2,3,2),"Hornopirén'!","$B$376:$FN$376")))</f>
        <v>1070.3078734400001</v>
      </c>
      <c r="G20" s="182">
        <f ca="1">SUMIF(INDIRECT(CONCATENATE("'",MID(G$2,3,2),"Hornopirén'!","$B$8:$FN$8")),'Res_Año_Tipo Gen'!$B6,INDIRECT(CONCATENATE("'",MID(G$2,3,2),"Hornopirén'!","$B$375:$FN$375")))</f>
        <v>2952.653749999999</v>
      </c>
      <c r="H20" s="182">
        <f ca="1">SUMIF(INDIRECT(CONCATENATE("'",MID(H$2,3,2),"Hornopirén'!","$B$8:$FN$8")),'Res_Año_Tipo Gen'!$B6,INDIRECT(CONCATENATE("'",MID(H$2,3,2),"Hornopirén'!","$B$375:$FN$375")))</f>
        <v>4013.8810000000003</v>
      </c>
      <c r="I20" s="182">
        <f ca="1">SUMIF(INDIRECT(CONCATENATE("'",MID(I$2,3,2),"Hornopirén'!","$B$8:$FN$8")),'Res_Año_Tipo Gen'!$B6,INDIRECT(CONCATENATE("'",MID(I$2,3,2),"Hornopirén'!","$B$375:$FN$375")))</f>
        <v>4178.1524999999992</v>
      </c>
      <c r="J20" s="182">
        <f ca="1">SUMIF(INDIRECT(CONCATENATE("'",MID(J$2,3,2),"Hornopirén'!","$B$8:$FN$8")),'Res_Año_Tipo Gen'!$B6,INDIRECT(CONCATENATE("'",MID(J$2,3,2),"Hornopirén'!","$B$376:$FN$376")))</f>
        <v>5223.4309500000027</v>
      </c>
      <c r="K20" s="182">
        <f ca="1">SUMIF(INDIRECT(CONCATENATE("'",MID(K$2,3,2),"Hornopirén'!","$B$8:$FN$8")),'Res_Año_Tipo Gen'!$B6,INDIRECT(CONCATENATE("'",MID(K$2,3,2),"Hornopirén'!","$B$375:$FN$375")))</f>
        <v>5574.0747499999998</v>
      </c>
      <c r="L20" s="182">
        <f ca="1">SUMIF(INDIRECT(CONCATENATE("'",MID(L$2,3,2),"Hornopirén'!","$B$8:$FN$8")),'Res_Año_Tipo Gen'!$B6,INDIRECT(CONCATENATE("'",MID(L$2,3,2),"Hornopirén'!","$B$375:$FN$375")))</f>
        <v>5342.8139999999985</v>
      </c>
      <c r="M20" s="182">
        <f ca="1">SUMIF(INDIRECT(CONCATENATE("'",MID(M$2,3,2),"Hornopirén'!","$B$8:$FN$8")),'Res_Año_Tipo Gen'!$B6,INDIRECT(CONCATENATE("'",MID(M$2,3,2),"Hornopirén'!","$B$375:$FN$375")))</f>
        <v>2913.2214999999987</v>
      </c>
      <c r="N20" s="182">
        <f ca="1">SUMIF(INDIRECT(CONCATENATE("'",MID(N$2,3,2),"Hornopirén'!","$B$7:$FN$7")),'Res_Año_Tipo Gen'!$B6,INDIRECT(CONCATENATE("'",MID(N$2,3,2),"Hornopirén'!","$B$375:$FN$375")))</f>
        <v>3328.1270000000022</v>
      </c>
      <c r="O20" s="182">
        <f ca="1">SUMIF(INDIRECT(CONCATENATE("'",MID(O$2,3,2),"Hornopirén'!","$B$7:$FN$7")),'Res_Año_Tipo Gen'!$B6,INDIRECT(CONCATENATE("'",MID(O$2,3,2),"Hornopirén'!","$B$374:$FN$374")))</f>
        <v>5338.2327499999974</v>
      </c>
      <c r="P20" s="182">
        <f ca="1">SUMIF(INDIRECT(CONCATENATE("'",MID(P$2,3,2),"Hornopirén'!","$B$7:$FN$7")),'Res_Año_Tipo Gen'!$B6,INDIRECT(CONCATENATE("'",MID(P$2,3,2),"Hornopirén'!","$B$374:$FN$374")))</f>
        <v>5318.4255000000003</v>
      </c>
      <c r="Q20" s="182">
        <f ca="1">SUMIF(INDIRECT(CONCATENATE("'",MID(Q$2,3,2),"Hornopirén'!","$B$7:$FN$7")),'Res_Año_Tipo Gen'!$B6,INDIRECT(CONCATENATE("'",MID(Q$2,3,2),"Hornopirén'!","$B$374:$FN$374")))</f>
        <v>1813.7817500000003</v>
      </c>
      <c r="S20" s="181" t="s">
        <v>17</v>
      </c>
      <c r="T20" s="195">
        <f t="shared" ca="1" si="28"/>
        <v>0</v>
      </c>
      <c r="U20" s="196">
        <f t="shared" ca="1" si="29"/>
        <v>0</v>
      </c>
      <c r="V20" s="196">
        <f t="shared" ca="1" si="30"/>
        <v>0</v>
      </c>
      <c r="W20" s="196">
        <f t="shared" ca="1" si="31"/>
        <v>0.12622506413661433</v>
      </c>
      <c r="X20" s="196">
        <f t="shared" ca="1" si="32"/>
        <v>0.35150119295634136</v>
      </c>
      <c r="Y20" s="196">
        <f t="shared" ca="1" si="33"/>
        <v>0.48312341000418052</v>
      </c>
      <c r="Z20" s="196">
        <f t="shared" ca="1" si="34"/>
        <v>0.41331561823342389</v>
      </c>
      <c r="AA20" s="196">
        <f t="shared" ca="1" si="35"/>
        <v>0.43976743770082777</v>
      </c>
      <c r="AB20" s="196">
        <f t="shared" ca="1" si="36"/>
        <v>0.40234067971168203</v>
      </c>
      <c r="AC20" s="196">
        <f t="shared" ca="1" si="37"/>
        <v>0.39611103683108867</v>
      </c>
      <c r="AD20" s="196">
        <f t="shared" ca="1" si="38"/>
        <v>0.25061822850472248</v>
      </c>
      <c r="AE20" s="196">
        <f t="shared" ca="1" si="39"/>
        <v>0.24582621045584269</v>
      </c>
      <c r="AF20" s="196">
        <f t="shared" ca="1" si="40"/>
        <v>0.41851473378306009</v>
      </c>
      <c r="AG20" s="196">
        <f t="shared" ca="1" si="41"/>
        <v>0.40080320776679107</v>
      </c>
      <c r="AH20" s="196">
        <f t="shared" ca="1" si="42"/>
        <v>0.38207886127641394</v>
      </c>
    </row>
    <row r="21" spans="2:34" x14ac:dyDescent="0.2">
      <c r="B21" s="181" t="s">
        <v>7</v>
      </c>
      <c r="C21" s="182">
        <f ca="1">SUMIF(INDIRECT(CONCATENATE("'",MID(C$2,3,2),"Hornopirén'!","$B$8:$FN$8")),'Res_Año_Tipo Gen'!$B7,INDIRECT(CONCATENATE("'",MID(C$2,3,2),"Hornopirén'!","$B$375:$FN$375")))</f>
        <v>0</v>
      </c>
      <c r="D21" s="182">
        <f ca="1">SUMIF(INDIRECT(CONCATENATE("'",MID(D$2,3,2),"Hornopirén'!","$B$8:$FN$8")),'Res_Año_Tipo Gen'!$B7,INDIRECT(CONCATENATE("'",MID(D$2,3,2),"Hornopirén'!","$B$375:$FN$375")))</f>
        <v>0</v>
      </c>
      <c r="E21" s="182">
        <f ca="1">SUMIF(INDIRECT(CONCATENATE("'",MID(E$2,3,2),"Hornopirén'!","$B$8:$FN$8")),'Res_Año_Tipo Gen'!$B7,INDIRECT(CONCATENATE("'",MID(E$2,3,2),"Hornopirén'!","$B$375:$FN$375")))</f>
        <v>0</v>
      </c>
      <c r="F21" s="182">
        <f ca="1">SUMIF(INDIRECT(CONCATENATE("'",MID(F$2,3,2),"Hornopirén'!","$B$8:$FN$8")),'Res_Año_Tipo Gen'!$B7,INDIRECT(CONCATENATE("'",MID(F$2,3,2),"Hornopirén'!","$B$376:$FN$376")))</f>
        <v>0</v>
      </c>
      <c r="G21" s="182">
        <f ca="1">SUMIF(INDIRECT(CONCATENATE("'",MID(G$2,3,2),"Hornopirén'!","$B$8:$FN$8")),'Res_Año_Tipo Gen'!$B7,INDIRECT(CONCATENATE("'",MID(G$2,3,2),"Hornopirén'!","$B$375:$FN$375")))</f>
        <v>0</v>
      </c>
      <c r="H21" s="182">
        <f ca="1">SUMIF(INDIRECT(CONCATENATE("'",MID(H$2,3,2),"Hornopirén'!","$B$8:$FN$8")),'Res_Año_Tipo Gen'!$B7,INDIRECT(CONCATENATE("'",MID(H$2,3,2),"Hornopirén'!","$B$375:$FN$375")))</f>
        <v>0</v>
      </c>
      <c r="I21" s="182">
        <f ca="1">SUMIF(INDIRECT(CONCATENATE("'",MID(I$2,3,2),"Hornopirén'!","$B$8:$FN$8")),'Res_Año_Tipo Gen'!$B7,INDIRECT(CONCATENATE("'",MID(I$2,3,2),"Hornopirén'!","$B$375:$FN$375")))</f>
        <v>0</v>
      </c>
      <c r="J21" s="182">
        <f ca="1">SUMIF(INDIRECT(CONCATENATE("'",MID(J$2,3,2),"Hornopirén'!","$B$8:$FN$8")),'Res_Año_Tipo Gen'!$B7,INDIRECT(CONCATENATE("'",MID(J$2,3,2),"Hornopirén'!","$B$376:$FN$376")))</f>
        <v>0</v>
      </c>
      <c r="K21" s="182">
        <f ca="1">SUMIF(INDIRECT(CONCATENATE("'",MID(K$2,3,2),"Hornopirén'!","$B$8:$FN$8")),'Res_Año_Tipo Gen'!$B7,INDIRECT(CONCATENATE("'",MID(K$2,3,2),"Hornopirén'!","$B$375:$FN$375")))</f>
        <v>0</v>
      </c>
      <c r="L21" s="182">
        <f ca="1">SUMIF(INDIRECT(CONCATENATE("'",MID(L$2,3,2),"Hornopirén'!","$B$8:$FN$8")),'Res_Año_Tipo Gen'!$B7,INDIRECT(CONCATENATE("'",MID(L$2,3,2),"Hornopirén'!","$B$375:$FN$375")))</f>
        <v>0</v>
      </c>
      <c r="M21" s="182">
        <f ca="1">SUMIF(INDIRECT(CONCATENATE("'",MID(M$2,3,2),"Hornopirén'!","$B$8:$FN$8")),'Res_Año_Tipo Gen'!$B7,INDIRECT(CONCATENATE("'",MID(M$2,3,2),"Hornopirén'!","$B$375:$FN$375")))</f>
        <v>0</v>
      </c>
      <c r="N21" s="182">
        <f ca="1">SUMIF(INDIRECT(CONCATENATE("'",MID(N$2,3,2),"Hornopirén'!","$B$7:$FN$7")),'Res_Año_Tipo Gen'!$B7,INDIRECT(CONCATENATE("'",MID(N$2,3,2),"Hornopirén'!","$B$375:$FN$375")))</f>
        <v>0</v>
      </c>
      <c r="O21" s="182">
        <f ca="1">SUMIF(INDIRECT(CONCATENATE("'",MID(O$2,3,2),"Hornopirén'!","$B$7:$FN$7")),'Res_Año_Tipo Gen'!$B7,INDIRECT(CONCATENATE("'",MID(O$2,3,2),"Hornopirén'!","$B$374:$FN$374")))</f>
        <v>0</v>
      </c>
      <c r="P21" s="182">
        <f ca="1">SUMIF(INDIRECT(CONCATENATE("'",MID(P$2,3,2),"Hornopirén'!","$B$7:$FN$7")),'Res_Año_Tipo Gen'!$B7,INDIRECT(CONCATENATE("'",MID(P$2,3,2),"Hornopirén'!","$B$374:$FN$374")))</f>
        <v>0</v>
      </c>
      <c r="Q21" s="182">
        <f ca="1">SUMIF(INDIRECT(CONCATENATE("'",MID(Q$2,3,2),"Hornopirén'!","$B$7:$FN$7")),'Res_Año_Tipo Gen'!$B7,INDIRECT(CONCATENATE("'",MID(Q$2,3,2),"Hornopirén'!","$B$374:$FN$374")))</f>
        <v>0</v>
      </c>
      <c r="S21" s="181" t="s">
        <v>7</v>
      </c>
      <c r="T21" s="195">
        <f t="shared" ca="1" si="28"/>
        <v>0</v>
      </c>
      <c r="U21" s="196">
        <f t="shared" ca="1" si="29"/>
        <v>0</v>
      </c>
      <c r="V21" s="196">
        <f t="shared" ca="1" si="30"/>
        <v>0</v>
      </c>
      <c r="W21" s="196">
        <f t="shared" ca="1" si="31"/>
        <v>0</v>
      </c>
      <c r="X21" s="196">
        <f t="shared" ca="1" si="32"/>
        <v>0</v>
      </c>
      <c r="Y21" s="196">
        <f t="shared" ca="1" si="33"/>
        <v>0</v>
      </c>
      <c r="Z21" s="196">
        <f t="shared" ca="1" si="34"/>
        <v>0</v>
      </c>
      <c r="AA21" s="196">
        <f t="shared" ca="1" si="35"/>
        <v>0</v>
      </c>
      <c r="AB21" s="196">
        <f t="shared" ca="1" si="36"/>
        <v>0</v>
      </c>
      <c r="AC21" s="196">
        <f t="shared" ca="1" si="37"/>
        <v>0</v>
      </c>
      <c r="AD21" s="196">
        <f t="shared" ca="1" si="38"/>
        <v>0</v>
      </c>
      <c r="AE21" s="196">
        <f t="shared" ca="1" si="39"/>
        <v>0</v>
      </c>
      <c r="AF21" s="196">
        <f t="shared" ca="1" si="40"/>
        <v>0</v>
      </c>
      <c r="AG21" s="196">
        <f t="shared" ca="1" si="41"/>
        <v>0</v>
      </c>
      <c r="AH21" s="196">
        <f t="shared" ca="1" si="42"/>
        <v>0</v>
      </c>
    </row>
    <row r="22" spans="2:34" x14ac:dyDescent="0.2">
      <c r="B22" s="181" t="s">
        <v>10</v>
      </c>
      <c r="C22" s="182">
        <f ca="1">SUMIF(INDIRECT(CONCATENATE("'",MID(C$2,3,2),"Hornopirén'!","$B$8:$FN$8")),'Res_Año_Tipo Gen'!$B8,INDIRECT(CONCATENATE("'",MID(C$2,3,2),"Hornopirén'!","$B$375:$FN$375")))</f>
        <v>0</v>
      </c>
      <c r="D22" s="182">
        <f ca="1">SUMIF(INDIRECT(CONCATENATE("'",MID(D$2,3,2),"Hornopirén'!","$B$8:$FN$8")),'Res_Año_Tipo Gen'!$B8,INDIRECT(CONCATENATE("'",MID(D$2,3,2),"Hornopirén'!","$B$375:$FN$375")))</f>
        <v>0</v>
      </c>
      <c r="E22" s="182">
        <f ca="1">SUMIF(INDIRECT(CONCATENATE("'",MID(E$2,3,2),"Hornopirén'!","$B$8:$FN$8")),'Res_Año_Tipo Gen'!$B8,INDIRECT(CONCATENATE("'",MID(E$2,3,2),"Hornopirén'!","$B$375:$FN$375")))</f>
        <v>0</v>
      </c>
      <c r="F22" s="182">
        <f ca="1">SUMIF(INDIRECT(CONCATENATE("'",MID(F$2,3,2),"Hornopirén'!","$B$8:$FN$8")),'Res_Año_Tipo Gen'!$B8,INDIRECT(CONCATENATE("'",MID(F$2,3,2),"Hornopirén'!","$B$376:$FN$376")))</f>
        <v>0</v>
      </c>
      <c r="G22" s="182">
        <f ca="1">SUMIF(INDIRECT(CONCATENATE("'",MID(G$2,3,2),"Hornopirén'!","$B$8:$FN$8")),'Res_Año_Tipo Gen'!$B8,INDIRECT(CONCATENATE("'",MID(G$2,3,2),"Hornopirén'!","$B$375:$FN$375")))</f>
        <v>0</v>
      </c>
      <c r="H22" s="182">
        <f ca="1">SUMIF(INDIRECT(CONCATENATE("'",MID(H$2,3,2),"Hornopirén'!","$B$8:$FN$8")),'Res_Año_Tipo Gen'!$B8,INDIRECT(CONCATENATE("'",MID(H$2,3,2),"Hornopirén'!","$B$375:$FN$375")))</f>
        <v>0</v>
      </c>
      <c r="I22" s="182">
        <f ca="1">SUMIF(INDIRECT(CONCATENATE("'",MID(I$2,3,2),"Hornopirén'!","$B$8:$FN$8")),'Res_Año_Tipo Gen'!$B8,INDIRECT(CONCATENATE("'",MID(I$2,3,2),"Hornopirén'!","$B$375:$FN$375")))</f>
        <v>0</v>
      </c>
      <c r="J22" s="182">
        <f ca="1">SUMIF(INDIRECT(CONCATENATE("'",MID(J$2,3,2),"Hornopirén'!","$B$8:$FN$8")),'Res_Año_Tipo Gen'!$B8,INDIRECT(CONCATENATE("'",MID(J$2,3,2),"Hornopirén'!","$B$376:$FN$376")))</f>
        <v>0</v>
      </c>
      <c r="K22" s="182">
        <f ca="1">SUMIF(INDIRECT(CONCATENATE("'",MID(K$2,3,2),"Hornopirén'!","$B$8:$FN$8")),'Res_Año_Tipo Gen'!$B8,INDIRECT(CONCATENATE("'",MID(K$2,3,2),"Hornopirén'!","$B$375:$FN$375")))</f>
        <v>0</v>
      </c>
      <c r="L22" s="182">
        <f ca="1">SUMIF(INDIRECT(CONCATENATE("'",MID(L$2,3,2),"Hornopirén'!","$B$8:$FN$8")),'Res_Año_Tipo Gen'!$B8,INDIRECT(CONCATENATE("'",MID(L$2,3,2),"Hornopirén'!","$B$375:$FN$375")))</f>
        <v>0</v>
      </c>
      <c r="M22" s="182">
        <f ca="1">SUMIF(INDIRECT(CONCATENATE("'",MID(M$2,3,2),"Hornopirén'!","$B$8:$FN$8")),'Res_Año_Tipo Gen'!$B8,INDIRECT(CONCATENATE("'",MID(M$2,3,2),"Hornopirén'!","$B$375:$FN$375")))</f>
        <v>0</v>
      </c>
      <c r="N22" s="182">
        <f ca="1">SUMIF(INDIRECT(CONCATENATE("'",MID(N$2,3,2),"Hornopirén'!","$B$7:$FN$7")),'Res_Año_Tipo Gen'!$B8,INDIRECT(CONCATENATE("'",MID(N$2,3,2),"Hornopirén'!","$B$375:$FN$375")))</f>
        <v>0</v>
      </c>
      <c r="O22" s="182">
        <f ca="1">SUMIF(INDIRECT(CONCATENATE("'",MID(O$2,3,2),"Hornopirén'!","$B$7:$FN$7")),'Res_Año_Tipo Gen'!$B8,INDIRECT(CONCATENATE("'",MID(O$2,3,2),"Hornopirén'!","$B$374:$FN$374")))</f>
        <v>0</v>
      </c>
      <c r="P22" s="182">
        <f ca="1">SUMIF(INDIRECT(CONCATENATE("'",MID(P$2,3,2),"Hornopirén'!","$B$7:$FN$7")),'Res_Año_Tipo Gen'!$B8,INDIRECT(CONCATENATE("'",MID(P$2,3,2),"Hornopirén'!","$B$374:$FN$374")))</f>
        <v>0</v>
      </c>
      <c r="Q22" s="182">
        <f ca="1">SUMIF(INDIRECT(CONCATENATE("'",MID(Q$2,3,2),"Hornopirén'!","$B$7:$FN$7")),'Res_Año_Tipo Gen'!$B8,INDIRECT(CONCATENATE("'",MID(Q$2,3,2),"Hornopirén'!","$B$374:$FN$374")))</f>
        <v>0</v>
      </c>
      <c r="S22" s="181" t="s">
        <v>10</v>
      </c>
      <c r="T22" s="195">
        <f t="shared" ca="1" si="28"/>
        <v>0</v>
      </c>
      <c r="U22" s="196">
        <f t="shared" ca="1" si="29"/>
        <v>0</v>
      </c>
      <c r="V22" s="196">
        <f t="shared" ca="1" si="30"/>
        <v>0</v>
      </c>
      <c r="W22" s="196">
        <f t="shared" ca="1" si="31"/>
        <v>0</v>
      </c>
      <c r="X22" s="196">
        <f t="shared" ca="1" si="32"/>
        <v>0</v>
      </c>
      <c r="Y22" s="196">
        <f t="shared" ca="1" si="33"/>
        <v>0</v>
      </c>
      <c r="Z22" s="196">
        <f t="shared" ca="1" si="34"/>
        <v>0</v>
      </c>
      <c r="AA22" s="196">
        <f t="shared" ca="1" si="35"/>
        <v>0</v>
      </c>
      <c r="AB22" s="196">
        <f t="shared" ca="1" si="36"/>
        <v>0</v>
      </c>
      <c r="AC22" s="196">
        <f t="shared" ca="1" si="37"/>
        <v>0</v>
      </c>
      <c r="AD22" s="196">
        <f t="shared" ca="1" si="38"/>
        <v>0</v>
      </c>
      <c r="AE22" s="196">
        <f t="shared" ca="1" si="39"/>
        <v>0</v>
      </c>
      <c r="AF22" s="196">
        <f t="shared" ca="1" si="40"/>
        <v>0</v>
      </c>
      <c r="AG22" s="196">
        <f t="shared" ca="1" si="41"/>
        <v>0</v>
      </c>
      <c r="AH22" s="196">
        <f t="shared" ca="1" si="42"/>
        <v>0</v>
      </c>
    </row>
    <row r="23" spans="2:34" x14ac:dyDescent="0.2">
      <c r="B23" s="181" t="s">
        <v>8</v>
      </c>
      <c r="C23" s="182">
        <f ca="1">SUMIF(INDIRECT(CONCATENATE("'",MID(C$2,3,2),"Hornopirén'!","$B$8:$FN$8")),'Res_Año_Tipo Gen'!$B9,INDIRECT(CONCATENATE("'",MID(C$2,3,2),"Hornopirén'!","$B$375:$FN$375")))</f>
        <v>0</v>
      </c>
      <c r="D23" s="182">
        <f ca="1">SUMIF(INDIRECT(CONCATENATE("'",MID(D$2,3,2),"Hornopirén'!","$B$8:$FN$8")),'Res_Año_Tipo Gen'!$B9,INDIRECT(CONCATENATE("'",MID(D$2,3,2),"Hornopirén'!","$B$375:$FN$375")))</f>
        <v>0</v>
      </c>
      <c r="E23" s="182">
        <f ca="1">SUMIF(INDIRECT(CONCATENATE("'",MID(E$2,3,2),"Hornopirén'!","$B$8:$FN$8")),'Res_Año_Tipo Gen'!$B9,INDIRECT(CONCATENATE("'",MID(E$2,3,2),"Hornopirén'!","$B$375:$FN$375")))</f>
        <v>0</v>
      </c>
      <c r="F23" s="182">
        <f ca="1">SUMIF(INDIRECT(CONCATENATE("'",MID(F$2,3,2),"Hornopirén'!","$B$8:$FN$8")),'Res_Año_Tipo Gen'!$B9,INDIRECT(CONCATENATE("'",MID(F$2,3,2),"Hornopirén'!","$B$376:$FN$376")))</f>
        <v>0</v>
      </c>
      <c r="G23" s="182">
        <f ca="1">SUMIF(INDIRECT(CONCATENATE("'",MID(G$2,3,2),"Hornopirén'!","$B$8:$FN$8")),'Res_Año_Tipo Gen'!$B9,INDIRECT(CONCATENATE("'",MID(G$2,3,2),"Hornopirén'!","$B$375:$FN$375")))</f>
        <v>0</v>
      </c>
      <c r="H23" s="182">
        <f ca="1">SUMIF(INDIRECT(CONCATENATE("'",MID(H$2,3,2),"Hornopirén'!","$B$8:$FN$8")),'Res_Año_Tipo Gen'!$B9,INDIRECT(CONCATENATE("'",MID(H$2,3,2),"Hornopirén'!","$B$375:$FN$375")))</f>
        <v>0</v>
      </c>
      <c r="I23" s="182">
        <f ca="1">SUMIF(INDIRECT(CONCATENATE("'",MID(I$2,3,2),"Hornopirén'!","$B$8:$FN$8")),'Res_Año_Tipo Gen'!$B9,INDIRECT(CONCATENATE("'",MID(I$2,3,2),"Hornopirén'!","$B$375:$FN$375")))</f>
        <v>0</v>
      </c>
      <c r="J23" s="182">
        <f ca="1">SUMIF(INDIRECT(CONCATENATE("'",MID(J$2,3,2),"Hornopirén'!","$B$8:$FN$8")),'Res_Año_Tipo Gen'!$B9,INDIRECT(CONCATENATE("'",MID(J$2,3,2),"Hornopirén'!","$B$376:$FN$376")))</f>
        <v>0</v>
      </c>
      <c r="K23" s="182">
        <f ca="1">SUMIF(INDIRECT(CONCATENATE("'",MID(K$2,3,2),"Hornopirén'!","$B$8:$FN$8")),'Res_Año_Tipo Gen'!$B9,INDIRECT(CONCATENATE("'",MID(K$2,3,2),"Hornopirén'!","$B$375:$FN$375")))</f>
        <v>0</v>
      </c>
      <c r="L23" s="182">
        <f ca="1">SUMIF(INDIRECT(CONCATENATE("'",MID(L$2,3,2),"Hornopirén'!","$B$8:$FN$8")),'Res_Año_Tipo Gen'!$B9,INDIRECT(CONCATENATE("'",MID(L$2,3,2),"Hornopirén'!","$B$375:$FN$375")))</f>
        <v>0</v>
      </c>
      <c r="M23" s="182">
        <f ca="1">SUMIF(INDIRECT(CONCATENATE("'",MID(M$2,3,2),"Hornopirén'!","$B$8:$FN$8")),'Res_Año_Tipo Gen'!$B9,INDIRECT(CONCATENATE("'",MID(M$2,3,2),"Hornopirén'!","$B$375:$FN$375")))</f>
        <v>0</v>
      </c>
      <c r="N23" s="182">
        <f ca="1">SUMIF(INDIRECT(CONCATENATE("'",MID(N$2,3,2),"Hornopirén'!","$B$7:$FN$7")),'Res_Año_Tipo Gen'!$B9,INDIRECT(CONCATENATE("'",MID(N$2,3,2),"Hornopirén'!","$B$375:$FN$375")))</f>
        <v>0</v>
      </c>
      <c r="O23" s="182">
        <f ca="1">SUMIF(INDIRECT(CONCATENATE("'",MID(O$2,3,2),"Hornopirén'!","$B$7:$FN$7")),'Res_Año_Tipo Gen'!$B9,INDIRECT(CONCATENATE("'",MID(O$2,3,2),"Hornopirén'!","$B$374:$FN$374")))</f>
        <v>0</v>
      </c>
      <c r="P23" s="182">
        <f ca="1">SUMIF(INDIRECT(CONCATENATE("'",MID(P$2,3,2),"Hornopirén'!","$B$7:$FN$7")),'Res_Año_Tipo Gen'!$B9,INDIRECT(CONCATENATE("'",MID(P$2,3,2),"Hornopirén'!","$B$374:$FN$374")))</f>
        <v>0</v>
      </c>
      <c r="Q23" s="182">
        <f ca="1">SUMIF(INDIRECT(CONCATENATE("'",MID(Q$2,3,2),"Hornopirén'!","$B$7:$FN$7")),'Res_Año_Tipo Gen'!$B9,INDIRECT(CONCATENATE("'",MID(Q$2,3,2),"Hornopirén'!","$B$374:$FN$374")))</f>
        <v>0</v>
      </c>
      <c r="S23" s="181" t="s">
        <v>8</v>
      </c>
      <c r="T23" s="195">
        <f t="shared" ca="1" si="28"/>
        <v>0</v>
      </c>
      <c r="U23" s="196">
        <f t="shared" ca="1" si="29"/>
        <v>0</v>
      </c>
      <c r="V23" s="196">
        <f t="shared" ca="1" si="30"/>
        <v>0</v>
      </c>
      <c r="W23" s="196">
        <f t="shared" ca="1" si="31"/>
        <v>0</v>
      </c>
      <c r="X23" s="196">
        <f t="shared" ca="1" si="32"/>
        <v>0</v>
      </c>
      <c r="Y23" s="196">
        <f t="shared" ca="1" si="33"/>
        <v>0</v>
      </c>
      <c r="Z23" s="196">
        <f t="shared" ca="1" si="34"/>
        <v>0</v>
      </c>
      <c r="AA23" s="196">
        <f t="shared" ca="1" si="35"/>
        <v>0</v>
      </c>
      <c r="AB23" s="196">
        <f t="shared" ca="1" si="36"/>
        <v>0</v>
      </c>
      <c r="AC23" s="196">
        <f t="shared" ca="1" si="37"/>
        <v>0</v>
      </c>
      <c r="AD23" s="196">
        <f t="shared" ca="1" si="38"/>
        <v>0</v>
      </c>
      <c r="AE23" s="196">
        <f t="shared" ca="1" si="39"/>
        <v>0</v>
      </c>
      <c r="AF23" s="196">
        <f t="shared" ca="1" si="40"/>
        <v>0</v>
      </c>
      <c r="AG23" s="196">
        <f t="shared" ca="1" si="41"/>
        <v>0</v>
      </c>
      <c r="AH23" s="196">
        <f t="shared" ca="1" si="42"/>
        <v>0</v>
      </c>
    </row>
    <row r="24" spans="2:34" x14ac:dyDescent="0.2">
      <c r="B24" s="181" t="s">
        <v>9</v>
      </c>
      <c r="C24" s="182">
        <f ca="1">SUMIF(INDIRECT(CONCATENATE("'",MID(C$2,3,2),"Hornopirén'!","$B$8:$FN$8")),'Res_Año_Tipo Gen'!$B10,INDIRECT(CONCATENATE("'",MID(C$2,3,2),"Hornopirén'!","$B$375:$FN$375")))</f>
        <v>0</v>
      </c>
      <c r="D24" s="182">
        <f ca="1">SUMIF(INDIRECT(CONCATENATE("'",MID(D$2,3,2),"Hornopirén'!","$B$8:$FN$8")),'Res_Año_Tipo Gen'!$B10,INDIRECT(CONCATENATE("'",MID(D$2,3,2),"Hornopirén'!","$B$375:$FN$375")))</f>
        <v>0</v>
      </c>
      <c r="E24" s="182">
        <f ca="1">SUMIF(INDIRECT(CONCATENATE("'",MID(E$2,3,2),"Hornopirén'!","$B$8:$FN$8")),'Res_Año_Tipo Gen'!$B10,INDIRECT(CONCATENATE("'",MID(E$2,3,2),"Hornopirén'!","$B$375:$FN$375")))</f>
        <v>0</v>
      </c>
      <c r="F24" s="182">
        <f ca="1">SUMIF(INDIRECT(CONCATENATE("'",MID(F$2,3,2),"Hornopirén'!","$B$8:$FN$8")),'Res_Año_Tipo Gen'!$B10,INDIRECT(CONCATENATE("'",MID(F$2,3,2),"Hornopirén'!","$B$376:$FN$376")))</f>
        <v>0</v>
      </c>
      <c r="G24" s="182">
        <f ca="1">SUMIF(INDIRECT(CONCATENATE("'",MID(G$2,3,2),"Hornopirén'!","$B$8:$FN$8")),'Res_Año_Tipo Gen'!$B10,INDIRECT(CONCATENATE("'",MID(G$2,3,2),"Hornopirén'!","$B$375:$FN$375")))</f>
        <v>0</v>
      </c>
      <c r="H24" s="182">
        <f ca="1">SUMIF(INDIRECT(CONCATENATE("'",MID(H$2,3,2),"Hornopirén'!","$B$8:$FN$8")),'Res_Año_Tipo Gen'!$B10,INDIRECT(CONCATENATE("'",MID(H$2,3,2),"Hornopirén'!","$B$375:$FN$375")))</f>
        <v>0</v>
      </c>
      <c r="I24" s="182">
        <f ca="1">SUMIF(INDIRECT(CONCATENATE("'",MID(I$2,3,2),"Hornopirén'!","$B$8:$FN$8")),'Res_Año_Tipo Gen'!$B10,INDIRECT(CONCATENATE("'",MID(I$2,3,2),"Hornopirén'!","$B$375:$FN$375")))</f>
        <v>0</v>
      </c>
      <c r="J24" s="182">
        <f ca="1">SUMIF(INDIRECT(CONCATENATE("'",MID(J$2,3,2),"Hornopirén'!","$B$8:$FN$8")),'Res_Año_Tipo Gen'!$B10,INDIRECT(CONCATENATE("'",MID(J$2,3,2),"Hornopirén'!","$B$376:$FN$376")))</f>
        <v>0</v>
      </c>
      <c r="K24" s="182">
        <f ca="1">SUMIF(INDIRECT(CONCATENATE("'",MID(K$2,3,2),"Hornopirén'!","$B$8:$FN$8")),'Res_Año_Tipo Gen'!$B10,INDIRECT(CONCATENATE("'",MID(K$2,3,2),"Hornopirén'!","$B$375:$FN$375")))</f>
        <v>0</v>
      </c>
      <c r="L24" s="182">
        <f ca="1">SUMIF(INDIRECT(CONCATENATE("'",MID(L$2,3,2),"Hornopirén'!","$B$8:$FN$8")),'Res_Año_Tipo Gen'!$B10,INDIRECT(CONCATENATE("'",MID(L$2,3,2),"Hornopirén'!","$B$375:$FN$375")))</f>
        <v>0</v>
      </c>
      <c r="M24" s="182">
        <f ca="1">SUMIF(INDIRECT(CONCATENATE("'",MID(M$2,3,2),"Hornopirén'!","$B$8:$FN$8")),'Res_Año_Tipo Gen'!$B10,INDIRECT(CONCATENATE("'",MID(M$2,3,2),"Hornopirén'!","$B$375:$FN$375")))</f>
        <v>0</v>
      </c>
      <c r="N24" s="182">
        <f ca="1">SUMIF(INDIRECT(CONCATENATE("'",MID(N$2,3,2),"Hornopirén'!","$B$7:$FN$7")),'Res_Año_Tipo Gen'!$B10,INDIRECT(CONCATENATE("'",MID(N$2,3,2),"Hornopirén'!","$B$375:$FN$375")))</f>
        <v>0</v>
      </c>
      <c r="O24" s="182">
        <f ca="1">SUMIF(INDIRECT(CONCATENATE("'",MID(O$2,3,2),"Hornopirén'!","$B$7:$FN$7")),'Res_Año_Tipo Gen'!$B10,INDIRECT(CONCATENATE("'",MID(O$2,3,2),"Hornopirén'!","$B$374:$FN$374")))</f>
        <v>0</v>
      </c>
      <c r="P24" s="182">
        <f ca="1">SUMIF(INDIRECT(CONCATENATE("'",MID(P$2,3,2),"Hornopirén'!","$B$7:$FN$7")),'Res_Año_Tipo Gen'!$B10,INDIRECT(CONCATENATE("'",MID(P$2,3,2),"Hornopirén'!","$B$374:$FN$374")))</f>
        <v>0</v>
      </c>
      <c r="Q24" s="182">
        <f ca="1">SUMIF(INDIRECT(CONCATENATE("'",MID(Q$2,3,2),"Hornopirén'!","$B$7:$FN$7")),'Res_Año_Tipo Gen'!$B10,INDIRECT(CONCATENATE("'",MID(Q$2,3,2),"Hornopirén'!","$B$374:$FN$374")))</f>
        <v>0</v>
      </c>
      <c r="S24" s="181" t="s">
        <v>9</v>
      </c>
      <c r="T24" s="195">
        <f t="shared" ca="1" si="28"/>
        <v>0</v>
      </c>
      <c r="U24" s="196">
        <f t="shared" ca="1" si="29"/>
        <v>0</v>
      </c>
      <c r="V24" s="196">
        <f t="shared" ca="1" si="30"/>
        <v>0</v>
      </c>
      <c r="W24" s="196">
        <f t="shared" ca="1" si="31"/>
        <v>0</v>
      </c>
      <c r="X24" s="196">
        <f t="shared" ca="1" si="32"/>
        <v>0</v>
      </c>
      <c r="Y24" s="196">
        <f t="shared" ca="1" si="33"/>
        <v>0</v>
      </c>
      <c r="Z24" s="196">
        <f t="shared" ca="1" si="34"/>
        <v>0</v>
      </c>
      <c r="AA24" s="196">
        <f t="shared" ca="1" si="35"/>
        <v>0</v>
      </c>
      <c r="AB24" s="196">
        <f t="shared" ca="1" si="36"/>
        <v>0</v>
      </c>
      <c r="AC24" s="196">
        <f t="shared" ca="1" si="37"/>
        <v>0</v>
      </c>
      <c r="AD24" s="196">
        <f t="shared" ca="1" si="38"/>
        <v>0</v>
      </c>
      <c r="AE24" s="196">
        <f t="shared" ca="1" si="39"/>
        <v>0</v>
      </c>
      <c r="AF24" s="196">
        <f t="shared" ca="1" si="40"/>
        <v>0</v>
      </c>
      <c r="AG24" s="196">
        <f t="shared" ca="1" si="41"/>
        <v>0</v>
      </c>
      <c r="AH24" s="196">
        <f t="shared" ca="1" si="42"/>
        <v>0</v>
      </c>
    </row>
    <row r="25" spans="2:34" x14ac:dyDescent="0.2">
      <c r="B25" s="181" t="s">
        <v>6</v>
      </c>
      <c r="C25" s="182">
        <f ca="1">SUMIF(INDIRECT(CONCATENATE("'",MID(C$2,3,2),"Hornopirén'!","$B$8:$FN$8")),'Res_Año_Tipo Gen'!$B11,INDIRECT(CONCATENATE("'",MID(C$2,3,2),"Hornopirén'!","$B$375:$FN$375")))</f>
        <v>2937.8650002286004</v>
      </c>
      <c r="D25" s="182">
        <f ca="1">SUMIF(INDIRECT(CONCATENATE("'",MID(D$2,3,2),"Hornopirén'!","$B$8:$FN$8")),'Res_Año_Tipo Gen'!$B11,INDIRECT(CONCATENATE("'",MID(D$2,3,2),"Hornopirén'!","$B$375:$FN$375")))</f>
        <v>4648.014700048283</v>
      </c>
      <c r="E25" s="182">
        <f ca="1">SUMIF(INDIRECT(CONCATENATE("'",MID(E$2,3,2),"Hornopirén'!","$B$8:$FN$8")),'Res_Año_Tipo Gen'!$B11,INDIRECT(CONCATENATE("'",MID(E$2,3,2),"Hornopirén'!","$B$375:$FN$375")))</f>
        <v>7953.9738000000016</v>
      </c>
      <c r="F25" s="182">
        <f ca="1">SUMIF(INDIRECT(CONCATENATE("'",MID(F$2,3,2),"Hornopirén'!","$B$8:$FN$8")),'Res_Año_Tipo Gen'!$B11,INDIRECT(CONCATENATE("'",MID(F$2,3,2),"Hornopirén'!","$B$376:$FN$376")))</f>
        <v>7409.0530265599982</v>
      </c>
      <c r="G25" s="182">
        <f ca="1">SUMIF(INDIRECT(CONCATENATE("'",MID(G$2,3,2),"Hornopirén'!","$B$8:$FN$8")),'Res_Año_Tipo Gen'!$B11,INDIRECT(CONCATENATE("'",MID(G$2,3,2),"Hornopirén'!","$B$375:$FN$375")))</f>
        <v>5447.4706568799975</v>
      </c>
      <c r="H25" s="182">
        <f ca="1">SUMIF(INDIRECT(CONCATENATE("'",MID(H$2,3,2),"Hornopirén'!","$B$8:$FN$8")),'Res_Año_Tipo Gen'!$B11,INDIRECT(CONCATENATE("'",MID(H$2,3,2),"Hornopirén'!","$B$375:$FN$375")))</f>
        <v>4294.3088266227005</v>
      </c>
      <c r="I25" s="182">
        <f ca="1">SUMIF(INDIRECT(CONCATENATE("'",MID(I$2,3,2),"Hornopirén'!","$B$8:$FN$8")),'Res_Año_Tipo Gen'!$B11,INDIRECT(CONCATENATE("'",MID(I$2,3,2),"Hornopirén'!","$B$375:$FN$375")))</f>
        <v>5930.7142248</v>
      </c>
      <c r="J25" s="182">
        <f ca="1">SUMIF(INDIRECT(CONCATENATE("'",MID(J$2,3,2),"Hornopirén'!","$B$8:$FN$8")),'Res_Año_Tipo Gen'!$B11,INDIRECT(CONCATENATE("'",MID(J$2,3,2),"Hornopirén'!","$B$376:$FN$376")))</f>
        <v>6654.2810000000009</v>
      </c>
      <c r="K25" s="182">
        <f ca="1">SUMIF(INDIRECT(CONCATENATE("'",MID(K$2,3,2),"Hornopirén'!","$B$8:$FN$8")),'Res_Año_Tipo Gen'!$B11,INDIRECT(CONCATENATE("'",MID(K$2,3,2),"Hornopirén'!","$B$375:$FN$375")))</f>
        <v>8280.0420000000031</v>
      </c>
      <c r="L25" s="182">
        <f ca="1">SUMIF(INDIRECT(CONCATENATE("'",MID(L$2,3,2),"Hornopirén'!","$B$8:$FN$8")),'Res_Año_Tipo Gen'!$B11,INDIRECT(CONCATENATE("'",MID(L$2,3,2),"Hornopirén'!","$B$375:$FN$375")))</f>
        <v>8145.3585153200011</v>
      </c>
      <c r="M25" s="182">
        <f ca="1">SUMIF(INDIRECT(CONCATENATE("'",MID(M$2,3,2),"Hornopirén'!","$B$8:$FN$8")),'Res_Año_Tipo Gen'!$B11,INDIRECT(CONCATENATE("'",MID(M$2,3,2),"Hornopirén'!","$B$375:$FN$375")))</f>
        <v>8710.9189999999999</v>
      </c>
      <c r="N25" s="182">
        <f ca="1">SUMIF(INDIRECT(CONCATENATE("'",MID(N$2,3,2),"Hornopirén'!","$B$7:$FN$7")),'Res_Año_Tipo Gen'!$B11,INDIRECT(CONCATENATE("'",MID(N$2,3,2),"Hornopirén'!","$B$375:$FN$375")))</f>
        <v>10210.408999999996</v>
      </c>
      <c r="O25" s="182">
        <f ca="1">SUMIF(INDIRECT(CONCATENATE("'",MID(O$2,3,2),"Hornopirén'!","$B$7:$FN$7")),'Res_Año_Tipo Gen'!$B11,INDIRECT(CONCATENATE("'",MID(O$2,3,2),"Hornopirén'!","$B$374:$FN$374")))</f>
        <v>7416.952000000002</v>
      </c>
      <c r="P25" s="182">
        <f ca="1">SUMIF(INDIRECT(CONCATENATE("'",MID(P$2,3,2),"Hornopirén'!","$B$7:$FN$7")),'Res_Año_Tipo Gen'!$B11,INDIRECT(CONCATENATE("'",MID(P$2,3,2),"Hornopirén'!","$B$374:$FN$374")))</f>
        <v>7950.9930000000004</v>
      </c>
      <c r="Q25" s="182">
        <f ca="1">SUMIF(INDIRECT(CONCATENATE("'",MID(Q$2,3,2),"Hornopirén'!","$B$7:$FN$7")),'Res_Año_Tipo Gen'!$B11,INDIRECT(CONCATENATE("'",MID(Q$2,3,2),"Hornopirén'!","$B$374:$FN$374")))</f>
        <v>2933.3580000000006</v>
      </c>
      <c r="S25" s="181" t="s">
        <v>6</v>
      </c>
      <c r="T25" s="195">
        <f t="shared" ca="1" si="28"/>
        <v>0.99999999999999989</v>
      </c>
      <c r="U25" s="196">
        <f t="shared" ca="1" si="29"/>
        <v>1.0000000000000009</v>
      </c>
      <c r="V25" s="196">
        <f t="shared" ca="1" si="30"/>
        <v>1.0000000000000004</v>
      </c>
      <c r="W25" s="196">
        <f t="shared" ca="1" si="31"/>
        <v>0.87377493586338528</v>
      </c>
      <c r="X25" s="196">
        <f t="shared" ca="1" si="32"/>
        <v>0.64849880704365837</v>
      </c>
      <c r="Y25" s="196">
        <f t="shared" ca="1" si="33"/>
        <v>0.51687658999581954</v>
      </c>
      <c r="Z25" s="196">
        <f t="shared" ca="1" si="34"/>
        <v>0.586684381766576</v>
      </c>
      <c r="AA25" s="196">
        <f t="shared" ca="1" si="35"/>
        <v>0.56023256229917251</v>
      </c>
      <c r="AB25" s="196">
        <f t="shared" ca="1" si="36"/>
        <v>0.59765932028831814</v>
      </c>
      <c r="AC25" s="196">
        <f t="shared" ca="1" si="37"/>
        <v>0.60388896316891127</v>
      </c>
      <c r="AD25" s="196">
        <f t="shared" ca="1" si="38"/>
        <v>0.7493817714952774</v>
      </c>
      <c r="AE25" s="196">
        <f t="shared" ca="1" si="39"/>
        <v>0.75417378954415726</v>
      </c>
      <c r="AF25" s="196">
        <f t="shared" ca="1" si="40"/>
        <v>0.58148526621693997</v>
      </c>
      <c r="AG25" s="196">
        <f t="shared" ca="1" si="41"/>
        <v>0.5991967922332091</v>
      </c>
      <c r="AH25" s="196">
        <f t="shared" ca="1" si="42"/>
        <v>0.61792113872358623</v>
      </c>
    </row>
    <row r="26" spans="2:34" x14ac:dyDescent="0.2">
      <c r="B26" s="181" t="s">
        <v>11</v>
      </c>
      <c r="C26" s="182">
        <f ca="1">SUMIF(INDIRECT(CONCATENATE("'",MID(C$2,3,2),"Hornopirén'!","$B$8:$FN$8")),'Res_Año_Tipo Gen'!$B12,INDIRECT(CONCATENATE("'",MID(C$2,3,2),"Hornopirén'!","$B$375:$FN$375")))</f>
        <v>0</v>
      </c>
      <c r="D26" s="182">
        <f ca="1">SUMIF(INDIRECT(CONCATENATE("'",MID(D$2,3,2),"Hornopirén'!","$B$8:$FN$8")),'Res_Año_Tipo Gen'!$B12,INDIRECT(CONCATENATE("'",MID(D$2,3,2),"Hornopirén'!","$B$375:$FN$375")))</f>
        <v>0</v>
      </c>
      <c r="E26" s="182">
        <f ca="1">SUMIF(INDIRECT(CONCATENATE("'",MID(E$2,3,2),"Hornopirén'!","$B$8:$FN$8")),'Res_Año_Tipo Gen'!$B12,INDIRECT(CONCATENATE("'",MID(E$2,3,2),"Hornopirén'!","$B$375:$FN$375")))</f>
        <v>0</v>
      </c>
      <c r="F26" s="182">
        <f ca="1">SUMIF(INDIRECT(CONCATENATE("'",MID(F$2,3,2),"Hornopirén'!","$B$8:$FN$8")),'Res_Año_Tipo Gen'!$B12,INDIRECT(CONCATENATE("'",MID(F$2,3,2),"Hornopirén'!","$B$376:$FN$376")))</f>
        <v>0</v>
      </c>
      <c r="G26" s="182">
        <f ca="1">SUMIF(INDIRECT(CONCATENATE("'",MID(G$2,3,2),"Hornopirén'!","$B$8:$FN$8")),'Res_Año_Tipo Gen'!$B12,INDIRECT(CONCATENATE("'",MID(G$2,3,2),"Hornopirén'!","$B$375:$FN$375")))</f>
        <v>0</v>
      </c>
      <c r="H26" s="182">
        <f ca="1">SUMIF(INDIRECT(CONCATENATE("'",MID(H$2,3,2),"Hornopirén'!","$B$8:$FN$8")),'Res_Año_Tipo Gen'!$B12,INDIRECT(CONCATENATE("'",MID(H$2,3,2),"Hornopirén'!","$B$375:$FN$375")))</f>
        <v>0</v>
      </c>
      <c r="I26" s="182">
        <f ca="1">SUMIF(INDIRECT(CONCATENATE("'",MID(I$2,3,2),"Hornopirén'!","$B$8:$FN$8")),'Res_Año_Tipo Gen'!$B12,INDIRECT(CONCATENATE("'",MID(I$2,3,2),"Hornopirén'!","$B$375:$FN$375")))</f>
        <v>0</v>
      </c>
      <c r="J26" s="182">
        <f ca="1">SUMIF(INDIRECT(CONCATENATE("'",MID(J$2,3,2),"Hornopirén'!","$B$8:$FN$8")),'Res_Año_Tipo Gen'!$B12,INDIRECT(CONCATENATE("'",MID(J$2,3,2),"Hornopirén'!","$B$376:$FN$376")))</f>
        <v>0</v>
      </c>
      <c r="K26" s="182">
        <f ca="1">SUMIF(INDIRECT(CONCATENATE("'",MID(K$2,3,2),"Hornopirén'!","$B$8:$FN$8")),'Res_Año_Tipo Gen'!$B12,INDIRECT(CONCATENATE("'",MID(K$2,3,2),"Hornopirén'!","$B$375:$FN$375")))</f>
        <v>0</v>
      </c>
      <c r="L26" s="182">
        <f ca="1">SUMIF(INDIRECT(CONCATENATE("'",MID(L$2,3,2),"Hornopirén'!","$B$8:$FN$8")),'Res_Año_Tipo Gen'!$B12,INDIRECT(CONCATENATE("'",MID(L$2,3,2),"Hornopirén'!","$B$375:$FN$375")))</f>
        <v>0</v>
      </c>
      <c r="M26" s="182">
        <f ca="1">SUMIF(INDIRECT(CONCATENATE("'",MID(M$2,3,2),"Hornopirén'!","$B$8:$FN$8")),'Res_Año_Tipo Gen'!$B12,INDIRECT(CONCATENATE("'",MID(M$2,3,2),"Hornopirén'!","$B$375:$FN$375")))</f>
        <v>0</v>
      </c>
      <c r="N26" s="182">
        <f ca="1">SUMIF(INDIRECT(CONCATENATE("'",MID(N$2,3,2),"Hornopirén'!","$B$7:$FN$7")),'Res_Año_Tipo Gen'!$B12,INDIRECT(CONCATENATE("'",MID(N$2,3,2),"Hornopirén'!","$B$375:$FN$375")))</f>
        <v>0</v>
      </c>
      <c r="O26" s="182">
        <f ca="1">SUMIF(INDIRECT(CONCATENATE("'",MID(O$2,3,2),"Hornopirén'!","$B$7:$FN$7")),'Res_Año_Tipo Gen'!$B12,INDIRECT(CONCATENATE("'",MID(O$2,3,2),"Hornopirén'!","$B$374:$FN$374")))</f>
        <v>0</v>
      </c>
      <c r="P26" s="182">
        <f ca="1">SUMIF(INDIRECT(CONCATENATE("'",MID(P$2,3,2),"Hornopirén'!","$B$7:$FN$7")),'Res_Año_Tipo Gen'!$B12,INDIRECT(CONCATENATE("'",MID(P$2,3,2),"Hornopirén'!","$B$374:$FN$374")))</f>
        <v>0</v>
      </c>
      <c r="Q26" s="182">
        <f ca="1">SUMIF(INDIRECT(CONCATENATE("'",MID(Q$2,3,2),"Hornopirén'!","$B$7:$FN$7")),'Res_Año_Tipo Gen'!$B12,INDIRECT(CONCATENATE("'",MID(Q$2,3,2),"Hornopirén'!","$B$374:$FN$374")))</f>
        <v>0</v>
      </c>
      <c r="S26" s="181" t="s">
        <v>11</v>
      </c>
      <c r="T26" s="195">
        <f t="shared" ca="1" si="28"/>
        <v>0</v>
      </c>
      <c r="U26" s="196">
        <f t="shared" ca="1" si="29"/>
        <v>0</v>
      </c>
      <c r="V26" s="196">
        <f t="shared" ca="1" si="30"/>
        <v>0</v>
      </c>
      <c r="W26" s="196">
        <f t="shared" ca="1" si="31"/>
        <v>0</v>
      </c>
      <c r="X26" s="196">
        <f t="shared" ca="1" si="32"/>
        <v>0</v>
      </c>
      <c r="Y26" s="196">
        <f t="shared" ca="1" si="33"/>
        <v>0</v>
      </c>
      <c r="Z26" s="196">
        <f t="shared" ca="1" si="34"/>
        <v>0</v>
      </c>
      <c r="AA26" s="196">
        <f t="shared" ca="1" si="35"/>
        <v>0</v>
      </c>
      <c r="AB26" s="196">
        <f t="shared" ca="1" si="36"/>
        <v>0</v>
      </c>
      <c r="AC26" s="196">
        <f t="shared" ca="1" si="37"/>
        <v>0</v>
      </c>
      <c r="AD26" s="196">
        <f t="shared" ca="1" si="38"/>
        <v>0</v>
      </c>
      <c r="AE26" s="196">
        <f t="shared" ca="1" si="39"/>
        <v>0</v>
      </c>
      <c r="AF26" s="196">
        <f t="shared" ca="1" si="40"/>
        <v>0</v>
      </c>
      <c r="AG26" s="196">
        <f t="shared" ca="1" si="41"/>
        <v>0</v>
      </c>
      <c r="AH26" s="196">
        <f t="shared" ca="1" si="42"/>
        <v>0</v>
      </c>
    </row>
    <row r="27" spans="2:34" x14ac:dyDescent="0.2">
      <c r="B27" s="183" t="s">
        <v>15</v>
      </c>
      <c r="C27" s="184">
        <f ca="1">SUMIF(INDIRECT(CONCATENATE("'",MID(C$2,3,2),"Hornopirén'!","$B$8:$FN$8")),'Res_Año_Tipo Gen'!$B13,INDIRECT(CONCATENATE("'",MID(C$2,3,2),"Hornopirén'!","$B$375:$FN$375")))</f>
        <v>0</v>
      </c>
      <c r="D27" s="184">
        <f ca="1">SUMIF(INDIRECT(CONCATENATE("'",MID(D$2,3,2),"Hornopirén'!","$B$8:$FN$8")),'Res_Año_Tipo Gen'!$B13,INDIRECT(CONCATENATE("'",MID(D$2,3,2),"Hornopirén'!","$B$375:$FN$375")))</f>
        <v>0</v>
      </c>
      <c r="E27" s="184">
        <f ca="1">SUMIF(INDIRECT(CONCATENATE("'",MID(E$2,3,2),"Hornopirén'!","$B$8:$FN$8")),'Res_Año_Tipo Gen'!$B13,INDIRECT(CONCATENATE("'",MID(E$2,3,2),"Hornopirén'!","$B$375:$FN$375")))</f>
        <v>0</v>
      </c>
      <c r="F27" s="184">
        <f ca="1">SUMIF(INDIRECT(CONCATENATE("'",MID(F$2,3,2),"Hornopirén'!","$B$8:$FN$8")),'Res_Año_Tipo Gen'!$B13,INDIRECT(CONCATENATE("'",MID(F$2,3,2),"Hornopirén'!","$B$376:$FN$376")))</f>
        <v>0</v>
      </c>
      <c r="G27" s="184">
        <f ca="1">SUMIF(INDIRECT(CONCATENATE("'",MID(G$2,3,2),"Hornopirén'!","$B$8:$FN$8")),'Res_Año_Tipo Gen'!$B13,INDIRECT(CONCATENATE("'",MID(G$2,3,2),"Hornopirén'!","$B$375:$FN$375")))</f>
        <v>0</v>
      </c>
      <c r="H27" s="184">
        <f ca="1">SUMIF(INDIRECT(CONCATENATE("'",MID(H$2,3,2),"Hornopirén'!","$B$8:$FN$8")),'Res_Año_Tipo Gen'!$B13,INDIRECT(CONCATENATE("'",MID(H$2,3,2),"Hornopirén'!","$B$375:$FN$375")))</f>
        <v>0</v>
      </c>
      <c r="I27" s="184">
        <f ca="1">SUMIF(INDIRECT(CONCATENATE("'",MID(I$2,3,2),"Hornopirén'!","$B$8:$FN$8")),'Res_Año_Tipo Gen'!$B13,INDIRECT(CONCATENATE("'",MID(I$2,3,2),"Hornopirén'!","$B$375:$FN$375")))</f>
        <v>0</v>
      </c>
      <c r="J27" s="184">
        <f ca="1">SUMIF(INDIRECT(CONCATENATE("'",MID(J$2,3,2),"Hornopirén'!","$B$8:$FN$8")),'Res_Año_Tipo Gen'!$B13,INDIRECT(CONCATENATE("'",MID(J$2,3,2),"Hornopirén'!","$B$376:$FN$376")))</f>
        <v>0</v>
      </c>
      <c r="K27" s="184">
        <f ca="1">SUMIF(INDIRECT(CONCATENATE("'",MID(K$2,3,2),"Hornopirén'!","$B$8:$FN$8")),'Res_Año_Tipo Gen'!$B13,INDIRECT(CONCATENATE("'",MID(K$2,3,2),"Hornopirén'!","$B$375:$FN$375")))</f>
        <v>0</v>
      </c>
      <c r="L27" s="184">
        <f ca="1">SUMIF(INDIRECT(CONCATENATE("'",MID(L$2,3,2),"Hornopirén'!","$B$8:$FN$8")),'Res_Año_Tipo Gen'!$B13,INDIRECT(CONCATENATE("'",MID(L$2,3,2),"Hornopirén'!","$B$375:$FN$375")))</f>
        <v>0</v>
      </c>
      <c r="M27" s="184">
        <f ca="1">SUMIF(INDIRECT(CONCATENATE("'",MID(M$2,3,2),"Hornopirén'!","$B$8:$FN$8")),'Res_Año_Tipo Gen'!$B13,INDIRECT(CONCATENATE("'",MID(M$2,3,2),"Hornopirén'!","$B$375:$FN$375")))</f>
        <v>0</v>
      </c>
      <c r="N27" s="184">
        <f ca="1">SUMIF(INDIRECT(CONCATENATE("'",MID(N$2,3,2),"Hornopirén'!","$B$7:$FN$7")),'Res_Año_Tipo Gen'!$B13,INDIRECT(CONCATENATE("'",MID(N$2,3,2),"Hornopirén'!","$B$375:$FN$375")))</f>
        <v>0</v>
      </c>
      <c r="O27" s="184">
        <f ca="1">SUMIF(INDIRECT(CONCATENATE("'",MID(O$2,3,2),"Hornopirén'!","$B$7:$FN$7")),'Res_Año_Tipo Gen'!$B13,INDIRECT(CONCATENATE("'",MID(O$2,3,2),"Hornopirén'!","$B$374:$FN$374")))</f>
        <v>0</v>
      </c>
      <c r="P27" s="184">
        <f ca="1">SUMIF(INDIRECT(CONCATENATE("'",MID(P$2,3,2),"Hornopirén'!","$B$7:$FN$7")),'Res_Año_Tipo Gen'!$B13,INDIRECT(CONCATENATE("'",MID(P$2,3,2),"Hornopirén'!","$B$374:$FN$374")))</f>
        <v>0</v>
      </c>
      <c r="Q27" s="184">
        <f ca="1">SUMIF(INDIRECT(CONCATENATE("'",MID(Q$2,3,2),"Hornopirén'!","$B$7:$FN$7")),'Res_Año_Tipo Gen'!$B13,INDIRECT(CONCATENATE("'",MID(Q$2,3,2),"Hornopirén'!","$B$374:$FN$374")))</f>
        <v>0</v>
      </c>
      <c r="S27" s="183" t="s">
        <v>15</v>
      </c>
      <c r="T27" s="191">
        <f t="shared" ca="1" si="28"/>
        <v>0</v>
      </c>
      <c r="U27" s="192">
        <f t="shared" ca="1" si="29"/>
        <v>0</v>
      </c>
      <c r="V27" s="192">
        <f t="shared" ca="1" si="30"/>
        <v>0</v>
      </c>
      <c r="W27" s="192">
        <f t="shared" ca="1" si="31"/>
        <v>0</v>
      </c>
      <c r="X27" s="192">
        <f t="shared" ca="1" si="32"/>
        <v>0</v>
      </c>
      <c r="Y27" s="192">
        <f t="shared" ca="1" si="33"/>
        <v>0</v>
      </c>
      <c r="Z27" s="192">
        <f t="shared" ca="1" si="34"/>
        <v>0</v>
      </c>
      <c r="AA27" s="192">
        <f t="shared" ca="1" si="35"/>
        <v>0</v>
      </c>
      <c r="AB27" s="192">
        <f t="shared" ca="1" si="36"/>
        <v>0</v>
      </c>
      <c r="AC27" s="192">
        <f t="shared" ca="1" si="37"/>
        <v>0</v>
      </c>
      <c r="AD27" s="192">
        <f t="shared" ca="1" si="38"/>
        <v>0</v>
      </c>
      <c r="AE27" s="192">
        <f t="shared" ca="1" si="39"/>
        <v>0</v>
      </c>
      <c r="AF27" s="192">
        <f t="shared" ca="1" si="40"/>
        <v>0</v>
      </c>
      <c r="AG27" s="192">
        <f t="shared" ca="1" si="41"/>
        <v>0</v>
      </c>
      <c r="AH27" s="192">
        <f t="shared" ca="1" si="42"/>
        <v>0</v>
      </c>
    </row>
    <row r="28" spans="2:34" x14ac:dyDescent="0.2">
      <c r="B28" s="169" t="s">
        <v>1</v>
      </c>
      <c r="C28" s="185">
        <f t="shared" ref="C28:O28" ca="1" si="43">+SUM(C19:C27)</f>
        <v>2937.8650002286004</v>
      </c>
      <c r="D28" s="185">
        <f t="shared" ca="1" si="43"/>
        <v>4648.014700048283</v>
      </c>
      <c r="E28" s="185">
        <f t="shared" ca="1" si="43"/>
        <v>7953.9738000000016</v>
      </c>
      <c r="F28" s="185">
        <f t="shared" ca="1" si="43"/>
        <v>8479.3608999999979</v>
      </c>
      <c r="G28" s="185">
        <f t="shared" ca="1" si="43"/>
        <v>8400.124406879997</v>
      </c>
      <c r="H28" s="185">
        <f t="shared" ca="1" si="43"/>
        <v>8308.1898266226999</v>
      </c>
      <c r="I28" s="185">
        <f t="shared" ca="1" si="43"/>
        <v>10108.866724799998</v>
      </c>
      <c r="J28" s="185">
        <f t="shared" ca="1" si="43"/>
        <v>11877.711950000004</v>
      </c>
      <c r="K28" s="185">
        <f t="shared" ca="1" si="43"/>
        <v>13854.116750000003</v>
      </c>
      <c r="L28" s="185">
        <f t="shared" ca="1" si="43"/>
        <v>13488.172515319999</v>
      </c>
      <c r="M28" s="185">
        <f t="shared" ca="1" si="43"/>
        <v>11624.140499999998</v>
      </c>
      <c r="N28" s="185">
        <f t="shared" ca="1" si="43"/>
        <v>13538.535999999998</v>
      </c>
      <c r="O28" s="185">
        <f t="shared" ca="1" si="43"/>
        <v>12755.18475</v>
      </c>
      <c r="P28" s="185">
        <f t="shared" ref="P28:Q28" ca="1" si="44">+SUM(P19:P27)</f>
        <v>13269.4185</v>
      </c>
      <c r="Q28" s="185">
        <f t="shared" ca="1" si="44"/>
        <v>4747.1397500000012</v>
      </c>
      <c r="S28" s="169" t="s">
        <v>1</v>
      </c>
      <c r="T28" s="219">
        <f t="shared" ca="1" si="28"/>
        <v>0.99999999999999989</v>
      </c>
      <c r="U28" s="220">
        <f t="shared" ca="1" si="29"/>
        <v>1.0000000000000009</v>
      </c>
      <c r="V28" s="220">
        <f t="shared" ca="1" si="30"/>
        <v>1.0000000000000004</v>
      </c>
      <c r="W28" s="220">
        <f t="shared" ca="1" si="31"/>
        <v>0.99999999999999956</v>
      </c>
      <c r="X28" s="220">
        <f t="shared" ca="1" si="32"/>
        <v>0.99999999999999978</v>
      </c>
      <c r="Y28" s="220">
        <f t="shared" ca="1" si="33"/>
        <v>1</v>
      </c>
      <c r="Z28" s="220">
        <f t="shared" ca="1" si="34"/>
        <v>0.99999999999999978</v>
      </c>
      <c r="AA28" s="220">
        <f t="shared" ca="1" si="35"/>
        <v>1.0000000000000002</v>
      </c>
      <c r="AB28" s="220">
        <f t="shared" ca="1" si="36"/>
        <v>1.0000000000000002</v>
      </c>
      <c r="AC28" s="220">
        <f t="shared" ca="1" si="37"/>
        <v>0.99999999999999989</v>
      </c>
      <c r="AD28" s="220">
        <f t="shared" ca="1" si="38"/>
        <v>0.99999999999999989</v>
      </c>
      <c r="AE28" s="220">
        <f t="shared" ca="1" si="39"/>
        <v>1</v>
      </c>
      <c r="AF28" s="220">
        <f t="shared" ca="1" si="40"/>
        <v>1.0000000000000002</v>
      </c>
      <c r="AG28" s="220">
        <f t="shared" ca="1" si="41"/>
        <v>1.0000000000000002</v>
      </c>
      <c r="AH28" s="220">
        <f t="shared" ca="1" si="42"/>
        <v>1.0000000000000002</v>
      </c>
    </row>
    <row r="29" spans="2:34" ht="14.25" thickBot="1" x14ac:dyDescent="0.3">
      <c r="B29" s="149"/>
      <c r="C29" s="153">
        <f t="shared" ref="C29" ca="1" si="45">+ROUND(C28-C18,0)</f>
        <v>0</v>
      </c>
      <c r="D29" s="153">
        <f t="shared" ref="D29" ca="1" si="46">+ROUND(D28-D18,0)</f>
        <v>0</v>
      </c>
      <c r="E29" s="153">
        <f t="shared" ref="E29" ca="1" si="47">+ROUND(E28-E18,0)</f>
        <v>0</v>
      </c>
      <c r="F29" s="153">
        <f t="shared" ref="F29" ca="1" si="48">+ROUND(F28-F18,0)</f>
        <v>0</v>
      </c>
      <c r="G29" s="153">
        <f t="shared" ref="G29" ca="1" si="49">+ROUND(G28-G18,0)</f>
        <v>0</v>
      </c>
      <c r="H29" s="153">
        <f t="shared" ref="H29" ca="1" si="50">+ROUND(H28-H18,0)</f>
        <v>0</v>
      </c>
      <c r="I29" s="153">
        <f t="shared" ref="I29" ca="1" si="51">+ROUND(I28-I18,0)</f>
        <v>0</v>
      </c>
      <c r="J29" s="153">
        <f t="shared" ref="J29" ca="1" si="52">+ROUND(J28-J18,0)</f>
        <v>0</v>
      </c>
      <c r="K29" s="153">
        <f t="shared" ref="K29" ca="1" si="53">+ROUND(K28-K18,0)</f>
        <v>0</v>
      </c>
      <c r="L29" s="153">
        <f t="shared" ref="L29" ca="1" si="54">+ROUND(L28-L18,0)</f>
        <v>0</v>
      </c>
      <c r="M29" s="153">
        <f t="shared" ref="M29" ca="1" si="55">+ROUND(M28-M18,0)</f>
        <v>0</v>
      </c>
      <c r="N29" s="153">
        <f t="shared" ref="N29" ca="1" si="56">+ROUND(N28-N18,0)</f>
        <v>0</v>
      </c>
      <c r="O29" s="153">
        <f t="shared" ref="O29:P29" ca="1" si="57">+ROUND(O28-O18,0)</f>
        <v>0</v>
      </c>
      <c r="P29" s="153">
        <f t="shared" ca="1" si="57"/>
        <v>0</v>
      </c>
      <c r="Q29" s="153">
        <f t="shared" ref="Q29" ca="1" si="58">+ROUND(Q28-Q18,0)</f>
        <v>0</v>
      </c>
      <c r="S29" s="149"/>
    </row>
    <row r="30" spans="2:34" ht="13.5" thickTop="1" x14ac:dyDescent="0.2">
      <c r="B30" s="186" t="s">
        <v>85</v>
      </c>
      <c r="C30" s="186">
        <f t="shared" ref="C30:O30" si="59">+C16</f>
        <v>2005</v>
      </c>
      <c r="D30" s="186">
        <f t="shared" si="59"/>
        <v>2006</v>
      </c>
      <c r="E30" s="186">
        <f t="shared" si="59"/>
        <v>2007</v>
      </c>
      <c r="F30" s="186">
        <f t="shared" si="59"/>
        <v>2008</v>
      </c>
      <c r="G30" s="186">
        <f t="shared" si="59"/>
        <v>2009</v>
      </c>
      <c r="H30" s="186">
        <f t="shared" si="59"/>
        <v>2010</v>
      </c>
      <c r="I30" s="186">
        <f t="shared" si="59"/>
        <v>2011</v>
      </c>
      <c r="J30" s="186">
        <f t="shared" si="59"/>
        <v>2012</v>
      </c>
      <c r="K30" s="186">
        <f t="shared" si="59"/>
        <v>2013</v>
      </c>
      <c r="L30" s="186">
        <f t="shared" si="59"/>
        <v>2014</v>
      </c>
      <c r="M30" s="186">
        <f t="shared" si="59"/>
        <v>2015</v>
      </c>
      <c r="N30" s="186">
        <f t="shared" si="59"/>
        <v>2016</v>
      </c>
      <c r="O30" s="186">
        <f t="shared" si="59"/>
        <v>2017</v>
      </c>
      <c r="P30" s="186">
        <f t="shared" ref="P30:Q30" si="60">+P16</f>
        <v>2018</v>
      </c>
      <c r="Q30" s="186">
        <f t="shared" si="60"/>
        <v>2019</v>
      </c>
      <c r="S30" s="186" t="s">
        <v>86</v>
      </c>
      <c r="T30" s="186">
        <f t="shared" ref="T30:AE30" si="61">+T16</f>
        <v>2005</v>
      </c>
      <c r="U30" s="186">
        <f t="shared" si="61"/>
        <v>2006</v>
      </c>
      <c r="V30" s="186">
        <f t="shared" si="61"/>
        <v>2007</v>
      </c>
      <c r="W30" s="186">
        <f t="shared" si="61"/>
        <v>2008</v>
      </c>
      <c r="X30" s="186">
        <f t="shared" si="61"/>
        <v>2009</v>
      </c>
      <c r="Y30" s="186">
        <f t="shared" si="61"/>
        <v>2010</v>
      </c>
      <c r="Z30" s="186">
        <f t="shared" si="61"/>
        <v>2011</v>
      </c>
      <c r="AA30" s="186">
        <f t="shared" si="61"/>
        <v>2012</v>
      </c>
      <c r="AB30" s="186">
        <f t="shared" si="61"/>
        <v>2013</v>
      </c>
      <c r="AC30" s="186">
        <f t="shared" si="61"/>
        <v>2014</v>
      </c>
      <c r="AD30" s="186">
        <f t="shared" si="61"/>
        <v>2015</v>
      </c>
      <c r="AE30" s="186">
        <f t="shared" si="61"/>
        <v>2016</v>
      </c>
      <c r="AF30" s="186">
        <f t="shared" ref="AF30:AG30" si="62">+AF16</f>
        <v>2017</v>
      </c>
      <c r="AG30" s="186">
        <f t="shared" si="62"/>
        <v>2018</v>
      </c>
      <c r="AH30" s="186">
        <f t="shared" ref="AH30" si="63">+AH16</f>
        <v>2019</v>
      </c>
    </row>
    <row r="31" spans="2:34" x14ac:dyDescent="0.2">
      <c r="B31" s="187"/>
      <c r="C31" s="188">
        <f t="shared" ref="C31:O31" ca="1" si="64">+C3+C17</f>
        <v>4332.7000002878522</v>
      </c>
      <c r="D31" s="188">
        <f t="shared" ca="1" si="64"/>
        <v>6910.9256999078298</v>
      </c>
      <c r="E31" s="188">
        <f t="shared" ca="1" si="64"/>
        <v>10618.913799999998</v>
      </c>
      <c r="F31" s="188">
        <f t="shared" ca="1" si="64"/>
        <v>11625.4431</v>
      </c>
      <c r="G31" s="188">
        <f t="shared" ca="1" si="64"/>
        <v>11292.028406879999</v>
      </c>
      <c r="H31" s="188">
        <f t="shared" ca="1" si="64"/>
        <v>11694.591974770201</v>
      </c>
      <c r="I31" s="188">
        <f t="shared" ca="1" si="64"/>
        <v>14251.525254799999</v>
      </c>
      <c r="J31" s="188">
        <f t="shared" ca="1" si="64"/>
        <v>16454.037170000003</v>
      </c>
      <c r="K31" s="188">
        <f t="shared" ca="1" si="64"/>
        <v>18826.836499999998</v>
      </c>
      <c r="L31" s="188">
        <f t="shared" ca="1" si="64"/>
        <v>18598.991515320002</v>
      </c>
      <c r="M31" s="188">
        <f t="shared" ca="1" si="64"/>
        <v>17281.369500000001</v>
      </c>
      <c r="N31" s="188">
        <f t="shared" ca="1" si="64"/>
        <v>19531.159</v>
      </c>
      <c r="O31" s="188">
        <f t="shared" ca="1" si="64"/>
        <v>20354.21775</v>
      </c>
      <c r="P31" s="188">
        <f t="shared" ref="P31:Q31" ca="1" si="65">+P3+P17</f>
        <v>21626.395499999999</v>
      </c>
      <c r="Q31" s="188">
        <f t="shared" ca="1" si="65"/>
        <v>7086.1687500000007</v>
      </c>
      <c r="S31" s="187"/>
      <c r="T31" s="189">
        <f t="shared" ref="T31:AH32" ca="1" si="66">+C31/C$31</f>
        <v>1</v>
      </c>
      <c r="U31" s="190">
        <f t="shared" ca="1" si="66"/>
        <v>1</v>
      </c>
      <c r="V31" s="190">
        <f t="shared" ca="1" si="66"/>
        <v>1</v>
      </c>
      <c r="W31" s="190">
        <f t="shared" ca="1" si="66"/>
        <v>1</v>
      </c>
      <c r="X31" s="190">
        <f t="shared" ca="1" si="66"/>
        <v>1</v>
      </c>
      <c r="Y31" s="190">
        <f t="shared" ca="1" si="66"/>
        <v>1</v>
      </c>
      <c r="Z31" s="190">
        <f t="shared" ca="1" si="66"/>
        <v>1</v>
      </c>
      <c r="AA31" s="190">
        <f t="shared" ca="1" si="66"/>
        <v>1</v>
      </c>
      <c r="AB31" s="190">
        <f t="shared" ca="1" si="66"/>
        <v>1</v>
      </c>
      <c r="AC31" s="190">
        <f t="shared" ca="1" si="66"/>
        <v>1</v>
      </c>
      <c r="AD31" s="190">
        <f t="shared" ca="1" si="66"/>
        <v>1</v>
      </c>
      <c r="AE31" s="190">
        <f t="shared" ca="1" si="66"/>
        <v>1</v>
      </c>
      <c r="AF31" s="190">
        <f t="shared" ca="1" si="66"/>
        <v>1</v>
      </c>
      <c r="AG31" s="190">
        <f t="shared" ca="1" si="66"/>
        <v>1</v>
      </c>
      <c r="AH31" s="190">
        <f t="shared" ca="1" si="66"/>
        <v>1</v>
      </c>
    </row>
    <row r="32" spans="2:34" x14ac:dyDescent="0.2">
      <c r="B32" s="183" t="s">
        <v>1</v>
      </c>
      <c r="C32" s="184">
        <f t="shared" ref="C32:O32" ca="1" si="67">+C4+C18</f>
        <v>4332.7000002878485</v>
      </c>
      <c r="D32" s="184">
        <f t="shared" ca="1" si="67"/>
        <v>6910.9256999078316</v>
      </c>
      <c r="E32" s="184">
        <f t="shared" ca="1" si="67"/>
        <v>10618.913799999997</v>
      </c>
      <c r="F32" s="184">
        <f t="shared" ca="1" si="67"/>
        <v>11625.443099999997</v>
      </c>
      <c r="G32" s="184">
        <f t="shared" ca="1" si="67"/>
        <v>11292.028406879997</v>
      </c>
      <c r="H32" s="184">
        <f t="shared" ca="1" si="67"/>
        <v>11694.591974770199</v>
      </c>
      <c r="I32" s="184">
        <f t="shared" ca="1" si="67"/>
        <v>14251.525254799999</v>
      </c>
      <c r="J32" s="184">
        <f t="shared" ca="1" si="67"/>
        <v>16454.037170000003</v>
      </c>
      <c r="K32" s="184">
        <f t="shared" ca="1" si="67"/>
        <v>18826.836500000005</v>
      </c>
      <c r="L32" s="184">
        <f t="shared" ca="1" si="67"/>
        <v>18598.991515319998</v>
      </c>
      <c r="M32" s="184">
        <f t="shared" ca="1" si="67"/>
        <v>17281.369500000001</v>
      </c>
      <c r="N32" s="184">
        <f t="shared" ca="1" si="67"/>
        <v>19531.158999999989</v>
      </c>
      <c r="O32" s="184">
        <f t="shared" ca="1" si="67"/>
        <v>20354.217750000003</v>
      </c>
      <c r="P32" s="184">
        <f t="shared" ref="P32:Q32" ca="1" si="68">+P4+P18</f>
        <v>21626.395500000006</v>
      </c>
      <c r="Q32" s="184">
        <f t="shared" ca="1" si="68"/>
        <v>7086.1687500000007</v>
      </c>
      <c r="S32" s="183" t="s">
        <v>1</v>
      </c>
      <c r="T32" s="191">
        <f t="shared" ca="1" si="66"/>
        <v>0.99999999999999911</v>
      </c>
      <c r="U32" s="192">
        <f t="shared" ca="1" si="66"/>
        <v>1.0000000000000002</v>
      </c>
      <c r="V32" s="192">
        <f t="shared" ca="1" si="66"/>
        <v>0.99999999999999978</v>
      </c>
      <c r="W32" s="192">
        <f t="shared" ca="1" si="66"/>
        <v>0.99999999999999967</v>
      </c>
      <c r="X32" s="192">
        <f t="shared" ca="1" si="66"/>
        <v>0.99999999999999989</v>
      </c>
      <c r="Y32" s="192">
        <f t="shared" ca="1" si="66"/>
        <v>0.99999999999999989</v>
      </c>
      <c r="Z32" s="192">
        <f t="shared" ca="1" si="66"/>
        <v>1</v>
      </c>
      <c r="AA32" s="192">
        <f t="shared" ca="1" si="66"/>
        <v>1</v>
      </c>
      <c r="AB32" s="192">
        <f t="shared" ca="1" si="66"/>
        <v>1.0000000000000004</v>
      </c>
      <c r="AC32" s="192">
        <f t="shared" ca="1" si="66"/>
        <v>0.99999999999999978</v>
      </c>
      <c r="AD32" s="192">
        <f t="shared" ca="1" si="66"/>
        <v>1</v>
      </c>
      <c r="AE32" s="192">
        <f t="shared" ca="1" si="66"/>
        <v>0.99999999999999944</v>
      </c>
      <c r="AF32" s="192">
        <f t="shared" ca="1" si="66"/>
        <v>1.0000000000000002</v>
      </c>
      <c r="AG32" s="192">
        <f t="shared" ca="1" si="66"/>
        <v>1.0000000000000004</v>
      </c>
      <c r="AH32" s="192">
        <f t="shared" ca="1" si="66"/>
        <v>1</v>
      </c>
    </row>
    <row r="33" spans="2:34" x14ac:dyDescent="0.2">
      <c r="B33" s="179" t="s">
        <v>18</v>
      </c>
      <c r="C33" s="180">
        <f t="shared" ref="C33:O33" ca="1" si="69">+C5+C19</f>
        <v>0</v>
      </c>
      <c r="D33" s="180">
        <f t="shared" ca="1" si="69"/>
        <v>0</v>
      </c>
      <c r="E33" s="180">
        <f t="shared" ca="1" si="69"/>
        <v>0</v>
      </c>
      <c r="F33" s="180">
        <f t="shared" ca="1" si="69"/>
        <v>0</v>
      </c>
      <c r="G33" s="180">
        <f t="shared" ca="1" si="69"/>
        <v>0</v>
      </c>
      <c r="H33" s="180">
        <f t="shared" ca="1" si="69"/>
        <v>0</v>
      </c>
      <c r="I33" s="180">
        <f t="shared" ca="1" si="69"/>
        <v>0</v>
      </c>
      <c r="J33" s="180">
        <f t="shared" ca="1" si="69"/>
        <v>0</v>
      </c>
      <c r="K33" s="180">
        <f t="shared" ca="1" si="69"/>
        <v>0</v>
      </c>
      <c r="L33" s="180">
        <f t="shared" ca="1" si="69"/>
        <v>0</v>
      </c>
      <c r="M33" s="180">
        <f t="shared" ca="1" si="69"/>
        <v>0</v>
      </c>
      <c r="N33" s="180">
        <f t="shared" ca="1" si="69"/>
        <v>0</v>
      </c>
      <c r="O33" s="180">
        <f t="shared" ca="1" si="69"/>
        <v>0</v>
      </c>
      <c r="P33" s="180">
        <f t="shared" ref="P33:Q33" ca="1" si="70">+P5+P19</f>
        <v>0</v>
      </c>
      <c r="Q33" s="180">
        <f t="shared" ca="1" si="70"/>
        <v>0</v>
      </c>
      <c r="S33" s="179" t="s">
        <v>18</v>
      </c>
      <c r="T33" s="193">
        <f t="shared" ref="T33:T40" ca="1" si="71">+C33/C$31</f>
        <v>0</v>
      </c>
      <c r="U33" s="194">
        <f t="shared" ref="U33:U40" ca="1" si="72">+D33/D$31</f>
        <v>0</v>
      </c>
      <c r="V33" s="194">
        <f t="shared" ref="V33:V40" ca="1" si="73">+E33/E$31</f>
        <v>0</v>
      </c>
      <c r="W33" s="194">
        <f t="shared" ref="W33:W40" ca="1" si="74">+F33/F$31</f>
        <v>0</v>
      </c>
      <c r="X33" s="194">
        <f t="shared" ref="X33:X40" ca="1" si="75">+G33/G$31</f>
        <v>0</v>
      </c>
      <c r="Y33" s="194">
        <f t="shared" ref="Y33:Y40" ca="1" si="76">+H33/H$31</f>
        <v>0</v>
      </c>
      <c r="Z33" s="194">
        <f t="shared" ref="Z33:Z41" ca="1" si="77">+I33/I$31</f>
        <v>0</v>
      </c>
      <c r="AA33" s="194">
        <f t="shared" ref="AA33:AA41" ca="1" si="78">+J33/J$31</f>
        <v>0</v>
      </c>
      <c r="AB33" s="194">
        <f t="shared" ref="AB33:AB41" ca="1" si="79">+K33/K$31</f>
        <v>0</v>
      </c>
      <c r="AC33" s="194">
        <f t="shared" ref="AC33:AC41" ca="1" si="80">+L33/L$31</f>
        <v>0</v>
      </c>
      <c r="AD33" s="194">
        <f t="shared" ref="AD33:AH41" ca="1" si="81">+M33/M$31</f>
        <v>0</v>
      </c>
      <c r="AE33" s="194">
        <f t="shared" ca="1" si="81"/>
        <v>0</v>
      </c>
      <c r="AF33" s="194">
        <f t="shared" ca="1" si="81"/>
        <v>0</v>
      </c>
      <c r="AG33" s="194">
        <f t="shared" ca="1" si="81"/>
        <v>0</v>
      </c>
      <c r="AH33" s="194">
        <f t="shared" ca="1" si="81"/>
        <v>0</v>
      </c>
    </row>
    <row r="34" spans="2:34" x14ac:dyDescent="0.2">
      <c r="B34" s="181" t="s">
        <v>17</v>
      </c>
      <c r="C34" s="182">
        <f t="shared" ref="C34:O34" ca="1" si="82">+C6+C20</f>
        <v>0</v>
      </c>
      <c r="D34" s="182">
        <f t="shared" ca="1" si="82"/>
        <v>0</v>
      </c>
      <c r="E34" s="182">
        <f t="shared" ca="1" si="82"/>
        <v>0</v>
      </c>
      <c r="F34" s="182">
        <f t="shared" ca="1" si="82"/>
        <v>1070.3078734400001</v>
      </c>
      <c r="G34" s="182">
        <f t="shared" ca="1" si="82"/>
        <v>2952.653749999999</v>
      </c>
      <c r="H34" s="182">
        <f t="shared" ca="1" si="82"/>
        <v>4013.8810000000003</v>
      </c>
      <c r="I34" s="182">
        <f t="shared" ca="1" si="82"/>
        <v>4178.1524999999992</v>
      </c>
      <c r="J34" s="182">
        <f t="shared" ca="1" si="82"/>
        <v>5223.4309500000027</v>
      </c>
      <c r="K34" s="182">
        <f t="shared" ca="1" si="82"/>
        <v>5574.0747499999998</v>
      </c>
      <c r="L34" s="182">
        <f t="shared" ca="1" si="82"/>
        <v>5342.8139999999985</v>
      </c>
      <c r="M34" s="182">
        <f t="shared" ca="1" si="82"/>
        <v>2913.2214999999987</v>
      </c>
      <c r="N34" s="182">
        <f t="shared" ca="1" si="82"/>
        <v>3328.1270000000022</v>
      </c>
      <c r="O34" s="182">
        <f t="shared" ca="1" si="82"/>
        <v>5338.2327499999974</v>
      </c>
      <c r="P34" s="182">
        <f t="shared" ref="P34:Q34" ca="1" si="83">+P6+P20</f>
        <v>5318.4255000000003</v>
      </c>
      <c r="Q34" s="182">
        <f t="shared" ca="1" si="83"/>
        <v>1813.7817500000003</v>
      </c>
      <c r="S34" s="181" t="s">
        <v>17</v>
      </c>
      <c r="T34" s="195">
        <f t="shared" ca="1" si="71"/>
        <v>0</v>
      </c>
      <c r="U34" s="196">
        <f t="shared" ca="1" si="72"/>
        <v>0</v>
      </c>
      <c r="V34" s="196">
        <f t="shared" ca="1" si="73"/>
        <v>0</v>
      </c>
      <c r="W34" s="196">
        <f t="shared" ca="1" si="74"/>
        <v>9.2065985290487554E-2</v>
      </c>
      <c r="X34" s="196">
        <f t="shared" ca="1" si="75"/>
        <v>0.26148125417405149</v>
      </c>
      <c r="Y34" s="196">
        <f t="shared" ca="1" si="76"/>
        <v>0.34322539928366103</v>
      </c>
      <c r="Z34" s="196">
        <f t="shared" ca="1" si="77"/>
        <v>0.29317230438845643</v>
      </c>
      <c r="AA34" s="196">
        <f t="shared" ca="1" si="78"/>
        <v>0.31745588611673237</v>
      </c>
      <c r="AB34" s="196">
        <f t="shared" ca="1" si="79"/>
        <v>0.29607070470920593</v>
      </c>
      <c r="AC34" s="196">
        <f t="shared" ca="1" si="80"/>
        <v>0.28726363983762876</v>
      </c>
      <c r="AD34" s="196">
        <f t="shared" ca="1" si="81"/>
        <v>0.16857584695472189</v>
      </c>
      <c r="AE34" s="196">
        <f t="shared" ca="1" si="81"/>
        <v>0.17040089633185632</v>
      </c>
      <c r="AF34" s="196">
        <f t="shared" ca="1" si="81"/>
        <v>0.2622666621516318</v>
      </c>
      <c r="AG34" s="196">
        <f t="shared" ca="1" si="81"/>
        <v>0.24592288160086598</v>
      </c>
      <c r="AH34" s="196">
        <f t="shared" ca="1" si="81"/>
        <v>0.2559608462612466</v>
      </c>
    </row>
    <row r="35" spans="2:34" x14ac:dyDescent="0.2">
      <c r="B35" s="181" t="s">
        <v>7</v>
      </c>
      <c r="C35" s="182">
        <f t="shared" ref="C35:O35" ca="1" si="84">+C7+C21</f>
        <v>0</v>
      </c>
      <c r="D35" s="182">
        <f t="shared" ca="1" si="84"/>
        <v>0</v>
      </c>
      <c r="E35" s="182">
        <f t="shared" ca="1" si="84"/>
        <v>0</v>
      </c>
      <c r="F35" s="182">
        <f t="shared" ca="1" si="84"/>
        <v>0</v>
      </c>
      <c r="G35" s="182">
        <f t="shared" ca="1" si="84"/>
        <v>0</v>
      </c>
      <c r="H35" s="182">
        <f t="shared" ca="1" si="84"/>
        <v>0</v>
      </c>
      <c r="I35" s="182">
        <f t="shared" ca="1" si="84"/>
        <v>0</v>
      </c>
      <c r="J35" s="182">
        <f t="shared" ca="1" si="84"/>
        <v>0</v>
      </c>
      <c r="K35" s="182">
        <f t="shared" ca="1" si="84"/>
        <v>0</v>
      </c>
      <c r="L35" s="182">
        <f t="shared" ca="1" si="84"/>
        <v>0</v>
      </c>
      <c r="M35" s="182">
        <f t="shared" ca="1" si="84"/>
        <v>0</v>
      </c>
      <c r="N35" s="182">
        <f t="shared" ca="1" si="84"/>
        <v>0</v>
      </c>
      <c r="O35" s="182">
        <f t="shared" ca="1" si="84"/>
        <v>0</v>
      </c>
      <c r="P35" s="182">
        <f t="shared" ref="P35:Q35" ca="1" si="85">+P7+P21</f>
        <v>0</v>
      </c>
      <c r="Q35" s="182">
        <f t="shared" ca="1" si="85"/>
        <v>0</v>
      </c>
      <c r="S35" s="181" t="s">
        <v>7</v>
      </c>
      <c r="T35" s="195">
        <f t="shared" ca="1" si="71"/>
        <v>0</v>
      </c>
      <c r="U35" s="196">
        <f t="shared" ca="1" si="72"/>
        <v>0</v>
      </c>
      <c r="V35" s="196">
        <f t="shared" ca="1" si="73"/>
        <v>0</v>
      </c>
      <c r="W35" s="196">
        <f t="shared" ca="1" si="74"/>
        <v>0</v>
      </c>
      <c r="X35" s="196">
        <f t="shared" ca="1" si="75"/>
        <v>0</v>
      </c>
      <c r="Y35" s="196">
        <f t="shared" ca="1" si="76"/>
        <v>0</v>
      </c>
      <c r="Z35" s="196">
        <f t="shared" ca="1" si="77"/>
        <v>0</v>
      </c>
      <c r="AA35" s="196">
        <f t="shared" ca="1" si="78"/>
        <v>0</v>
      </c>
      <c r="AB35" s="196">
        <f t="shared" ca="1" si="79"/>
        <v>0</v>
      </c>
      <c r="AC35" s="196">
        <f t="shared" ca="1" si="80"/>
        <v>0</v>
      </c>
      <c r="AD35" s="196">
        <f t="shared" ca="1" si="81"/>
        <v>0</v>
      </c>
      <c r="AE35" s="196">
        <f t="shared" ca="1" si="81"/>
        <v>0</v>
      </c>
      <c r="AF35" s="196">
        <f t="shared" ca="1" si="81"/>
        <v>0</v>
      </c>
      <c r="AG35" s="196">
        <f t="shared" ca="1" si="81"/>
        <v>0</v>
      </c>
      <c r="AH35" s="196">
        <f t="shared" ca="1" si="81"/>
        <v>0</v>
      </c>
    </row>
    <row r="36" spans="2:34" x14ac:dyDescent="0.2">
      <c r="B36" s="181" t="s">
        <v>10</v>
      </c>
      <c r="C36" s="182">
        <f t="shared" ref="C36:O36" ca="1" si="86">+C8+C22</f>
        <v>0</v>
      </c>
      <c r="D36" s="182">
        <f t="shared" ca="1" si="86"/>
        <v>0</v>
      </c>
      <c r="E36" s="182">
        <f t="shared" ca="1" si="86"/>
        <v>0</v>
      </c>
      <c r="F36" s="182">
        <f t="shared" ca="1" si="86"/>
        <v>0</v>
      </c>
      <c r="G36" s="182">
        <f t="shared" ca="1" si="86"/>
        <v>0</v>
      </c>
      <c r="H36" s="182">
        <f t="shared" ca="1" si="86"/>
        <v>0</v>
      </c>
      <c r="I36" s="182">
        <f t="shared" ca="1" si="86"/>
        <v>0</v>
      </c>
      <c r="J36" s="182">
        <f t="shared" ca="1" si="86"/>
        <v>0</v>
      </c>
      <c r="K36" s="182">
        <f t="shared" ca="1" si="86"/>
        <v>0</v>
      </c>
      <c r="L36" s="182">
        <f t="shared" ca="1" si="86"/>
        <v>0</v>
      </c>
      <c r="M36" s="182">
        <f t="shared" ca="1" si="86"/>
        <v>0</v>
      </c>
      <c r="N36" s="182">
        <f t="shared" ca="1" si="86"/>
        <v>0</v>
      </c>
      <c r="O36" s="182">
        <f t="shared" ca="1" si="86"/>
        <v>0</v>
      </c>
      <c r="P36" s="182">
        <f t="shared" ref="P36:Q36" ca="1" si="87">+P8+P22</f>
        <v>0</v>
      </c>
      <c r="Q36" s="182">
        <f t="shared" ca="1" si="87"/>
        <v>0</v>
      </c>
      <c r="S36" s="181" t="s">
        <v>10</v>
      </c>
      <c r="T36" s="195">
        <f t="shared" ca="1" si="71"/>
        <v>0</v>
      </c>
      <c r="U36" s="196">
        <f t="shared" ca="1" si="72"/>
        <v>0</v>
      </c>
      <c r="V36" s="196">
        <f t="shared" ca="1" si="73"/>
        <v>0</v>
      </c>
      <c r="W36" s="196">
        <f t="shared" ca="1" si="74"/>
        <v>0</v>
      </c>
      <c r="X36" s="196">
        <f t="shared" ca="1" si="75"/>
        <v>0</v>
      </c>
      <c r="Y36" s="196">
        <f t="shared" ca="1" si="76"/>
        <v>0</v>
      </c>
      <c r="Z36" s="196">
        <f t="shared" ca="1" si="77"/>
        <v>0</v>
      </c>
      <c r="AA36" s="196">
        <f t="shared" ca="1" si="78"/>
        <v>0</v>
      </c>
      <c r="AB36" s="196">
        <f t="shared" ca="1" si="79"/>
        <v>0</v>
      </c>
      <c r="AC36" s="196">
        <f t="shared" ca="1" si="80"/>
        <v>0</v>
      </c>
      <c r="AD36" s="196">
        <f t="shared" ca="1" si="81"/>
        <v>0</v>
      </c>
      <c r="AE36" s="196">
        <f t="shared" ca="1" si="81"/>
        <v>0</v>
      </c>
      <c r="AF36" s="196">
        <f t="shared" ca="1" si="81"/>
        <v>0</v>
      </c>
      <c r="AG36" s="196">
        <f t="shared" ca="1" si="81"/>
        <v>0</v>
      </c>
      <c r="AH36" s="196">
        <f t="shared" ca="1" si="81"/>
        <v>0</v>
      </c>
    </row>
    <row r="37" spans="2:34" x14ac:dyDescent="0.2">
      <c r="B37" s="181" t="s">
        <v>8</v>
      </c>
      <c r="C37" s="182">
        <f t="shared" ref="C37:O37" ca="1" si="88">+C9+C23</f>
        <v>0</v>
      </c>
      <c r="D37" s="182">
        <f t="shared" ca="1" si="88"/>
        <v>0</v>
      </c>
      <c r="E37" s="182">
        <f t="shared" ca="1" si="88"/>
        <v>0</v>
      </c>
      <c r="F37" s="182">
        <f t="shared" ca="1" si="88"/>
        <v>0</v>
      </c>
      <c r="G37" s="182">
        <f t="shared" ca="1" si="88"/>
        <v>0</v>
      </c>
      <c r="H37" s="182">
        <f t="shared" ca="1" si="88"/>
        <v>0</v>
      </c>
      <c r="I37" s="182">
        <f t="shared" ca="1" si="88"/>
        <v>0</v>
      </c>
      <c r="J37" s="182">
        <f t="shared" ca="1" si="88"/>
        <v>0</v>
      </c>
      <c r="K37" s="182">
        <f t="shared" ca="1" si="88"/>
        <v>0</v>
      </c>
      <c r="L37" s="182">
        <f t="shared" ca="1" si="88"/>
        <v>0</v>
      </c>
      <c r="M37" s="182">
        <f t="shared" ca="1" si="88"/>
        <v>0</v>
      </c>
      <c r="N37" s="182">
        <f t="shared" ca="1" si="88"/>
        <v>0</v>
      </c>
      <c r="O37" s="182">
        <f t="shared" ca="1" si="88"/>
        <v>0</v>
      </c>
      <c r="P37" s="182">
        <f t="shared" ref="P37:Q37" ca="1" si="89">+P9+P23</f>
        <v>0</v>
      </c>
      <c r="Q37" s="182">
        <f t="shared" ca="1" si="89"/>
        <v>0</v>
      </c>
      <c r="S37" s="181" t="s">
        <v>8</v>
      </c>
      <c r="T37" s="195">
        <f t="shared" ca="1" si="71"/>
        <v>0</v>
      </c>
      <c r="U37" s="196">
        <f t="shared" ca="1" si="72"/>
        <v>0</v>
      </c>
      <c r="V37" s="196">
        <f t="shared" ca="1" si="73"/>
        <v>0</v>
      </c>
      <c r="W37" s="196">
        <f t="shared" ca="1" si="74"/>
        <v>0</v>
      </c>
      <c r="X37" s="196">
        <f t="shared" ca="1" si="75"/>
        <v>0</v>
      </c>
      <c r="Y37" s="196">
        <f t="shared" ca="1" si="76"/>
        <v>0</v>
      </c>
      <c r="Z37" s="196">
        <f t="shared" ca="1" si="77"/>
        <v>0</v>
      </c>
      <c r="AA37" s="196">
        <f t="shared" ca="1" si="78"/>
        <v>0</v>
      </c>
      <c r="AB37" s="196">
        <f t="shared" ca="1" si="79"/>
        <v>0</v>
      </c>
      <c r="AC37" s="196">
        <f t="shared" ca="1" si="80"/>
        <v>0</v>
      </c>
      <c r="AD37" s="196">
        <f t="shared" ca="1" si="81"/>
        <v>0</v>
      </c>
      <c r="AE37" s="196">
        <f t="shared" ca="1" si="81"/>
        <v>0</v>
      </c>
      <c r="AF37" s="196">
        <f t="shared" ca="1" si="81"/>
        <v>0</v>
      </c>
      <c r="AG37" s="196">
        <f t="shared" ca="1" si="81"/>
        <v>0</v>
      </c>
      <c r="AH37" s="196">
        <f t="shared" ca="1" si="81"/>
        <v>0</v>
      </c>
    </row>
    <row r="38" spans="2:34" x14ac:dyDescent="0.2">
      <c r="B38" s="181" t="s">
        <v>9</v>
      </c>
      <c r="C38" s="182">
        <f t="shared" ref="C38:O38" ca="1" si="90">+C10+C24</f>
        <v>0</v>
      </c>
      <c r="D38" s="182">
        <f t="shared" ca="1" si="90"/>
        <v>0</v>
      </c>
      <c r="E38" s="182">
        <f t="shared" ca="1" si="90"/>
        <v>0</v>
      </c>
      <c r="F38" s="182">
        <f t="shared" ca="1" si="90"/>
        <v>0</v>
      </c>
      <c r="G38" s="182">
        <f t="shared" ca="1" si="90"/>
        <v>0</v>
      </c>
      <c r="H38" s="182">
        <f t="shared" ca="1" si="90"/>
        <v>0</v>
      </c>
      <c r="I38" s="182">
        <f t="shared" ca="1" si="90"/>
        <v>0</v>
      </c>
      <c r="J38" s="182">
        <f t="shared" ca="1" si="90"/>
        <v>0</v>
      </c>
      <c r="K38" s="182">
        <f t="shared" ca="1" si="90"/>
        <v>0</v>
      </c>
      <c r="L38" s="182">
        <f t="shared" ca="1" si="90"/>
        <v>0</v>
      </c>
      <c r="M38" s="182">
        <f t="shared" ca="1" si="90"/>
        <v>0</v>
      </c>
      <c r="N38" s="182">
        <f t="shared" ca="1" si="90"/>
        <v>0</v>
      </c>
      <c r="O38" s="182">
        <f t="shared" ca="1" si="90"/>
        <v>0</v>
      </c>
      <c r="P38" s="182">
        <f t="shared" ref="P38:Q38" ca="1" si="91">+P10+P24</f>
        <v>0</v>
      </c>
      <c r="Q38" s="182">
        <f t="shared" ca="1" si="91"/>
        <v>0</v>
      </c>
      <c r="S38" s="181" t="s">
        <v>9</v>
      </c>
      <c r="T38" s="195">
        <f t="shared" ca="1" si="71"/>
        <v>0</v>
      </c>
      <c r="U38" s="196">
        <f t="shared" ca="1" si="72"/>
        <v>0</v>
      </c>
      <c r="V38" s="196">
        <f t="shared" ca="1" si="73"/>
        <v>0</v>
      </c>
      <c r="W38" s="196">
        <f t="shared" ca="1" si="74"/>
        <v>0</v>
      </c>
      <c r="X38" s="196">
        <f t="shared" ca="1" si="75"/>
        <v>0</v>
      </c>
      <c r="Y38" s="196">
        <f t="shared" ca="1" si="76"/>
        <v>0</v>
      </c>
      <c r="Z38" s="196">
        <f t="shared" ca="1" si="77"/>
        <v>0</v>
      </c>
      <c r="AA38" s="196">
        <f t="shared" ca="1" si="78"/>
        <v>0</v>
      </c>
      <c r="AB38" s="196">
        <f t="shared" ca="1" si="79"/>
        <v>0</v>
      </c>
      <c r="AC38" s="196">
        <f t="shared" ca="1" si="80"/>
        <v>0</v>
      </c>
      <c r="AD38" s="196">
        <f t="shared" ca="1" si="81"/>
        <v>0</v>
      </c>
      <c r="AE38" s="196">
        <f t="shared" ca="1" si="81"/>
        <v>0</v>
      </c>
      <c r="AF38" s="196">
        <f t="shared" ca="1" si="81"/>
        <v>0</v>
      </c>
      <c r="AG38" s="196">
        <f t="shared" ca="1" si="81"/>
        <v>0</v>
      </c>
      <c r="AH38" s="196">
        <f t="shared" ca="1" si="81"/>
        <v>0</v>
      </c>
    </row>
    <row r="39" spans="2:34" x14ac:dyDescent="0.2">
      <c r="B39" s="181" t="s">
        <v>6</v>
      </c>
      <c r="C39" s="182">
        <f t="shared" ref="C39:O39" ca="1" si="92">+C11+C25</f>
        <v>4332.7000002878522</v>
      </c>
      <c r="D39" s="182">
        <f t="shared" ca="1" si="92"/>
        <v>6910.9256999078334</v>
      </c>
      <c r="E39" s="182">
        <f t="shared" ca="1" si="92"/>
        <v>10618.913800000002</v>
      </c>
      <c r="F39" s="182">
        <f t="shared" ca="1" si="92"/>
        <v>10555.135226559998</v>
      </c>
      <c r="G39" s="182">
        <f t="shared" ca="1" si="92"/>
        <v>8339.3746568799979</v>
      </c>
      <c r="H39" s="182">
        <f t="shared" ca="1" si="92"/>
        <v>7680.7109747702007</v>
      </c>
      <c r="I39" s="182">
        <f t="shared" ca="1" si="92"/>
        <v>10073.372754799999</v>
      </c>
      <c r="J39" s="182">
        <f t="shared" ca="1" si="92"/>
        <v>11230.606220000001</v>
      </c>
      <c r="K39" s="182">
        <f t="shared" ca="1" si="92"/>
        <v>13252.761750000003</v>
      </c>
      <c r="L39" s="182">
        <f t="shared" ca="1" si="92"/>
        <v>13256.17751532</v>
      </c>
      <c r="M39" s="182">
        <f t="shared" ca="1" si="92"/>
        <v>14368.148000000001</v>
      </c>
      <c r="N39" s="182">
        <f t="shared" ca="1" si="92"/>
        <v>16203.031999999996</v>
      </c>
      <c r="O39" s="182">
        <f t="shared" ca="1" si="92"/>
        <v>15015.985000000001</v>
      </c>
      <c r="P39" s="182">
        <f t="shared" ref="P39:Q39" ca="1" si="93">+P11+P25</f>
        <v>16307.970000000003</v>
      </c>
      <c r="Q39" s="182">
        <f t="shared" ca="1" si="93"/>
        <v>5272.3870000000006</v>
      </c>
      <c r="S39" s="181" t="s">
        <v>6</v>
      </c>
      <c r="T39" s="195">
        <f t="shared" ca="1" si="71"/>
        <v>1</v>
      </c>
      <c r="U39" s="196">
        <f t="shared" ca="1" si="72"/>
        <v>1.0000000000000004</v>
      </c>
      <c r="V39" s="196">
        <f t="shared" ca="1" si="73"/>
        <v>1.0000000000000004</v>
      </c>
      <c r="W39" s="196">
        <f t="shared" ca="1" si="74"/>
        <v>0.90793401470951229</v>
      </c>
      <c r="X39" s="196">
        <f t="shared" ca="1" si="75"/>
        <v>0.73851874582594834</v>
      </c>
      <c r="Y39" s="196">
        <f t="shared" ca="1" si="76"/>
        <v>0.65677460071633897</v>
      </c>
      <c r="Z39" s="196">
        <f t="shared" ca="1" si="77"/>
        <v>0.70682769561154346</v>
      </c>
      <c r="AA39" s="196">
        <f t="shared" ca="1" si="78"/>
        <v>0.68254411388326763</v>
      </c>
      <c r="AB39" s="196">
        <f t="shared" ca="1" si="79"/>
        <v>0.70392929529079429</v>
      </c>
      <c r="AC39" s="196">
        <f t="shared" ca="1" si="80"/>
        <v>0.71273636016237107</v>
      </c>
      <c r="AD39" s="196">
        <f t="shared" ca="1" si="81"/>
        <v>0.83142415304527806</v>
      </c>
      <c r="AE39" s="196">
        <f t="shared" ca="1" si="81"/>
        <v>0.8295991036681436</v>
      </c>
      <c r="AF39" s="196">
        <f t="shared" ca="1" si="81"/>
        <v>0.73773333784836814</v>
      </c>
      <c r="AG39" s="196">
        <f t="shared" ca="1" si="81"/>
        <v>0.75407711839913427</v>
      </c>
      <c r="AH39" s="196">
        <f t="shared" ca="1" si="81"/>
        <v>0.7440391537387534</v>
      </c>
    </row>
    <row r="40" spans="2:34" x14ac:dyDescent="0.2">
      <c r="B40" s="181" t="s">
        <v>11</v>
      </c>
      <c r="C40" s="182">
        <f t="shared" ref="C40:O40" ca="1" si="94">+C12+C26</f>
        <v>0</v>
      </c>
      <c r="D40" s="182">
        <f t="shared" ca="1" si="94"/>
        <v>0</v>
      </c>
      <c r="E40" s="182">
        <f t="shared" ca="1" si="94"/>
        <v>0</v>
      </c>
      <c r="F40" s="182">
        <f t="shared" ca="1" si="94"/>
        <v>0</v>
      </c>
      <c r="G40" s="182">
        <f t="shared" ca="1" si="94"/>
        <v>0</v>
      </c>
      <c r="H40" s="182">
        <f t="shared" ca="1" si="94"/>
        <v>0</v>
      </c>
      <c r="I40" s="182">
        <f t="shared" ca="1" si="94"/>
        <v>0</v>
      </c>
      <c r="J40" s="182">
        <f t="shared" ca="1" si="94"/>
        <v>0</v>
      </c>
      <c r="K40" s="182">
        <f t="shared" ca="1" si="94"/>
        <v>0</v>
      </c>
      <c r="L40" s="182">
        <f t="shared" ca="1" si="94"/>
        <v>0</v>
      </c>
      <c r="M40" s="182">
        <f t="shared" ca="1" si="94"/>
        <v>0</v>
      </c>
      <c r="N40" s="182">
        <f t="shared" ca="1" si="94"/>
        <v>0</v>
      </c>
      <c r="O40" s="182">
        <f t="shared" ca="1" si="94"/>
        <v>0</v>
      </c>
      <c r="P40" s="182">
        <f t="shared" ref="P40:Q40" ca="1" si="95">+P12+P26</f>
        <v>0</v>
      </c>
      <c r="Q40" s="182">
        <f t="shared" ca="1" si="95"/>
        <v>0</v>
      </c>
      <c r="S40" s="181" t="s">
        <v>11</v>
      </c>
      <c r="T40" s="195">
        <f t="shared" ca="1" si="71"/>
        <v>0</v>
      </c>
      <c r="U40" s="196">
        <f t="shared" ca="1" si="72"/>
        <v>0</v>
      </c>
      <c r="V40" s="196">
        <f t="shared" ca="1" si="73"/>
        <v>0</v>
      </c>
      <c r="W40" s="196">
        <f t="shared" ca="1" si="74"/>
        <v>0</v>
      </c>
      <c r="X40" s="196">
        <f t="shared" ca="1" si="75"/>
        <v>0</v>
      </c>
      <c r="Y40" s="196">
        <f t="shared" ca="1" si="76"/>
        <v>0</v>
      </c>
      <c r="Z40" s="196">
        <f t="shared" ca="1" si="77"/>
        <v>0</v>
      </c>
      <c r="AA40" s="196">
        <f t="shared" ca="1" si="78"/>
        <v>0</v>
      </c>
      <c r="AB40" s="196">
        <f t="shared" ca="1" si="79"/>
        <v>0</v>
      </c>
      <c r="AC40" s="196">
        <f t="shared" ca="1" si="80"/>
        <v>0</v>
      </c>
      <c r="AD40" s="196">
        <f t="shared" ca="1" si="81"/>
        <v>0</v>
      </c>
      <c r="AE40" s="196">
        <f t="shared" ca="1" si="81"/>
        <v>0</v>
      </c>
      <c r="AF40" s="196">
        <f t="shared" ca="1" si="81"/>
        <v>0</v>
      </c>
      <c r="AG40" s="196">
        <f t="shared" ca="1" si="81"/>
        <v>0</v>
      </c>
      <c r="AH40" s="196">
        <f t="shared" ca="1" si="81"/>
        <v>0</v>
      </c>
    </row>
    <row r="41" spans="2:34" x14ac:dyDescent="0.2">
      <c r="B41" s="183" t="s">
        <v>15</v>
      </c>
      <c r="C41" s="184">
        <f t="shared" ref="C41:O41" ca="1" si="96">+C13+C27</f>
        <v>0</v>
      </c>
      <c r="D41" s="184">
        <f t="shared" ca="1" si="96"/>
        <v>0</v>
      </c>
      <c r="E41" s="184">
        <f t="shared" ca="1" si="96"/>
        <v>0</v>
      </c>
      <c r="F41" s="184">
        <f t="shared" ca="1" si="96"/>
        <v>0</v>
      </c>
      <c r="G41" s="184">
        <f t="shared" ca="1" si="96"/>
        <v>0</v>
      </c>
      <c r="H41" s="184">
        <f t="shared" ca="1" si="96"/>
        <v>0</v>
      </c>
      <c r="I41" s="184">
        <f t="shared" ca="1" si="96"/>
        <v>0</v>
      </c>
      <c r="J41" s="184">
        <f t="shared" ca="1" si="96"/>
        <v>0</v>
      </c>
      <c r="K41" s="184">
        <f t="shared" ca="1" si="96"/>
        <v>0</v>
      </c>
      <c r="L41" s="184">
        <f t="shared" ca="1" si="96"/>
        <v>0</v>
      </c>
      <c r="M41" s="184">
        <f t="shared" ca="1" si="96"/>
        <v>0</v>
      </c>
      <c r="N41" s="184">
        <f t="shared" ca="1" si="96"/>
        <v>0</v>
      </c>
      <c r="O41" s="184">
        <f t="shared" ca="1" si="96"/>
        <v>0</v>
      </c>
      <c r="P41" s="184">
        <f t="shared" ref="P41:Q41" ca="1" si="97">+P13+P27</f>
        <v>0</v>
      </c>
      <c r="Q41" s="184">
        <f t="shared" ca="1" si="97"/>
        <v>0</v>
      </c>
      <c r="S41" s="183" t="s">
        <v>15</v>
      </c>
      <c r="T41" s="191">
        <f t="shared" ref="T41:Y41" ca="1" si="98">+C41/C$31</f>
        <v>0</v>
      </c>
      <c r="U41" s="192">
        <f t="shared" ca="1" si="98"/>
        <v>0</v>
      </c>
      <c r="V41" s="192">
        <f t="shared" ca="1" si="98"/>
        <v>0</v>
      </c>
      <c r="W41" s="192">
        <f t="shared" ca="1" si="98"/>
        <v>0</v>
      </c>
      <c r="X41" s="192">
        <f t="shared" ca="1" si="98"/>
        <v>0</v>
      </c>
      <c r="Y41" s="192">
        <f t="shared" ca="1" si="98"/>
        <v>0</v>
      </c>
      <c r="Z41" s="192">
        <f t="shared" ca="1" si="77"/>
        <v>0</v>
      </c>
      <c r="AA41" s="192">
        <f t="shared" ca="1" si="78"/>
        <v>0</v>
      </c>
      <c r="AB41" s="192">
        <f t="shared" ca="1" si="79"/>
        <v>0</v>
      </c>
      <c r="AC41" s="192">
        <f t="shared" ca="1" si="80"/>
        <v>0</v>
      </c>
      <c r="AD41" s="192">
        <f t="shared" ca="1" si="81"/>
        <v>0</v>
      </c>
      <c r="AE41" s="192">
        <f t="shared" ca="1" si="81"/>
        <v>0</v>
      </c>
      <c r="AF41" s="192">
        <f t="shared" ca="1" si="81"/>
        <v>0</v>
      </c>
      <c r="AG41" s="192">
        <f t="shared" ca="1" si="81"/>
        <v>0</v>
      </c>
      <c r="AH41" s="192">
        <f t="shared" ca="1" si="81"/>
        <v>0</v>
      </c>
    </row>
    <row r="42" spans="2:34" x14ac:dyDescent="0.2">
      <c r="B42" s="169" t="s">
        <v>1</v>
      </c>
      <c r="C42" s="185">
        <f t="shared" ref="C42:O42" ca="1" si="99">+C14+C28</f>
        <v>4332.7000002878522</v>
      </c>
      <c r="D42" s="185">
        <f t="shared" ca="1" si="99"/>
        <v>6910.9256999078334</v>
      </c>
      <c r="E42" s="185">
        <f t="shared" ca="1" si="99"/>
        <v>10618.913800000002</v>
      </c>
      <c r="F42" s="185">
        <f t="shared" ca="1" si="99"/>
        <v>11625.443099999997</v>
      </c>
      <c r="G42" s="185">
        <f t="shared" ca="1" si="99"/>
        <v>11292.028406879997</v>
      </c>
      <c r="H42" s="185">
        <f t="shared" ca="1" si="99"/>
        <v>11694.591974770199</v>
      </c>
      <c r="I42" s="185">
        <f t="shared" ca="1" si="99"/>
        <v>14251.525254799999</v>
      </c>
      <c r="J42" s="185">
        <f t="shared" ca="1" si="99"/>
        <v>16454.037170000003</v>
      </c>
      <c r="K42" s="185">
        <f t="shared" ca="1" si="99"/>
        <v>18826.836500000005</v>
      </c>
      <c r="L42" s="185">
        <f t="shared" ca="1" si="99"/>
        <v>18598.991515319998</v>
      </c>
      <c r="M42" s="185">
        <f t="shared" ca="1" si="99"/>
        <v>17281.369500000001</v>
      </c>
      <c r="N42" s="185">
        <f t="shared" ca="1" si="99"/>
        <v>19531.158999999996</v>
      </c>
      <c r="O42" s="185">
        <f t="shared" ca="1" si="99"/>
        <v>20354.21775</v>
      </c>
      <c r="P42" s="185">
        <f t="shared" ref="P42:Q42" ca="1" si="100">+P14+P28</f>
        <v>21626.395500000002</v>
      </c>
      <c r="Q42" s="185">
        <f t="shared" ca="1" si="100"/>
        <v>7086.1687500000007</v>
      </c>
      <c r="S42" s="169" t="s">
        <v>1</v>
      </c>
      <c r="T42" s="219">
        <f t="shared" ref="T42:AH42" ca="1" si="101">+C42/C$31</f>
        <v>1</v>
      </c>
      <c r="U42" s="220">
        <f t="shared" ca="1" si="101"/>
        <v>1.0000000000000004</v>
      </c>
      <c r="V42" s="220">
        <f t="shared" ca="1" si="101"/>
        <v>1.0000000000000004</v>
      </c>
      <c r="W42" s="220">
        <f t="shared" ca="1" si="101"/>
        <v>0.99999999999999967</v>
      </c>
      <c r="X42" s="220">
        <f t="shared" ca="1" si="101"/>
        <v>0.99999999999999989</v>
      </c>
      <c r="Y42" s="220">
        <f t="shared" ca="1" si="101"/>
        <v>0.99999999999999989</v>
      </c>
      <c r="Z42" s="220">
        <f t="shared" ca="1" si="101"/>
        <v>1</v>
      </c>
      <c r="AA42" s="220">
        <f t="shared" ca="1" si="101"/>
        <v>1</v>
      </c>
      <c r="AB42" s="220">
        <f t="shared" ca="1" si="101"/>
        <v>1.0000000000000004</v>
      </c>
      <c r="AC42" s="220">
        <f t="shared" ca="1" si="101"/>
        <v>0.99999999999999978</v>
      </c>
      <c r="AD42" s="220">
        <f t="shared" ca="1" si="101"/>
        <v>1</v>
      </c>
      <c r="AE42" s="220">
        <f t="shared" ca="1" si="101"/>
        <v>0.99999999999999978</v>
      </c>
      <c r="AF42" s="220">
        <f t="shared" ca="1" si="101"/>
        <v>1</v>
      </c>
      <c r="AG42" s="220">
        <f t="shared" ca="1" si="101"/>
        <v>1.0000000000000002</v>
      </c>
      <c r="AH42" s="220">
        <f t="shared" ca="1" si="101"/>
        <v>1</v>
      </c>
    </row>
    <row r="43" spans="2:34" ht="13.5" x14ac:dyDescent="0.25">
      <c r="C43" s="153">
        <f t="shared" ref="C43" ca="1" si="102">+ROUND(C42-C32,0)</f>
        <v>0</v>
      </c>
      <c r="D43" s="153">
        <f t="shared" ref="D43" ca="1" si="103">+ROUND(D42-D32,0)</f>
        <v>0</v>
      </c>
      <c r="E43" s="153">
        <f t="shared" ref="E43" ca="1" si="104">+ROUND(E42-E32,0)</f>
        <v>0</v>
      </c>
      <c r="F43" s="153">
        <f t="shared" ref="F43" ca="1" si="105">+ROUND(F42-F32,0)</f>
        <v>0</v>
      </c>
      <c r="G43" s="153">
        <f t="shared" ref="G43" ca="1" si="106">+ROUND(G42-G32,0)</f>
        <v>0</v>
      </c>
      <c r="H43" s="153">
        <f t="shared" ref="H43" ca="1" si="107">+ROUND(H42-H32,0)</f>
        <v>0</v>
      </c>
      <c r="I43" s="153">
        <f t="shared" ref="I43" ca="1" si="108">+ROUND(I42-I32,0)</f>
        <v>0</v>
      </c>
      <c r="J43" s="153">
        <f t="shared" ref="J43" ca="1" si="109">+ROUND(J42-J32,0)</f>
        <v>0</v>
      </c>
      <c r="K43" s="153">
        <f t="shared" ref="K43" ca="1" si="110">+ROUND(K42-K32,0)</f>
        <v>0</v>
      </c>
      <c r="L43" s="153">
        <f t="shared" ref="L43" ca="1" si="111">+ROUND(L42-L32,0)</f>
        <v>0</v>
      </c>
      <c r="M43" s="153">
        <f t="shared" ref="M43" ca="1" si="112">+ROUND(M42-M32,0)</f>
        <v>0</v>
      </c>
      <c r="N43" s="153">
        <f t="shared" ref="N43" ca="1" si="113">+ROUND(N42-N32,0)</f>
        <v>0</v>
      </c>
      <c r="O43" s="153">
        <f t="shared" ref="O43:P43" ca="1" si="114">+ROUND(O42-O32,0)</f>
        <v>0</v>
      </c>
      <c r="P43" s="153">
        <f t="shared" ca="1" si="114"/>
        <v>0</v>
      </c>
      <c r="Q43" s="153">
        <f t="shared" ref="Q43" ca="1" si="115">+ROUND(Q42-Q32,0)</f>
        <v>0</v>
      </c>
    </row>
  </sheetData>
  <phoneticPr fontId="6" type="noConversion"/>
  <conditionalFormatting sqref="C3:C14 D3:O3">
    <cfRule type="expression" dxfId="86" priority="133" stopIfTrue="1">
      <formula>C3=0</formula>
    </cfRule>
  </conditionalFormatting>
  <conditionalFormatting sqref="D4:O14">
    <cfRule type="expression" dxfId="85" priority="112" stopIfTrue="1">
      <formula>D4=0</formula>
    </cfRule>
  </conditionalFormatting>
  <conditionalFormatting sqref="C28">
    <cfRule type="expression" dxfId="84" priority="90" stopIfTrue="1">
      <formula>C28=0</formula>
    </cfRule>
  </conditionalFormatting>
  <conditionalFormatting sqref="C14">
    <cfRule type="expression" dxfId="83" priority="114" stopIfTrue="1">
      <formula>C14=0</formula>
    </cfRule>
  </conditionalFormatting>
  <conditionalFormatting sqref="D14:O14">
    <cfRule type="expression" dxfId="82" priority="111" stopIfTrue="1">
      <formula>D14=0</formula>
    </cfRule>
  </conditionalFormatting>
  <conditionalFormatting sqref="D18:O28">
    <cfRule type="expression" dxfId="81" priority="89" stopIfTrue="1">
      <formula>D18=0</formula>
    </cfRule>
  </conditionalFormatting>
  <conditionalFormatting sqref="D28:O28">
    <cfRule type="expression" dxfId="80" priority="88" stopIfTrue="1">
      <formula>D28=0</formula>
    </cfRule>
  </conditionalFormatting>
  <conditionalFormatting sqref="C31:C42 D31:O31">
    <cfRule type="expression" dxfId="79" priority="87" stopIfTrue="1">
      <formula>C31=0</formula>
    </cfRule>
  </conditionalFormatting>
  <conditionalFormatting sqref="P14">
    <cfRule type="expression" dxfId="78" priority="69" stopIfTrue="1">
      <formula>P14=0</formula>
    </cfRule>
  </conditionalFormatting>
  <conditionalFormatting sqref="P3">
    <cfRule type="expression" dxfId="77" priority="71" stopIfTrue="1">
      <formula>P3=0</formula>
    </cfRule>
  </conditionalFormatting>
  <conditionalFormatting sqref="P4:P14">
    <cfRule type="expression" dxfId="76" priority="70" stopIfTrue="1">
      <formula>P4=0</formula>
    </cfRule>
  </conditionalFormatting>
  <conditionalFormatting sqref="C15:O15">
    <cfRule type="cellIs" dxfId="75" priority="97" operator="equal">
      <formula>0</formula>
    </cfRule>
  </conditionalFormatting>
  <conditionalFormatting sqref="C15:O15">
    <cfRule type="cellIs" dxfId="74" priority="96" operator="notEqual">
      <formula>0</formula>
    </cfRule>
  </conditionalFormatting>
  <conditionalFormatting sqref="C29:O29">
    <cfRule type="cellIs" dxfId="73" priority="95" operator="equal">
      <formula>0</formula>
    </cfRule>
  </conditionalFormatting>
  <conditionalFormatting sqref="C29:O29">
    <cfRule type="cellIs" dxfId="72" priority="94" operator="notEqual">
      <formula>0</formula>
    </cfRule>
  </conditionalFormatting>
  <conditionalFormatting sqref="C43:O43">
    <cfRule type="cellIs" dxfId="71" priority="93" operator="equal">
      <formula>0</formula>
    </cfRule>
  </conditionalFormatting>
  <conditionalFormatting sqref="C43:O43">
    <cfRule type="cellIs" dxfId="70" priority="92" operator="notEqual">
      <formula>0</formula>
    </cfRule>
  </conditionalFormatting>
  <conditionalFormatting sqref="C17:C28 D17:O17">
    <cfRule type="expression" dxfId="69" priority="91" stopIfTrue="1">
      <formula>C17=0</formula>
    </cfRule>
  </conditionalFormatting>
  <conditionalFormatting sqref="D32:O42">
    <cfRule type="expression" dxfId="68" priority="85" stopIfTrue="1">
      <formula>D32=0</formula>
    </cfRule>
  </conditionalFormatting>
  <conditionalFormatting sqref="C42">
    <cfRule type="expression" dxfId="67" priority="86" stopIfTrue="1">
      <formula>C42=0</formula>
    </cfRule>
  </conditionalFormatting>
  <conditionalFormatting sqref="D42:O42">
    <cfRule type="expression" dxfId="66" priority="84" stopIfTrue="1">
      <formula>D42=0</formula>
    </cfRule>
  </conditionalFormatting>
  <conditionalFormatting sqref="T3:T14 U3:AG3">
    <cfRule type="expression" dxfId="65" priority="83" stopIfTrue="1">
      <formula>T3=0</formula>
    </cfRule>
  </conditionalFormatting>
  <conditionalFormatting sqref="U4:AG14">
    <cfRule type="expression" dxfId="64" priority="81" stopIfTrue="1">
      <formula>U4=0</formula>
    </cfRule>
  </conditionalFormatting>
  <conditionalFormatting sqref="T14">
    <cfRule type="expression" dxfId="63" priority="82" stopIfTrue="1">
      <formula>T14=0</formula>
    </cfRule>
  </conditionalFormatting>
  <conditionalFormatting sqref="U14:AG14">
    <cfRule type="expression" dxfId="62" priority="80" stopIfTrue="1">
      <formula>U14=0</formula>
    </cfRule>
  </conditionalFormatting>
  <conditionalFormatting sqref="P18:P28">
    <cfRule type="expression" dxfId="61" priority="61" stopIfTrue="1">
      <formula>P18=0</formula>
    </cfRule>
  </conditionalFormatting>
  <conditionalFormatting sqref="P28">
    <cfRule type="expression" dxfId="60" priority="60" stopIfTrue="1">
      <formula>P28=0</formula>
    </cfRule>
  </conditionalFormatting>
  <conditionalFormatting sqref="P31">
    <cfRule type="expression" dxfId="59" priority="59" stopIfTrue="1">
      <formula>P31=0</formula>
    </cfRule>
  </conditionalFormatting>
  <conditionalFormatting sqref="P15">
    <cfRule type="cellIs" dxfId="58" priority="68" operator="equal">
      <formula>0</formula>
    </cfRule>
  </conditionalFormatting>
  <conditionalFormatting sqref="P15">
    <cfRule type="cellIs" dxfId="57" priority="67" operator="notEqual">
      <formula>0</formula>
    </cfRule>
  </conditionalFormatting>
  <conditionalFormatting sqref="P29">
    <cfRule type="cellIs" dxfId="56" priority="66" operator="equal">
      <formula>0</formula>
    </cfRule>
  </conditionalFormatting>
  <conditionalFormatting sqref="P29">
    <cfRule type="cellIs" dxfId="55" priority="65" operator="notEqual">
      <formula>0</formula>
    </cfRule>
  </conditionalFormatting>
  <conditionalFormatting sqref="P43">
    <cfRule type="cellIs" dxfId="54" priority="64" operator="equal">
      <formula>0</formula>
    </cfRule>
  </conditionalFormatting>
  <conditionalFormatting sqref="P43">
    <cfRule type="cellIs" dxfId="53" priority="63" operator="notEqual">
      <formula>0</formula>
    </cfRule>
  </conditionalFormatting>
  <conditionalFormatting sqref="P17">
    <cfRule type="expression" dxfId="52" priority="62" stopIfTrue="1">
      <formula>P17=0</formula>
    </cfRule>
  </conditionalFormatting>
  <conditionalFormatting sqref="P32:P42">
    <cfRule type="expression" dxfId="51" priority="58" stopIfTrue="1">
      <formula>P32=0</formula>
    </cfRule>
  </conditionalFormatting>
  <conditionalFormatting sqref="P42">
    <cfRule type="expression" dxfId="50" priority="57" stopIfTrue="1">
      <formula>P42=0</formula>
    </cfRule>
  </conditionalFormatting>
  <conditionalFormatting sqref="AG3">
    <cfRule type="expression" dxfId="49" priority="56" stopIfTrue="1">
      <formula>AG3=0</formula>
    </cfRule>
  </conditionalFormatting>
  <conditionalFormatting sqref="AG4:AG14">
    <cfRule type="expression" dxfId="48" priority="55" stopIfTrue="1">
      <formula>AG4=0</formula>
    </cfRule>
  </conditionalFormatting>
  <conditionalFormatting sqref="AG14">
    <cfRule type="expression" dxfId="47" priority="54" stopIfTrue="1">
      <formula>AG14=0</formula>
    </cfRule>
  </conditionalFormatting>
  <conditionalFormatting sqref="T17:T28 U17:AG17">
    <cfRule type="expression" dxfId="46" priority="47" stopIfTrue="1">
      <formula>T17=0</formula>
    </cfRule>
  </conditionalFormatting>
  <conditionalFormatting sqref="U18:AG28">
    <cfRule type="expression" dxfId="45" priority="45" stopIfTrue="1">
      <formula>U18=0</formula>
    </cfRule>
  </conditionalFormatting>
  <conditionalFormatting sqref="T28">
    <cfRule type="expression" dxfId="44" priority="46" stopIfTrue="1">
      <formula>T28=0</formula>
    </cfRule>
  </conditionalFormatting>
  <conditionalFormatting sqref="U28:AG28">
    <cfRule type="expression" dxfId="43" priority="44" stopIfTrue="1">
      <formula>U28=0</formula>
    </cfRule>
  </conditionalFormatting>
  <conditionalFormatting sqref="AG17">
    <cfRule type="expression" dxfId="42" priority="43" stopIfTrue="1">
      <formula>AG17=0</formula>
    </cfRule>
  </conditionalFormatting>
  <conditionalFormatting sqref="AG18:AG28">
    <cfRule type="expression" dxfId="41" priority="42" stopIfTrue="1">
      <formula>AG18=0</formula>
    </cfRule>
  </conditionalFormatting>
  <conditionalFormatting sqref="AG28">
    <cfRule type="expression" dxfId="40" priority="41" stopIfTrue="1">
      <formula>AG28=0</formula>
    </cfRule>
  </conditionalFormatting>
  <conditionalFormatting sqref="T31:T42 U31:AG31">
    <cfRule type="expression" dxfId="39" priority="40" stopIfTrue="1">
      <formula>T31=0</formula>
    </cfRule>
  </conditionalFormatting>
  <conditionalFormatting sqref="U32:AG42">
    <cfRule type="expression" dxfId="38" priority="38" stopIfTrue="1">
      <formula>U32=0</formula>
    </cfRule>
  </conditionalFormatting>
  <conditionalFormatting sqref="T42">
    <cfRule type="expression" dxfId="37" priority="39" stopIfTrue="1">
      <formula>T42=0</formula>
    </cfRule>
  </conditionalFormatting>
  <conditionalFormatting sqref="U42:AG42">
    <cfRule type="expression" dxfId="36" priority="37" stopIfTrue="1">
      <formula>U42=0</formula>
    </cfRule>
  </conditionalFormatting>
  <conditionalFormatting sqref="AG31">
    <cfRule type="expression" dxfId="35" priority="36" stopIfTrue="1">
      <formula>AG31=0</formula>
    </cfRule>
  </conditionalFormatting>
  <conditionalFormatting sqref="AG32:AG42">
    <cfRule type="expression" dxfId="34" priority="35" stopIfTrue="1">
      <formula>AG32=0</formula>
    </cfRule>
  </conditionalFormatting>
  <conditionalFormatting sqref="AG42">
    <cfRule type="expression" dxfId="33" priority="34" stopIfTrue="1">
      <formula>AG42=0</formula>
    </cfRule>
  </conditionalFormatting>
  <conditionalFormatting sqref="Q14">
    <cfRule type="expression" dxfId="32" priority="31" stopIfTrue="1">
      <formula>Q14=0</formula>
    </cfRule>
  </conditionalFormatting>
  <conditionalFormatting sqref="Q3">
    <cfRule type="expression" dxfId="31" priority="33" stopIfTrue="1">
      <formula>Q3=0</formula>
    </cfRule>
  </conditionalFormatting>
  <conditionalFormatting sqref="Q4:Q14">
    <cfRule type="expression" dxfId="30" priority="32" stopIfTrue="1">
      <formula>Q4=0</formula>
    </cfRule>
  </conditionalFormatting>
  <conditionalFormatting sqref="Q18:Q28">
    <cfRule type="expression" dxfId="29" priority="23" stopIfTrue="1">
      <formula>Q18=0</formula>
    </cfRule>
  </conditionalFormatting>
  <conditionalFormatting sqref="Q28">
    <cfRule type="expression" dxfId="28" priority="22" stopIfTrue="1">
      <formula>Q28=0</formula>
    </cfRule>
  </conditionalFormatting>
  <conditionalFormatting sqref="Q31">
    <cfRule type="expression" dxfId="27" priority="21" stopIfTrue="1">
      <formula>Q31=0</formula>
    </cfRule>
  </conditionalFormatting>
  <conditionalFormatting sqref="Q15">
    <cfRule type="cellIs" dxfId="26" priority="30" operator="equal">
      <formula>0</formula>
    </cfRule>
  </conditionalFormatting>
  <conditionalFormatting sqref="Q15">
    <cfRule type="cellIs" dxfId="25" priority="29" operator="notEqual">
      <formula>0</formula>
    </cfRule>
  </conditionalFormatting>
  <conditionalFormatting sqref="Q29">
    <cfRule type="cellIs" dxfId="24" priority="28" operator="equal">
      <formula>0</formula>
    </cfRule>
  </conditionalFormatting>
  <conditionalFormatting sqref="Q29">
    <cfRule type="cellIs" dxfId="23" priority="27" operator="notEqual">
      <formula>0</formula>
    </cfRule>
  </conditionalFormatting>
  <conditionalFormatting sqref="Q43">
    <cfRule type="cellIs" dxfId="22" priority="26" operator="equal">
      <formula>0</formula>
    </cfRule>
  </conditionalFormatting>
  <conditionalFormatting sqref="Q43">
    <cfRule type="cellIs" dxfId="21" priority="25" operator="notEqual">
      <formula>0</formula>
    </cfRule>
  </conditionalFormatting>
  <conditionalFormatting sqref="Q17">
    <cfRule type="expression" dxfId="20" priority="24" stopIfTrue="1">
      <formula>Q17=0</formula>
    </cfRule>
  </conditionalFormatting>
  <conditionalFormatting sqref="Q32:Q42">
    <cfRule type="expression" dxfId="19" priority="20" stopIfTrue="1">
      <formula>Q32=0</formula>
    </cfRule>
  </conditionalFormatting>
  <conditionalFormatting sqref="Q42">
    <cfRule type="expression" dxfId="18" priority="19" stopIfTrue="1">
      <formula>Q42=0</formula>
    </cfRule>
  </conditionalFormatting>
  <conditionalFormatting sqref="AH3">
    <cfRule type="expression" dxfId="17" priority="18" stopIfTrue="1">
      <formula>AH3=0</formula>
    </cfRule>
  </conditionalFormatting>
  <conditionalFormatting sqref="AH4:AH14">
    <cfRule type="expression" dxfId="16" priority="17" stopIfTrue="1">
      <formula>AH4=0</formula>
    </cfRule>
  </conditionalFormatting>
  <conditionalFormatting sqref="AH14">
    <cfRule type="expression" dxfId="15" priority="16" stopIfTrue="1">
      <formula>AH14=0</formula>
    </cfRule>
  </conditionalFormatting>
  <conditionalFormatting sqref="AH3">
    <cfRule type="expression" dxfId="14" priority="15" stopIfTrue="1">
      <formula>AH3=0</formula>
    </cfRule>
  </conditionalFormatting>
  <conditionalFormatting sqref="AH4:AH14">
    <cfRule type="expression" dxfId="13" priority="14" stopIfTrue="1">
      <formula>AH4=0</formula>
    </cfRule>
  </conditionalFormatting>
  <conditionalFormatting sqref="AH14">
    <cfRule type="expression" dxfId="12" priority="13" stopIfTrue="1">
      <formula>AH14=0</formula>
    </cfRule>
  </conditionalFormatting>
  <conditionalFormatting sqref="AH17">
    <cfRule type="expression" dxfId="11" priority="12" stopIfTrue="1">
      <formula>AH17=0</formula>
    </cfRule>
  </conditionalFormatting>
  <conditionalFormatting sqref="AH18:AH28">
    <cfRule type="expression" dxfId="10" priority="11" stopIfTrue="1">
      <formula>AH18=0</formula>
    </cfRule>
  </conditionalFormatting>
  <conditionalFormatting sqref="AH28">
    <cfRule type="expression" dxfId="9" priority="10" stopIfTrue="1">
      <formula>AH28=0</formula>
    </cfRule>
  </conditionalFormatting>
  <conditionalFormatting sqref="AH17">
    <cfRule type="expression" dxfId="8" priority="9" stopIfTrue="1">
      <formula>AH17=0</formula>
    </cfRule>
  </conditionalFormatting>
  <conditionalFormatting sqref="AH18:AH28">
    <cfRule type="expression" dxfId="7" priority="8" stopIfTrue="1">
      <formula>AH18=0</formula>
    </cfRule>
  </conditionalFormatting>
  <conditionalFormatting sqref="AH28">
    <cfRule type="expression" dxfId="6" priority="7" stopIfTrue="1">
      <formula>AH28=0</formula>
    </cfRule>
  </conditionalFormatting>
  <conditionalFormatting sqref="AH31">
    <cfRule type="expression" dxfId="5" priority="6" stopIfTrue="1">
      <formula>AH31=0</formula>
    </cfRule>
  </conditionalFormatting>
  <conditionalFormatting sqref="AH32:AH42">
    <cfRule type="expression" dxfId="4" priority="5" stopIfTrue="1">
      <formula>AH32=0</formula>
    </cfRule>
  </conditionalFormatting>
  <conditionalFormatting sqref="AH42">
    <cfRule type="expression" dxfId="3" priority="4" stopIfTrue="1">
      <formula>AH42=0</formula>
    </cfRule>
  </conditionalFormatting>
  <conditionalFormatting sqref="AH31">
    <cfRule type="expression" dxfId="2" priority="3" stopIfTrue="1">
      <formula>AH31=0</formula>
    </cfRule>
  </conditionalFormatting>
  <conditionalFormatting sqref="AH32:AH42">
    <cfRule type="expression" dxfId="1" priority="2" stopIfTrue="1">
      <formula>AH32=0</formula>
    </cfRule>
  </conditionalFormatting>
  <conditionalFormatting sqref="AH42">
    <cfRule type="expression" dxfId="0" priority="1" stopIfTrue="1">
      <formula>AH42=0</formula>
    </cfRule>
  </conditionalFormatting>
  <pageMargins left="0.75" right="0.75" top="1" bottom="1" header="0" footer="0"/>
  <pageSetup paperSize="9" orientation="portrait" r:id="rId1"/>
  <headerFooter alignWithMargins="0"/>
  <ignoredErrors>
    <ignoredError sqref="F5:F13 F19:F27 J5:J13 J19:J27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"/>
  <sheetViews>
    <sheetView showGridLines="0" zoomScale="90" zoomScaleNormal="90" workbookViewId="0"/>
  </sheetViews>
  <sheetFormatPr baseColWidth="10" defaultRowHeight="12.75" x14ac:dyDescent="0.2"/>
  <cols>
    <col min="12" max="12" width="4.5703125" customWidth="1"/>
    <col min="13" max="13" width="4" customWidth="1"/>
  </cols>
  <sheetData/>
  <phoneticPr fontId="0" type="noConversion"/>
  <pageMargins left="0.75" right="0.75" top="1" bottom="1" header="0" footer="0"/>
  <pageSetup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2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RowHeight="12.75" x14ac:dyDescent="0.2"/>
  <cols>
    <col min="1" max="1" width="4.7109375" customWidth="1"/>
    <col min="2" max="2" width="14.140625" bestFit="1" customWidth="1"/>
    <col min="3" max="3" width="9.140625" bestFit="1" customWidth="1"/>
    <col min="4" max="4" width="7.85546875" bestFit="1" customWidth="1"/>
    <col min="5" max="5" width="4.7109375" customWidth="1"/>
    <col min="6" max="6" width="15.42578125" bestFit="1" customWidth="1"/>
    <col min="7" max="8" width="15" bestFit="1" customWidth="1"/>
  </cols>
  <sheetData>
    <row r="2" spans="2:8" ht="15.75" x14ac:dyDescent="0.25">
      <c r="B2" s="3" t="s">
        <v>43</v>
      </c>
      <c r="F2" s="3" t="s">
        <v>44</v>
      </c>
    </row>
    <row r="3" spans="2:8" ht="13.5" thickBot="1" x14ac:dyDescent="0.25"/>
    <row r="4" spans="2:8" ht="13.5" thickTop="1" x14ac:dyDescent="0.2">
      <c r="B4" s="225" t="s">
        <v>22</v>
      </c>
      <c r="C4" s="225" t="s">
        <v>12</v>
      </c>
      <c r="D4" s="225" t="s">
        <v>19</v>
      </c>
      <c r="E4" s="4"/>
      <c r="F4" s="225" t="s">
        <v>22</v>
      </c>
      <c r="G4" s="225" t="s">
        <v>12</v>
      </c>
      <c r="H4" s="225" t="s">
        <v>19</v>
      </c>
    </row>
    <row r="5" spans="2:8" x14ac:dyDescent="0.2">
      <c r="B5" s="226" t="s">
        <v>77</v>
      </c>
      <c r="C5" s="227" t="s">
        <v>34</v>
      </c>
      <c r="D5" s="226" t="s">
        <v>6</v>
      </c>
      <c r="E5" s="4"/>
      <c r="F5" s="226" t="s">
        <v>38</v>
      </c>
      <c r="G5" s="227" t="s">
        <v>39</v>
      </c>
      <c r="H5" s="226" t="s">
        <v>17</v>
      </c>
    </row>
    <row r="6" spans="2:8" x14ac:dyDescent="0.2">
      <c r="B6" s="226" t="s">
        <v>58</v>
      </c>
      <c r="C6" s="227" t="s">
        <v>34</v>
      </c>
      <c r="D6" s="226" t="s">
        <v>6</v>
      </c>
      <c r="E6" s="4"/>
      <c r="F6" s="226" t="s">
        <v>96</v>
      </c>
      <c r="G6" s="227" t="s">
        <v>34</v>
      </c>
      <c r="H6" s="226" t="s">
        <v>6</v>
      </c>
    </row>
    <row r="7" spans="2:8" x14ac:dyDescent="0.2">
      <c r="B7" s="227" t="s">
        <v>59</v>
      </c>
      <c r="C7" s="227" t="s">
        <v>34</v>
      </c>
      <c r="D7" s="227" t="s">
        <v>6</v>
      </c>
      <c r="E7" s="4"/>
      <c r="F7" s="226" t="s">
        <v>40</v>
      </c>
      <c r="G7" s="227" t="s">
        <v>34</v>
      </c>
      <c r="H7" s="226" t="s">
        <v>6</v>
      </c>
    </row>
    <row r="8" spans="2:8" x14ac:dyDescent="0.2">
      <c r="B8" s="226" t="s">
        <v>60</v>
      </c>
      <c r="C8" s="227" t="s">
        <v>34</v>
      </c>
      <c r="D8" s="226" t="s">
        <v>6</v>
      </c>
      <c r="E8" s="4"/>
      <c r="F8" s="227" t="s">
        <v>41</v>
      </c>
      <c r="G8" s="227" t="s">
        <v>34</v>
      </c>
      <c r="H8" s="227" t="s">
        <v>6</v>
      </c>
    </row>
    <row r="9" spans="2:8" x14ac:dyDescent="0.2">
      <c r="B9" s="227" t="s">
        <v>61</v>
      </c>
      <c r="C9" s="227" t="s">
        <v>34</v>
      </c>
      <c r="D9" s="227" t="s">
        <v>6</v>
      </c>
      <c r="E9" s="4"/>
      <c r="F9" s="226" t="s">
        <v>42</v>
      </c>
      <c r="G9" s="227" t="s">
        <v>34</v>
      </c>
      <c r="H9" s="226" t="s">
        <v>6</v>
      </c>
    </row>
    <row r="10" spans="2:8" x14ac:dyDescent="0.2">
      <c r="B10" s="226" t="s">
        <v>62</v>
      </c>
      <c r="C10" s="227" t="s">
        <v>34</v>
      </c>
      <c r="D10" s="226" t="s">
        <v>6</v>
      </c>
      <c r="E10" s="4"/>
      <c r="F10" s="227" t="s">
        <v>52</v>
      </c>
      <c r="G10" s="227" t="s">
        <v>34</v>
      </c>
      <c r="H10" s="227" t="s">
        <v>6</v>
      </c>
    </row>
    <row r="11" spans="2:8" x14ac:dyDescent="0.2">
      <c r="B11" s="226" t="s">
        <v>63</v>
      </c>
      <c r="C11" s="226" t="s">
        <v>34</v>
      </c>
      <c r="D11" s="227" t="s">
        <v>6</v>
      </c>
      <c r="E11" s="4"/>
      <c r="F11" s="226" t="s">
        <v>53</v>
      </c>
      <c r="G11" s="227" t="s">
        <v>34</v>
      </c>
      <c r="H11" s="227" t="s">
        <v>6</v>
      </c>
    </row>
    <row r="12" spans="2:8" x14ac:dyDescent="0.2">
      <c r="B12" s="226" t="s">
        <v>82</v>
      </c>
      <c r="C12" s="226" t="s">
        <v>34</v>
      </c>
      <c r="D12" s="227" t="s">
        <v>6</v>
      </c>
      <c r="E12" s="4"/>
      <c r="F12" s="228" t="s">
        <v>69</v>
      </c>
      <c r="G12" s="229" t="s">
        <v>34</v>
      </c>
      <c r="H12" s="228" t="s">
        <v>6</v>
      </c>
    </row>
    <row r="13" spans="2:8" x14ac:dyDescent="0.2">
      <c r="B13" s="226" t="s">
        <v>64</v>
      </c>
      <c r="C13" s="226" t="s">
        <v>34</v>
      </c>
      <c r="D13" s="227" t="s">
        <v>6</v>
      </c>
    </row>
    <row r="14" spans="2:8" x14ac:dyDescent="0.2">
      <c r="B14" s="226" t="s">
        <v>73</v>
      </c>
      <c r="C14" s="226" t="s">
        <v>34</v>
      </c>
      <c r="D14" s="227" t="s">
        <v>6</v>
      </c>
    </row>
    <row r="15" spans="2:8" x14ac:dyDescent="0.2">
      <c r="B15" s="226" t="s">
        <v>65</v>
      </c>
      <c r="C15" s="226" t="s">
        <v>34</v>
      </c>
      <c r="D15" s="227" t="s">
        <v>6</v>
      </c>
    </row>
    <row r="16" spans="2:8" x14ac:dyDescent="0.2">
      <c r="B16" s="226" t="s">
        <v>66</v>
      </c>
      <c r="C16" s="226" t="s">
        <v>34</v>
      </c>
      <c r="D16" s="227" t="s">
        <v>6</v>
      </c>
    </row>
    <row r="17" spans="2:4" x14ac:dyDescent="0.2">
      <c r="B17" s="226" t="s">
        <v>90</v>
      </c>
      <c r="C17" s="226" t="s">
        <v>34</v>
      </c>
      <c r="D17" s="227" t="s">
        <v>6</v>
      </c>
    </row>
    <row r="18" spans="2:4" x14ac:dyDescent="0.2">
      <c r="B18" s="226" t="s">
        <v>68</v>
      </c>
      <c r="C18" s="226" t="s">
        <v>34</v>
      </c>
      <c r="D18" s="227" t="s">
        <v>6</v>
      </c>
    </row>
    <row r="19" spans="2:4" x14ac:dyDescent="0.2">
      <c r="B19" s="226" t="s">
        <v>71</v>
      </c>
      <c r="C19" s="227" t="s">
        <v>34</v>
      </c>
      <c r="D19" s="226" t="s">
        <v>6</v>
      </c>
    </row>
    <row r="20" spans="2:4" x14ac:dyDescent="0.2">
      <c r="B20" s="226" t="s">
        <v>88</v>
      </c>
      <c r="C20" s="227" t="s">
        <v>34</v>
      </c>
      <c r="D20" s="226" t="s">
        <v>6</v>
      </c>
    </row>
    <row r="21" spans="2:4" x14ac:dyDescent="0.2">
      <c r="B21" s="226" t="s">
        <v>87</v>
      </c>
      <c r="C21" s="227" t="s">
        <v>34</v>
      </c>
      <c r="D21" s="226" t="s">
        <v>6</v>
      </c>
    </row>
    <row r="22" spans="2:4" x14ac:dyDescent="0.2">
      <c r="B22" s="228" t="s">
        <v>93</v>
      </c>
      <c r="C22" s="228" t="s">
        <v>34</v>
      </c>
      <c r="D22" s="229" t="s">
        <v>6</v>
      </c>
    </row>
  </sheetData>
  <sortState ref="B5:D18">
    <sortCondition ref="B5:B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428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1" max="1" width="11.42578125" style="11" hidden="1" customWidth="1"/>
    <col min="2" max="2" width="43.7109375" style="11" bestFit="1" customWidth="1"/>
    <col min="3" max="3" width="25.28515625" style="11" bestFit="1" customWidth="1"/>
    <col min="4" max="4" width="26.42578125" style="11" bestFit="1" customWidth="1"/>
    <col min="5" max="5" width="25.28515625" style="11" bestFit="1" customWidth="1"/>
    <col min="6" max="6" width="33.85546875" style="11" bestFit="1" customWidth="1"/>
    <col min="7" max="7" width="28.85546875" style="11" bestFit="1" customWidth="1"/>
    <col min="8" max="8" width="25.28515625" style="11" bestFit="1" customWidth="1"/>
    <col min="9" max="9" width="12.140625" style="11" customWidth="1"/>
    <col min="10" max="16384" width="11.42578125" style="11"/>
  </cols>
  <sheetData>
    <row r="1" spans="1:8" ht="15.75" x14ac:dyDescent="0.25">
      <c r="A1" s="12"/>
      <c r="B1" s="58" t="s">
        <v>13</v>
      </c>
    </row>
    <row r="2" spans="1:8" ht="15.75" x14ac:dyDescent="0.25">
      <c r="A2" s="12"/>
      <c r="B2" s="59" t="s">
        <v>35</v>
      </c>
    </row>
    <row r="3" spans="1:8" ht="15.75" x14ac:dyDescent="0.25">
      <c r="A3" s="12"/>
      <c r="B3" s="59" t="s">
        <v>25</v>
      </c>
    </row>
    <row r="4" spans="1:8" ht="16.5" thickBot="1" x14ac:dyDescent="0.3">
      <c r="A4" s="12"/>
      <c r="B4" s="23" t="s">
        <v>20</v>
      </c>
      <c r="C4" s="3"/>
    </row>
    <row r="5" spans="1:8" ht="16.5" thickBot="1" x14ac:dyDescent="0.3">
      <c r="A5" s="12"/>
      <c r="B5" s="3"/>
      <c r="C5" s="3"/>
    </row>
    <row r="6" spans="1:8" ht="4.5" customHeight="1" thickBot="1" x14ac:dyDescent="0.3">
      <c r="A6" s="12"/>
      <c r="B6" s="41"/>
      <c r="C6" s="75"/>
      <c r="D6" s="75"/>
      <c r="E6" s="75"/>
      <c r="F6" s="71"/>
    </row>
    <row r="7" spans="1:8" s="2" customFormat="1" x14ac:dyDescent="0.2">
      <c r="A7" s="12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49" t="str">
        <f>VLOOKUP(E$9,'Información Unidades'!$B$5:$D$26,2,0)</f>
        <v>SAGESA</v>
      </c>
      <c r="F7" s="52" t="s">
        <v>1</v>
      </c>
    </row>
    <row r="8" spans="1:8" s="6" customFormat="1" x14ac:dyDescent="0.2">
      <c r="A8" s="12"/>
      <c r="B8" s="20" t="s">
        <v>2</v>
      </c>
      <c r="C8" s="46" t="str">
        <f>VLOOKUP(C$9,'Información Unidades'!$B$5:$D$26,3,0)</f>
        <v>DIESEL</v>
      </c>
      <c r="D8" s="37" t="str">
        <f>VLOOKUP(D$9,'Información Unidades'!$B$5:$D$26,3,0)</f>
        <v>DIESEL</v>
      </c>
      <c r="E8" s="50" t="str">
        <f>VLOOKUP(E$9,'Información Unidades'!$B$5:$D$26,3,0)</f>
        <v>DIESEL</v>
      </c>
      <c r="F8" s="21" t="s">
        <v>3</v>
      </c>
    </row>
    <row r="9" spans="1:8" s="6" customFormat="1" ht="13.5" thickBot="1" x14ac:dyDescent="0.25">
      <c r="A9" s="12"/>
      <c r="B9" s="22" t="s">
        <v>22</v>
      </c>
      <c r="C9" s="39" t="s">
        <v>63</v>
      </c>
      <c r="D9" s="39" t="s">
        <v>65</v>
      </c>
      <c r="E9" s="51" t="s">
        <v>64</v>
      </c>
      <c r="F9" s="23"/>
    </row>
    <row r="10" spans="1:8" x14ac:dyDescent="0.2">
      <c r="A10" s="12">
        <f t="shared" ref="A10:A73" si="0">+IF(ISBLANK($B10),"",MONTH($B10))</f>
        <v>1</v>
      </c>
      <c r="B10" s="30">
        <v>39083</v>
      </c>
      <c r="C10" s="76">
        <v>0</v>
      </c>
      <c r="D10" s="76">
        <v>0</v>
      </c>
      <c r="E10" s="77">
        <v>6.8040000000000287</v>
      </c>
      <c r="F10" s="53">
        <f t="shared" ref="F10:F73" si="1">SUM(C10:E10)</f>
        <v>6.8040000000000287</v>
      </c>
      <c r="H10" s="12"/>
    </row>
    <row r="11" spans="1:8" x14ac:dyDescent="0.2">
      <c r="A11" s="12">
        <f t="shared" si="0"/>
        <v>1</v>
      </c>
      <c r="B11" s="30">
        <v>39084</v>
      </c>
      <c r="C11" s="76">
        <v>0</v>
      </c>
      <c r="D11" s="76">
        <v>0</v>
      </c>
      <c r="E11" s="77">
        <v>6.7510000000000003</v>
      </c>
      <c r="F11" s="53">
        <f t="shared" si="1"/>
        <v>6.7510000000000003</v>
      </c>
    </row>
    <row r="12" spans="1:8" x14ac:dyDescent="0.2">
      <c r="A12" s="12">
        <f t="shared" si="0"/>
        <v>1</v>
      </c>
      <c r="B12" s="30">
        <v>39085</v>
      </c>
      <c r="C12" s="76">
        <v>6.9930000000000003</v>
      </c>
      <c r="D12" s="76">
        <v>0</v>
      </c>
      <c r="E12" s="77">
        <v>0</v>
      </c>
      <c r="F12" s="53">
        <f t="shared" si="1"/>
        <v>6.9930000000000003</v>
      </c>
    </row>
    <row r="13" spans="1:8" x14ac:dyDescent="0.2">
      <c r="A13" s="12">
        <f t="shared" si="0"/>
        <v>1</v>
      </c>
      <c r="B13" s="30">
        <v>39086</v>
      </c>
      <c r="C13" s="76">
        <v>6.9770000000000003</v>
      </c>
      <c r="D13" s="76">
        <v>0</v>
      </c>
      <c r="E13" s="77">
        <v>0</v>
      </c>
      <c r="F13" s="53">
        <f t="shared" si="1"/>
        <v>6.9770000000000003</v>
      </c>
    </row>
    <row r="14" spans="1:8" x14ac:dyDescent="0.2">
      <c r="A14" s="12">
        <f t="shared" si="0"/>
        <v>1</v>
      </c>
      <c r="B14" s="30">
        <v>39087</v>
      </c>
      <c r="C14" s="76">
        <v>0</v>
      </c>
      <c r="D14" s="76">
        <v>7.0119999999999996</v>
      </c>
      <c r="E14" s="77">
        <v>0</v>
      </c>
      <c r="F14" s="53">
        <f t="shared" si="1"/>
        <v>7.0119999999999996</v>
      </c>
    </row>
    <row r="15" spans="1:8" x14ac:dyDescent="0.2">
      <c r="A15" s="12">
        <f t="shared" si="0"/>
        <v>1</v>
      </c>
      <c r="B15" s="30">
        <v>39088</v>
      </c>
      <c r="C15" s="76">
        <v>0</v>
      </c>
      <c r="D15" s="76">
        <v>6.82</v>
      </c>
      <c r="E15" s="77">
        <v>0</v>
      </c>
      <c r="F15" s="53">
        <f t="shared" si="1"/>
        <v>6.82</v>
      </c>
    </row>
    <row r="16" spans="1:8" x14ac:dyDescent="0.2">
      <c r="A16" s="12">
        <f t="shared" si="0"/>
        <v>1</v>
      </c>
      <c r="B16" s="30">
        <v>39089</v>
      </c>
      <c r="C16" s="76">
        <v>0</v>
      </c>
      <c r="D16" s="76">
        <v>0</v>
      </c>
      <c r="E16" s="77">
        <v>6.7560000000000002</v>
      </c>
      <c r="F16" s="53">
        <f t="shared" si="1"/>
        <v>6.7560000000000002</v>
      </c>
    </row>
    <row r="17" spans="1:6" x14ac:dyDescent="0.2">
      <c r="A17" s="12">
        <f t="shared" si="0"/>
        <v>1</v>
      </c>
      <c r="B17" s="30">
        <v>39090</v>
      </c>
      <c r="C17" s="76">
        <v>0</v>
      </c>
      <c r="D17" s="76">
        <v>0</v>
      </c>
      <c r="E17" s="77">
        <v>6.77</v>
      </c>
      <c r="F17" s="53">
        <f t="shared" si="1"/>
        <v>6.77</v>
      </c>
    </row>
    <row r="18" spans="1:6" x14ac:dyDescent="0.2">
      <c r="A18" s="12">
        <f t="shared" si="0"/>
        <v>1</v>
      </c>
      <c r="B18" s="30">
        <v>39091</v>
      </c>
      <c r="C18" s="76">
        <v>6.7350000000000003</v>
      </c>
      <c r="D18" s="76">
        <v>0</v>
      </c>
      <c r="E18" s="77">
        <v>0</v>
      </c>
      <c r="F18" s="53">
        <f t="shared" si="1"/>
        <v>6.7350000000000003</v>
      </c>
    </row>
    <row r="19" spans="1:6" x14ac:dyDescent="0.2">
      <c r="A19" s="12">
        <f t="shared" si="0"/>
        <v>1</v>
      </c>
      <c r="B19" s="30">
        <v>39092</v>
      </c>
      <c r="C19" s="76">
        <v>6.7</v>
      </c>
      <c r="D19" s="76">
        <v>0</v>
      </c>
      <c r="E19" s="77">
        <v>0</v>
      </c>
      <c r="F19" s="53">
        <f t="shared" si="1"/>
        <v>6.7</v>
      </c>
    </row>
    <row r="20" spans="1:6" x14ac:dyDescent="0.2">
      <c r="A20" s="12">
        <f t="shared" si="0"/>
        <v>1</v>
      </c>
      <c r="B20" s="30">
        <v>39093</v>
      </c>
      <c r="C20" s="76">
        <v>0</v>
      </c>
      <c r="D20" s="76">
        <v>6.968</v>
      </c>
      <c r="E20" s="77">
        <v>0</v>
      </c>
      <c r="F20" s="53">
        <f t="shared" si="1"/>
        <v>6.968</v>
      </c>
    </row>
    <row r="21" spans="1:6" x14ac:dyDescent="0.2">
      <c r="A21" s="12">
        <f t="shared" si="0"/>
        <v>1</v>
      </c>
      <c r="B21" s="30">
        <v>39094</v>
      </c>
      <c r="C21" s="76">
        <v>0</v>
      </c>
      <c r="D21" s="76">
        <v>6.5970000000000004</v>
      </c>
      <c r="E21" s="77">
        <v>0</v>
      </c>
      <c r="F21" s="53">
        <f t="shared" si="1"/>
        <v>6.5970000000000004</v>
      </c>
    </row>
    <row r="22" spans="1:6" x14ac:dyDescent="0.2">
      <c r="A22" s="12">
        <f t="shared" si="0"/>
        <v>1</v>
      </c>
      <c r="B22" s="30">
        <v>39095</v>
      </c>
      <c r="C22" s="76">
        <v>0</v>
      </c>
      <c r="D22" s="76">
        <v>0</v>
      </c>
      <c r="E22" s="77">
        <v>6.6139999999999999</v>
      </c>
      <c r="F22" s="53">
        <f t="shared" si="1"/>
        <v>6.6139999999999999</v>
      </c>
    </row>
    <row r="23" spans="1:6" x14ac:dyDescent="0.2">
      <c r="A23" s="12">
        <f t="shared" si="0"/>
        <v>1</v>
      </c>
      <c r="B23" s="30">
        <v>39096</v>
      </c>
      <c r="C23" s="76">
        <v>0</v>
      </c>
      <c r="D23" s="76">
        <v>0</v>
      </c>
      <c r="E23" s="77">
        <v>6.7140000000000004</v>
      </c>
      <c r="F23" s="53">
        <f t="shared" si="1"/>
        <v>6.7140000000000004</v>
      </c>
    </row>
    <row r="24" spans="1:6" x14ac:dyDescent="0.2">
      <c r="A24" s="12">
        <f t="shared" si="0"/>
        <v>1</v>
      </c>
      <c r="B24" s="30">
        <v>39097</v>
      </c>
      <c r="C24" s="76">
        <v>6.633</v>
      </c>
      <c r="D24" s="76">
        <v>0</v>
      </c>
      <c r="E24" s="77">
        <v>0</v>
      </c>
      <c r="F24" s="53">
        <f t="shared" si="1"/>
        <v>6.633</v>
      </c>
    </row>
    <row r="25" spans="1:6" x14ac:dyDescent="0.2">
      <c r="A25" s="12">
        <f t="shared" si="0"/>
        <v>1</v>
      </c>
      <c r="B25" s="30">
        <v>39098</v>
      </c>
      <c r="C25" s="76">
        <v>6.5039999999999996</v>
      </c>
      <c r="D25" s="76">
        <v>0</v>
      </c>
      <c r="E25" s="77">
        <v>0</v>
      </c>
      <c r="F25" s="53">
        <f t="shared" si="1"/>
        <v>6.5039999999999996</v>
      </c>
    </row>
    <row r="26" spans="1:6" x14ac:dyDescent="0.2">
      <c r="A26" s="12">
        <f t="shared" si="0"/>
        <v>1</v>
      </c>
      <c r="B26" s="30">
        <v>39099</v>
      </c>
      <c r="C26" s="76">
        <v>0</v>
      </c>
      <c r="D26" s="76">
        <v>6.6130000000000004</v>
      </c>
      <c r="E26" s="77">
        <v>0</v>
      </c>
      <c r="F26" s="53">
        <f t="shared" si="1"/>
        <v>6.6130000000000004</v>
      </c>
    </row>
    <row r="27" spans="1:6" x14ac:dyDescent="0.2">
      <c r="A27" s="12">
        <f t="shared" si="0"/>
        <v>1</v>
      </c>
      <c r="B27" s="30">
        <v>39100</v>
      </c>
      <c r="C27" s="76">
        <v>0</v>
      </c>
      <c r="D27" s="76">
        <v>6.8620000000000001</v>
      </c>
      <c r="E27" s="77">
        <v>0</v>
      </c>
      <c r="F27" s="53">
        <f t="shared" si="1"/>
        <v>6.8620000000000001</v>
      </c>
    </row>
    <row r="28" spans="1:6" x14ac:dyDescent="0.2">
      <c r="A28" s="12">
        <f t="shared" si="0"/>
        <v>1</v>
      </c>
      <c r="B28" s="30">
        <v>39101</v>
      </c>
      <c r="C28" s="76">
        <v>0</v>
      </c>
      <c r="D28" s="76">
        <v>0</v>
      </c>
      <c r="E28" s="77">
        <v>6.992</v>
      </c>
      <c r="F28" s="53">
        <f t="shared" si="1"/>
        <v>6.992</v>
      </c>
    </row>
    <row r="29" spans="1:6" x14ac:dyDescent="0.2">
      <c r="A29" s="12">
        <f t="shared" si="0"/>
        <v>1</v>
      </c>
      <c r="B29" s="30">
        <v>39102</v>
      </c>
      <c r="C29" s="76">
        <v>0</v>
      </c>
      <c r="D29" s="76">
        <v>0</v>
      </c>
      <c r="E29" s="77">
        <v>6.4459999999999997</v>
      </c>
      <c r="F29" s="53">
        <f t="shared" si="1"/>
        <v>6.4459999999999997</v>
      </c>
    </row>
    <row r="30" spans="1:6" x14ac:dyDescent="0.2">
      <c r="A30" s="12">
        <f t="shared" si="0"/>
        <v>1</v>
      </c>
      <c r="B30" s="30">
        <v>39103</v>
      </c>
      <c r="C30" s="76">
        <v>6.5890000000000004</v>
      </c>
      <c r="D30" s="76">
        <v>0</v>
      </c>
      <c r="E30" s="77">
        <v>0</v>
      </c>
      <c r="F30" s="53">
        <f t="shared" si="1"/>
        <v>6.5890000000000004</v>
      </c>
    </row>
    <row r="31" spans="1:6" x14ac:dyDescent="0.2">
      <c r="A31" s="12">
        <f t="shared" si="0"/>
        <v>1</v>
      </c>
      <c r="B31" s="30">
        <v>39104</v>
      </c>
      <c r="C31" s="76">
        <v>6.5389999999999997</v>
      </c>
      <c r="D31" s="76">
        <v>0</v>
      </c>
      <c r="E31" s="77">
        <v>0</v>
      </c>
      <c r="F31" s="53">
        <f t="shared" si="1"/>
        <v>6.5389999999999997</v>
      </c>
    </row>
    <row r="32" spans="1:6" x14ac:dyDescent="0.2">
      <c r="A32" s="12">
        <f t="shared" si="0"/>
        <v>1</v>
      </c>
      <c r="B32" s="30">
        <v>39105</v>
      </c>
      <c r="C32" s="76">
        <v>0</v>
      </c>
      <c r="D32" s="76">
        <v>6.7450000000000001</v>
      </c>
      <c r="E32" s="77">
        <v>0</v>
      </c>
      <c r="F32" s="53">
        <f t="shared" si="1"/>
        <v>6.7450000000000001</v>
      </c>
    </row>
    <row r="33" spans="1:6" x14ac:dyDescent="0.2">
      <c r="A33" s="12">
        <f t="shared" si="0"/>
        <v>1</v>
      </c>
      <c r="B33" s="30">
        <v>39106</v>
      </c>
      <c r="C33" s="76">
        <v>0</v>
      </c>
      <c r="D33" s="76">
        <v>6.694</v>
      </c>
      <c r="E33" s="77">
        <v>0</v>
      </c>
      <c r="F33" s="53">
        <f t="shared" si="1"/>
        <v>6.694</v>
      </c>
    </row>
    <row r="34" spans="1:6" x14ac:dyDescent="0.2">
      <c r="A34" s="12">
        <f t="shared" si="0"/>
        <v>1</v>
      </c>
      <c r="B34" s="30">
        <v>39107</v>
      </c>
      <c r="C34" s="76">
        <v>0</v>
      </c>
      <c r="D34" s="76">
        <v>0</v>
      </c>
      <c r="E34" s="77">
        <v>6.7539999999999996</v>
      </c>
      <c r="F34" s="53">
        <f t="shared" si="1"/>
        <v>6.7539999999999996</v>
      </c>
    </row>
    <row r="35" spans="1:6" x14ac:dyDescent="0.2">
      <c r="A35" s="12">
        <f t="shared" si="0"/>
        <v>1</v>
      </c>
      <c r="B35" s="30">
        <v>39108</v>
      </c>
      <c r="C35" s="76">
        <v>0</v>
      </c>
      <c r="D35" s="76">
        <v>0</v>
      </c>
      <c r="E35" s="77">
        <v>6.6619999999999999</v>
      </c>
      <c r="F35" s="53">
        <f t="shared" si="1"/>
        <v>6.6619999999999999</v>
      </c>
    </row>
    <row r="36" spans="1:6" x14ac:dyDescent="0.2">
      <c r="A36" s="12">
        <f t="shared" si="0"/>
        <v>1</v>
      </c>
      <c r="B36" s="30">
        <v>39109</v>
      </c>
      <c r="C36" s="76">
        <v>6.6479999999999997</v>
      </c>
      <c r="D36" s="76">
        <v>0</v>
      </c>
      <c r="E36" s="77">
        <v>0</v>
      </c>
      <c r="F36" s="53">
        <f t="shared" si="1"/>
        <v>6.6479999999999997</v>
      </c>
    </row>
    <row r="37" spans="1:6" x14ac:dyDescent="0.2">
      <c r="A37" s="12">
        <f t="shared" si="0"/>
        <v>1</v>
      </c>
      <c r="B37" s="30">
        <v>39110</v>
      </c>
      <c r="C37" s="76">
        <v>6.6310000000000002</v>
      </c>
      <c r="D37" s="76">
        <v>0</v>
      </c>
      <c r="E37" s="77">
        <v>0</v>
      </c>
      <c r="F37" s="53">
        <f t="shared" si="1"/>
        <v>6.6310000000000002</v>
      </c>
    </row>
    <row r="38" spans="1:6" x14ac:dyDescent="0.2">
      <c r="A38" s="12">
        <f t="shared" si="0"/>
        <v>1</v>
      </c>
      <c r="B38" s="30">
        <v>39111</v>
      </c>
      <c r="C38" s="76">
        <v>0</v>
      </c>
      <c r="D38" s="76">
        <v>6.5730000000000004</v>
      </c>
      <c r="E38" s="77">
        <v>0</v>
      </c>
      <c r="F38" s="53">
        <f t="shared" si="1"/>
        <v>6.5730000000000004</v>
      </c>
    </row>
    <row r="39" spans="1:6" x14ac:dyDescent="0.2">
      <c r="A39" s="12">
        <f t="shared" si="0"/>
        <v>1</v>
      </c>
      <c r="B39" s="30">
        <v>39112</v>
      </c>
      <c r="C39" s="76">
        <v>0</v>
      </c>
      <c r="D39" s="76">
        <v>6.6760000000000002</v>
      </c>
      <c r="E39" s="77">
        <v>0</v>
      </c>
      <c r="F39" s="53">
        <f t="shared" si="1"/>
        <v>6.6760000000000002</v>
      </c>
    </row>
    <row r="40" spans="1:6" x14ac:dyDescent="0.2">
      <c r="A40" s="12">
        <f t="shared" si="0"/>
        <v>1</v>
      </c>
      <c r="B40" s="30">
        <v>39113</v>
      </c>
      <c r="C40" s="76">
        <v>0</v>
      </c>
      <c r="D40" s="76">
        <v>0</v>
      </c>
      <c r="E40" s="77">
        <v>6.9059999999999997</v>
      </c>
      <c r="F40" s="53">
        <f t="shared" si="1"/>
        <v>6.9059999999999997</v>
      </c>
    </row>
    <row r="41" spans="1:6" x14ac:dyDescent="0.2">
      <c r="A41" s="12">
        <f t="shared" si="0"/>
        <v>2</v>
      </c>
      <c r="B41" s="30">
        <v>39114</v>
      </c>
      <c r="C41" s="76">
        <v>0</v>
      </c>
      <c r="D41" s="76">
        <v>0</v>
      </c>
      <c r="E41" s="77">
        <v>7.891</v>
      </c>
      <c r="F41" s="53">
        <f t="shared" si="1"/>
        <v>7.891</v>
      </c>
    </row>
    <row r="42" spans="1:6" x14ac:dyDescent="0.2">
      <c r="A42" s="12">
        <f t="shared" si="0"/>
        <v>2</v>
      </c>
      <c r="B42" s="30">
        <v>39115</v>
      </c>
      <c r="C42" s="76">
        <v>0</v>
      </c>
      <c r="D42" s="76">
        <v>0</v>
      </c>
      <c r="E42" s="77">
        <v>7.8019999999999996</v>
      </c>
      <c r="F42" s="53">
        <f t="shared" si="1"/>
        <v>7.8019999999999996</v>
      </c>
    </row>
    <row r="43" spans="1:6" x14ac:dyDescent="0.2">
      <c r="A43" s="12">
        <f t="shared" si="0"/>
        <v>2</v>
      </c>
      <c r="B43" s="30">
        <v>39116</v>
      </c>
      <c r="C43" s="76">
        <v>7.6449999999999996</v>
      </c>
      <c r="D43" s="76">
        <v>0</v>
      </c>
      <c r="E43" s="77">
        <v>0</v>
      </c>
      <c r="F43" s="53">
        <f t="shared" si="1"/>
        <v>7.6449999999999996</v>
      </c>
    </row>
    <row r="44" spans="1:6" x14ac:dyDescent="0.2">
      <c r="A44" s="12">
        <f t="shared" si="0"/>
        <v>2</v>
      </c>
      <c r="B44" s="30">
        <v>39117</v>
      </c>
      <c r="C44" s="76">
        <v>7.7469999999999999</v>
      </c>
      <c r="D44" s="76">
        <v>0</v>
      </c>
      <c r="E44" s="77">
        <v>0</v>
      </c>
      <c r="F44" s="53">
        <f t="shared" si="1"/>
        <v>7.7469999999999999</v>
      </c>
    </row>
    <row r="45" spans="1:6" x14ac:dyDescent="0.2">
      <c r="A45" s="12">
        <f t="shared" si="0"/>
        <v>2</v>
      </c>
      <c r="B45" s="30">
        <v>39118</v>
      </c>
      <c r="C45" s="76">
        <v>0</v>
      </c>
      <c r="D45" s="76">
        <v>7.9169999999999998</v>
      </c>
      <c r="E45" s="77">
        <v>0</v>
      </c>
      <c r="F45" s="53">
        <f t="shared" si="1"/>
        <v>7.9169999999999998</v>
      </c>
    </row>
    <row r="46" spans="1:6" x14ac:dyDescent="0.2">
      <c r="A46" s="12">
        <f t="shared" si="0"/>
        <v>2</v>
      </c>
      <c r="B46" s="30">
        <v>39119</v>
      </c>
      <c r="C46" s="76">
        <v>0</v>
      </c>
      <c r="D46" s="76">
        <v>8.0540000000000003</v>
      </c>
      <c r="E46" s="77">
        <v>0</v>
      </c>
      <c r="F46" s="53">
        <f t="shared" si="1"/>
        <v>8.0540000000000003</v>
      </c>
    </row>
    <row r="47" spans="1:6" x14ac:dyDescent="0.2">
      <c r="A47" s="12">
        <f t="shared" si="0"/>
        <v>2</v>
      </c>
      <c r="B47" s="30">
        <v>39120</v>
      </c>
      <c r="C47" s="76">
        <v>0</v>
      </c>
      <c r="D47" s="76">
        <v>0</v>
      </c>
      <c r="E47" s="77">
        <v>7.5890000000000004</v>
      </c>
      <c r="F47" s="53">
        <f t="shared" si="1"/>
        <v>7.5890000000000004</v>
      </c>
    </row>
    <row r="48" spans="1:6" x14ac:dyDescent="0.2">
      <c r="A48" s="12">
        <f t="shared" si="0"/>
        <v>2</v>
      </c>
      <c r="B48" s="30">
        <v>39121</v>
      </c>
      <c r="C48" s="76">
        <v>0</v>
      </c>
      <c r="D48" s="76">
        <v>0</v>
      </c>
      <c r="E48" s="77">
        <v>7.5880000000000001</v>
      </c>
      <c r="F48" s="53">
        <f t="shared" si="1"/>
        <v>7.5880000000000001</v>
      </c>
    </row>
    <row r="49" spans="1:6" x14ac:dyDescent="0.2">
      <c r="A49" s="12">
        <f t="shared" si="0"/>
        <v>2</v>
      </c>
      <c r="B49" s="30">
        <v>39122</v>
      </c>
      <c r="C49" s="76">
        <v>8.1289999999999996</v>
      </c>
      <c r="D49" s="76">
        <v>0</v>
      </c>
      <c r="E49" s="77">
        <v>0</v>
      </c>
      <c r="F49" s="53">
        <f t="shared" si="1"/>
        <v>8.1289999999999996</v>
      </c>
    </row>
    <row r="50" spans="1:6" x14ac:dyDescent="0.2">
      <c r="A50" s="12">
        <f t="shared" si="0"/>
        <v>2</v>
      </c>
      <c r="B50" s="30">
        <v>39123</v>
      </c>
      <c r="C50" s="76">
        <v>8.7799999999999994</v>
      </c>
      <c r="D50" s="76">
        <v>0</v>
      </c>
      <c r="E50" s="77">
        <v>0</v>
      </c>
      <c r="F50" s="53">
        <f t="shared" si="1"/>
        <v>8.7799999999999994</v>
      </c>
    </row>
    <row r="51" spans="1:6" x14ac:dyDescent="0.2">
      <c r="A51" s="12">
        <f t="shared" si="0"/>
        <v>2</v>
      </c>
      <c r="B51" s="30">
        <v>39124</v>
      </c>
      <c r="C51" s="76">
        <v>0</v>
      </c>
      <c r="D51" s="76">
        <v>8.7910000000000004</v>
      </c>
      <c r="E51" s="77">
        <v>0</v>
      </c>
      <c r="F51" s="53">
        <f t="shared" si="1"/>
        <v>8.7910000000000004</v>
      </c>
    </row>
    <row r="52" spans="1:6" x14ac:dyDescent="0.2">
      <c r="A52" s="12">
        <f t="shared" si="0"/>
        <v>2</v>
      </c>
      <c r="B52" s="30">
        <v>39125</v>
      </c>
      <c r="C52" s="76">
        <v>0</v>
      </c>
      <c r="D52" s="76">
        <v>8.7270000000000003</v>
      </c>
      <c r="E52" s="77">
        <v>0</v>
      </c>
      <c r="F52" s="53">
        <f t="shared" si="1"/>
        <v>8.7270000000000003</v>
      </c>
    </row>
    <row r="53" spans="1:6" x14ac:dyDescent="0.2">
      <c r="A53" s="12">
        <f t="shared" si="0"/>
        <v>2</v>
      </c>
      <c r="B53" s="30">
        <v>39126</v>
      </c>
      <c r="C53" s="76">
        <v>0</v>
      </c>
      <c r="D53" s="76">
        <v>0</v>
      </c>
      <c r="E53" s="77">
        <v>9.0619999999999994</v>
      </c>
      <c r="F53" s="53">
        <f t="shared" si="1"/>
        <v>9.0619999999999994</v>
      </c>
    </row>
    <row r="54" spans="1:6" x14ac:dyDescent="0.2">
      <c r="A54" s="12">
        <f t="shared" si="0"/>
        <v>2</v>
      </c>
      <c r="B54" s="30">
        <v>39127</v>
      </c>
      <c r="C54" s="76">
        <v>0</v>
      </c>
      <c r="D54" s="76">
        <v>0</v>
      </c>
      <c r="E54" s="77">
        <v>8.9760000000000009</v>
      </c>
      <c r="F54" s="53">
        <f t="shared" si="1"/>
        <v>8.9760000000000009</v>
      </c>
    </row>
    <row r="55" spans="1:6" x14ac:dyDescent="0.2">
      <c r="A55" s="12">
        <f t="shared" si="0"/>
        <v>2</v>
      </c>
      <c r="B55" s="30">
        <v>39128</v>
      </c>
      <c r="C55" s="76">
        <v>9.3780000000000001</v>
      </c>
      <c r="D55" s="76">
        <v>0</v>
      </c>
      <c r="E55" s="77">
        <v>0</v>
      </c>
      <c r="F55" s="53">
        <f t="shared" si="1"/>
        <v>9.3780000000000001</v>
      </c>
    </row>
    <row r="56" spans="1:6" x14ac:dyDescent="0.2">
      <c r="A56" s="12">
        <f t="shared" si="0"/>
        <v>2</v>
      </c>
      <c r="B56" s="30">
        <v>39129</v>
      </c>
      <c r="C56" s="76">
        <v>9.0239999999999991</v>
      </c>
      <c r="D56" s="76">
        <v>0</v>
      </c>
      <c r="E56" s="77">
        <v>0</v>
      </c>
      <c r="F56" s="53">
        <f t="shared" si="1"/>
        <v>9.0239999999999991</v>
      </c>
    </row>
    <row r="57" spans="1:6" x14ac:dyDescent="0.2">
      <c r="A57" s="12">
        <f t="shared" si="0"/>
        <v>2</v>
      </c>
      <c r="B57" s="30">
        <v>39130</v>
      </c>
      <c r="C57" s="76">
        <v>0</v>
      </c>
      <c r="D57" s="76">
        <v>8.8889999999999993</v>
      </c>
      <c r="E57" s="77">
        <v>0</v>
      </c>
      <c r="F57" s="53">
        <f t="shared" si="1"/>
        <v>8.8889999999999993</v>
      </c>
    </row>
    <row r="58" spans="1:6" x14ac:dyDescent="0.2">
      <c r="A58" s="12">
        <f t="shared" si="0"/>
        <v>2</v>
      </c>
      <c r="B58" s="30">
        <v>39131</v>
      </c>
      <c r="C58" s="76">
        <v>0</v>
      </c>
      <c r="D58" s="76">
        <v>9.1690000000000005</v>
      </c>
      <c r="E58" s="77">
        <v>0</v>
      </c>
      <c r="F58" s="53">
        <f t="shared" si="1"/>
        <v>9.1690000000000005</v>
      </c>
    </row>
    <row r="59" spans="1:6" x14ac:dyDescent="0.2">
      <c r="A59" s="12">
        <f t="shared" si="0"/>
        <v>2</v>
      </c>
      <c r="B59" s="30">
        <v>39132</v>
      </c>
      <c r="C59" s="76">
        <v>0</v>
      </c>
      <c r="D59" s="76">
        <v>0</v>
      </c>
      <c r="E59" s="77">
        <v>8.6300000000000008</v>
      </c>
      <c r="F59" s="53">
        <f t="shared" si="1"/>
        <v>8.6300000000000008</v>
      </c>
    </row>
    <row r="60" spans="1:6" x14ac:dyDescent="0.2">
      <c r="A60" s="12">
        <f t="shared" si="0"/>
        <v>2</v>
      </c>
      <c r="B60" s="30">
        <v>39133</v>
      </c>
      <c r="C60" s="76">
        <v>0</v>
      </c>
      <c r="D60" s="76">
        <v>0</v>
      </c>
      <c r="E60" s="77">
        <v>8.9039999999999999</v>
      </c>
      <c r="F60" s="53">
        <f t="shared" si="1"/>
        <v>8.9039999999999999</v>
      </c>
    </row>
    <row r="61" spans="1:6" x14ac:dyDescent="0.2">
      <c r="A61" s="12">
        <f t="shared" si="0"/>
        <v>2</v>
      </c>
      <c r="B61" s="30">
        <v>39134</v>
      </c>
      <c r="C61" s="76">
        <v>9.2579999999999991</v>
      </c>
      <c r="D61" s="76">
        <v>0</v>
      </c>
      <c r="E61" s="77">
        <v>0</v>
      </c>
      <c r="F61" s="53">
        <f t="shared" si="1"/>
        <v>9.2579999999999991</v>
      </c>
    </row>
    <row r="62" spans="1:6" x14ac:dyDescent="0.2">
      <c r="A62" s="12">
        <f t="shared" si="0"/>
        <v>2</v>
      </c>
      <c r="B62" s="30">
        <v>39135</v>
      </c>
      <c r="C62" s="76">
        <v>8.8510000000000009</v>
      </c>
      <c r="D62" s="76">
        <v>0</v>
      </c>
      <c r="E62" s="77">
        <v>0</v>
      </c>
      <c r="F62" s="53">
        <f t="shared" si="1"/>
        <v>8.8510000000000009</v>
      </c>
    </row>
    <row r="63" spans="1:6" x14ac:dyDescent="0.2">
      <c r="A63" s="12">
        <f t="shared" si="0"/>
        <v>2</v>
      </c>
      <c r="B63" s="30">
        <v>39136</v>
      </c>
      <c r="C63" s="76">
        <v>0</v>
      </c>
      <c r="D63" s="76">
        <v>8.9220000000000006</v>
      </c>
      <c r="E63" s="77">
        <v>0</v>
      </c>
      <c r="F63" s="53">
        <f t="shared" si="1"/>
        <v>8.9220000000000006</v>
      </c>
    </row>
    <row r="64" spans="1:6" x14ac:dyDescent="0.2">
      <c r="A64" s="12">
        <f t="shared" si="0"/>
        <v>2</v>
      </c>
      <c r="B64" s="30">
        <v>39137</v>
      </c>
      <c r="C64" s="76">
        <v>0</v>
      </c>
      <c r="D64" s="76">
        <v>8.8699999999999992</v>
      </c>
      <c r="E64" s="77">
        <v>0</v>
      </c>
      <c r="F64" s="53">
        <f t="shared" si="1"/>
        <v>8.8699999999999992</v>
      </c>
    </row>
    <row r="65" spans="1:6" x14ac:dyDescent="0.2">
      <c r="A65" s="12">
        <f t="shared" si="0"/>
        <v>2</v>
      </c>
      <c r="B65" s="30">
        <v>39138</v>
      </c>
      <c r="C65" s="76">
        <v>0</v>
      </c>
      <c r="D65" s="76">
        <v>0</v>
      </c>
      <c r="E65" s="77">
        <v>8.8469999999999995</v>
      </c>
      <c r="F65" s="53">
        <f t="shared" si="1"/>
        <v>8.8469999999999995</v>
      </c>
    </row>
    <row r="66" spans="1:6" x14ac:dyDescent="0.2">
      <c r="A66" s="12">
        <f t="shared" si="0"/>
        <v>2</v>
      </c>
      <c r="B66" s="30">
        <v>39139</v>
      </c>
      <c r="C66" s="76">
        <v>0</v>
      </c>
      <c r="D66" s="76">
        <v>0</v>
      </c>
      <c r="E66" s="77">
        <v>8.5359999999999996</v>
      </c>
      <c r="F66" s="53">
        <f t="shared" si="1"/>
        <v>8.5359999999999996</v>
      </c>
    </row>
    <row r="67" spans="1:6" x14ac:dyDescent="0.2">
      <c r="A67" s="12">
        <f t="shared" si="0"/>
        <v>2</v>
      </c>
      <c r="B67" s="30">
        <v>39140</v>
      </c>
      <c r="C67" s="76">
        <v>8.9879999999999995</v>
      </c>
      <c r="D67" s="76">
        <v>0</v>
      </c>
      <c r="E67" s="77">
        <v>0</v>
      </c>
      <c r="F67" s="53">
        <f t="shared" si="1"/>
        <v>8.9879999999999995</v>
      </c>
    </row>
    <row r="68" spans="1:6" x14ac:dyDescent="0.2">
      <c r="A68" s="12">
        <f t="shared" si="0"/>
        <v>2</v>
      </c>
      <c r="B68" s="30">
        <v>39141</v>
      </c>
      <c r="C68" s="76">
        <v>8.9209999999999994</v>
      </c>
      <c r="D68" s="76">
        <v>0</v>
      </c>
      <c r="E68" s="77">
        <v>0</v>
      </c>
      <c r="F68" s="53">
        <f t="shared" si="1"/>
        <v>8.9209999999999994</v>
      </c>
    </row>
    <row r="69" spans="1:6" x14ac:dyDescent="0.2">
      <c r="A69" s="12">
        <f t="shared" si="0"/>
        <v>3</v>
      </c>
      <c r="B69" s="30">
        <v>39142</v>
      </c>
      <c r="C69" s="76">
        <v>0</v>
      </c>
      <c r="D69" s="76">
        <v>0</v>
      </c>
      <c r="E69" s="77">
        <v>7.66</v>
      </c>
      <c r="F69" s="53">
        <f t="shared" si="1"/>
        <v>7.66</v>
      </c>
    </row>
    <row r="70" spans="1:6" x14ac:dyDescent="0.2">
      <c r="A70" s="12">
        <f t="shared" si="0"/>
        <v>3</v>
      </c>
      <c r="B70" s="30">
        <v>39143</v>
      </c>
      <c r="C70" s="76">
        <v>0</v>
      </c>
      <c r="D70" s="76">
        <v>0</v>
      </c>
      <c r="E70" s="77">
        <v>7.3979999999999997</v>
      </c>
      <c r="F70" s="53">
        <f t="shared" si="1"/>
        <v>7.3979999999999997</v>
      </c>
    </row>
    <row r="71" spans="1:6" x14ac:dyDescent="0.2">
      <c r="A71" s="12">
        <f t="shared" si="0"/>
        <v>3</v>
      </c>
      <c r="B71" s="30">
        <v>39144</v>
      </c>
      <c r="C71" s="76">
        <v>7.3970000000000002</v>
      </c>
      <c r="D71" s="76">
        <v>0</v>
      </c>
      <c r="E71" s="77">
        <v>0</v>
      </c>
      <c r="F71" s="53">
        <f t="shared" si="1"/>
        <v>7.3970000000000002</v>
      </c>
    </row>
    <row r="72" spans="1:6" x14ac:dyDescent="0.2">
      <c r="A72" s="12">
        <f t="shared" si="0"/>
        <v>3</v>
      </c>
      <c r="B72" s="30">
        <v>39145</v>
      </c>
      <c r="C72" s="76">
        <v>7.2380000000000004</v>
      </c>
      <c r="D72" s="76">
        <v>0</v>
      </c>
      <c r="E72" s="77">
        <v>0</v>
      </c>
      <c r="F72" s="53">
        <f t="shared" si="1"/>
        <v>7.2380000000000004</v>
      </c>
    </row>
    <row r="73" spans="1:6" x14ac:dyDescent="0.2">
      <c r="A73" s="12">
        <f t="shared" si="0"/>
        <v>3</v>
      </c>
      <c r="B73" s="30">
        <v>39146</v>
      </c>
      <c r="C73" s="76">
        <v>0</v>
      </c>
      <c r="D73" s="76">
        <v>8.0060000000000002</v>
      </c>
      <c r="E73" s="77">
        <v>0</v>
      </c>
      <c r="F73" s="53">
        <f t="shared" si="1"/>
        <v>8.0060000000000002</v>
      </c>
    </row>
    <row r="74" spans="1:6" x14ac:dyDescent="0.2">
      <c r="A74" s="12">
        <f t="shared" ref="A74:A137" si="2">+IF(ISBLANK($B74),"",MONTH($B74))</f>
        <v>3</v>
      </c>
      <c r="B74" s="30">
        <v>39147</v>
      </c>
      <c r="C74" s="76">
        <v>0</v>
      </c>
      <c r="D74" s="76">
        <v>7.7149999999999999</v>
      </c>
      <c r="E74" s="77">
        <v>0</v>
      </c>
      <c r="F74" s="53">
        <f t="shared" ref="F74:F137" si="3">SUM(C74:E74)</f>
        <v>7.7149999999999999</v>
      </c>
    </row>
    <row r="75" spans="1:6" x14ac:dyDescent="0.2">
      <c r="A75" s="12">
        <f t="shared" si="2"/>
        <v>3</v>
      </c>
      <c r="B75" s="30">
        <v>39148</v>
      </c>
      <c r="C75" s="76">
        <v>0</v>
      </c>
      <c r="D75" s="76">
        <v>0</v>
      </c>
      <c r="E75" s="77">
        <v>8.343</v>
      </c>
      <c r="F75" s="53">
        <f t="shared" si="3"/>
        <v>8.343</v>
      </c>
    </row>
    <row r="76" spans="1:6" x14ac:dyDescent="0.2">
      <c r="A76" s="12">
        <f t="shared" si="2"/>
        <v>3</v>
      </c>
      <c r="B76" s="30">
        <v>39149</v>
      </c>
      <c r="C76" s="76">
        <v>0</v>
      </c>
      <c r="D76" s="76">
        <v>0</v>
      </c>
      <c r="E76" s="77">
        <v>8.1449999999999996</v>
      </c>
      <c r="F76" s="53">
        <f t="shared" si="3"/>
        <v>8.1449999999999996</v>
      </c>
    </row>
    <row r="77" spans="1:6" x14ac:dyDescent="0.2">
      <c r="A77" s="12">
        <f t="shared" si="2"/>
        <v>3</v>
      </c>
      <c r="B77" s="30">
        <v>39150</v>
      </c>
      <c r="C77" s="76">
        <v>7.9359999999999999</v>
      </c>
      <c r="D77" s="76">
        <v>0</v>
      </c>
      <c r="E77" s="77">
        <v>0</v>
      </c>
      <c r="F77" s="53">
        <f t="shared" si="3"/>
        <v>7.9359999999999999</v>
      </c>
    </row>
    <row r="78" spans="1:6" x14ac:dyDescent="0.2">
      <c r="A78" s="12">
        <f t="shared" si="2"/>
        <v>3</v>
      </c>
      <c r="B78" s="30">
        <v>39151</v>
      </c>
      <c r="C78" s="76">
        <v>7.7629999999999999</v>
      </c>
      <c r="D78" s="76">
        <v>0</v>
      </c>
      <c r="E78" s="77">
        <v>0</v>
      </c>
      <c r="F78" s="53">
        <f t="shared" si="3"/>
        <v>7.7629999999999999</v>
      </c>
    </row>
    <row r="79" spans="1:6" x14ac:dyDescent="0.2">
      <c r="A79" s="12">
        <f t="shared" si="2"/>
        <v>3</v>
      </c>
      <c r="B79" s="30">
        <v>39152</v>
      </c>
      <c r="C79" s="76">
        <v>0</v>
      </c>
      <c r="D79" s="76">
        <v>7.7530000000000001</v>
      </c>
      <c r="E79" s="77">
        <v>0</v>
      </c>
      <c r="F79" s="53">
        <f t="shared" si="3"/>
        <v>7.7530000000000001</v>
      </c>
    </row>
    <row r="80" spans="1:6" x14ac:dyDescent="0.2">
      <c r="A80" s="12">
        <f t="shared" si="2"/>
        <v>3</v>
      </c>
      <c r="B80" s="30">
        <v>39153</v>
      </c>
      <c r="C80" s="76">
        <v>0</v>
      </c>
      <c r="D80" s="76">
        <v>7.59</v>
      </c>
      <c r="E80" s="77">
        <v>0</v>
      </c>
      <c r="F80" s="53">
        <f t="shared" si="3"/>
        <v>7.59</v>
      </c>
    </row>
    <row r="81" spans="1:6" x14ac:dyDescent="0.2">
      <c r="A81" s="12">
        <f t="shared" si="2"/>
        <v>3</v>
      </c>
      <c r="B81" s="30">
        <v>39154</v>
      </c>
      <c r="C81" s="76">
        <v>0</v>
      </c>
      <c r="D81" s="76">
        <v>0</v>
      </c>
      <c r="E81" s="77">
        <v>8.14</v>
      </c>
      <c r="F81" s="53">
        <f t="shared" si="3"/>
        <v>8.14</v>
      </c>
    </row>
    <row r="82" spans="1:6" x14ac:dyDescent="0.2">
      <c r="A82" s="12">
        <f t="shared" si="2"/>
        <v>3</v>
      </c>
      <c r="B82" s="30">
        <v>39155</v>
      </c>
      <c r="C82" s="76">
        <v>0</v>
      </c>
      <c r="D82" s="76">
        <v>0</v>
      </c>
      <c r="E82" s="77">
        <v>7.6749999999999998</v>
      </c>
      <c r="F82" s="53">
        <f t="shared" si="3"/>
        <v>7.6749999999999998</v>
      </c>
    </row>
    <row r="83" spans="1:6" x14ac:dyDescent="0.2">
      <c r="A83" s="12">
        <f t="shared" si="2"/>
        <v>3</v>
      </c>
      <c r="B83" s="30">
        <v>39156</v>
      </c>
      <c r="C83" s="76">
        <v>7.7640000000000002</v>
      </c>
      <c r="D83" s="76">
        <v>0</v>
      </c>
      <c r="E83" s="77">
        <v>0</v>
      </c>
      <c r="F83" s="53">
        <f t="shared" si="3"/>
        <v>7.7640000000000002</v>
      </c>
    </row>
    <row r="84" spans="1:6" x14ac:dyDescent="0.2">
      <c r="A84" s="12">
        <f t="shared" si="2"/>
        <v>3</v>
      </c>
      <c r="B84" s="30">
        <v>39157</v>
      </c>
      <c r="C84" s="76">
        <v>7.81</v>
      </c>
      <c r="D84" s="76">
        <v>0</v>
      </c>
      <c r="E84" s="77">
        <v>0</v>
      </c>
      <c r="F84" s="53">
        <f t="shared" si="3"/>
        <v>7.81</v>
      </c>
    </row>
    <row r="85" spans="1:6" x14ac:dyDescent="0.2">
      <c r="A85" s="12">
        <f t="shared" si="2"/>
        <v>3</v>
      </c>
      <c r="B85" s="30">
        <v>39158</v>
      </c>
      <c r="C85" s="76">
        <v>0</v>
      </c>
      <c r="D85" s="76">
        <v>7.5940000000000003</v>
      </c>
      <c r="E85" s="77">
        <v>0</v>
      </c>
      <c r="F85" s="53">
        <f t="shared" si="3"/>
        <v>7.5940000000000003</v>
      </c>
    </row>
    <row r="86" spans="1:6" x14ac:dyDescent="0.2">
      <c r="A86" s="12">
        <f t="shared" si="2"/>
        <v>3</v>
      </c>
      <c r="B86" s="30">
        <v>39159</v>
      </c>
      <c r="C86" s="76">
        <v>0</v>
      </c>
      <c r="D86" s="76">
        <v>7.258</v>
      </c>
      <c r="E86" s="77">
        <v>0</v>
      </c>
      <c r="F86" s="53">
        <f t="shared" si="3"/>
        <v>7.258</v>
      </c>
    </row>
    <row r="87" spans="1:6" x14ac:dyDescent="0.2">
      <c r="A87" s="12">
        <f t="shared" si="2"/>
        <v>3</v>
      </c>
      <c r="B87" s="30">
        <v>39160</v>
      </c>
      <c r="C87" s="76">
        <v>0</v>
      </c>
      <c r="D87" s="76">
        <v>0</v>
      </c>
      <c r="E87" s="77">
        <v>7.327</v>
      </c>
      <c r="F87" s="53">
        <f t="shared" si="3"/>
        <v>7.327</v>
      </c>
    </row>
    <row r="88" spans="1:6" x14ac:dyDescent="0.2">
      <c r="A88" s="12">
        <f t="shared" si="2"/>
        <v>3</v>
      </c>
      <c r="B88" s="30">
        <v>39161</v>
      </c>
      <c r="C88" s="76">
        <v>0</v>
      </c>
      <c r="D88" s="76">
        <v>0</v>
      </c>
      <c r="E88" s="77">
        <v>7.8109999999999999</v>
      </c>
      <c r="F88" s="53">
        <f t="shared" si="3"/>
        <v>7.8109999999999999</v>
      </c>
    </row>
    <row r="89" spans="1:6" x14ac:dyDescent="0.2">
      <c r="A89" s="12">
        <f t="shared" si="2"/>
        <v>3</v>
      </c>
      <c r="B89" s="30">
        <v>39162</v>
      </c>
      <c r="C89" s="76">
        <v>7.7759999999999998</v>
      </c>
      <c r="D89" s="76">
        <v>0</v>
      </c>
      <c r="E89" s="77">
        <v>0</v>
      </c>
      <c r="F89" s="53">
        <f t="shared" si="3"/>
        <v>7.7759999999999998</v>
      </c>
    </row>
    <row r="90" spans="1:6" x14ac:dyDescent="0.2">
      <c r="A90" s="12">
        <f t="shared" si="2"/>
        <v>3</v>
      </c>
      <c r="B90" s="30">
        <v>39163</v>
      </c>
      <c r="C90" s="76">
        <v>7.9189999999999996</v>
      </c>
      <c r="D90" s="76">
        <v>0</v>
      </c>
      <c r="E90" s="77">
        <v>0</v>
      </c>
      <c r="F90" s="53">
        <f t="shared" si="3"/>
        <v>7.9189999999999996</v>
      </c>
    </row>
    <row r="91" spans="1:6" x14ac:dyDescent="0.2">
      <c r="A91" s="12">
        <f t="shared" si="2"/>
        <v>3</v>
      </c>
      <c r="B91" s="30">
        <v>39164</v>
      </c>
      <c r="C91" s="76">
        <v>0</v>
      </c>
      <c r="D91" s="76">
        <v>8.4369999999999994</v>
      </c>
      <c r="E91" s="77">
        <v>0</v>
      </c>
      <c r="F91" s="53">
        <f t="shared" si="3"/>
        <v>8.4369999999999994</v>
      </c>
    </row>
    <row r="92" spans="1:6" x14ac:dyDescent="0.2">
      <c r="A92" s="12">
        <f t="shared" si="2"/>
        <v>3</v>
      </c>
      <c r="B92" s="30">
        <v>39165</v>
      </c>
      <c r="C92" s="76">
        <v>0</v>
      </c>
      <c r="D92" s="76">
        <v>8.0210000000000008</v>
      </c>
      <c r="E92" s="77">
        <v>0</v>
      </c>
      <c r="F92" s="53">
        <f t="shared" si="3"/>
        <v>8.0210000000000008</v>
      </c>
    </row>
    <row r="93" spans="1:6" x14ac:dyDescent="0.2">
      <c r="A93" s="12">
        <f t="shared" si="2"/>
        <v>3</v>
      </c>
      <c r="B93" s="30">
        <v>39166</v>
      </c>
      <c r="C93" s="76">
        <v>0</v>
      </c>
      <c r="D93" s="76">
        <v>0</v>
      </c>
      <c r="E93" s="77">
        <v>8.0359999999999996</v>
      </c>
      <c r="F93" s="53">
        <f t="shared" si="3"/>
        <v>8.0359999999999996</v>
      </c>
    </row>
    <row r="94" spans="1:6" x14ac:dyDescent="0.2">
      <c r="A94" s="12">
        <f t="shared" si="2"/>
        <v>3</v>
      </c>
      <c r="B94" s="30">
        <v>39167</v>
      </c>
      <c r="C94" s="76">
        <v>0</v>
      </c>
      <c r="D94" s="76">
        <v>0</v>
      </c>
      <c r="E94" s="77">
        <v>7.6920000000000002</v>
      </c>
      <c r="F94" s="53">
        <f t="shared" si="3"/>
        <v>7.6920000000000002</v>
      </c>
    </row>
    <row r="95" spans="1:6" x14ac:dyDescent="0.2">
      <c r="A95" s="12">
        <f t="shared" si="2"/>
        <v>3</v>
      </c>
      <c r="B95" s="30">
        <v>39168</v>
      </c>
      <c r="C95" s="76">
        <v>7.9109999999999996</v>
      </c>
      <c r="D95" s="76">
        <v>0</v>
      </c>
      <c r="E95" s="77">
        <v>0</v>
      </c>
      <c r="F95" s="53">
        <f t="shared" si="3"/>
        <v>7.9109999999999996</v>
      </c>
    </row>
    <row r="96" spans="1:6" x14ac:dyDescent="0.2">
      <c r="A96" s="12">
        <f t="shared" si="2"/>
        <v>3</v>
      </c>
      <c r="B96" s="30">
        <v>39169</v>
      </c>
      <c r="C96" s="76">
        <v>7.9269999999999996</v>
      </c>
      <c r="D96" s="76">
        <v>0</v>
      </c>
      <c r="E96" s="77">
        <v>0</v>
      </c>
      <c r="F96" s="53">
        <f t="shared" si="3"/>
        <v>7.9269999999999996</v>
      </c>
    </row>
    <row r="97" spans="1:7" x14ac:dyDescent="0.2">
      <c r="A97" s="12">
        <f t="shared" si="2"/>
        <v>3</v>
      </c>
      <c r="B97" s="30">
        <v>39170</v>
      </c>
      <c r="C97" s="76">
        <v>0</v>
      </c>
      <c r="D97" s="76">
        <v>8.2710000000000008</v>
      </c>
      <c r="E97" s="77">
        <v>0</v>
      </c>
      <c r="F97" s="53">
        <f t="shared" si="3"/>
        <v>8.2710000000000008</v>
      </c>
    </row>
    <row r="98" spans="1:7" x14ac:dyDescent="0.2">
      <c r="A98" s="12">
        <f t="shared" si="2"/>
        <v>3</v>
      </c>
      <c r="B98" s="30">
        <v>39171</v>
      </c>
      <c r="C98" s="76">
        <v>0</v>
      </c>
      <c r="D98" s="76">
        <v>8.2050000000000001</v>
      </c>
      <c r="E98" s="77">
        <v>0</v>
      </c>
      <c r="F98" s="53">
        <f t="shared" si="3"/>
        <v>8.2050000000000001</v>
      </c>
    </row>
    <row r="99" spans="1:7" x14ac:dyDescent="0.2">
      <c r="A99" s="12">
        <f t="shared" si="2"/>
        <v>3</v>
      </c>
      <c r="B99" s="30">
        <v>39172</v>
      </c>
      <c r="C99" s="76">
        <v>0</v>
      </c>
      <c r="D99" s="76">
        <v>0</v>
      </c>
      <c r="E99" s="77">
        <v>8.0950000000000006</v>
      </c>
      <c r="F99" s="53">
        <f t="shared" si="3"/>
        <v>8.0950000000000006</v>
      </c>
    </row>
    <row r="100" spans="1:7" x14ac:dyDescent="0.2">
      <c r="A100" s="12">
        <f t="shared" si="2"/>
        <v>4</v>
      </c>
      <c r="B100" s="30">
        <v>39173</v>
      </c>
      <c r="C100" s="76">
        <v>0</v>
      </c>
      <c r="D100" s="76">
        <v>0</v>
      </c>
      <c r="E100" s="77">
        <v>7.984</v>
      </c>
      <c r="F100" s="53">
        <f t="shared" si="3"/>
        <v>7.984</v>
      </c>
      <c r="G100" s="33"/>
    </row>
    <row r="101" spans="1:7" x14ac:dyDescent="0.2">
      <c r="A101" s="12">
        <f t="shared" si="2"/>
        <v>4</v>
      </c>
      <c r="B101" s="30">
        <v>39174</v>
      </c>
      <c r="C101" s="76">
        <v>0</v>
      </c>
      <c r="D101" s="76">
        <v>0</v>
      </c>
      <c r="E101" s="77">
        <v>7.7249999999999996</v>
      </c>
      <c r="F101" s="53">
        <f t="shared" si="3"/>
        <v>7.7249999999999996</v>
      </c>
    </row>
    <row r="102" spans="1:7" x14ac:dyDescent="0.2">
      <c r="A102" s="12">
        <f t="shared" si="2"/>
        <v>4</v>
      </c>
      <c r="B102" s="30">
        <v>39175</v>
      </c>
      <c r="C102" s="76">
        <v>8.5470000000000006</v>
      </c>
      <c r="D102" s="76">
        <v>0</v>
      </c>
      <c r="E102" s="77">
        <v>0</v>
      </c>
      <c r="F102" s="53">
        <f t="shared" si="3"/>
        <v>8.5470000000000006</v>
      </c>
    </row>
    <row r="103" spans="1:7" x14ac:dyDescent="0.2">
      <c r="A103" s="12">
        <f t="shared" si="2"/>
        <v>4</v>
      </c>
      <c r="B103" s="30">
        <v>39176</v>
      </c>
      <c r="C103" s="76">
        <v>8.16</v>
      </c>
      <c r="D103" s="76">
        <v>0</v>
      </c>
      <c r="E103" s="77">
        <v>0</v>
      </c>
      <c r="F103" s="53">
        <f t="shared" si="3"/>
        <v>8.16</v>
      </c>
    </row>
    <row r="104" spans="1:7" x14ac:dyDescent="0.2">
      <c r="A104" s="12">
        <f t="shared" si="2"/>
        <v>4</v>
      </c>
      <c r="B104" s="30">
        <v>39177</v>
      </c>
      <c r="C104" s="76">
        <v>0</v>
      </c>
      <c r="D104" s="76">
        <v>8.2479999999999993</v>
      </c>
      <c r="E104" s="77">
        <v>0</v>
      </c>
      <c r="F104" s="53">
        <f t="shared" si="3"/>
        <v>8.2479999999999993</v>
      </c>
    </row>
    <row r="105" spans="1:7" x14ac:dyDescent="0.2">
      <c r="A105" s="12">
        <f t="shared" si="2"/>
        <v>4</v>
      </c>
      <c r="B105" s="30">
        <v>39178</v>
      </c>
      <c r="C105" s="76">
        <v>0</v>
      </c>
      <c r="D105" s="76">
        <v>8.2490000000000006</v>
      </c>
      <c r="E105" s="77">
        <v>0</v>
      </c>
      <c r="F105" s="53">
        <f t="shared" si="3"/>
        <v>8.2490000000000006</v>
      </c>
    </row>
    <row r="106" spans="1:7" x14ac:dyDescent="0.2">
      <c r="A106" s="12">
        <f t="shared" si="2"/>
        <v>4</v>
      </c>
      <c r="B106" s="30">
        <v>39179</v>
      </c>
      <c r="C106" s="76">
        <v>0</v>
      </c>
      <c r="D106" s="76">
        <v>0</v>
      </c>
      <c r="E106" s="77">
        <v>7.609</v>
      </c>
      <c r="F106" s="53">
        <f t="shared" si="3"/>
        <v>7.609</v>
      </c>
    </row>
    <row r="107" spans="1:7" x14ac:dyDescent="0.2">
      <c r="A107" s="12">
        <f t="shared" si="2"/>
        <v>4</v>
      </c>
      <c r="B107" s="30">
        <v>39180</v>
      </c>
      <c r="C107" s="76">
        <v>0</v>
      </c>
      <c r="D107" s="76">
        <v>0</v>
      </c>
      <c r="E107" s="77">
        <v>7.6369999999999996</v>
      </c>
      <c r="F107" s="53">
        <f t="shared" si="3"/>
        <v>7.6369999999999996</v>
      </c>
    </row>
    <row r="108" spans="1:7" x14ac:dyDescent="0.2">
      <c r="A108" s="12">
        <f t="shared" si="2"/>
        <v>4</v>
      </c>
      <c r="B108" s="30">
        <v>39181</v>
      </c>
      <c r="C108" s="76">
        <v>7.7229999999999999</v>
      </c>
      <c r="D108" s="76">
        <v>0</v>
      </c>
      <c r="E108" s="77">
        <v>0</v>
      </c>
      <c r="F108" s="53">
        <f t="shared" si="3"/>
        <v>7.7229999999999999</v>
      </c>
    </row>
    <row r="109" spans="1:7" x14ac:dyDescent="0.2">
      <c r="A109" s="12">
        <f t="shared" si="2"/>
        <v>4</v>
      </c>
      <c r="B109" s="30">
        <v>39182</v>
      </c>
      <c r="C109" s="76">
        <v>8.4960000000000004</v>
      </c>
      <c r="D109" s="76">
        <v>0</v>
      </c>
      <c r="E109" s="77">
        <v>0</v>
      </c>
      <c r="F109" s="53">
        <f t="shared" si="3"/>
        <v>8.4960000000000004</v>
      </c>
    </row>
    <row r="110" spans="1:7" x14ac:dyDescent="0.2">
      <c r="A110" s="12">
        <f t="shared" si="2"/>
        <v>4</v>
      </c>
      <c r="B110" s="30">
        <v>39183</v>
      </c>
      <c r="C110" s="76">
        <v>0</v>
      </c>
      <c r="D110" s="76">
        <v>8.16</v>
      </c>
      <c r="E110" s="77">
        <v>0</v>
      </c>
      <c r="F110" s="53">
        <f t="shared" si="3"/>
        <v>8.16</v>
      </c>
    </row>
    <row r="111" spans="1:7" x14ac:dyDescent="0.2">
      <c r="A111" s="12">
        <f t="shared" si="2"/>
        <v>4</v>
      </c>
      <c r="B111" s="30">
        <v>39184</v>
      </c>
      <c r="C111" s="76">
        <v>0</v>
      </c>
      <c r="D111" s="76">
        <v>8.2479999999999993</v>
      </c>
      <c r="E111" s="77">
        <v>0</v>
      </c>
      <c r="F111" s="53">
        <f t="shared" si="3"/>
        <v>8.2479999999999993</v>
      </c>
    </row>
    <row r="112" spans="1:7" x14ac:dyDescent="0.2">
      <c r="A112" s="12">
        <f t="shared" si="2"/>
        <v>4</v>
      </c>
      <c r="B112" s="30">
        <v>39185</v>
      </c>
      <c r="C112" s="76">
        <v>0</v>
      </c>
      <c r="D112" s="76">
        <v>0</v>
      </c>
      <c r="E112" s="77">
        <v>8.2490000000000006</v>
      </c>
      <c r="F112" s="53">
        <f t="shared" si="3"/>
        <v>8.2490000000000006</v>
      </c>
    </row>
    <row r="113" spans="1:6" x14ac:dyDescent="0.2">
      <c r="A113" s="12">
        <f t="shared" si="2"/>
        <v>4</v>
      </c>
      <c r="B113" s="30">
        <v>39186</v>
      </c>
      <c r="C113" s="76">
        <v>0</v>
      </c>
      <c r="D113" s="76">
        <v>0</v>
      </c>
      <c r="E113" s="77">
        <v>7.609</v>
      </c>
      <c r="F113" s="53">
        <f t="shared" si="3"/>
        <v>7.609</v>
      </c>
    </row>
    <row r="114" spans="1:6" x14ac:dyDescent="0.2">
      <c r="A114" s="12">
        <f t="shared" si="2"/>
        <v>4</v>
      </c>
      <c r="B114" s="30">
        <v>39187</v>
      </c>
      <c r="C114" s="76">
        <v>7.6369999999999996</v>
      </c>
      <c r="D114" s="76">
        <v>0</v>
      </c>
      <c r="E114" s="77">
        <v>0</v>
      </c>
      <c r="F114" s="53">
        <f t="shared" si="3"/>
        <v>7.6369999999999996</v>
      </c>
    </row>
    <row r="115" spans="1:6" x14ac:dyDescent="0.2">
      <c r="A115" s="12">
        <f t="shared" si="2"/>
        <v>4</v>
      </c>
      <c r="B115" s="30">
        <v>39188</v>
      </c>
      <c r="C115" s="76">
        <v>7.5940000000000003</v>
      </c>
      <c r="D115" s="76">
        <v>0</v>
      </c>
      <c r="E115" s="77">
        <v>0</v>
      </c>
      <c r="F115" s="53">
        <f t="shared" si="3"/>
        <v>7.5940000000000003</v>
      </c>
    </row>
    <row r="116" spans="1:6" x14ac:dyDescent="0.2">
      <c r="A116" s="12">
        <f t="shared" si="2"/>
        <v>4</v>
      </c>
      <c r="B116" s="30">
        <v>39189</v>
      </c>
      <c r="C116" s="76">
        <v>0</v>
      </c>
      <c r="D116" s="76">
        <v>8.093</v>
      </c>
      <c r="E116" s="77">
        <v>0</v>
      </c>
      <c r="F116" s="53">
        <f t="shared" si="3"/>
        <v>8.093</v>
      </c>
    </row>
    <row r="117" spans="1:6" x14ac:dyDescent="0.2">
      <c r="A117" s="12">
        <f t="shared" si="2"/>
        <v>4</v>
      </c>
      <c r="B117" s="30">
        <v>39190</v>
      </c>
      <c r="C117" s="76">
        <v>0</v>
      </c>
      <c r="D117" s="76">
        <v>8.7140000000000004</v>
      </c>
      <c r="E117" s="77">
        <v>0</v>
      </c>
      <c r="F117" s="53">
        <f t="shared" si="3"/>
        <v>8.7140000000000004</v>
      </c>
    </row>
    <row r="118" spans="1:6" x14ac:dyDescent="0.2">
      <c r="A118" s="12">
        <f t="shared" si="2"/>
        <v>4</v>
      </c>
      <c r="B118" s="30">
        <v>39191</v>
      </c>
      <c r="C118" s="76">
        <v>0</v>
      </c>
      <c r="D118" s="76">
        <v>0</v>
      </c>
      <c r="E118" s="77">
        <v>8.4109999999999996</v>
      </c>
      <c r="F118" s="53">
        <f t="shared" si="3"/>
        <v>8.4109999999999996</v>
      </c>
    </row>
    <row r="119" spans="1:6" x14ac:dyDescent="0.2">
      <c r="A119" s="12">
        <f t="shared" si="2"/>
        <v>4</v>
      </c>
      <c r="B119" s="30">
        <v>39192</v>
      </c>
      <c r="C119" s="76">
        <v>0</v>
      </c>
      <c r="D119" s="76">
        <v>0</v>
      </c>
      <c r="E119" s="77">
        <v>8.4570000000000007</v>
      </c>
      <c r="F119" s="53">
        <f t="shared" si="3"/>
        <v>8.4570000000000007</v>
      </c>
    </row>
    <row r="120" spans="1:6" x14ac:dyDescent="0.2">
      <c r="A120" s="12">
        <f t="shared" si="2"/>
        <v>4</v>
      </c>
      <c r="B120" s="30">
        <v>39193</v>
      </c>
      <c r="C120" s="76">
        <v>8.7129999999999992</v>
      </c>
      <c r="D120" s="76">
        <v>0</v>
      </c>
      <c r="E120" s="77">
        <v>0</v>
      </c>
      <c r="F120" s="53">
        <f t="shared" si="3"/>
        <v>8.7129999999999992</v>
      </c>
    </row>
    <row r="121" spans="1:6" x14ac:dyDescent="0.2">
      <c r="A121" s="12">
        <f t="shared" si="2"/>
        <v>4</v>
      </c>
      <c r="B121" s="30">
        <v>39194</v>
      </c>
      <c r="C121" s="76">
        <v>8.1780000000000008</v>
      </c>
      <c r="D121" s="76">
        <v>0</v>
      </c>
      <c r="E121" s="77">
        <v>0</v>
      </c>
      <c r="F121" s="53">
        <f t="shared" si="3"/>
        <v>8.1780000000000008</v>
      </c>
    </row>
    <row r="122" spans="1:6" x14ac:dyDescent="0.2">
      <c r="A122" s="12">
        <f t="shared" si="2"/>
        <v>4</v>
      </c>
      <c r="B122" s="30">
        <v>39195</v>
      </c>
      <c r="C122" s="76">
        <v>0</v>
      </c>
      <c r="D122" s="76">
        <v>8.3360000000000003</v>
      </c>
      <c r="E122" s="77">
        <v>0</v>
      </c>
      <c r="F122" s="53">
        <f t="shared" si="3"/>
        <v>8.3360000000000003</v>
      </c>
    </row>
    <row r="123" spans="1:6" x14ac:dyDescent="0.2">
      <c r="A123" s="12">
        <f t="shared" si="2"/>
        <v>4</v>
      </c>
      <c r="B123" s="30">
        <v>39196</v>
      </c>
      <c r="C123" s="76">
        <v>0</v>
      </c>
      <c r="D123" s="76">
        <v>8.5909999999999993</v>
      </c>
      <c r="E123" s="77">
        <v>0</v>
      </c>
      <c r="F123" s="53">
        <f t="shared" si="3"/>
        <v>8.5909999999999993</v>
      </c>
    </row>
    <row r="124" spans="1:6" x14ac:dyDescent="0.2">
      <c r="A124" s="12">
        <f t="shared" si="2"/>
        <v>4</v>
      </c>
      <c r="B124" s="30">
        <v>39197</v>
      </c>
      <c r="C124" s="76">
        <v>0</v>
      </c>
      <c r="D124" s="76">
        <v>0</v>
      </c>
      <c r="E124" s="77">
        <v>8.6</v>
      </c>
      <c r="F124" s="53">
        <f t="shared" si="3"/>
        <v>8.6</v>
      </c>
    </row>
    <row r="125" spans="1:6" x14ac:dyDescent="0.2">
      <c r="A125" s="12">
        <f t="shared" si="2"/>
        <v>4</v>
      </c>
      <c r="B125" s="30">
        <v>39198</v>
      </c>
      <c r="C125" s="76">
        <v>0</v>
      </c>
      <c r="D125" s="76">
        <v>0</v>
      </c>
      <c r="E125" s="77">
        <v>8.7710000000000008</v>
      </c>
      <c r="F125" s="53">
        <f t="shared" si="3"/>
        <v>8.7710000000000008</v>
      </c>
    </row>
    <row r="126" spans="1:6" x14ac:dyDescent="0.2">
      <c r="A126" s="12">
        <f t="shared" si="2"/>
        <v>4</v>
      </c>
      <c r="B126" s="30">
        <v>39199</v>
      </c>
      <c r="C126" s="76">
        <v>8.4480000000000004</v>
      </c>
      <c r="D126" s="76">
        <v>0</v>
      </c>
      <c r="E126" s="77">
        <v>0</v>
      </c>
      <c r="F126" s="53">
        <f t="shared" si="3"/>
        <v>8.4480000000000004</v>
      </c>
    </row>
    <row r="127" spans="1:6" x14ac:dyDescent="0.2">
      <c r="A127" s="12">
        <f t="shared" si="2"/>
        <v>4</v>
      </c>
      <c r="B127" s="30">
        <v>39200</v>
      </c>
      <c r="C127" s="76">
        <v>8.2859999999999996</v>
      </c>
      <c r="D127" s="76">
        <v>0</v>
      </c>
      <c r="E127" s="77">
        <v>0</v>
      </c>
      <c r="F127" s="53">
        <f t="shared" si="3"/>
        <v>8.2859999999999996</v>
      </c>
    </row>
    <row r="128" spans="1:6" x14ac:dyDescent="0.2">
      <c r="A128" s="12">
        <f t="shared" si="2"/>
        <v>4</v>
      </c>
      <c r="B128" s="30">
        <v>39201</v>
      </c>
      <c r="C128" s="76">
        <v>0</v>
      </c>
      <c r="D128" s="76">
        <v>8.0459999999999994</v>
      </c>
      <c r="E128" s="77">
        <v>0</v>
      </c>
      <c r="F128" s="53">
        <f t="shared" si="3"/>
        <v>8.0459999999999994</v>
      </c>
    </row>
    <row r="129" spans="1:6" x14ac:dyDescent="0.2">
      <c r="A129" s="12">
        <f t="shared" si="2"/>
        <v>4</v>
      </c>
      <c r="B129" s="30">
        <v>39202</v>
      </c>
      <c r="C129" s="76">
        <v>0</v>
      </c>
      <c r="D129" s="76">
        <v>8.0570000000000004</v>
      </c>
      <c r="E129" s="77">
        <v>0</v>
      </c>
      <c r="F129" s="53">
        <f t="shared" si="3"/>
        <v>8.0570000000000004</v>
      </c>
    </row>
    <row r="130" spans="1:6" x14ac:dyDescent="0.2">
      <c r="A130" s="12">
        <f t="shared" si="2"/>
        <v>5</v>
      </c>
      <c r="B130" s="30">
        <v>39203</v>
      </c>
      <c r="C130" s="76">
        <v>0</v>
      </c>
      <c r="D130" s="76">
        <v>0</v>
      </c>
      <c r="E130" s="77">
        <v>8.0229999999999997</v>
      </c>
      <c r="F130" s="53">
        <f t="shared" si="3"/>
        <v>8.0229999999999997</v>
      </c>
    </row>
    <row r="131" spans="1:6" x14ac:dyDescent="0.2">
      <c r="A131" s="12">
        <f t="shared" si="2"/>
        <v>5</v>
      </c>
      <c r="B131" s="30">
        <v>39204</v>
      </c>
      <c r="C131" s="76">
        <v>0</v>
      </c>
      <c r="D131" s="76">
        <v>0</v>
      </c>
      <c r="E131" s="77">
        <v>8.1950000000000003</v>
      </c>
      <c r="F131" s="53">
        <f t="shared" si="3"/>
        <v>8.1950000000000003</v>
      </c>
    </row>
    <row r="132" spans="1:6" x14ac:dyDescent="0.2">
      <c r="A132" s="12">
        <f t="shared" si="2"/>
        <v>5</v>
      </c>
      <c r="B132" s="30">
        <v>39205</v>
      </c>
      <c r="C132" s="76">
        <v>7.9349999999999996</v>
      </c>
      <c r="D132" s="76">
        <v>0</v>
      </c>
      <c r="E132" s="77">
        <v>0</v>
      </c>
      <c r="F132" s="53">
        <f t="shared" si="3"/>
        <v>7.9349999999999996</v>
      </c>
    </row>
    <row r="133" spans="1:6" x14ac:dyDescent="0.2">
      <c r="A133" s="12">
        <f t="shared" si="2"/>
        <v>5</v>
      </c>
      <c r="B133" s="30">
        <v>39206</v>
      </c>
      <c r="C133" s="76">
        <v>7.4379999999999997</v>
      </c>
      <c r="D133" s="76">
        <v>0</v>
      </c>
      <c r="E133" s="77">
        <v>0</v>
      </c>
      <c r="F133" s="53">
        <f t="shared" si="3"/>
        <v>7.4379999999999997</v>
      </c>
    </row>
    <row r="134" spans="1:6" x14ac:dyDescent="0.2">
      <c r="A134" s="12">
        <f t="shared" si="2"/>
        <v>5</v>
      </c>
      <c r="B134" s="30">
        <v>39207</v>
      </c>
      <c r="C134" s="76">
        <v>0</v>
      </c>
      <c r="D134" s="76">
        <v>7.3789999999999996</v>
      </c>
      <c r="E134" s="77">
        <v>0</v>
      </c>
      <c r="F134" s="53">
        <f t="shared" si="3"/>
        <v>7.3789999999999996</v>
      </c>
    </row>
    <row r="135" spans="1:6" x14ac:dyDescent="0.2">
      <c r="A135" s="12">
        <f t="shared" si="2"/>
        <v>5</v>
      </c>
      <c r="B135" s="30">
        <v>39208</v>
      </c>
      <c r="C135" s="76">
        <v>0</v>
      </c>
      <c r="D135" s="76">
        <v>6.266</v>
      </c>
      <c r="E135" s="77">
        <v>0</v>
      </c>
      <c r="F135" s="53">
        <f t="shared" si="3"/>
        <v>6.266</v>
      </c>
    </row>
    <row r="136" spans="1:6" x14ac:dyDescent="0.2">
      <c r="A136" s="12">
        <f t="shared" si="2"/>
        <v>5</v>
      </c>
      <c r="B136" s="30">
        <v>39209</v>
      </c>
      <c r="C136" s="76">
        <v>0</v>
      </c>
      <c r="D136" s="76">
        <v>0</v>
      </c>
      <c r="E136" s="77">
        <v>7.7750000000000004</v>
      </c>
      <c r="F136" s="53">
        <f t="shared" si="3"/>
        <v>7.7750000000000004</v>
      </c>
    </row>
    <row r="137" spans="1:6" x14ac:dyDescent="0.2">
      <c r="A137" s="12">
        <f t="shared" si="2"/>
        <v>5</v>
      </c>
      <c r="B137" s="30">
        <v>39210</v>
      </c>
      <c r="C137" s="76">
        <v>0</v>
      </c>
      <c r="D137" s="76">
        <v>0</v>
      </c>
      <c r="E137" s="77">
        <v>8.01</v>
      </c>
      <c r="F137" s="53">
        <f t="shared" si="3"/>
        <v>8.01</v>
      </c>
    </row>
    <row r="138" spans="1:6" x14ac:dyDescent="0.2">
      <c r="A138" s="12">
        <f t="shared" ref="A138:A201" si="4">+IF(ISBLANK($B138),"",MONTH($B138))</f>
        <v>5</v>
      </c>
      <c r="B138" s="30">
        <v>39211</v>
      </c>
      <c r="C138" s="76">
        <v>8.1950000000000003</v>
      </c>
      <c r="D138" s="76">
        <v>0</v>
      </c>
      <c r="E138" s="77">
        <v>0</v>
      </c>
      <c r="F138" s="53">
        <f t="shared" ref="F138:F201" si="5">SUM(C138:E138)</f>
        <v>8.1950000000000003</v>
      </c>
    </row>
    <row r="139" spans="1:6" x14ac:dyDescent="0.2">
      <c r="A139" s="12">
        <f t="shared" si="4"/>
        <v>5</v>
      </c>
      <c r="B139" s="30">
        <v>39212</v>
      </c>
      <c r="C139" s="76">
        <v>7.9349999999999996</v>
      </c>
      <c r="D139" s="76">
        <v>0</v>
      </c>
      <c r="E139" s="77">
        <v>0</v>
      </c>
      <c r="F139" s="53">
        <f t="shared" si="5"/>
        <v>7.9349999999999996</v>
      </c>
    </row>
    <row r="140" spans="1:6" x14ac:dyDescent="0.2">
      <c r="A140" s="12">
        <f t="shared" si="4"/>
        <v>5</v>
      </c>
      <c r="B140" s="30">
        <v>39213</v>
      </c>
      <c r="C140" s="76">
        <v>0</v>
      </c>
      <c r="D140" s="76">
        <v>7.4379999999999997</v>
      </c>
      <c r="E140" s="77">
        <v>0</v>
      </c>
      <c r="F140" s="53">
        <f t="shared" si="5"/>
        <v>7.4379999999999997</v>
      </c>
    </row>
    <row r="141" spans="1:6" x14ac:dyDescent="0.2">
      <c r="A141" s="12">
        <f t="shared" si="4"/>
        <v>5</v>
      </c>
      <c r="B141" s="30">
        <v>39214</v>
      </c>
      <c r="C141" s="76">
        <v>0</v>
      </c>
      <c r="D141" s="76">
        <v>7.3789999999999996</v>
      </c>
      <c r="E141" s="77">
        <v>0</v>
      </c>
      <c r="F141" s="53">
        <f t="shared" si="5"/>
        <v>7.3789999999999996</v>
      </c>
    </row>
    <row r="142" spans="1:6" x14ac:dyDescent="0.2">
      <c r="A142" s="12">
        <f t="shared" si="4"/>
        <v>5</v>
      </c>
      <c r="B142" s="30">
        <v>39215</v>
      </c>
      <c r="C142" s="76">
        <v>0</v>
      </c>
      <c r="D142" s="76">
        <v>0</v>
      </c>
      <c r="E142" s="77">
        <v>6.266</v>
      </c>
      <c r="F142" s="53">
        <f t="shared" si="5"/>
        <v>6.266</v>
      </c>
    </row>
    <row r="143" spans="1:6" x14ac:dyDescent="0.2">
      <c r="A143" s="12">
        <f t="shared" si="4"/>
        <v>5</v>
      </c>
      <c r="B143" s="30">
        <v>39216</v>
      </c>
      <c r="C143" s="76">
        <v>0</v>
      </c>
      <c r="D143" s="76">
        <v>0</v>
      </c>
      <c r="E143" s="77">
        <v>7.7750000000000004</v>
      </c>
      <c r="F143" s="53">
        <f t="shared" si="5"/>
        <v>7.7750000000000004</v>
      </c>
    </row>
    <row r="144" spans="1:6" x14ac:dyDescent="0.2">
      <c r="A144" s="12">
        <f t="shared" si="4"/>
        <v>5</v>
      </c>
      <c r="B144" s="30">
        <v>39217</v>
      </c>
      <c r="C144" s="76">
        <v>8.01</v>
      </c>
      <c r="D144" s="76">
        <v>0</v>
      </c>
      <c r="E144" s="77">
        <v>0</v>
      </c>
      <c r="F144" s="53">
        <f t="shared" si="5"/>
        <v>8.01</v>
      </c>
    </row>
    <row r="145" spans="1:6" x14ac:dyDescent="0.2">
      <c r="A145" s="12">
        <f t="shared" si="4"/>
        <v>5</v>
      </c>
      <c r="B145" s="30">
        <v>39218</v>
      </c>
      <c r="C145" s="76">
        <v>8.1950000000000003</v>
      </c>
      <c r="D145" s="76">
        <v>0</v>
      </c>
      <c r="E145" s="77">
        <v>0</v>
      </c>
      <c r="F145" s="53">
        <f t="shared" si="5"/>
        <v>8.1950000000000003</v>
      </c>
    </row>
    <row r="146" spans="1:6" x14ac:dyDescent="0.2">
      <c r="A146" s="12">
        <f t="shared" si="4"/>
        <v>5</v>
      </c>
      <c r="B146" s="30">
        <v>39219</v>
      </c>
      <c r="C146" s="76">
        <v>0</v>
      </c>
      <c r="D146" s="76">
        <v>7.9340000000000002</v>
      </c>
      <c r="E146" s="77">
        <v>0</v>
      </c>
      <c r="F146" s="53">
        <f t="shared" si="5"/>
        <v>7.9340000000000002</v>
      </c>
    </row>
    <row r="147" spans="1:6" x14ac:dyDescent="0.2">
      <c r="A147" s="12">
        <f t="shared" si="4"/>
        <v>5</v>
      </c>
      <c r="B147" s="30">
        <v>39220</v>
      </c>
      <c r="C147" s="76">
        <v>0</v>
      </c>
      <c r="D147" s="76">
        <v>7.56</v>
      </c>
      <c r="E147" s="77">
        <v>0</v>
      </c>
      <c r="F147" s="53">
        <f t="shared" si="5"/>
        <v>7.56</v>
      </c>
    </row>
    <row r="148" spans="1:6" x14ac:dyDescent="0.2">
      <c r="A148" s="12">
        <f t="shared" si="4"/>
        <v>5</v>
      </c>
      <c r="B148" s="30">
        <v>39221</v>
      </c>
      <c r="C148" s="76">
        <v>0</v>
      </c>
      <c r="D148" s="76">
        <v>0</v>
      </c>
      <c r="E148" s="77">
        <v>6.7380000000000004</v>
      </c>
      <c r="F148" s="53">
        <f t="shared" si="5"/>
        <v>6.7380000000000004</v>
      </c>
    </row>
    <row r="149" spans="1:6" x14ac:dyDescent="0.2">
      <c r="A149" s="12">
        <f t="shared" si="4"/>
        <v>5</v>
      </c>
      <c r="B149" s="30">
        <v>39222</v>
      </c>
      <c r="C149" s="76">
        <v>0</v>
      </c>
      <c r="D149" s="76">
        <v>0</v>
      </c>
      <c r="E149" s="77">
        <v>5.6360000000000001</v>
      </c>
      <c r="F149" s="53">
        <f t="shared" si="5"/>
        <v>5.6360000000000001</v>
      </c>
    </row>
    <row r="150" spans="1:6" x14ac:dyDescent="0.2">
      <c r="A150" s="12">
        <f t="shared" si="4"/>
        <v>5</v>
      </c>
      <c r="B150" s="30">
        <v>39223</v>
      </c>
      <c r="C150" s="76">
        <v>5.4829999999999997</v>
      </c>
      <c r="D150" s="76">
        <v>0</v>
      </c>
      <c r="E150" s="77">
        <v>0</v>
      </c>
      <c r="F150" s="53">
        <f t="shared" si="5"/>
        <v>5.4829999999999997</v>
      </c>
    </row>
    <row r="151" spans="1:6" x14ac:dyDescent="0.2">
      <c r="A151" s="12">
        <f t="shared" si="4"/>
        <v>5</v>
      </c>
      <c r="B151" s="30">
        <v>39224</v>
      </c>
      <c r="C151" s="76">
        <v>7.117</v>
      </c>
      <c r="D151" s="76">
        <v>0</v>
      </c>
      <c r="E151" s="77">
        <v>0</v>
      </c>
      <c r="F151" s="53">
        <f t="shared" si="5"/>
        <v>7.117</v>
      </c>
    </row>
    <row r="152" spans="1:6" x14ac:dyDescent="0.2">
      <c r="A152" s="12">
        <f t="shared" si="4"/>
        <v>5</v>
      </c>
      <c r="B152" s="30">
        <v>39225</v>
      </c>
      <c r="C152" s="76">
        <v>0</v>
      </c>
      <c r="D152" s="76">
        <v>7.3470000000000004</v>
      </c>
      <c r="E152" s="77">
        <v>0</v>
      </c>
      <c r="F152" s="53">
        <f t="shared" si="5"/>
        <v>7.3470000000000004</v>
      </c>
    </row>
    <row r="153" spans="1:6" x14ac:dyDescent="0.2">
      <c r="A153" s="12">
        <f t="shared" si="4"/>
        <v>5</v>
      </c>
      <c r="B153" s="30">
        <v>39226</v>
      </c>
      <c r="C153" s="76">
        <v>0</v>
      </c>
      <c r="D153" s="76">
        <v>7.4210000000000003</v>
      </c>
      <c r="E153" s="77">
        <v>0</v>
      </c>
      <c r="F153" s="53">
        <f t="shared" si="5"/>
        <v>7.4210000000000003</v>
      </c>
    </row>
    <row r="154" spans="1:6" x14ac:dyDescent="0.2">
      <c r="A154" s="12">
        <f t="shared" si="4"/>
        <v>5</v>
      </c>
      <c r="B154" s="30">
        <v>39227</v>
      </c>
      <c r="C154" s="76">
        <v>0</v>
      </c>
      <c r="D154" s="76">
        <v>0</v>
      </c>
      <c r="E154" s="77">
        <v>7.4630000000000001</v>
      </c>
      <c r="F154" s="53">
        <f t="shared" si="5"/>
        <v>7.4630000000000001</v>
      </c>
    </row>
    <row r="155" spans="1:6" x14ac:dyDescent="0.2">
      <c r="A155" s="12">
        <f t="shared" si="4"/>
        <v>5</v>
      </c>
      <c r="B155" s="30">
        <v>39228</v>
      </c>
      <c r="C155" s="76">
        <v>0</v>
      </c>
      <c r="D155" s="76">
        <v>0</v>
      </c>
      <c r="E155" s="77">
        <v>7.1440000000000001</v>
      </c>
      <c r="F155" s="53">
        <f t="shared" si="5"/>
        <v>7.1440000000000001</v>
      </c>
    </row>
    <row r="156" spans="1:6" x14ac:dyDescent="0.2">
      <c r="A156" s="12">
        <f t="shared" si="4"/>
        <v>5</v>
      </c>
      <c r="B156" s="30">
        <v>39229</v>
      </c>
      <c r="C156" s="76">
        <v>5.96</v>
      </c>
      <c r="D156" s="76">
        <v>0</v>
      </c>
      <c r="E156" s="77">
        <v>0</v>
      </c>
      <c r="F156" s="53">
        <f t="shared" si="5"/>
        <v>5.96</v>
      </c>
    </row>
    <row r="157" spans="1:6" x14ac:dyDescent="0.2">
      <c r="A157" s="12">
        <f t="shared" si="4"/>
        <v>5</v>
      </c>
      <c r="B157" s="30">
        <v>39230</v>
      </c>
      <c r="C157" s="76">
        <v>6.92</v>
      </c>
      <c r="D157" s="76">
        <v>0</v>
      </c>
      <c r="E157" s="77">
        <v>0</v>
      </c>
      <c r="F157" s="53">
        <f t="shared" si="5"/>
        <v>6.92</v>
      </c>
    </row>
    <row r="158" spans="1:6" x14ac:dyDescent="0.2">
      <c r="A158" s="12">
        <f t="shared" si="4"/>
        <v>5</v>
      </c>
      <c r="B158" s="30">
        <v>39231</v>
      </c>
      <c r="C158" s="76">
        <v>0</v>
      </c>
      <c r="D158" s="76">
        <v>7.3250000000000002</v>
      </c>
      <c r="E158" s="77">
        <v>0</v>
      </c>
      <c r="F158" s="53">
        <f t="shared" si="5"/>
        <v>7.3250000000000002</v>
      </c>
    </row>
    <row r="159" spans="1:6" x14ac:dyDescent="0.2">
      <c r="A159" s="12">
        <f t="shared" si="4"/>
        <v>5</v>
      </c>
      <c r="B159" s="30">
        <v>39232</v>
      </c>
      <c r="C159" s="76">
        <v>0</v>
      </c>
      <c r="D159" s="76">
        <v>7.6029999999999998</v>
      </c>
      <c r="E159" s="77">
        <v>0</v>
      </c>
      <c r="F159" s="53">
        <f t="shared" si="5"/>
        <v>7.6029999999999998</v>
      </c>
    </row>
    <row r="160" spans="1:6" x14ac:dyDescent="0.2">
      <c r="A160" s="12">
        <f t="shared" si="4"/>
        <v>5</v>
      </c>
      <c r="B160" s="30">
        <v>39233</v>
      </c>
      <c r="C160" s="76">
        <v>0</v>
      </c>
      <c r="D160" s="76">
        <v>0</v>
      </c>
      <c r="E160" s="77">
        <v>7.7910000000000004</v>
      </c>
      <c r="F160" s="53">
        <f t="shared" si="5"/>
        <v>7.7910000000000004</v>
      </c>
    </row>
    <row r="161" spans="1:6" x14ac:dyDescent="0.2">
      <c r="A161" s="12">
        <f t="shared" si="4"/>
        <v>6</v>
      </c>
      <c r="B161" s="30">
        <v>39234</v>
      </c>
      <c r="C161" s="76">
        <v>0</v>
      </c>
      <c r="D161" s="76">
        <v>0</v>
      </c>
      <c r="E161" s="77">
        <v>8.2289999999999992</v>
      </c>
      <c r="F161" s="53">
        <f t="shared" si="5"/>
        <v>8.2289999999999992</v>
      </c>
    </row>
    <row r="162" spans="1:6" x14ac:dyDescent="0.2">
      <c r="A162" s="12">
        <f t="shared" si="4"/>
        <v>6</v>
      </c>
      <c r="B162" s="30">
        <v>39235</v>
      </c>
      <c r="C162" s="76">
        <v>0</v>
      </c>
      <c r="D162" s="76">
        <v>0</v>
      </c>
      <c r="E162" s="77">
        <v>7.87</v>
      </c>
      <c r="F162" s="53">
        <f t="shared" si="5"/>
        <v>7.87</v>
      </c>
    </row>
    <row r="163" spans="1:6" x14ac:dyDescent="0.2">
      <c r="A163" s="12">
        <f t="shared" si="4"/>
        <v>6</v>
      </c>
      <c r="B163" s="30">
        <v>39236</v>
      </c>
      <c r="C163" s="76">
        <v>6.8540000000000001</v>
      </c>
      <c r="D163" s="76">
        <v>0</v>
      </c>
      <c r="E163" s="77">
        <v>0</v>
      </c>
      <c r="F163" s="53">
        <f t="shared" si="5"/>
        <v>6.8540000000000001</v>
      </c>
    </row>
    <row r="164" spans="1:6" x14ac:dyDescent="0.2">
      <c r="A164" s="12">
        <f t="shared" si="4"/>
        <v>6</v>
      </c>
      <c r="B164" s="30">
        <v>39237</v>
      </c>
      <c r="C164" s="76">
        <v>7.7329999999999997</v>
      </c>
      <c r="D164" s="76">
        <v>0</v>
      </c>
      <c r="E164" s="77">
        <v>0</v>
      </c>
      <c r="F164" s="53">
        <f t="shared" si="5"/>
        <v>7.7329999999999997</v>
      </c>
    </row>
    <row r="165" spans="1:6" x14ac:dyDescent="0.2">
      <c r="A165" s="12">
        <f t="shared" si="4"/>
        <v>6</v>
      </c>
      <c r="B165" s="30">
        <v>39238</v>
      </c>
      <c r="C165" s="76">
        <v>0</v>
      </c>
      <c r="D165" s="76">
        <v>8.1590000000000007</v>
      </c>
      <c r="E165" s="77">
        <v>0</v>
      </c>
      <c r="F165" s="53">
        <f t="shared" si="5"/>
        <v>8.1590000000000007</v>
      </c>
    </row>
    <row r="166" spans="1:6" x14ac:dyDescent="0.2">
      <c r="A166" s="12">
        <f t="shared" si="4"/>
        <v>6</v>
      </c>
      <c r="B166" s="30">
        <v>39239</v>
      </c>
      <c r="C166" s="76">
        <v>0</v>
      </c>
      <c r="D166" s="76">
        <v>8.2669999999999995</v>
      </c>
      <c r="E166" s="77">
        <v>0</v>
      </c>
      <c r="F166" s="53">
        <f t="shared" si="5"/>
        <v>8.2669999999999995</v>
      </c>
    </row>
    <row r="167" spans="1:6" x14ac:dyDescent="0.2">
      <c r="A167" s="12">
        <f t="shared" si="4"/>
        <v>6</v>
      </c>
      <c r="B167" s="30">
        <v>39240</v>
      </c>
      <c r="C167" s="76">
        <v>0</v>
      </c>
      <c r="D167" s="76">
        <v>0</v>
      </c>
      <c r="E167" s="77">
        <v>8.5960000000000001</v>
      </c>
      <c r="F167" s="53">
        <f t="shared" si="5"/>
        <v>8.5960000000000001</v>
      </c>
    </row>
    <row r="168" spans="1:6" x14ac:dyDescent="0.2">
      <c r="A168" s="12">
        <f t="shared" si="4"/>
        <v>6</v>
      </c>
      <c r="B168" s="30">
        <v>39241</v>
      </c>
      <c r="C168" s="76">
        <v>0</v>
      </c>
      <c r="D168" s="76">
        <v>0</v>
      </c>
      <c r="E168" s="77">
        <v>8.18</v>
      </c>
      <c r="F168" s="53">
        <f t="shared" si="5"/>
        <v>8.18</v>
      </c>
    </row>
    <row r="169" spans="1:6" x14ac:dyDescent="0.2">
      <c r="A169" s="12">
        <f t="shared" si="4"/>
        <v>6</v>
      </c>
      <c r="B169" s="30">
        <v>39242</v>
      </c>
      <c r="C169" s="76">
        <v>8.1709999999999994</v>
      </c>
      <c r="D169" s="76">
        <v>0</v>
      </c>
      <c r="E169" s="77">
        <v>0</v>
      </c>
      <c r="F169" s="53">
        <f t="shared" si="5"/>
        <v>8.1709999999999994</v>
      </c>
    </row>
    <row r="170" spans="1:6" x14ac:dyDescent="0.2">
      <c r="A170" s="12">
        <f t="shared" si="4"/>
        <v>6</v>
      </c>
      <c r="B170" s="30">
        <v>39243</v>
      </c>
      <c r="C170" s="76">
        <v>6.9489999999999998</v>
      </c>
      <c r="D170" s="76">
        <v>0</v>
      </c>
      <c r="E170" s="77">
        <v>0</v>
      </c>
      <c r="F170" s="53">
        <f t="shared" si="5"/>
        <v>6.9489999999999998</v>
      </c>
    </row>
    <row r="171" spans="1:6" x14ac:dyDescent="0.2">
      <c r="A171" s="12">
        <f t="shared" si="4"/>
        <v>6</v>
      </c>
      <c r="B171" s="30">
        <v>39244</v>
      </c>
      <c r="C171" s="76">
        <v>0</v>
      </c>
      <c r="D171" s="76">
        <v>7.806</v>
      </c>
      <c r="E171" s="77">
        <v>0</v>
      </c>
      <c r="F171" s="53">
        <f t="shared" si="5"/>
        <v>7.806</v>
      </c>
    </row>
    <row r="172" spans="1:6" x14ac:dyDescent="0.2">
      <c r="A172" s="12">
        <f t="shared" si="4"/>
        <v>6</v>
      </c>
      <c r="B172" s="30">
        <v>39245</v>
      </c>
      <c r="C172" s="76">
        <v>0</v>
      </c>
      <c r="D172" s="76">
        <v>8.3829999999999991</v>
      </c>
      <c r="E172" s="77">
        <v>0</v>
      </c>
      <c r="F172" s="53">
        <f t="shared" si="5"/>
        <v>8.3829999999999991</v>
      </c>
    </row>
    <row r="173" spans="1:6" x14ac:dyDescent="0.2">
      <c r="A173" s="12">
        <f t="shared" si="4"/>
        <v>6</v>
      </c>
      <c r="B173" s="30">
        <v>39246</v>
      </c>
      <c r="C173" s="76">
        <v>0</v>
      </c>
      <c r="D173" s="76">
        <v>0</v>
      </c>
      <c r="E173" s="77">
        <v>8.7309999999999999</v>
      </c>
      <c r="F173" s="53">
        <f t="shared" si="5"/>
        <v>8.7309999999999999</v>
      </c>
    </row>
    <row r="174" spans="1:6" x14ac:dyDescent="0.2">
      <c r="A174" s="12">
        <f t="shared" si="4"/>
        <v>6</v>
      </c>
      <c r="B174" s="30">
        <v>39247</v>
      </c>
      <c r="C174" s="76">
        <v>0</v>
      </c>
      <c r="D174" s="76">
        <v>0</v>
      </c>
      <c r="E174" s="77">
        <v>8.5960000000000001</v>
      </c>
      <c r="F174" s="53">
        <f t="shared" si="5"/>
        <v>8.5960000000000001</v>
      </c>
    </row>
    <row r="175" spans="1:6" x14ac:dyDescent="0.2">
      <c r="A175" s="12">
        <f t="shared" si="4"/>
        <v>6</v>
      </c>
      <c r="B175" s="30">
        <v>39248</v>
      </c>
      <c r="C175" s="76">
        <v>8.18</v>
      </c>
      <c r="D175" s="76">
        <v>0</v>
      </c>
      <c r="E175" s="77">
        <v>0</v>
      </c>
      <c r="F175" s="53">
        <f t="shared" si="5"/>
        <v>8.18</v>
      </c>
    </row>
    <row r="176" spans="1:6" x14ac:dyDescent="0.2">
      <c r="A176" s="12">
        <f t="shared" si="4"/>
        <v>6</v>
      </c>
      <c r="B176" s="30">
        <v>39249</v>
      </c>
      <c r="C176" s="76">
        <v>8.1709999999999994</v>
      </c>
      <c r="D176" s="76">
        <v>0</v>
      </c>
      <c r="E176" s="77">
        <v>0</v>
      </c>
      <c r="F176" s="53">
        <f t="shared" si="5"/>
        <v>8.1709999999999994</v>
      </c>
    </row>
    <row r="177" spans="1:6" x14ac:dyDescent="0.2">
      <c r="A177" s="12">
        <f t="shared" si="4"/>
        <v>6</v>
      </c>
      <c r="B177" s="30">
        <v>39250</v>
      </c>
      <c r="C177" s="76">
        <v>0</v>
      </c>
      <c r="D177" s="76">
        <v>6.9489999999999998</v>
      </c>
      <c r="E177" s="77">
        <v>0</v>
      </c>
      <c r="F177" s="53">
        <f t="shared" si="5"/>
        <v>6.9489999999999998</v>
      </c>
    </row>
    <row r="178" spans="1:6" x14ac:dyDescent="0.2">
      <c r="A178" s="12">
        <f t="shared" si="4"/>
        <v>6</v>
      </c>
      <c r="B178" s="30">
        <v>39251</v>
      </c>
      <c r="C178" s="76">
        <v>0</v>
      </c>
      <c r="D178" s="76">
        <v>8.032</v>
      </c>
      <c r="E178" s="77">
        <v>0</v>
      </c>
      <c r="F178" s="53">
        <f t="shared" si="5"/>
        <v>8.032</v>
      </c>
    </row>
    <row r="179" spans="1:6" x14ac:dyDescent="0.2">
      <c r="A179" s="12">
        <f t="shared" si="4"/>
        <v>6</v>
      </c>
      <c r="B179" s="30">
        <v>39252</v>
      </c>
      <c r="C179" s="76">
        <v>0</v>
      </c>
      <c r="D179" s="76">
        <v>0</v>
      </c>
      <c r="E179" s="77">
        <v>9.2119999999999997</v>
      </c>
      <c r="F179" s="53">
        <f t="shared" si="5"/>
        <v>9.2119999999999997</v>
      </c>
    </row>
    <row r="180" spans="1:6" x14ac:dyDescent="0.2">
      <c r="A180" s="12">
        <f t="shared" si="4"/>
        <v>6</v>
      </c>
      <c r="B180" s="30">
        <v>39253</v>
      </c>
      <c r="C180" s="76">
        <v>0</v>
      </c>
      <c r="D180" s="76">
        <v>0</v>
      </c>
      <c r="E180" s="77">
        <v>9.35</v>
      </c>
      <c r="F180" s="53">
        <f t="shared" si="5"/>
        <v>9.35</v>
      </c>
    </row>
    <row r="181" spans="1:6" x14ac:dyDescent="0.2">
      <c r="A181" s="12">
        <f t="shared" si="4"/>
        <v>6</v>
      </c>
      <c r="B181" s="30">
        <v>39254</v>
      </c>
      <c r="C181" s="76">
        <v>9.0269999999999992</v>
      </c>
      <c r="D181" s="76">
        <v>0</v>
      </c>
      <c r="E181" s="77">
        <v>0</v>
      </c>
      <c r="F181" s="53">
        <f t="shared" si="5"/>
        <v>9.0269999999999992</v>
      </c>
    </row>
    <row r="182" spans="1:6" x14ac:dyDescent="0.2">
      <c r="A182" s="12">
        <f t="shared" si="4"/>
        <v>6</v>
      </c>
      <c r="B182" s="30">
        <v>39255</v>
      </c>
      <c r="C182" s="76">
        <v>9.2260000000000009</v>
      </c>
      <c r="D182" s="76">
        <v>0</v>
      </c>
      <c r="E182" s="77">
        <v>0</v>
      </c>
      <c r="F182" s="53">
        <f t="shared" si="5"/>
        <v>9.2260000000000009</v>
      </c>
    </row>
    <row r="183" spans="1:6" x14ac:dyDescent="0.2">
      <c r="A183" s="12">
        <f t="shared" si="4"/>
        <v>6</v>
      </c>
      <c r="B183" s="30">
        <v>39256</v>
      </c>
      <c r="C183" s="76">
        <v>0</v>
      </c>
      <c r="D183" s="76">
        <v>8.9009999999999998</v>
      </c>
      <c r="E183" s="77">
        <v>0</v>
      </c>
      <c r="F183" s="53">
        <f t="shared" si="5"/>
        <v>8.9009999999999998</v>
      </c>
    </row>
    <row r="184" spans="1:6" x14ac:dyDescent="0.2">
      <c r="A184" s="12">
        <f t="shared" si="4"/>
        <v>6</v>
      </c>
      <c r="B184" s="30">
        <v>39257</v>
      </c>
      <c r="C184" s="76">
        <v>0</v>
      </c>
      <c r="D184" s="76">
        <v>7.758</v>
      </c>
      <c r="E184" s="77">
        <v>0</v>
      </c>
      <c r="F184" s="53">
        <f t="shared" si="5"/>
        <v>7.758</v>
      </c>
    </row>
    <row r="185" spans="1:6" x14ac:dyDescent="0.2">
      <c r="A185" s="12">
        <f t="shared" si="4"/>
        <v>6</v>
      </c>
      <c r="B185" s="30">
        <v>39258</v>
      </c>
      <c r="C185" s="76">
        <v>0</v>
      </c>
      <c r="D185" s="76">
        <v>0</v>
      </c>
      <c r="E185" s="77">
        <v>8.5090000000000003</v>
      </c>
      <c r="F185" s="53">
        <f t="shared" si="5"/>
        <v>8.5090000000000003</v>
      </c>
    </row>
    <row r="186" spans="1:6" x14ac:dyDescent="0.2">
      <c r="A186" s="12">
        <f t="shared" si="4"/>
        <v>6</v>
      </c>
      <c r="B186" s="30">
        <v>39259</v>
      </c>
      <c r="C186" s="76">
        <v>0</v>
      </c>
      <c r="D186" s="76">
        <v>0</v>
      </c>
      <c r="E186" s="77">
        <v>9.2119999999999997</v>
      </c>
      <c r="F186" s="53">
        <f t="shared" si="5"/>
        <v>9.2119999999999997</v>
      </c>
    </row>
    <row r="187" spans="1:6" x14ac:dyDescent="0.2">
      <c r="A187" s="12">
        <f t="shared" si="4"/>
        <v>6</v>
      </c>
      <c r="B187" s="30">
        <v>39260</v>
      </c>
      <c r="C187" s="76">
        <v>9.35</v>
      </c>
      <c r="D187" s="76">
        <v>0</v>
      </c>
      <c r="E187" s="77">
        <v>0</v>
      </c>
      <c r="F187" s="53">
        <f t="shared" si="5"/>
        <v>9.35</v>
      </c>
    </row>
    <row r="188" spans="1:6" x14ac:dyDescent="0.2">
      <c r="A188" s="12">
        <f t="shared" si="4"/>
        <v>6</v>
      </c>
      <c r="B188" s="30">
        <v>39261</v>
      </c>
      <c r="C188" s="76">
        <v>9.0269999999999992</v>
      </c>
      <c r="D188" s="76">
        <v>0</v>
      </c>
      <c r="E188" s="77">
        <v>0</v>
      </c>
      <c r="F188" s="53">
        <f t="shared" si="5"/>
        <v>9.0269999999999992</v>
      </c>
    </row>
    <row r="189" spans="1:6" x14ac:dyDescent="0.2">
      <c r="A189" s="12">
        <f t="shared" si="4"/>
        <v>6</v>
      </c>
      <c r="B189" s="30">
        <v>39262</v>
      </c>
      <c r="C189" s="76">
        <v>0</v>
      </c>
      <c r="D189" s="76">
        <v>9.2260000000000009</v>
      </c>
      <c r="E189" s="77">
        <v>0</v>
      </c>
      <c r="F189" s="53">
        <f t="shared" si="5"/>
        <v>9.2260000000000009</v>
      </c>
    </row>
    <row r="190" spans="1:6" x14ac:dyDescent="0.2">
      <c r="A190" s="12">
        <f t="shared" si="4"/>
        <v>6</v>
      </c>
      <c r="B190" s="30">
        <v>39263</v>
      </c>
      <c r="C190" s="76">
        <v>0</v>
      </c>
      <c r="D190" s="76">
        <v>8.9009999999999998</v>
      </c>
      <c r="E190" s="77">
        <v>0</v>
      </c>
      <c r="F190" s="53">
        <f t="shared" si="5"/>
        <v>8.9009999999999998</v>
      </c>
    </row>
    <row r="191" spans="1:6" x14ac:dyDescent="0.2">
      <c r="A191" s="12">
        <f t="shared" si="4"/>
        <v>7</v>
      </c>
      <c r="B191" s="30">
        <v>39264</v>
      </c>
      <c r="C191" s="76">
        <v>0</v>
      </c>
      <c r="D191" s="76">
        <v>0</v>
      </c>
      <c r="E191" s="77">
        <v>7.6140000000000292</v>
      </c>
      <c r="F191" s="53">
        <f t="shared" si="5"/>
        <v>7.6140000000000292</v>
      </c>
    </row>
    <row r="192" spans="1:6" x14ac:dyDescent="0.2">
      <c r="A192" s="12">
        <f t="shared" si="4"/>
        <v>7</v>
      </c>
      <c r="B192" s="30">
        <v>39265</v>
      </c>
      <c r="C192" s="76">
        <v>0</v>
      </c>
      <c r="D192" s="76">
        <v>0</v>
      </c>
      <c r="E192" s="77">
        <v>8.2620000000000005</v>
      </c>
      <c r="F192" s="53">
        <f t="shared" si="5"/>
        <v>8.2620000000000005</v>
      </c>
    </row>
    <row r="193" spans="1:6" x14ac:dyDescent="0.2">
      <c r="A193" s="12">
        <f t="shared" si="4"/>
        <v>7</v>
      </c>
      <c r="B193" s="30">
        <v>39266</v>
      </c>
      <c r="C193" s="76">
        <v>9.0180000000000007</v>
      </c>
      <c r="D193" s="76">
        <v>0</v>
      </c>
      <c r="E193" s="77">
        <v>0</v>
      </c>
      <c r="F193" s="53">
        <f t="shared" si="5"/>
        <v>9.0180000000000007</v>
      </c>
    </row>
    <row r="194" spans="1:6" x14ac:dyDescent="0.2">
      <c r="A194" s="12">
        <f t="shared" si="4"/>
        <v>7</v>
      </c>
      <c r="B194" s="30">
        <v>39267</v>
      </c>
      <c r="C194" s="76">
        <v>9.4939999999999998</v>
      </c>
      <c r="D194" s="76">
        <v>0</v>
      </c>
      <c r="E194" s="77">
        <v>0</v>
      </c>
      <c r="F194" s="53">
        <f t="shared" si="5"/>
        <v>9.4939999999999998</v>
      </c>
    </row>
    <row r="195" spans="1:6" x14ac:dyDescent="0.2">
      <c r="A195" s="12">
        <f t="shared" si="4"/>
        <v>7</v>
      </c>
      <c r="B195" s="30">
        <v>39268</v>
      </c>
      <c r="C195" s="76">
        <v>0</v>
      </c>
      <c r="D195" s="76">
        <v>8.35</v>
      </c>
      <c r="E195" s="77">
        <v>0</v>
      </c>
      <c r="F195" s="53">
        <f t="shared" si="5"/>
        <v>8.35</v>
      </c>
    </row>
    <row r="196" spans="1:6" x14ac:dyDescent="0.2">
      <c r="A196" s="12">
        <f t="shared" si="4"/>
        <v>7</v>
      </c>
      <c r="B196" s="30">
        <v>39269</v>
      </c>
      <c r="C196" s="76">
        <v>0</v>
      </c>
      <c r="D196" s="76">
        <v>7.9889999999999999</v>
      </c>
      <c r="E196" s="77">
        <v>0</v>
      </c>
      <c r="F196" s="53">
        <f t="shared" si="5"/>
        <v>7.9889999999999999</v>
      </c>
    </row>
    <row r="197" spans="1:6" x14ac:dyDescent="0.2">
      <c r="A197" s="12">
        <f t="shared" si="4"/>
        <v>7</v>
      </c>
      <c r="B197" s="30">
        <v>39270</v>
      </c>
      <c r="C197" s="76">
        <v>0</v>
      </c>
      <c r="D197" s="76">
        <v>0</v>
      </c>
      <c r="E197" s="77">
        <v>7.7880000000000003</v>
      </c>
      <c r="F197" s="53">
        <f t="shared" si="5"/>
        <v>7.7880000000000003</v>
      </c>
    </row>
    <row r="198" spans="1:6" x14ac:dyDescent="0.2">
      <c r="A198" s="12">
        <f t="shared" si="4"/>
        <v>7</v>
      </c>
      <c r="B198" s="30">
        <v>39271</v>
      </c>
      <c r="C198" s="76">
        <v>0</v>
      </c>
      <c r="D198" s="76">
        <v>0</v>
      </c>
      <c r="E198" s="77">
        <v>7.4459999999999997</v>
      </c>
      <c r="F198" s="53">
        <f t="shared" si="5"/>
        <v>7.4459999999999997</v>
      </c>
    </row>
    <row r="199" spans="1:6" x14ac:dyDescent="0.2">
      <c r="A199" s="12">
        <f t="shared" si="4"/>
        <v>7</v>
      </c>
      <c r="B199" s="30">
        <v>39272</v>
      </c>
      <c r="C199" s="76">
        <v>7.7750000000000004</v>
      </c>
      <c r="D199" s="76">
        <v>0</v>
      </c>
      <c r="E199" s="77">
        <v>0</v>
      </c>
      <c r="F199" s="53">
        <f t="shared" si="5"/>
        <v>7.7750000000000004</v>
      </c>
    </row>
    <row r="200" spans="1:6" x14ac:dyDescent="0.2">
      <c r="A200" s="12">
        <f t="shared" si="4"/>
        <v>7</v>
      </c>
      <c r="B200" s="30">
        <v>39273</v>
      </c>
      <c r="C200" s="76">
        <v>8.2680000000000007</v>
      </c>
      <c r="D200" s="76">
        <v>0</v>
      </c>
      <c r="E200" s="77">
        <v>0</v>
      </c>
      <c r="F200" s="53">
        <f t="shared" si="5"/>
        <v>8.2680000000000007</v>
      </c>
    </row>
    <row r="201" spans="1:6" x14ac:dyDescent="0.2">
      <c r="A201" s="12">
        <f t="shared" si="4"/>
        <v>7</v>
      </c>
      <c r="B201" s="30">
        <v>39274</v>
      </c>
      <c r="C201" s="76">
        <v>0</v>
      </c>
      <c r="D201" s="76">
        <v>8.6319999999999997</v>
      </c>
      <c r="E201" s="77">
        <v>0</v>
      </c>
      <c r="F201" s="53">
        <f t="shared" si="5"/>
        <v>8.6319999999999997</v>
      </c>
    </row>
    <row r="202" spans="1:6" x14ac:dyDescent="0.2">
      <c r="A202" s="12">
        <f t="shared" ref="A202:A265" si="6">+IF(ISBLANK($B202),"",MONTH($B202))</f>
        <v>7</v>
      </c>
      <c r="B202" s="30">
        <v>39275</v>
      </c>
      <c r="C202" s="76">
        <v>0</v>
      </c>
      <c r="D202" s="76">
        <v>8.9860000000000007</v>
      </c>
      <c r="E202" s="77">
        <v>0</v>
      </c>
      <c r="F202" s="53">
        <f t="shared" ref="F202:F265" si="7">SUM(C202:E202)</f>
        <v>8.9860000000000007</v>
      </c>
    </row>
    <row r="203" spans="1:6" x14ac:dyDescent="0.2">
      <c r="A203" s="12">
        <f t="shared" si="6"/>
        <v>7</v>
      </c>
      <c r="B203" s="30">
        <v>39276</v>
      </c>
      <c r="C203" s="76">
        <v>0</v>
      </c>
      <c r="D203" s="76">
        <v>0</v>
      </c>
      <c r="E203" s="77">
        <v>7.85</v>
      </c>
      <c r="F203" s="53">
        <f t="shared" si="7"/>
        <v>7.85</v>
      </c>
    </row>
    <row r="204" spans="1:6" x14ac:dyDescent="0.2">
      <c r="A204" s="12">
        <f t="shared" si="6"/>
        <v>7</v>
      </c>
      <c r="B204" s="30">
        <v>39277</v>
      </c>
      <c r="C204" s="76">
        <v>0</v>
      </c>
      <c r="D204" s="76">
        <v>0</v>
      </c>
      <c r="E204" s="77">
        <v>7.4740000000000002</v>
      </c>
      <c r="F204" s="53">
        <f t="shared" si="7"/>
        <v>7.4740000000000002</v>
      </c>
    </row>
    <row r="205" spans="1:6" x14ac:dyDescent="0.2">
      <c r="A205" s="12">
        <f t="shared" si="6"/>
        <v>7</v>
      </c>
      <c r="B205" s="30">
        <v>39278</v>
      </c>
      <c r="C205" s="76">
        <v>7.8259999999999996</v>
      </c>
      <c r="D205" s="76">
        <v>0</v>
      </c>
      <c r="E205" s="77">
        <v>0</v>
      </c>
      <c r="F205" s="53">
        <f t="shared" si="7"/>
        <v>7.8259999999999996</v>
      </c>
    </row>
    <row r="206" spans="1:6" x14ac:dyDescent="0.2">
      <c r="A206" s="12">
        <f t="shared" si="6"/>
        <v>7</v>
      </c>
      <c r="B206" s="30">
        <v>39279</v>
      </c>
      <c r="C206" s="76">
        <v>7.4109999999999996</v>
      </c>
      <c r="D206" s="76">
        <v>0</v>
      </c>
      <c r="E206" s="77">
        <v>0</v>
      </c>
      <c r="F206" s="53">
        <f t="shared" si="7"/>
        <v>7.4109999999999996</v>
      </c>
    </row>
    <row r="207" spans="1:6" x14ac:dyDescent="0.2">
      <c r="A207" s="12">
        <f t="shared" si="6"/>
        <v>7</v>
      </c>
      <c r="B207" s="30">
        <v>39280</v>
      </c>
      <c r="C207" s="76">
        <v>0</v>
      </c>
      <c r="D207" s="76">
        <v>7.69</v>
      </c>
      <c r="E207" s="77">
        <v>0</v>
      </c>
      <c r="F207" s="53">
        <f t="shared" si="7"/>
        <v>7.69</v>
      </c>
    </row>
    <row r="208" spans="1:6" x14ac:dyDescent="0.2">
      <c r="A208" s="12">
        <f t="shared" si="6"/>
        <v>7</v>
      </c>
      <c r="B208" s="30">
        <v>39281</v>
      </c>
      <c r="C208" s="76">
        <v>0</v>
      </c>
      <c r="D208" s="76">
        <v>7.2990000000000004</v>
      </c>
      <c r="E208" s="77">
        <v>0</v>
      </c>
      <c r="F208" s="53">
        <f t="shared" si="7"/>
        <v>7.2990000000000004</v>
      </c>
    </row>
    <row r="209" spans="1:6" x14ac:dyDescent="0.2">
      <c r="A209" s="12">
        <f t="shared" si="6"/>
        <v>7</v>
      </c>
      <c r="B209" s="30">
        <v>39282</v>
      </c>
      <c r="C209" s="76">
        <v>0</v>
      </c>
      <c r="D209" s="76">
        <v>0</v>
      </c>
      <c r="E209" s="77">
        <v>8.6430000000000007</v>
      </c>
      <c r="F209" s="53">
        <f t="shared" si="7"/>
        <v>8.6430000000000007</v>
      </c>
    </row>
    <row r="210" spans="1:6" x14ac:dyDescent="0.2">
      <c r="A210" s="12">
        <f t="shared" si="6"/>
        <v>7</v>
      </c>
      <c r="B210" s="30">
        <v>39283</v>
      </c>
      <c r="C210" s="76">
        <v>0</v>
      </c>
      <c r="D210" s="76">
        <v>0</v>
      </c>
      <c r="E210" s="77">
        <v>7.4909999999999997</v>
      </c>
      <c r="F210" s="53">
        <f t="shared" si="7"/>
        <v>7.4909999999999997</v>
      </c>
    </row>
    <row r="211" spans="1:6" x14ac:dyDescent="0.2">
      <c r="A211" s="12">
        <f t="shared" si="6"/>
        <v>7</v>
      </c>
      <c r="B211" s="30">
        <v>39284</v>
      </c>
      <c r="C211" s="76">
        <v>7.22</v>
      </c>
      <c r="D211" s="76">
        <v>0</v>
      </c>
      <c r="E211" s="77">
        <v>0</v>
      </c>
      <c r="F211" s="53">
        <f t="shared" si="7"/>
        <v>7.22</v>
      </c>
    </row>
    <row r="212" spans="1:6" x14ac:dyDescent="0.2">
      <c r="A212" s="12">
        <f t="shared" si="6"/>
        <v>7</v>
      </c>
      <c r="B212" s="30">
        <v>39285</v>
      </c>
      <c r="C212" s="76">
        <v>7.4320000000000004</v>
      </c>
      <c r="D212" s="76">
        <v>0</v>
      </c>
      <c r="E212" s="77">
        <v>0</v>
      </c>
      <c r="F212" s="53">
        <f t="shared" si="7"/>
        <v>7.4320000000000004</v>
      </c>
    </row>
    <row r="213" spans="1:6" x14ac:dyDescent="0.2">
      <c r="A213" s="12">
        <f t="shared" si="6"/>
        <v>7</v>
      </c>
      <c r="B213" s="30">
        <v>39286</v>
      </c>
      <c r="C213" s="76">
        <v>0</v>
      </c>
      <c r="D213" s="76">
        <v>7.3159999999999998</v>
      </c>
      <c r="E213" s="77">
        <v>0</v>
      </c>
      <c r="F213" s="53">
        <f t="shared" si="7"/>
        <v>7.3159999999999998</v>
      </c>
    </row>
    <row r="214" spans="1:6" x14ac:dyDescent="0.2">
      <c r="A214" s="12">
        <f t="shared" si="6"/>
        <v>7</v>
      </c>
      <c r="B214" s="30">
        <v>39287</v>
      </c>
      <c r="C214" s="76">
        <v>0</v>
      </c>
      <c r="D214" s="76">
        <v>7.4770000000000003</v>
      </c>
      <c r="E214" s="77">
        <v>0</v>
      </c>
      <c r="F214" s="53">
        <f t="shared" si="7"/>
        <v>7.4770000000000003</v>
      </c>
    </row>
    <row r="215" spans="1:6" x14ac:dyDescent="0.2">
      <c r="A215" s="12">
        <f t="shared" si="6"/>
        <v>7</v>
      </c>
      <c r="B215" s="30">
        <v>39288</v>
      </c>
      <c r="C215" s="76">
        <v>0</v>
      </c>
      <c r="D215" s="76">
        <v>0</v>
      </c>
      <c r="E215" s="77">
        <v>7.4530000000000003</v>
      </c>
      <c r="F215" s="53">
        <f t="shared" si="7"/>
        <v>7.4530000000000003</v>
      </c>
    </row>
    <row r="216" spans="1:6" x14ac:dyDescent="0.2">
      <c r="A216" s="12">
        <f t="shared" si="6"/>
        <v>7</v>
      </c>
      <c r="B216" s="30">
        <v>39289</v>
      </c>
      <c r="C216" s="76">
        <v>0</v>
      </c>
      <c r="D216" s="76">
        <v>0</v>
      </c>
      <c r="E216" s="77">
        <v>7.3789999999999996</v>
      </c>
      <c r="F216" s="53">
        <f t="shared" si="7"/>
        <v>7.3789999999999996</v>
      </c>
    </row>
    <row r="217" spans="1:6" x14ac:dyDescent="0.2">
      <c r="A217" s="12">
        <f t="shared" si="6"/>
        <v>7</v>
      </c>
      <c r="B217" s="30">
        <v>39290</v>
      </c>
      <c r="C217" s="76">
        <v>7.0519999999999996</v>
      </c>
      <c r="D217" s="76">
        <v>0</v>
      </c>
      <c r="E217" s="77">
        <v>0</v>
      </c>
      <c r="F217" s="53">
        <f t="shared" si="7"/>
        <v>7.0519999999999996</v>
      </c>
    </row>
    <row r="218" spans="1:6" x14ac:dyDescent="0.2">
      <c r="A218" s="12">
        <f t="shared" si="6"/>
        <v>7</v>
      </c>
      <c r="B218" s="30">
        <v>39291</v>
      </c>
      <c r="C218" s="76">
        <v>7.0430000000000001</v>
      </c>
      <c r="D218" s="76">
        <v>0</v>
      </c>
      <c r="E218" s="77">
        <v>0</v>
      </c>
      <c r="F218" s="53">
        <f t="shared" si="7"/>
        <v>7.0430000000000001</v>
      </c>
    </row>
    <row r="219" spans="1:6" x14ac:dyDescent="0.2">
      <c r="A219" s="12">
        <f t="shared" si="6"/>
        <v>7</v>
      </c>
      <c r="B219" s="30">
        <v>39292</v>
      </c>
      <c r="C219" s="76">
        <v>0</v>
      </c>
      <c r="D219" s="76">
        <v>7.3979999999999997</v>
      </c>
      <c r="E219" s="77">
        <v>0</v>
      </c>
      <c r="F219" s="53">
        <f t="shared" si="7"/>
        <v>7.3979999999999997</v>
      </c>
    </row>
    <row r="220" spans="1:6" x14ac:dyDescent="0.2">
      <c r="A220" s="12">
        <f t="shared" si="6"/>
        <v>7</v>
      </c>
      <c r="B220" s="30">
        <v>39293</v>
      </c>
      <c r="C220" s="76">
        <v>0</v>
      </c>
      <c r="D220" s="76">
        <v>7.5090000000000003</v>
      </c>
      <c r="E220" s="77">
        <v>0</v>
      </c>
      <c r="F220" s="53">
        <f t="shared" si="7"/>
        <v>7.5090000000000003</v>
      </c>
    </row>
    <row r="221" spans="1:6" x14ac:dyDescent="0.2">
      <c r="A221" s="12">
        <f t="shared" si="6"/>
        <v>7</v>
      </c>
      <c r="B221" s="30">
        <v>39294</v>
      </c>
      <c r="C221" s="76">
        <v>0</v>
      </c>
      <c r="D221" s="76">
        <v>0</v>
      </c>
      <c r="E221" s="77">
        <v>7.5910000000000002</v>
      </c>
      <c r="F221" s="53">
        <f t="shared" si="7"/>
        <v>7.5910000000000002</v>
      </c>
    </row>
    <row r="222" spans="1:6" x14ac:dyDescent="0.2">
      <c r="A222" s="12">
        <f t="shared" si="6"/>
        <v>8</v>
      </c>
      <c r="B222" s="30">
        <v>39295</v>
      </c>
      <c r="C222" s="76">
        <v>0</v>
      </c>
      <c r="D222" s="76">
        <v>0</v>
      </c>
      <c r="E222" s="77">
        <v>7.5419999999999998</v>
      </c>
      <c r="F222" s="53">
        <f t="shared" si="7"/>
        <v>7.5419999999999998</v>
      </c>
    </row>
    <row r="223" spans="1:6" x14ac:dyDescent="0.2">
      <c r="A223" s="12">
        <f t="shared" si="6"/>
        <v>8</v>
      </c>
      <c r="B223" s="30">
        <v>39296</v>
      </c>
      <c r="C223" s="76">
        <v>0</v>
      </c>
      <c r="D223" s="76">
        <v>0</v>
      </c>
      <c r="E223" s="77">
        <v>7.9470000000000001</v>
      </c>
      <c r="F223" s="53">
        <f t="shared" si="7"/>
        <v>7.9470000000000001</v>
      </c>
    </row>
    <row r="224" spans="1:6" x14ac:dyDescent="0.2">
      <c r="A224" s="12">
        <f t="shared" si="6"/>
        <v>8</v>
      </c>
      <c r="B224" s="30">
        <v>39297</v>
      </c>
      <c r="C224" s="76">
        <v>8.3239999999999998</v>
      </c>
      <c r="D224" s="76">
        <v>0</v>
      </c>
      <c r="E224" s="77">
        <v>0</v>
      </c>
      <c r="F224" s="53">
        <f t="shared" si="7"/>
        <v>8.3239999999999998</v>
      </c>
    </row>
    <row r="225" spans="1:17" x14ac:dyDescent="0.2">
      <c r="A225" s="12">
        <f t="shared" si="6"/>
        <v>8</v>
      </c>
      <c r="B225" s="30">
        <v>39298</v>
      </c>
      <c r="C225" s="76">
        <v>8.0760000000000005</v>
      </c>
      <c r="D225" s="76">
        <v>0</v>
      </c>
      <c r="E225" s="77">
        <v>0</v>
      </c>
      <c r="F225" s="53">
        <f t="shared" si="7"/>
        <v>8.0760000000000005</v>
      </c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</row>
    <row r="226" spans="1:17" x14ac:dyDescent="0.2">
      <c r="A226" s="12">
        <f t="shared" si="6"/>
        <v>8</v>
      </c>
      <c r="B226" s="30">
        <v>39299</v>
      </c>
      <c r="C226" s="76">
        <v>0</v>
      </c>
      <c r="D226" s="76">
        <v>7.29</v>
      </c>
      <c r="E226" s="77">
        <v>0</v>
      </c>
      <c r="F226" s="53">
        <f t="shared" si="7"/>
        <v>7.29</v>
      </c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</row>
    <row r="227" spans="1:17" x14ac:dyDescent="0.2">
      <c r="A227" s="12">
        <f t="shared" si="6"/>
        <v>8</v>
      </c>
      <c r="B227" s="30">
        <v>39300</v>
      </c>
      <c r="C227" s="76">
        <v>0</v>
      </c>
      <c r="D227" s="76">
        <v>7.6989999999999998</v>
      </c>
      <c r="E227" s="77">
        <v>0</v>
      </c>
      <c r="F227" s="53">
        <f t="shared" si="7"/>
        <v>7.6989999999999998</v>
      </c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</row>
    <row r="228" spans="1:17" x14ac:dyDescent="0.2">
      <c r="A228" s="12">
        <f t="shared" si="6"/>
        <v>8</v>
      </c>
      <c r="B228" s="30">
        <v>39301</v>
      </c>
      <c r="C228" s="76">
        <v>0</v>
      </c>
      <c r="D228" s="76">
        <v>0</v>
      </c>
      <c r="E228" s="77">
        <v>7.6710000000000003</v>
      </c>
      <c r="F228" s="53">
        <f t="shared" si="7"/>
        <v>7.6710000000000003</v>
      </c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</row>
    <row r="229" spans="1:17" x14ac:dyDescent="0.2">
      <c r="A229" s="12">
        <f t="shared" si="6"/>
        <v>8</v>
      </c>
      <c r="B229" s="30">
        <v>39302</v>
      </c>
      <c r="C229" s="76">
        <v>0</v>
      </c>
      <c r="D229" s="76">
        <v>0</v>
      </c>
      <c r="E229" s="77">
        <v>7.3609999999999998</v>
      </c>
      <c r="F229" s="53">
        <f t="shared" si="7"/>
        <v>7.3609999999999998</v>
      </c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</row>
    <row r="230" spans="1:17" x14ac:dyDescent="0.2">
      <c r="A230" s="12">
        <f t="shared" si="6"/>
        <v>8</v>
      </c>
      <c r="B230" s="30">
        <v>39303</v>
      </c>
      <c r="C230" s="76">
        <v>7.585</v>
      </c>
      <c r="D230" s="76">
        <v>0</v>
      </c>
      <c r="E230" s="77">
        <v>0</v>
      </c>
      <c r="F230" s="53">
        <f t="shared" si="7"/>
        <v>7.585</v>
      </c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</row>
    <row r="231" spans="1:17" x14ac:dyDescent="0.2">
      <c r="A231" s="12">
        <f t="shared" si="6"/>
        <v>8</v>
      </c>
      <c r="B231" s="30">
        <v>39304</v>
      </c>
      <c r="C231" s="76">
        <v>7.8360000000000003</v>
      </c>
      <c r="D231" s="76">
        <v>0</v>
      </c>
      <c r="E231" s="77">
        <v>0</v>
      </c>
      <c r="F231" s="53">
        <f t="shared" si="7"/>
        <v>7.8360000000000003</v>
      </c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</row>
    <row r="232" spans="1:17" x14ac:dyDescent="0.2">
      <c r="A232" s="12">
        <f t="shared" si="6"/>
        <v>8</v>
      </c>
      <c r="B232" s="30">
        <v>39305</v>
      </c>
      <c r="C232" s="76">
        <v>0</v>
      </c>
      <c r="D232" s="76">
        <v>7.2770000000000001</v>
      </c>
      <c r="E232" s="77">
        <v>0</v>
      </c>
      <c r="F232" s="53">
        <f t="shared" si="7"/>
        <v>7.2770000000000001</v>
      </c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</row>
    <row r="233" spans="1:17" x14ac:dyDescent="0.2">
      <c r="A233" s="12">
        <f t="shared" si="6"/>
        <v>8</v>
      </c>
      <c r="B233" s="30">
        <v>39306</v>
      </c>
      <c r="C233" s="76">
        <v>0</v>
      </c>
      <c r="D233" s="76">
        <v>7.4980000000000002</v>
      </c>
      <c r="E233" s="77">
        <v>0</v>
      </c>
      <c r="F233" s="53">
        <f t="shared" si="7"/>
        <v>7.4980000000000002</v>
      </c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</row>
    <row r="234" spans="1:17" x14ac:dyDescent="0.2">
      <c r="A234" s="12">
        <f t="shared" si="6"/>
        <v>8</v>
      </c>
      <c r="B234" s="30">
        <v>39307</v>
      </c>
      <c r="C234" s="76">
        <v>0</v>
      </c>
      <c r="D234" s="76">
        <v>0</v>
      </c>
      <c r="E234" s="77">
        <v>7.8780000000000001</v>
      </c>
      <c r="F234" s="53">
        <f t="shared" si="7"/>
        <v>7.8780000000000001</v>
      </c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</row>
    <row r="235" spans="1:17" x14ac:dyDescent="0.2">
      <c r="A235" s="12">
        <f t="shared" si="6"/>
        <v>8</v>
      </c>
      <c r="B235" s="30">
        <v>39308</v>
      </c>
      <c r="C235" s="76">
        <v>0</v>
      </c>
      <c r="D235" s="76">
        <v>0</v>
      </c>
      <c r="E235" s="77">
        <v>7.6710000000000003</v>
      </c>
      <c r="F235" s="53">
        <f t="shared" si="7"/>
        <v>7.6710000000000003</v>
      </c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</row>
    <row r="236" spans="1:17" x14ac:dyDescent="0.2">
      <c r="A236" s="12">
        <f t="shared" si="6"/>
        <v>8</v>
      </c>
      <c r="B236" s="30">
        <v>39309</v>
      </c>
      <c r="C236" s="76">
        <v>7.3609999999999998</v>
      </c>
      <c r="D236" s="76">
        <v>0</v>
      </c>
      <c r="E236" s="77">
        <v>0</v>
      </c>
      <c r="F236" s="53">
        <f t="shared" si="7"/>
        <v>7.3609999999999998</v>
      </c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</row>
    <row r="237" spans="1:17" x14ac:dyDescent="0.2">
      <c r="A237" s="12">
        <f t="shared" si="6"/>
        <v>8</v>
      </c>
      <c r="B237" s="30">
        <v>39310</v>
      </c>
      <c r="C237" s="76">
        <v>7.585</v>
      </c>
      <c r="D237" s="76">
        <v>0</v>
      </c>
      <c r="E237" s="77">
        <v>0</v>
      </c>
      <c r="F237" s="53">
        <f t="shared" si="7"/>
        <v>7.585</v>
      </c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</row>
    <row r="238" spans="1:17" x14ac:dyDescent="0.2">
      <c r="A238" s="12">
        <f t="shared" si="6"/>
        <v>8</v>
      </c>
      <c r="B238" s="30">
        <v>39311</v>
      </c>
      <c r="C238" s="76">
        <v>0</v>
      </c>
      <c r="D238" s="76">
        <v>7.8360000000000003</v>
      </c>
      <c r="E238" s="77">
        <v>0</v>
      </c>
      <c r="F238" s="53">
        <f t="shared" si="7"/>
        <v>7.8360000000000003</v>
      </c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</row>
    <row r="239" spans="1:17" x14ac:dyDescent="0.2">
      <c r="A239" s="12">
        <f t="shared" si="6"/>
        <v>8</v>
      </c>
      <c r="B239" s="30">
        <v>39312</v>
      </c>
      <c r="C239" s="76">
        <v>0</v>
      </c>
      <c r="D239" s="76">
        <v>7.2770000000000001</v>
      </c>
      <c r="E239" s="77">
        <v>0</v>
      </c>
      <c r="F239" s="53">
        <f t="shared" si="7"/>
        <v>7.2770000000000001</v>
      </c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</row>
    <row r="240" spans="1:17" x14ac:dyDescent="0.2">
      <c r="A240" s="12">
        <f t="shared" si="6"/>
        <v>8</v>
      </c>
      <c r="B240" s="30">
        <v>39313</v>
      </c>
      <c r="C240" s="76">
        <v>0</v>
      </c>
      <c r="D240" s="76">
        <v>0</v>
      </c>
      <c r="E240" s="77">
        <v>7.4980000000000002</v>
      </c>
      <c r="F240" s="53">
        <f t="shared" si="7"/>
        <v>7.4980000000000002</v>
      </c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</row>
    <row r="241" spans="1:17" x14ac:dyDescent="0.2">
      <c r="A241" s="12">
        <f t="shared" si="6"/>
        <v>8</v>
      </c>
      <c r="B241" s="30">
        <v>39314</v>
      </c>
      <c r="C241" s="76">
        <v>0</v>
      </c>
      <c r="D241" s="76">
        <v>0</v>
      </c>
      <c r="E241" s="77">
        <v>7.9340000000000002</v>
      </c>
      <c r="F241" s="53">
        <f t="shared" si="7"/>
        <v>7.9340000000000002</v>
      </c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</row>
    <row r="242" spans="1:17" x14ac:dyDescent="0.2">
      <c r="A242" s="12">
        <f t="shared" si="6"/>
        <v>8</v>
      </c>
      <c r="B242" s="30">
        <v>39315</v>
      </c>
      <c r="C242" s="76">
        <v>7.4889999999999999</v>
      </c>
      <c r="D242" s="76">
        <v>0</v>
      </c>
      <c r="E242" s="77">
        <v>0</v>
      </c>
      <c r="F242" s="53">
        <f t="shared" si="7"/>
        <v>7.4889999999999999</v>
      </c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</row>
    <row r="243" spans="1:17" x14ac:dyDescent="0.2">
      <c r="A243" s="12">
        <f t="shared" si="6"/>
        <v>8</v>
      </c>
      <c r="B243" s="30">
        <v>39316</v>
      </c>
      <c r="C243" s="76">
        <v>7.62</v>
      </c>
      <c r="D243" s="76">
        <v>0</v>
      </c>
      <c r="E243" s="77">
        <v>0</v>
      </c>
      <c r="F243" s="53">
        <f t="shared" si="7"/>
        <v>7.62</v>
      </c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</row>
    <row r="244" spans="1:17" x14ac:dyDescent="0.2">
      <c r="A244" s="12">
        <f t="shared" si="6"/>
        <v>8</v>
      </c>
      <c r="B244" s="30">
        <v>39317</v>
      </c>
      <c r="C244" s="76">
        <v>0</v>
      </c>
      <c r="D244" s="76">
        <v>8.1329999999999991</v>
      </c>
      <c r="E244" s="77">
        <v>0</v>
      </c>
      <c r="F244" s="53">
        <f t="shared" si="7"/>
        <v>8.1329999999999991</v>
      </c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</row>
    <row r="245" spans="1:17" x14ac:dyDescent="0.2">
      <c r="A245" s="12">
        <f t="shared" si="6"/>
        <v>8</v>
      </c>
      <c r="B245" s="30">
        <v>39318</v>
      </c>
      <c r="C245" s="76">
        <v>0</v>
      </c>
      <c r="D245" s="76">
        <v>7.5209999999999999</v>
      </c>
      <c r="E245" s="77">
        <v>0</v>
      </c>
      <c r="F245" s="53">
        <f t="shared" si="7"/>
        <v>7.5209999999999999</v>
      </c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</row>
    <row r="246" spans="1:17" x14ac:dyDescent="0.2">
      <c r="A246" s="12">
        <f t="shared" si="6"/>
        <v>8</v>
      </c>
      <c r="B246" s="30">
        <v>39319</v>
      </c>
      <c r="C246" s="76">
        <v>0</v>
      </c>
      <c r="D246" s="76">
        <v>0</v>
      </c>
      <c r="E246" s="77">
        <v>7.6989999999999998</v>
      </c>
      <c r="F246" s="53">
        <f t="shared" si="7"/>
        <v>7.6989999999999998</v>
      </c>
    </row>
    <row r="247" spans="1:17" x14ac:dyDescent="0.2">
      <c r="A247" s="12">
        <f t="shared" si="6"/>
        <v>8</v>
      </c>
      <c r="B247" s="30">
        <v>39320</v>
      </c>
      <c r="C247" s="76">
        <v>0</v>
      </c>
      <c r="D247" s="76">
        <v>0</v>
      </c>
      <c r="E247" s="77">
        <v>7.6349999999999998</v>
      </c>
      <c r="F247" s="53">
        <f t="shared" si="7"/>
        <v>7.6349999999999998</v>
      </c>
    </row>
    <row r="248" spans="1:17" x14ac:dyDescent="0.2">
      <c r="A248" s="12">
        <f t="shared" si="6"/>
        <v>8</v>
      </c>
      <c r="B248" s="30">
        <v>39321</v>
      </c>
      <c r="C248" s="76">
        <v>8.1370000000000005</v>
      </c>
      <c r="D248" s="76">
        <v>0</v>
      </c>
      <c r="E248" s="77">
        <v>0</v>
      </c>
      <c r="F248" s="53">
        <f t="shared" si="7"/>
        <v>8.1370000000000005</v>
      </c>
    </row>
    <row r="249" spans="1:17" x14ac:dyDescent="0.2">
      <c r="A249" s="12">
        <f t="shared" si="6"/>
        <v>8</v>
      </c>
      <c r="B249" s="30">
        <v>39322</v>
      </c>
      <c r="C249" s="76">
        <v>6.9909999999999997</v>
      </c>
      <c r="D249" s="76">
        <v>0</v>
      </c>
      <c r="E249" s="77">
        <v>0</v>
      </c>
      <c r="F249" s="53">
        <f t="shared" si="7"/>
        <v>6.9909999999999997</v>
      </c>
    </row>
    <row r="250" spans="1:17" x14ac:dyDescent="0.2">
      <c r="A250" s="12">
        <f t="shared" si="6"/>
        <v>8</v>
      </c>
      <c r="B250" s="30">
        <v>39323</v>
      </c>
      <c r="C250" s="76">
        <v>0</v>
      </c>
      <c r="D250" s="76">
        <v>7.6289999999999996</v>
      </c>
      <c r="E250" s="77">
        <v>0</v>
      </c>
      <c r="F250" s="53">
        <f t="shared" si="7"/>
        <v>7.6289999999999996</v>
      </c>
    </row>
    <row r="251" spans="1:17" x14ac:dyDescent="0.2">
      <c r="A251" s="12">
        <f t="shared" si="6"/>
        <v>8</v>
      </c>
      <c r="B251" s="30">
        <v>39324</v>
      </c>
      <c r="C251" s="76">
        <v>0</v>
      </c>
      <c r="D251" s="76">
        <v>7.7060000000000004</v>
      </c>
      <c r="E251" s="77">
        <v>0</v>
      </c>
      <c r="F251" s="53">
        <f t="shared" si="7"/>
        <v>7.7060000000000004</v>
      </c>
    </row>
    <row r="252" spans="1:17" x14ac:dyDescent="0.2">
      <c r="A252" s="12">
        <f t="shared" si="6"/>
        <v>8</v>
      </c>
      <c r="B252" s="30">
        <v>39325</v>
      </c>
      <c r="C252" s="76">
        <v>0</v>
      </c>
      <c r="D252" s="76">
        <v>0</v>
      </c>
      <c r="E252" s="77">
        <v>7.4779999999999998</v>
      </c>
      <c r="F252" s="53">
        <f t="shared" si="7"/>
        <v>7.4779999999999998</v>
      </c>
    </row>
    <row r="253" spans="1:17" x14ac:dyDescent="0.2">
      <c r="A253" s="12">
        <f t="shared" si="6"/>
        <v>9</v>
      </c>
      <c r="B253" s="30">
        <v>39326</v>
      </c>
      <c r="C253" s="76">
        <v>0</v>
      </c>
      <c r="D253" s="76">
        <v>0</v>
      </c>
      <c r="E253" s="77">
        <v>6.88</v>
      </c>
      <c r="F253" s="53">
        <f t="shared" si="7"/>
        <v>6.88</v>
      </c>
    </row>
    <row r="254" spans="1:17" x14ac:dyDescent="0.2">
      <c r="A254" s="12">
        <f t="shared" si="6"/>
        <v>9</v>
      </c>
      <c r="B254" s="30">
        <v>39327</v>
      </c>
      <c r="C254" s="76">
        <v>0</v>
      </c>
      <c r="D254" s="76">
        <v>0</v>
      </c>
      <c r="E254" s="77">
        <v>6.9340000000000002</v>
      </c>
      <c r="F254" s="53">
        <f t="shared" si="7"/>
        <v>6.9340000000000002</v>
      </c>
    </row>
    <row r="255" spans="1:17" x14ac:dyDescent="0.2">
      <c r="A255" s="12">
        <f t="shared" si="6"/>
        <v>9</v>
      </c>
      <c r="B255" s="30">
        <v>39328</v>
      </c>
      <c r="C255" s="76">
        <v>8.0530000000000008</v>
      </c>
      <c r="D255" s="76">
        <v>0</v>
      </c>
      <c r="E255" s="77">
        <v>0</v>
      </c>
      <c r="F255" s="53">
        <f t="shared" si="7"/>
        <v>8.0530000000000008</v>
      </c>
    </row>
    <row r="256" spans="1:17" x14ac:dyDescent="0.2">
      <c r="A256" s="12">
        <f t="shared" si="6"/>
        <v>9</v>
      </c>
      <c r="B256" s="30">
        <v>39329</v>
      </c>
      <c r="C256" s="76">
        <v>8.1479999999999997</v>
      </c>
      <c r="D256" s="76">
        <v>0</v>
      </c>
      <c r="E256" s="77">
        <v>0</v>
      </c>
      <c r="F256" s="53">
        <f t="shared" si="7"/>
        <v>8.1479999999999997</v>
      </c>
    </row>
    <row r="257" spans="1:6" x14ac:dyDescent="0.2">
      <c r="A257" s="12">
        <f t="shared" si="6"/>
        <v>9</v>
      </c>
      <c r="B257" s="30">
        <v>39330</v>
      </c>
      <c r="C257" s="76">
        <v>0</v>
      </c>
      <c r="D257" s="76">
        <v>8.3490000000000002</v>
      </c>
      <c r="E257" s="77">
        <v>0</v>
      </c>
      <c r="F257" s="53">
        <f t="shared" si="7"/>
        <v>8.3490000000000002</v>
      </c>
    </row>
    <row r="258" spans="1:6" x14ac:dyDescent="0.2">
      <c r="A258" s="12">
        <f t="shared" si="6"/>
        <v>9</v>
      </c>
      <c r="B258" s="30">
        <v>39331</v>
      </c>
      <c r="C258" s="76">
        <v>0</v>
      </c>
      <c r="D258" s="76">
        <v>8.5129999999999999</v>
      </c>
      <c r="E258" s="77">
        <v>0</v>
      </c>
      <c r="F258" s="53">
        <f t="shared" si="7"/>
        <v>8.5129999999999999</v>
      </c>
    </row>
    <row r="259" spans="1:6" x14ac:dyDescent="0.2">
      <c r="A259" s="12">
        <f t="shared" si="6"/>
        <v>9</v>
      </c>
      <c r="B259" s="30">
        <v>39332</v>
      </c>
      <c r="C259" s="76">
        <v>0</v>
      </c>
      <c r="D259" s="76">
        <v>0</v>
      </c>
      <c r="E259" s="77">
        <v>8.1389999999999993</v>
      </c>
      <c r="F259" s="53">
        <f t="shared" si="7"/>
        <v>8.1389999999999993</v>
      </c>
    </row>
    <row r="260" spans="1:6" x14ac:dyDescent="0.2">
      <c r="A260" s="12">
        <f t="shared" si="6"/>
        <v>9</v>
      </c>
      <c r="B260" s="30">
        <v>39333</v>
      </c>
      <c r="C260" s="76">
        <v>0</v>
      </c>
      <c r="D260" s="76">
        <v>0</v>
      </c>
      <c r="E260" s="77">
        <v>8.3239999999999998</v>
      </c>
      <c r="F260" s="53">
        <f t="shared" si="7"/>
        <v>8.3239999999999998</v>
      </c>
    </row>
    <row r="261" spans="1:6" x14ac:dyDescent="0.2">
      <c r="A261" s="12">
        <f t="shared" si="6"/>
        <v>9</v>
      </c>
      <c r="B261" s="30">
        <v>39334</v>
      </c>
      <c r="C261" s="76">
        <v>8.0069999999999997</v>
      </c>
      <c r="D261" s="76">
        <v>0</v>
      </c>
      <c r="E261" s="77">
        <v>0</v>
      </c>
      <c r="F261" s="53">
        <f t="shared" si="7"/>
        <v>8.0069999999999997</v>
      </c>
    </row>
    <row r="262" spans="1:6" x14ac:dyDescent="0.2">
      <c r="A262" s="12">
        <f t="shared" si="6"/>
        <v>9</v>
      </c>
      <c r="B262" s="30">
        <v>39335</v>
      </c>
      <c r="C262" s="76">
        <v>8.0739999999999998</v>
      </c>
      <c r="D262" s="76">
        <v>0</v>
      </c>
      <c r="E262" s="77">
        <v>0</v>
      </c>
      <c r="F262" s="53">
        <f t="shared" si="7"/>
        <v>8.0739999999999998</v>
      </c>
    </row>
    <row r="263" spans="1:6" x14ac:dyDescent="0.2">
      <c r="A263" s="12">
        <f t="shared" si="6"/>
        <v>9</v>
      </c>
      <c r="B263" s="30">
        <v>39336</v>
      </c>
      <c r="C263" s="76">
        <v>0</v>
      </c>
      <c r="D263" s="76">
        <v>8.1479999999999997</v>
      </c>
      <c r="E263" s="77">
        <v>0</v>
      </c>
      <c r="F263" s="53">
        <f t="shared" si="7"/>
        <v>8.1479999999999997</v>
      </c>
    </row>
    <row r="264" spans="1:6" x14ac:dyDescent="0.2">
      <c r="A264" s="12">
        <f t="shared" si="6"/>
        <v>9</v>
      </c>
      <c r="B264" s="30">
        <v>39337</v>
      </c>
      <c r="C264" s="76">
        <v>0</v>
      </c>
      <c r="D264" s="76">
        <v>8.3490000000000002</v>
      </c>
      <c r="E264" s="77">
        <v>0</v>
      </c>
      <c r="F264" s="53">
        <f t="shared" si="7"/>
        <v>8.3490000000000002</v>
      </c>
    </row>
    <row r="265" spans="1:6" x14ac:dyDescent="0.2">
      <c r="A265" s="12">
        <f t="shared" si="6"/>
        <v>9</v>
      </c>
      <c r="B265" s="30">
        <v>39338</v>
      </c>
      <c r="C265" s="76">
        <v>0</v>
      </c>
      <c r="D265" s="76">
        <v>0</v>
      </c>
      <c r="E265" s="77">
        <v>8.5120000000000005</v>
      </c>
      <c r="F265" s="53">
        <f t="shared" si="7"/>
        <v>8.5120000000000005</v>
      </c>
    </row>
    <row r="266" spans="1:6" x14ac:dyDescent="0.2">
      <c r="A266" s="12">
        <f t="shared" ref="A266:A329" si="8">+IF(ISBLANK($B266),"",MONTH($B266))</f>
        <v>9</v>
      </c>
      <c r="B266" s="30">
        <v>39339</v>
      </c>
      <c r="C266" s="76">
        <v>0</v>
      </c>
      <c r="D266" s="76">
        <v>0</v>
      </c>
      <c r="E266" s="77">
        <v>8.1389999999999993</v>
      </c>
      <c r="F266" s="53">
        <f t="shared" ref="F266:F329" si="9">SUM(C266:E266)</f>
        <v>8.1389999999999993</v>
      </c>
    </row>
    <row r="267" spans="1:6" x14ac:dyDescent="0.2">
      <c r="A267" s="12">
        <f t="shared" si="8"/>
        <v>9</v>
      </c>
      <c r="B267" s="30">
        <v>39340</v>
      </c>
      <c r="C267" s="76">
        <v>8.3239999999999998</v>
      </c>
      <c r="D267" s="76">
        <v>0</v>
      </c>
      <c r="E267" s="77">
        <v>0</v>
      </c>
      <c r="F267" s="53">
        <f t="shared" si="9"/>
        <v>8.3239999999999998</v>
      </c>
    </row>
    <row r="268" spans="1:6" x14ac:dyDescent="0.2">
      <c r="A268" s="12">
        <f t="shared" si="8"/>
        <v>9</v>
      </c>
      <c r="B268" s="30">
        <v>39341</v>
      </c>
      <c r="C268" s="76">
        <v>8.0069999999999997</v>
      </c>
      <c r="D268" s="76">
        <v>0</v>
      </c>
      <c r="E268" s="77">
        <v>0</v>
      </c>
      <c r="F268" s="53">
        <f t="shared" si="9"/>
        <v>8.0069999999999997</v>
      </c>
    </row>
    <row r="269" spans="1:6" x14ac:dyDescent="0.2">
      <c r="A269" s="12">
        <f t="shared" si="8"/>
        <v>9</v>
      </c>
      <c r="B269" s="30">
        <v>39342</v>
      </c>
      <c r="C269" s="76">
        <v>0</v>
      </c>
      <c r="D269" s="76">
        <v>8.1010000000000009</v>
      </c>
      <c r="E269" s="77">
        <v>0</v>
      </c>
      <c r="F269" s="53">
        <f t="shared" si="9"/>
        <v>8.1010000000000009</v>
      </c>
    </row>
    <row r="270" spans="1:6" x14ac:dyDescent="0.2">
      <c r="A270" s="12">
        <f t="shared" si="8"/>
        <v>9</v>
      </c>
      <c r="B270" s="30">
        <v>39343</v>
      </c>
      <c r="C270" s="76">
        <v>0</v>
      </c>
      <c r="D270" s="76">
        <v>7.0110000000000001</v>
      </c>
      <c r="E270" s="77">
        <v>0</v>
      </c>
      <c r="F270" s="53">
        <f t="shared" si="9"/>
        <v>7.0110000000000001</v>
      </c>
    </row>
    <row r="271" spans="1:6" x14ac:dyDescent="0.2">
      <c r="A271" s="12">
        <f t="shared" si="8"/>
        <v>9</v>
      </c>
      <c r="B271" s="30">
        <v>39344</v>
      </c>
      <c r="C271" s="76">
        <v>0</v>
      </c>
      <c r="D271" s="76">
        <v>0</v>
      </c>
      <c r="E271" s="77">
        <v>7.1929999999999996</v>
      </c>
      <c r="F271" s="53">
        <f t="shared" si="9"/>
        <v>7.1929999999999996</v>
      </c>
    </row>
    <row r="272" spans="1:6" x14ac:dyDescent="0.2">
      <c r="A272" s="12">
        <f t="shared" si="8"/>
        <v>9</v>
      </c>
      <c r="B272" s="30">
        <v>39345</v>
      </c>
      <c r="C272" s="76">
        <v>0</v>
      </c>
      <c r="D272" s="76">
        <v>0</v>
      </c>
      <c r="E272" s="77">
        <v>7.3739999999999997</v>
      </c>
      <c r="F272" s="53">
        <f t="shared" si="9"/>
        <v>7.3739999999999997</v>
      </c>
    </row>
    <row r="273" spans="1:6" x14ac:dyDescent="0.2">
      <c r="A273" s="12">
        <f t="shared" si="8"/>
        <v>9</v>
      </c>
      <c r="B273" s="30">
        <v>39346</v>
      </c>
      <c r="C273" s="76">
        <v>7.4589999999999996</v>
      </c>
      <c r="D273" s="76">
        <v>0</v>
      </c>
      <c r="E273" s="77">
        <v>0</v>
      </c>
      <c r="F273" s="53">
        <f t="shared" si="9"/>
        <v>7.4589999999999996</v>
      </c>
    </row>
    <row r="274" spans="1:6" x14ac:dyDescent="0.2">
      <c r="A274" s="12">
        <f t="shared" si="8"/>
        <v>9</v>
      </c>
      <c r="B274" s="30">
        <v>39347</v>
      </c>
      <c r="C274" s="76">
        <v>7.1870000000000003</v>
      </c>
      <c r="D274" s="76">
        <v>0</v>
      </c>
      <c r="E274" s="77">
        <v>0</v>
      </c>
      <c r="F274" s="53">
        <f t="shared" si="9"/>
        <v>7.1870000000000003</v>
      </c>
    </row>
    <row r="275" spans="1:6" x14ac:dyDescent="0.2">
      <c r="A275" s="12">
        <f t="shared" si="8"/>
        <v>9</v>
      </c>
      <c r="B275" s="30">
        <v>39348</v>
      </c>
      <c r="C275" s="76">
        <v>0</v>
      </c>
      <c r="D275" s="76">
        <v>7.0410000000000004</v>
      </c>
      <c r="E275" s="77">
        <v>0</v>
      </c>
      <c r="F275" s="53">
        <f t="shared" si="9"/>
        <v>7.0410000000000004</v>
      </c>
    </row>
    <row r="276" spans="1:6" x14ac:dyDescent="0.2">
      <c r="A276" s="12">
        <f t="shared" si="8"/>
        <v>9</v>
      </c>
      <c r="B276" s="30">
        <v>39349</v>
      </c>
      <c r="C276" s="76">
        <v>0</v>
      </c>
      <c r="D276" s="76">
        <v>6.6360000000000001</v>
      </c>
      <c r="E276" s="77">
        <v>0</v>
      </c>
      <c r="F276" s="53">
        <f t="shared" si="9"/>
        <v>6.6360000000000001</v>
      </c>
    </row>
    <row r="277" spans="1:6" x14ac:dyDescent="0.2">
      <c r="A277" s="12">
        <f t="shared" si="8"/>
        <v>9</v>
      </c>
      <c r="B277" s="30">
        <v>39350</v>
      </c>
      <c r="C277" s="76">
        <v>0</v>
      </c>
      <c r="D277" s="76">
        <v>0</v>
      </c>
      <c r="E277" s="77">
        <v>6.883</v>
      </c>
      <c r="F277" s="53">
        <f t="shared" si="9"/>
        <v>6.883</v>
      </c>
    </row>
    <row r="278" spans="1:6" x14ac:dyDescent="0.2">
      <c r="A278" s="12">
        <f t="shared" si="8"/>
        <v>9</v>
      </c>
      <c r="B278" s="30">
        <v>39351</v>
      </c>
      <c r="C278" s="76">
        <v>0</v>
      </c>
      <c r="D278" s="76">
        <v>0</v>
      </c>
      <c r="E278" s="77">
        <v>6.7149999999999999</v>
      </c>
      <c r="F278" s="53">
        <f t="shared" si="9"/>
        <v>6.7149999999999999</v>
      </c>
    </row>
    <row r="279" spans="1:6" x14ac:dyDescent="0.2">
      <c r="A279" s="12">
        <f t="shared" si="8"/>
        <v>9</v>
      </c>
      <c r="B279" s="30">
        <v>39352</v>
      </c>
      <c r="C279" s="76">
        <v>6.593</v>
      </c>
      <c r="D279" s="76">
        <v>0</v>
      </c>
      <c r="E279" s="77">
        <v>0</v>
      </c>
      <c r="F279" s="53">
        <f t="shared" si="9"/>
        <v>6.593</v>
      </c>
    </row>
    <row r="280" spans="1:6" x14ac:dyDescent="0.2">
      <c r="A280" s="12">
        <f t="shared" si="8"/>
        <v>9</v>
      </c>
      <c r="B280" s="30">
        <v>39353</v>
      </c>
      <c r="C280" s="76">
        <v>6.2009999999999996</v>
      </c>
      <c r="D280" s="76">
        <v>0</v>
      </c>
      <c r="E280" s="77">
        <v>0</v>
      </c>
      <c r="F280" s="53">
        <f t="shared" si="9"/>
        <v>6.2009999999999996</v>
      </c>
    </row>
    <row r="281" spans="1:6" x14ac:dyDescent="0.2">
      <c r="A281" s="12">
        <f t="shared" si="8"/>
        <v>9</v>
      </c>
      <c r="B281" s="30">
        <v>39354</v>
      </c>
      <c r="C281" s="76">
        <v>0</v>
      </c>
      <c r="D281" s="76">
        <v>5.407</v>
      </c>
      <c r="E281" s="77">
        <v>0</v>
      </c>
      <c r="F281" s="53">
        <f t="shared" si="9"/>
        <v>5.407</v>
      </c>
    </row>
    <row r="282" spans="1:6" x14ac:dyDescent="0.2">
      <c r="A282" s="12">
        <f t="shared" si="8"/>
        <v>9</v>
      </c>
      <c r="B282" s="30">
        <v>39355</v>
      </c>
      <c r="C282" s="76">
        <v>0</v>
      </c>
      <c r="D282" s="76">
        <v>5.5449999999999999</v>
      </c>
      <c r="E282" s="77">
        <v>0</v>
      </c>
      <c r="F282" s="53">
        <f t="shared" si="9"/>
        <v>5.5449999999999999</v>
      </c>
    </row>
    <row r="283" spans="1:6" x14ac:dyDescent="0.2">
      <c r="A283" s="12">
        <f t="shared" si="8"/>
        <v>10</v>
      </c>
      <c r="B283" s="30">
        <v>39356</v>
      </c>
      <c r="C283" s="76">
        <v>0</v>
      </c>
      <c r="D283" s="76">
        <v>0</v>
      </c>
      <c r="E283" s="77">
        <v>4.5039999999999996</v>
      </c>
      <c r="F283" s="53">
        <f t="shared" si="9"/>
        <v>4.5039999999999996</v>
      </c>
    </row>
    <row r="284" spans="1:6" x14ac:dyDescent="0.2">
      <c r="A284" s="12">
        <f t="shared" si="8"/>
        <v>10</v>
      </c>
      <c r="B284" s="30">
        <v>39357</v>
      </c>
      <c r="C284" s="76">
        <v>0</v>
      </c>
      <c r="D284" s="76">
        <v>0</v>
      </c>
      <c r="E284" s="77">
        <v>5.532</v>
      </c>
      <c r="F284" s="53">
        <f t="shared" si="9"/>
        <v>5.532</v>
      </c>
    </row>
    <row r="285" spans="1:6" x14ac:dyDescent="0.2">
      <c r="A285" s="12">
        <f t="shared" si="8"/>
        <v>10</v>
      </c>
      <c r="B285" s="30">
        <v>39358</v>
      </c>
      <c r="C285" s="76">
        <v>6.62</v>
      </c>
      <c r="D285" s="76">
        <v>0</v>
      </c>
      <c r="E285" s="77">
        <v>0</v>
      </c>
      <c r="F285" s="53">
        <f t="shared" si="9"/>
        <v>6.62</v>
      </c>
    </row>
    <row r="286" spans="1:6" x14ac:dyDescent="0.2">
      <c r="A286" s="12">
        <f t="shared" si="8"/>
        <v>10</v>
      </c>
      <c r="B286" s="30">
        <v>39359</v>
      </c>
      <c r="C286" s="76">
        <v>6.6150000000000002</v>
      </c>
      <c r="D286" s="76">
        <v>0</v>
      </c>
      <c r="E286" s="77">
        <v>0</v>
      </c>
      <c r="F286" s="53">
        <f t="shared" si="9"/>
        <v>6.6150000000000002</v>
      </c>
    </row>
    <row r="287" spans="1:6" x14ac:dyDescent="0.2">
      <c r="A287" s="12">
        <f t="shared" si="8"/>
        <v>10</v>
      </c>
      <c r="B287" s="30">
        <v>39360</v>
      </c>
      <c r="C287" s="76">
        <v>0</v>
      </c>
      <c r="D287" s="76">
        <v>6.5529999999999999</v>
      </c>
      <c r="E287" s="77">
        <v>0</v>
      </c>
      <c r="F287" s="53">
        <f t="shared" si="9"/>
        <v>6.5529999999999999</v>
      </c>
    </row>
    <row r="288" spans="1:6" x14ac:dyDescent="0.2">
      <c r="A288" s="12">
        <f t="shared" si="8"/>
        <v>10</v>
      </c>
      <c r="B288" s="30">
        <v>39361</v>
      </c>
      <c r="C288" s="76">
        <v>0</v>
      </c>
      <c r="D288" s="76">
        <v>6.5590000000000002</v>
      </c>
      <c r="E288" s="77">
        <v>0</v>
      </c>
      <c r="F288" s="53">
        <f t="shared" si="9"/>
        <v>6.5590000000000002</v>
      </c>
    </row>
    <row r="289" spans="1:6" x14ac:dyDescent="0.2">
      <c r="A289" s="12">
        <f t="shared" si="8"/>
        <v>10</v>
      </c>
      <c r="B289" s="30">
        <v>39362</v>
      </c>
      <c r="C289" s="76">
        <v>0</v>
      </c>
      <c r="D289" s="76">
        <v>0</v>
      </c>
      <c r="E289" s="77">
        <v>6.5990000000000002</v>
      </c>
      <c r="F289" s="53">
        <f t="shared" si="9"/>
        <v>6.5990000000000002</v>
      </c>
    </row>
    <row r="290" spans="1:6" x14ac:dyDescent="0.2">
      <c r="A290" s="12">
        <f t="shared" si="8"/>
        <v>10</v>
      </c>
      <c r="B290" s="30">
        <v>39363</v>
      </c>
      <c r="C290" s="76">
        <v>0</v>
      </c>
      <c r="D290" s="76">
        <v>0</v>
      </c>
      <c r="E290" s="77">
        <v>4.4400000000000004</v>
      </c>
      <c r="F290" s="53">
        <f t="shared" si="9"/>
        <v>4.4400000000000004</v>
      </c>
    </row>
    <row r="291" spans="1:6" x14ac:dyDescent="0.2">
      <c r="A291" s="12">
        <f t="shared" si="8"/>
        <v>10</v>
      </c>
      <c r="B291" s="30">
        <v>39364</v>
      </c>
      <c r="C291" s="76">
        <v>4.1539999999999999</v>
      </c>
      <c r="D291" s="76">
        <v>0</v>
      </c>
      <c r="E291" s="77">
        <v>0</v>
      </c>
      <c r="F291" s="53">
        <f t="shared" si="9"/>
        <v>4.1539999999999999</v>
      </c>
    </row>
    <row r="292" spans="1:6" x14ac:dyDescent="0.2">
      <c r="A292" s="12">
        <f t="shared" si="8"/>
        <v>10</v>
      </c>
      <c r="B292" s="30">
        <v>39365</v>
      </c>
      <c r="C292" s="76">
        <v>5.6820000000000004</v>
      </c>
      <c r="D292" s="76">
        <v>0</v>
      </c>
      <c r="E292" s="77">
        <v>0</v>
      </c>
      <c r="F292" s="53">
        <f t="shared" si="9"/>
        <v>5.6820000000000004</v>
      </c>
    </row>
    <row r="293" spans="1:6" x14ac:dyDescent="0.2">
      <c r="A293" s="12">
        <f t="shared" si="8"/>
        <v>10</v>
      </c>
      <c r="B293" s="30">
        <v>39366</v>
      </c>
      <c r="C293" s="76">
        <v>0</v>
      </c>
      <c r="D293" s="76">
        <v>6.484</v>
      </c>
      <c r="E293" s="77">
        <v>0</v>
      </c>
      <c r="F293" s="53">
        <f t="shared" si="9"/>
        <v>6.484</v>
      </c>
    </row>
    <row r="294" spans="1:6" x14ac:dyDescent="0.2">
      <c r="A294" s="12">
        <f t="shared" si="8"/>
        <v>10</v>
      </c>
      <c r="B294" s="30">
        <v>39367</v>
      </c>
      <c r="C294" s="76">
        <v>0</v>
      </c>
      <c r="D294" s="76">
        <v>6.4059999999999997</v>
      </c>
      <c r="E294" s="77">
        <v>0</v>
      </c>
      <c r="F294" s="53">
        <f t="shared" si="9"/>
        <v>6.4059999999999997</v>
      </c>
    </row>
    <row r="295" spans="1:6" x14ac:dyDescent="0.2">
      <c r="A295" s="12">
        <f t="shared" si="8"/>
        <v>10</v>
      </c>
      <c r="B295" s="30">
        <v>39368</v>
      </c>
      <c r="C295" s="76">
        <v>0</v>
      </c>
      <c r="D295" s="76">
        <v>0</v>
      </c>
      <c r="E295" s="77">
        <v>6.7830000000000004</v>
      </c>
      <c r="F295" s="53">
        <f t="shared" si="9"/>
        <v>6.7830000000000004</v>
      </c>
    </row>
    <row r="296" spans="1:6" x14ac:dyDescent="0.2">
      <c r="A296" s="12">
        <f t="shared" si="8"/>
        <v>10</v>
      </c>
      <c r="B296" s="30">
        <v>39369</v>
      </c>
      <c r="C296" s="76">
        <v>0</v>
      </c>
      <c r="D296" s="76">
        <v>0</v>
      </c>
      <c r="E296" s="77">
        <v>6.8659999999999997</v>
      </c>
      <c r="F296" s="53">
        <f t="shared" si="9"/>
        <v>6.8659999999999997</v>
      </c>
    </row>
    <row r="297" spans="1:6" x14ac:dyDescent="0.2">
      <c r="A297" s="12">
        <f t="shared" si="8"/>
        <v>10</v>
      </c>
      <c r="B297" s="30">
        <v>39370</v>
      </c>
      <c r="C297" s="76">
        <v>4.6559999999999997</v>
      </c>
      <c r="D297" s="76">
        <v>0</v>
      </c>
      <c r="E297" s="77">
        <v>0</v>
      </c>
      <c r="F297" s="53">
        <f t="shared" si="9"/>
        <v>4.6559999999999997</v>
      </c>
    </row>
    <row r="298" spans="1:6" x14ac:dyDescent="0.2">
      <c r="A298" s="12">
        <f t="shared" si="8"/>
        <v>10</v>
      </c>
      <c r="B298" s="30">
        <v>39371</v>
      </c>
      <c r="C298" s="76">
        <v>5.5129999999999999</v>
      </c>
      <c r="D298" s="76">
        <v>0</v>
      </c>
      <c r="E298" s="77">
        <v>0</v>
      </c>
      <c r="F298" s="53">
        <f t="shared" si="9"/>
        <v>5.5129999999999999</v>
      </c>
    </row>
    <row r="299" spans="1:6" x14ac:dyDescent="0.2">
      <c r="A299" s="12">
        <f t="shared" si="8"/>
        <v>10</v>
      </c>
      <c r="B299" s="30">
        <v>39372</v>
      </c>
      <c r="C299" s="76">
        <v>0</v>
      </c>
      <c r="D299" s="76">
        <v>6.2649999999999997</v>
      </c>
      <c r="E299" s="77">
        <v>0</v>
      </c>
      <c r="F299" s="53">
        <f t="shared" si="9"/>
        <v>6.2649999999999997</v>
      </c>
    </row>
    <row r="300" spans="1:6" x14ac:dyDescent="0.2">
      <c r="A300" s="12">
        <f t="shared" si="8"/>
        <v>10</v>
      </c>
      <c r="B300" s="30">
        <v>39373</v>
      </c>
      <c r="C300" s="76">
        <v>0</v>
      </c>
      <c r="D300" s="76">
        <v>6.82</v>
      </c>
      <c r="E300" s="77">
        <v>0</v>
      </c>
      <c r="F300" s="53">
        <f t="shared" si="9"/>
        <v>6.82</v>
      </c>
    </row>
    <row r="301" spans="1:6" x14ac:dyDescent="0.2">
      <c r="A301" s="12">
        <f t="shared" si="8"/>
        <v>10</v>
      </c>
      <c r="B301" s="30">
        <v>39374</v>
      </c>
      <c r="C301" s="76">
        <v>0</v>
      </c>
      <c r="D301" s="76">
        <v>0</v>
      </c>
      <c r="E301" s="77">
        <v>6.6909999999999998</v>
      </c>
      <c r="F301" s="53">
        <f t="shared" si="9"/>
        <v>6.6909999999999998</v>
      </c>
    </row>
    <row r="302" spans="1:6" x14ac:dyDescent="0.2">
      <c r="A302" s="12">
        <f t="shared" si="8"/>
        <v>10</v>
      </c>
      <c r="B302" s="30">
        <v>39375</v>
      </c>
      <c r="C302" s="76">
        <v>0</v>
      </c>
      <c r="D302" s="76">
        <v>0</v>
      </c>
      <c r="E302" s="77">
        <v>6.4550000000000001</v>
      </c>
      <c r="F302" s="53">
        <f t="shared" si="9"/>
        <v>6.4550000000000001</v>
      </c>
    </row>
    <row r="303" spans="1:6" x14ac:dyDescent="0.2">
      <c r="A303" s="12">
        <f t="shared" si="8"/>
        <v>10</v>
      </c>
      <c r="B303" s="30">
        <v>39376</v>
      </c>
      <c r="C303" s="76">
        <v>6.5570000000000004</v>
      </c>
      <c r="D303" s="76">
        <v>0</v>
      </c>
      <c r="E303" s="77">
        <v>0</v>
      </c>
      <c r="F303" s="53">
        <f t="shared" si="9"/>
        <v>6.5570000000000004</v>
      </c>
    </row>
    <row r="304" spans="1:6" x14ac:dyDescent="0.2">
      <c r="A304" s="12">
        <f t="shared" si="8"/>
        <v>10</v>
      </c>
      <c r="B304" s="30">
        <v>39377</v>
      </c>
      <c r="C304" s="76">
        <v>4.532</v>
      </c>
      <c r="D304" s="76">
        <v>0</v>
      </c>
      <c r="E304" s="77">
        <v>0</v>
      </c>
      <c r="F304" s="53">
        <f t="shared" si="9"/>
        <v>4.532</v>
      </c>
    </row>
    <row r="305" spans="1:6" x14ac:dyDescent="0.2">
      <c r="A305" s="12">
        <f t="shared" si="8"/>
        <v>10</v>
      </c>
      <c r="B305" s="30">
        <v>39378</v>
      </c>
      <c r="C305" s="76">
        <v>0</v>
      </c>
      <c r="D305" s="76">
        <v>5.5090000000000003</v>
      </c>
      <c r="E305" s="77">
        <v>0</v>
      </c>
      <c r="F305" s="53">
        <f t="shared" si="9"/>
        <v>5.5090000000000003</v>
      </c>
    </row>
    <row r="306" spans="1:6" x14ac:dyDescent="0.2">
      <c r="A306" s="12">
        <f t="shared" si="8"/>
        <v>10</v>
      </c>
      <c r="B306" s="30">
        <v>39379</v>
      </c>
      <c r="C306" s="76">
        <v>0</v>
      </c>
      <c r="D306" s="76">
        <v>6.5350000000000001</v>
      </c>
      <c r="E306" s="77">
        <v>0</v>
      </c>
      <c r="F306" s="53">
        <f t="shared" si="9"/>
        <v>6.5350000000000001</v>
      </c>
    </row>
    <row r="307" spans="1:6" x14ac:dyDescent="0.2">
      <c r="A307" s="12">
        <f t="shared" si="8"/>
        <v>10</v>
      </c>
      <c r="B307" s="30">
        <v>39380</v>
      </c>
      <c r="C307" s="76">
        <v>0</v>
      </c>
      <c r="D307" s="76">
        <v>0</v>
      </c>
      <c r="E307" s="77">
        <v>6.7859999999999996</v>
      </c>
      <c r="F307" s="53">
        <f t="shared" si="9"/>
        <v>6.7859999999999996</v>
      </c>
    </row>
    <row r="308" spans="1:6" x14ac:dyDescent="0.2">
      <c r="A308" s="12">
        <f t="shared" si="8"/>
        <v>10</v>
      </c>
      <c r="B308" s="30">
        <v>39381</v>
      </c>
      <c r="C308" s="76">
        <v>0</v>
      </c>
      <c r="D308" s="76">
        <v>0</v>
      </c>
      <c r="E308" s="77">
        <v>6.4169999999999998</v>
      </c>
      <c r="F308" s="53">
        <f t="shared" si="9"/>
        <v>6.4169999999999998</v>
      </c>
    </row>
    <row r="309" spans="1:6" x14ac:dyDescent="0.2">
      <c r="A309" s="12">
        <f t="shared" si="8"/>
        <v>10</v>
      </c>
      <c r="B309" s="30">
        <v>39382</v>
      </c>
      <c r="C309" s="76">
        <v>6.4539999999999997</v>
      </c>
      <c r="D309" s="76">
        <v>0</v>
      </c>
      <c r="E309" s="77">
        <v>0</v>
      </c>
      <c r="F309" s="53">
        <f t="shared" si="9"/>
        <v>6.4539999999999997</v>
      </c>
    </row>
    <row r="310" spans="1:6" x14ac:dyDescent="0.2">
      <c r="A310" s="12">
        <f t="shared" si="8"/>
        <v>10</v>
      </c>
      <c r="B310" s="30">
        <v>39383</v>
      </c>
      <c r="C310" s="76">
        <v>6.1189999999999998</v>
      </c>
      <c r="D310" s="76">
        <v>0</v>
      </c>
      <c r="E310" s="77">
        <v>0</v>
      </c>
      <c r="F310" s="53">
        <f t="shared" si="9"/>
        <v>6.1189999999999998</v>
      </c>
    </row>
    <row r="311" spans="1:6" x14ac:dyDescent="0.2">
      <c r="A311" s="12">
        <f t="shared" si="8"/>
        <v>10</v>
      </c>
      <c r="B311" s="30">
        <v>39384</v>
      </c>
      <c r="C311" s="76">
        <v>0</v>
      </c>
      <c r="D311" s="76">
        <v>4.444</v>
      </c>
      <c r="E311" s="77">
        <v>0</v>
      </c>
      <c r="F311" s="53">
        <f t="shared" si="9"/>
        <v>4.444</v>
      </c>
    </row>
    <row r="312" spans="1:6" x14ac:dyDescent="0.2">
      <c r="A312" s="12">
        <f t="shared" si="8"/>
        <v>10</v>
      </c>
      <c r="B312" s="30">
        <v>39385</v>
      </c>
      <c r="C312" s="76">
        <v>0</v>
      </c>
      <c r="D312" s="76">
        <v>5.6349999999999998</v>
      </c>
      <c r="E312" s="77">
        <v>0</v>
      </c>
      <c r="F312" s="53">
        <f t="shared" si="9"/>
        <v>5.6349999999999998</v>
      </c>
    </row>
    <row r="313" spans="1:6" x14ac:dyDescent="0.2">
      <c r="A313" s="12">
        <f t="shared" si="8"/>
        <v>10</v>
      </c>
      <c r="B313" s="30">
        <v>39386</v>
      </c>
      <c r="C313" s="76">
        <v>0</v>
      </c>
      <c r="D313" s="76">
        <v>0</v>
      </c>
      <c r="E313" s="77">
        <v>6.4640000000000004</v>
      </c>
      <c r="F313" s="53">
        <f t="shared" si="9"/>
        <v>6.4640000000000004</v>
      </c>
    </row>
    <row r="314" spans="1:6" x14ac:dyDescent="0.2">
      <c r="A314" s="12">
        <f t="shared" si="8"/>
        <v>11</v>
      </c>
      <c r="B314" s="30">
        <v>39387</v>
      </c>
      <c r="C314" s="76">
        <v>0</v>
      </c>
      <c r="D314" s="76">
        <v>0</v>
      </c>
      <c r="E314" s="77">
        <v>5.2569999999999997</v>
      </c>
      <c r="F314" s="53">
        <f t="shared" si="9"/>
        <v>5.2569999999999997</v>
      </c>
    </row>
    <row r="315" spans="1:6" x14ac:dyDescent="0.2">
      <c r="A315" s="12">
        <f t="shared" si="8"/>
        <v>11</v>
      </c>
      <c r="B315" s="30">
        <v>39388</v>
      </c>
      <c r="C315" s="76">
        <v>0</v>
      </c>
      <c r="D315" s="76">
        <v>0</v>
      </c>
      <c r="E315" s="77">
        <v>5.601</v>
      </c>
      <c r="F315" s="53">
        <f t="shared" si="9"/>
        <v>5.601</v>
      </c>
    </row>
    <row r="316" spans="1:6" x14ac:dyDescent="0.2">
      <c r="A316" s="12">
        <f t="shared" si="8"/>
        <v>11</v>
      </c>
      <c r="B316" s="30">
        <v>39389</v>
      </c>
      <c r="C316" s="76">
        <v>6.3650000000000002</v>
      </c>
      <c r="D316" s="76">
        <v>0</v>
      </c>
      <c r="E316" s="77">
        <v>0</v>
      </c>
      <c r="F316" s="53">
        <f t="shared" si="9"/>
        <v>6.3650000000000002</v>
      </c>
    </row>
    <row r="317" spans="1:6" x14ac:dyDescent="0.2">
      <c r="A317" s="12">
        <f t="shared" si="8"/>
        <v>11</v>
      </c>
      <c r="B317" s="30">
        <v>39390</v>
      </c>
      <c r="C317" s="76">
        <v>6.3810000000000002</v>
      </c>
      <c r="D317" s="76">
        <v>0</v>
      </c>
      <c r="E317" s="77">
        <v>0</v>
      </c>
      <c r="F317" s="53">
        <f t="shared" si="9"/>
        <v>6.3810000000000002</v>
      </c>
    </row>
    <row r="318" spans="1:6" x14ac:dyDescent="0.2">
      <c r="A318" s="12">
        <f t="shared" si="8"/>
        <v>11</v>
      </c>
      <c r="B318" s="30">
        <v>39391</v>
      </c>
      <c r="C318" s="76">
        <v>0</v>
      </c>
      <c r="D318" s="76">
        <v>4.6929999999999996</v>
      </c>
      <c r="E318" s="77">
        <v>0</v>
      </c>
      <c r="F318" s="53">
        <f t="shared" si="9"/>
        <v>4.6929999999999996</v>
      </c>
    </row>
    <row r="319" spans="1:6" x14ac:dyDescent="0.2">
      <c r="A319" s="12">
        <f t="shared" si="8"/>
        <v>11</v>
      </c>
      <c r="B319" s="30">
        <v>39392</v>
      </c>
      <c r="C319" s="76">
        <v>0</v>
      </c>
      <c r="D319" s="76">
        <v>5.4669999999999996</v>
      </c>
      <c r="E319" s="77">
        <v>0</v>
      </c>
      <c r="F319" s="53">
        <f t="shared" si="9"/>
        <v>5.4669999999999996</v>
      </c>
    </row>
    <row r="320" spans="1:6" x14ac:dyDescent="0.2">
      <c r="A320" s="12">
        <f t="shared" si="8"/>
        <v>11</v>
      </c>
      <c r="B320" s="30">
        <v>39393</v>
      </c>
      <c r="C320" s="76">
        <v>0</v>
      </c>
      <c r="D320" s="76">
        <v>0</v>
      </c>
      <c r="E320" s="77">
        <v>5.9130000000000003</v>
      </c>
      <c r="F320" s="53">
        <f t="shared" si="9"/>
        <v>5.9130000000000003</v>
      </c>
    </row>
    <row r="321" spans="1:6" x14ac:dyDescent="0.2">
      <c r="A321" s="12">
        <f t="shared" si="8"/>
        <v>11</v>
      </c>
      <c r="B321" s="30">
        <v>39394</v>
      </c>
      <c r="C321" s="76">
        <v>0</v>
      </c>
      <c r="D321" s="76">
        <v>0</v>
      </c>
      <c r="E321" s="77">
        <v>6.383</v>
      </c>
      <c r="F321" s="53">
        <f t="shared" si="9"/>
        <v>6.383</v>
      </c>
    </row>
    <row r="322" spans="1:6" x14ac:dyDescent="0.2">
      <c r="A322" s="12">
        <f t="shared" si="8"/>
        <v>11</v>
      </c>
      <c r="B322" s="30">
        <v>39395</v>
      </c>
      <c r="C322" s="76">
        <v>6.6639999999999997</v>
      </c>
      <c r="D322" s="76">
        <v>0</v>
      </c>
      <c r="E322" s="77">
        <v>0</v>
      </c>
      <c r="F322" s="53">
        <f t="shared" si="9"/>
        <v>6.6639999999999997</v>
      </c>
    </row>
    <row r="323" spans="1:6" x14ac:dyDescent="0.2">
      <c r="A323" s="12">
        <f t="shared" si="8"/>
        <v>11</v>
      </c>
      <c r="B323" s="30">
        <v>39396</v>
      </c>
      <c r="C323" s="76">
        <v>6.6680000000000001</v>
      </c>
      <c r="D323" s="76">
        <v>0</v>
      </c>
      <c r="E323" s="77">
        <v>0</v>
      </c>
      <c r="F323" s="53">
        <f t="shared" si="9"/>
        <v>6.6680000000000001</v>
      </c>
    </row>
    <row r="324" spans="1:6" x14ac:dyDescent="0.2">
      <c r="A324" s="12">
        <f t="shared" si="8"/>
        <v>11</v>
      </c>
      <c r="B324" s="30">
        <v>39397</v>
      </c>
      <c r="C324" s="76">
        <v>0</v>
      </c>
      <c r="D324" s="76">
        <v>6.7830000000000004</v>
      </c>
      <c r="E324" s="77">
        <v>0</v>
      </c>
      <c r="F324" s="53">
        <f t="shared" si="9"/>
        <v>6.7830000000000004</v>
      </c>
    </row>
    <row r="325" spans="1:6" x14ac:dyDescent="0.2">
      <c r="A325" s="12">
        <f t="shared" si="8"/>
        <v>11</v>
      </c>
      <c r="B325" s="30">
        <v>39398</v>
      </c>
      <c r="C325" s="76">
        <v>0</v>
      </c>
      <c r="D325" s="76">
        <v>4.4459999999999997</v>
      </c>
      <c r="E325" s="77">
        <v>0</v>
      </c>
      <c r="F325" s="53">
        <f t="shared" si="9"/>
        <v>4.4459999999999997</v>
      </c>
    </row>
    <row r="326" spans="1:6" x14ac:dyDescent="0.2">
      <c r="A326" s="12">
        <f t="shared" si="8"/>
        <v>11</v>
      </c>
      <c r="B326" s="30">
        <v>39399</v>
      </c>
      <c r="C326" s="76">
        <v>0</v>
      </c>
      <c r="D326" s="76">
        <v>0</v>
      </c>
      <c r="E326" s="77">
        <v>5.399</v>
      </c>
      <c r="F326" s="53">
        <f t="shared" si="9"/>
        <v>5.399</v>
      </c>
    </row>
    <row r="327" spans="1:6" x14ac:dyDescent="0.2">
      <c r="A327" s="12">
        <f t="shared" si="8"/>
        <v>11</v>
      </c>
      <c r="B327" s="30">
        <v>39400</v>
      </c>
      <c r="C327" s="76">
        <v>0</v>
      </c>
      <c r="D327" s="76">
        <v>0</v>
      </c>
      <c r="E327" s="77">
        <v>6.1689999999999996</v>
      </c>
      <c r="F327" s="53">
        <f t="shared" si="9"/>
        <v>6.1689999999999996</v>
      </c>
    </row>
    <row r="328" spans="1:6" x14ac:dyDescent="0.2">
      <c r="A328" s="12">
        <f t="shared" si="8"/>
        <v>11</v>
      </c>
      <c r="B328" s="30">
        <v>39401</v>
      </c>
      <c r="C328" s="76">
        <v>6.3250000000000002</v>
      </c>
      <c r="D328" s="76">
        <v>0</v>
      </c>
      <c r="E328" s="77">
        <v>0</v>
      </c>
      <c r="F328" s="53">
        <f t="shared" si="9"/>
        <v>6.3250000000000002</v>
      </c>
    </row>
    <row r="329" spans="1:6" x14ac:dyDescent="0.2">
      <c r="A329" s="12">
        <f t="shared" si="8"/>
        <v>11</v>
      </c>
      <c r="B329" s="30">
        <v>39402</v>
      </c>
      <c r="C329" s="76">
        <v>6.1109999999999998</v>
      </c>
      <c r="D329" s="76">
        <v>0</v>
      </c>
      <c r="E329" s="77">
        <v>0</v>
      </c>
      <c r="F329" s="53">
        <f t="shared" si="9"/>
        <v>6.1109999999999998</v>
      </c>
    </row>
    <row r="330" spans="1:6" x14ac:dyDescent="0.2">
      <c r="A330" s="12">
        <f t="shared" ref="A330:A374" si="10">+IF(ISBLANK($B330),"",MONTH($B330))</f>
        <v>11</v>
      </c>
      <c r="B330" s="30">
        <v>39403</v>
      </c>
      <c r="C330" s="76">
        <v>0</v>
      </c>
      <c r="D330" s="76">
        <v>6.1369999999999996</v>
      </c>
      <c r="E330" s="77">
        <v>0</v>
      </c>
      <c r="F330" s="53">
        <f t="shared" ref="F330:F375" si="11">SUM(C330:E330)</f>
        <v>6.1369999999999996</v>
      </c>
    </row>
    <row r="331" spans="1:6" x14ac:dyDescent="0.2">
      <c r="A331" s="12">
        <f t="shared" si="10"/>
        <v>11</v>
      </c>
      <c r="B331" s="30">
        <v>39404</v>
      </c>
      <c r="C331" s="76">
        <v>0</v>
      </c>
      <c r="D331" s="76">
        <v>5.907</v>
      </c>
      <c r="E331" s="77">
        <v>0</v>
      </c>
      <c r="F331" s="53">
        <f t="shared" si="11"/>
        <v>5.907</v>
      </c>
    </row>
    <row r="332" spans="1:6" x14ac:dyDescent="0.2">
      <c r="A332" s="12">
        <f t="shared" si="10"/>
        <v>11</v>
      </c>
      <c r="B332" s="30">
        <v>39405</v>
      </c>
      <c r="C332" s="76">
        <v>0</v>
      </c>
      <c r="D332" s="76">
        <v>0</v>
      </c>
      <c r="E332" s="77">
        <v>3.9329999999999998</v>
      </c>
      <c r="F332" s="53">
        <f t="shared" si="11"/>
        <v>3.9329999999999998</v>
      </c>
    </row>
    <row r="333" spans="1:6" x14ac:dyDescent="0.2">
      <c r="A333" s="12">
        <f t="shared" si="10"/>
        <v>11</v>
      </c>
      <c r="B333" s="30">
        <v>39406</v>
      </c>
      <c r="C333" s="76">
        <v>0</v>
      </c>
      <c r="D333" s="76">
        <v>0</v>
      </c>
      <c r="E333" s="77">
        <v>5.399</v>
      </c>
      <c r="F333" s="53">
        <f t="shared" si="11"/>
        <v>5.399</v>
      </c>
    </row>
    <row r="334" spans="1:6" x14ac:dyDescent="0.2">
      <c r="A334" s="12">
        <f t="shared" si="10"/>
        <v>11</v>
      </c>
      <c r="B334" s="30">
        <v>39407</v>
      </c>
      <c r="C334" s="76">
        <v>6.1689999999999996</v>
      </c>
      <c r="D334" s="76">
        <v>0</v>
      </c>
      <c r="E334" s="77">
        <v>0</v>
      </c>
      <c r="F334" s="53">
        <f t="shared" si="11"/>
        <v>6.1689999999999996</v>
      </c>
    </row>
    <row r="335" spans="1:6" x14ac:dyDescent="0.2">
      <c r="A335" s="12">
        <f t="shared" si="10"/>
        <v>11</v>
      </c>
      <c r="B335" s="30">
        <v>39408</v>
      </c>
      <c r="C335" s="76">
        <v>6.3250000000000002</v>
      </c>
      <c r="D335" s="76">
        <v>0</v>
      </c>
      <c r="E335" s="77">
        <v>0</v>
      </c>
      <c r="F335" s="53">
        <f t="shared" si="11"/>
        <v>6.3250000000000002</v>
      </c>
    </row>
    <row r="336" spans="1:6" x14ac:dyDescent="0.2">
      <c r="A336" s="12">
        <f t="shared" si="10"/>
        <v>11</v>
      </c>
      <c r="B336" s="30">
        <v>39409</v>
      </c>
      <c r="C336" s="76">
        <v>0</v>
      </c>
      <c r="D336" s="76">
        <v>6.1109999999999998</v>
      </c>
      <c r="E336" s="77">
        <v>0</v>
      </c>
      <c r="F336" s="53">
        <f t="shared" si="11"/>
        <v>6.1109999999999998</v>
      </c>
    </row>
    <row r="337" spans="1:6" x14ac:dyDescent="0.2">
      <c r="A337" s="12">
        <f t="shared" si="10"/>
        <v>11</v>
      </c>
      <c r="B337" s="30">
        <v>39410</v>
      </c>
      <c r="C337" s="76">
        <v>0</v>
      </c>
      <c r="D337" s="76">
        <v>6.1369999999999996</v>
      </c>
      <c r="E337" s="77">
        <v>0</v>
      </c>
      <c r="F337" s="53">
        <f t="shared" si="11"/>
        <v>6.1369999999999996</v>
      </c>
    </row>
    <row r="338" spans="1:6" x14ac:dyDescent="0.2">
      <c r="A338" s="12">
        <f t="shared" si="10"/>
        <v>11</v>
      </c>
      <c r="B338" s="30">
        <v>39411</v>
      </c>
      <c r="C338" s="76">
        <v>0</v>
      </c>
      <c r="D338" s="76">
        <v>0</v>
      </c>
      <c r="E338" s="77">
        <v>5.907</v>
      </c>
      <c r="F338" s="53">
        <f t="shared" si="11"/>
        <v>5.907</v>
      </c>
    </row>
    <row r="339" spans="1:6" x14ac:dyDescent="0.2">
      <c r="A339" s="12">
        <f t="shared" si="10"/>
        <v>11</v>
      </c>
      <c r="B339" s="30">
        <v>39412</v>
      </c>
      <c r="C339" s="76">
        <v>0</v>
      </c>
      <c r="D339" s="76">
        <v>0</v>
      </c>
      <c r="E339" s="77">
        <v>3.9329999999999998</v>
      </c>
      <c r="F339" s="53">
        <f t="shared" si="11"/>
        <v>3.9329999999999998</v>
      </c>
    </row>
    <row r="340" spans="1:6" x14ac:dyDescent="0.2">
      <c r="A340" s="12">
        <f t="shared" si="10"/>
        <v>11</v>
      </c>
      <c r="B340" s="30">
        <v>39413</v>
      </c>
      <c r="C340" s="76">
        <v>5.399</v>
      </c>
      <c r="D340" s="76">
        <v>0</v>
      </c>
      <c r="E340" s="77">
        <v>0</v>
      </c>
      <c r="F340" s="53">
        <f t="shared" si="11"/>
        <v>5.399</v>
      </c>
    </row>
    <row r="341" spans="1:6" x14ac:dyDescent="0.2">
      <c r="A341" s="12">
        <f t="shared" si="10"/>
        <v>11</v>
      </c>
      <c r="B341" s="30">
        <v>39414</v>
      </c>
      <c r="C341" s="76">
        <v>6.17</v>
      </c>
      <c r="D341" s="76">
        <v>0</v>
      </c>
      <c r="E341" s="77">
        <v>0</v>
      </c>
      <c r="F341" s="53">
        <f t="shared" si="11"/>
        <v>6.17</v>
      </c>
    </row>
    <row r="342" spans="1:6" x14ac:dyDescent="0.2">
      <c r="A342" s="12">
        <f t="shared" si="10"/>
        <v>11</v>
      </c>
      <c r="B342" s="30">
        <v>39415</v>
      </c>
      <c r="C342" s="76">
        <v>0</v>
      </c>
      <c r="D342" s="76">
        <v>6.3250000000000002</v>
      </c>
      <c r="E342" s="77">
        <v>0</v>
      </c>
      <c r="F342" s="53">
        <f t="shared" si="11"/>
        <v>6.3250000000000002</v>
      </c>
    </row>
    <row r="343" spans="1:6" x14ac:dyDescent="0.2">
      <c r="A343" s="12">
        <f t="shared" si="10"/>
        <v>11</v>
      </c>
      <c r="B343" s="30">
        <v>39416</v>
      </c>
      <c r="C343" s="76">
        <v>0</v>
      </c>
      <c r="D343" s="76">
        <v>6.7889999999999997</v>
      </c>
      <c r="E343" s="77">
        <v>0</v>
      </c>
      <c r="F343" s="53">
        <f t="shared" si="11"/>
        <v>6.7889999999999997</v>
      </c>
    </row>
    <row r="344" spans="1:6" x14ac:dyDescent="0.2">
      <c r="A344" s="12">
        <f t="shared" si="10"/>
        <v>12</v>
      </c>
      <c r="B344" s="30">
        <v>39417</v>
      </c>
      <c r="C344" s="76">
        <v>0</v>
      </c>
      <c r="D344" s="76">
        <v>0</v>
      </c>
      <c r="E344" s="77">
        <v>6.9080000000000288</v>
      </c>
      <c r="F344" s="53">
        <f t="shared" si="11"/>
        <v>6.9080000000000288</v>
      </c>
    </row>
    <row r="345" spans="1:6" x14ac:dyDescent="0.2">
      <c r="A345" s="12">
        <f t="shared" si="10"/>
        <v>12</v>
      </c>
      <c r="B345" s="30">
        <v>39418</v>
      </c>
      <c r="C345" s="76">
        <v>0</v>
      </c>
      <c r="D345" s="76">
        <v>0</v>
      </c>
      <c r="E345" s="77">
        <v>6.9059999999999997</v>
      </c>
      <c r="F345" s="53">
        <f t="shared" si="11"/>
        <v>6.9059999999999997</v>
      </c>
    </row>
    <row r="346" spans="1:6" x14ac:dyDescent="0.2">
      <c r="A346" s="12">
        <f t="shared" si="10"/>
        <v>12</v>
      </c>
      <c r="B346" s="30">
        <v>39419</v>
      </c>
      <c r="C346" s="76">
        <v>4.5519999999999996</v>
      </c>
      <c r="D346" s="76">
        <v>0</v>
      </c>
      <c r="E346" s="77">
        <v>0</v>
      </c>
      <c r="F346" s="53">
        <f t="shared" si="11"/>
        <v>4.5519999999999996</v>
      </c>
    </row>
    <row r="347" spans="1:6" x14ac:dyDescent="0.2">
      <c r="A347" s="12">
        <f t="shared" si="10"/>
        <v>12</v>
      </c>
      <c r="B347" s="30">
        <v>39420</v>
      </c>
      <c r="C347" s="76">
        <v>5.6749999999999998</v>
      </c>
      <c r="D347" s="76">
        <v>0</v>
      </c>
      <c r="E347" s="77">
        <v>0</v>
      </c>
      <c r="F347" s="53">
        <f t="shared" si="11"/>
        <v>5.6749999999999998</v>
      </c>
    </row>
    <row r="348" spans="1:6" x14ac:dyDescent="0.2">
      <c r="A348" s="12">
        <f t="shared" si="10"/>
        <v>12</v>
      </c>
      <c r="B348" s="30">
        <v>39421</v>
      </c>
      <c r="C348" s="76">
        <v>0</v>
      </c>
      <c r="D348" s="76">
        <v>6.91</v>
      </c>
      <c r="E348" s="77">
        <v>0</v>
      </c>
      <c r="F348" s="53">
        <f t="shared" si="11"/>
        <v>6.91</v>
      </c>
    </row>
    <row r="349" spans="1:6" x14ac:dyDescent="0.2">
      <c r="A349" s="12">
        <f t="shared" si="10"/>
        <v>12</v>
      </c>
      <c r="B349" s="30">
        <v>39422</v>
      </c>
      <c r="C349" s="76">
        <v>0</v>
      </c>
      <c r="D349" s="76">
        <v>6.7880000000000003</v>
      </c>
      <c r="E349" s="77">
        <v>0</v>
      </c>
      <c r="F349" s="53">
        <f t="shared" si="11"/>
        <v>6.7880000000000003</v>
      </c>
    </row>
    <row r="350" spans="1:6" x14ac:dyDescent="0.2">
      <c r="A350" s="12">
        <f t="shared" si="10"/>
        <v>12</v>
      </c>
      <c r="B350" s="30">
        <v>39423</v>
      </c>
      <c r="C350" s="76">
        <v>0</v>
      </c>
      <c r="D350" s="76">
        <v>0</v>
      </c>
      <c r="E350" s="77">
        <v>6.7309999999999999</v>
      </c>
      <c r="F350" s="53">
        <f t="shared" si="11"/>
        <v>6.7309999999999999</v>
      </c>
    </row>
    <row r="351" spans="1:6" x14ac:dyDescent="0.2">
      <c r="A351" s="12">
        <f t="shared" si="10"/>
        <v>12</v>
      </c>
      <c r="B351" s="30">
        <v>39424</v>
      </c>
      <c r="C351" s="76">
        <v>0</v>
      </c>
      <c r="D351" s="76">
        <v>0</v>
      </c>
      <c r="E351" s="77">
        <v>5.0910000000000002</v>
      </c>
      <c r="F351" s="53">
        <f t="shared" si="11"/>
        <v>5.0910000000000002</v>
      </c>
    </row>
    <row r="352" spans="1:6" x14ac:dyDescent="0.2">
      <c r="A352" s="12">
        <f t="shared" si="10"/>
        <v>12</v>
      </c>
      <c r="B352" s="30">
        <v>39425</v>
      </c>
      <c r="C352" s="76">
        <v>5.5819999999999999</v>
      </c>
      <c r="D352" s="76">
        <v>0</v>
      </c>
      <c r="E352" s="77">
        <v>0</v>
      </c>
      <c r="F352" s="53">
        <f t="shared" si="11"/>
        <v>5.5819999999999999</v>
      </c>
    </row>
    <row r="353" spans="1:6" x14ac:dyDescent="0.2">
      <c r="A353" s="12">
        <f t="shared" si="10"/>
        <v>12</v>
      </c>
      <c r="B353" s="30">
        <v>39426</v>
      </c>
      <c r="C353" s="76">
        <v>4.5960000000000001</v>
      </c>
      <c r="D353" s="76">
        <v>0</v>
      </c>
      <c r="E353" s="77">
        <v>0</v>
      </c>
      <c r="F353" s="53">
        <f t="shared" si="11"/>
        <v>4.5960000000000001</v>
      </c>
    </row>
    <row r="354" spans="1:6" x14ac:dyDescent="0.2">
      <c r="A354" s="12">
        <f t="shared" si="10"/>
        <v>12</v>
      </c>
      <c r="B354" s="30">
        <v>39427</v>
      </c>
      <c r="C354" s="76">
        <v>0</v>
      </c>
      <c r="D354" s="76">
        <v>5.8339999999999996</v>
      </c>
      <c r="E354" s="77">
        <v>0</v>
      </c>
      <c r="F354" s="53">
        <f t="shared" si="11"/>
        <v>5.8339999999999996</v>
      </c>
    </row>
    <row r="355" spans="1:6" x14ac:dyDescent="0.2">
      <c r="A355" s="12">
        <f t="shared" si="10"/>
        <v>12</v>
      </c>
      <c r="B355" s="30">
        <v>39428</v>
      </c>
      <c r="C355" s="76">
        <v>0</v>
      </c>
      <c r="D355" s="76">
        <v>6.8239999999999998</v>
      </c>
      <c r="E355" s="77">
        <v>0</v>
      </c>
      <c r="F355" s="53">
        <f t="shared" si="11"/>
        <v>6.8239999999999998</v>
      </c>
    </row>
    <row r="356" spans="1:6" x14ac:dyDescent="0.2">
      <c r="A356" s="12">
        <f t="shared" si="10"/>
        <v>12</v>
      </c>
      <c r="B356" s="30">
        <v>39429</v>
      </c>
      <c r="C356" s="76">
        <v>0</v>
      </c>
      <c r="D356" s="76">
        <v>0</v>
      </c>
      <c r="E356" s="77">
        <v>6.3620000000000001</v>
      </c>
      <c r="F356" s="53">
        <f t="shared" si="11"/>
        <v>6.3620000000000001</v>
      </c>
    </row>
    <row r="357" spans="1:6" x14ac:dyDescent="0.2">
      <c r="A357" s="12">
        <f t="shared" si="10"/>
        <v>12</v>
      </c>
      <c r="B357" s="30">
        <v>39430</v>
      </c>
      <c r="C357" s="76">
        <v>0</v>
      </c>
      <c r="D357" s="76">
        <v>0</v>
      </c>
      <c r="E357" s="77">
        <v>6.4009999999999998</v>
      </c>
      <c r="F357" s="53">
        <f t="shared" si="11"/>
        <v>6.4009999999999998</v>
      </c>
    </row>
    <row r="358" spans="1:6" x14ac:dyDescent="0.2">
      <c r="A358" s="12">
        <f t="shared" si="10"/>
        <v>12</v>
      </c>
      <c r="B358" s="30">
        <v>39431</v>
      </c>
      <c r="C358" s="76">
        <v>6.7530000000000001</v>
      </c>
      <c r="D358" s="76">
        <v>0</v>
      </c>
      <c r="E358" s="77">
        <v>0</v>
      </c>
      <c r="F358" s="53">
        <f t="shared" si="11"/>
        <v>6.7530000000000001</v>
      </c>
    </row>
    <row r="359" spans="1:6" x14ac:dyDescent="0.2">
      <c r="A359" s="12">
        <f t="shared" si="10"/>
        <v>12</v>
      </c>
      <c r="B359" s="30">
        <v>39432</v>
      </c>
      <c r="C359" s="76">
        <v>6.4009999999999998</v>
      </c>
      <c r="D359" s="76">
        <v>0</v>
      </c>
      <c r="E359" s="77">
        <v>0</v>
      </c>
      <c r="F359" s="53">
        <f t="shared" si="11"/>
        <v>6.4009999999999998</v>
      </c>
    </row>
    <row r="360" spans="1:6" x14ac:dyDescent="0.2">
      <c r="A360" s="12">
        <f t="shared" si="10"/>
        <v>12</v>
      </c>
      <c r="B360" s="30">
        <v>39433</v>
      </c>
      <c r="C360" s="76">
        <v>0</v>
      </c>
      <c r="D360" s="76">
        <v>4.45</v>
      </c>
      <c r="E360" s="77">
        <v>0</v>
      </c>
      <c r="F360" s="53">
        <f t="shared" si="11"/>
        <v>4.45</v>
      </c>
    </row>
    <row r="361" spans="1:6" x14ac:dyDescent="0.2">
      <c r="A361" s="12">
        <f t="shared" si="10"/>
        <v>12</v>
      </c>
      <c r="B361" s="30">
        <v>39434</v>
      </c>
      <c r="C361" s="76">
        <v>0</v>
      </c>
      <c r="D361" s="76">
        <v>5.7130000000000001</v>
      </c>
      <c r="E361" s="77">
        <v>0</v>
      </c>
      <c r="F361" s="53">
        <f t="shared" si="11"/>
        <v>5.7130000000000001</v>
      </c>
    </row>
    <row r="362" spans="1:6" x14ac:dyDescent="0.2">
      <c r="A362" s="12">
        <f t="shared" si="10"/>
        <v>12</v>
      </c>
      <c r="B362" s="30">
        <v>39435</v>
      </c>
      <c r="C362" s="76">
        <v>0</v>
      </c>
      <c r="D362" s="76">
        <v>0</v>
      </c>
      <c r="E362" s="77">
        <v>6.7969999999999997</v>
      </c>
      <c r="F362" s="53">
        <f t="shared" si="11"/>
        <v>6.7969999999999997</v>
      </c>
    </row>
    <row r="363" spans="1:6" x14ac:dyDescent="0.2">
      <c r="A363" s="12">
        <f t="shared" si="10"/>
        <v>12</v>
      </c>
      <c r="B363" s="30">
        <v>39436</v>
      </c>
      <c r="C363" s="76">
        <v>0</v>
      </c>
      <c r="D363" s="76">
        <v>0</v>
      </c>
      <c r="E363" s="77">
        <v>6.8049999999999997</v>
      </c>
      <c r="F363" s="53">
        <f t="shared" si="11"/>
        <v>6.8049999999999997</v>
      </c>
    </row>
    <row r="364" spans="1:6" x14ac:dyDescent="0.2">
      <c r="A364" s="12">
        <f t="shared" si="10"/>
        <v>12</v>
      </c>
      <c r="B364" s="30">
        <v>39437</v>
      </c>
      <c r="C364" s="76">
        <v>6.93</v>
      </c>
      <c r="D364" s="76">
        <v>0</v>
      </c>
      <c r="E364" s="77">
        <v>0</v>
      </c>
      <c r="F364" s="53">
        <f t="shared" si="11"/>
        <v>6.93</v>
      </c>
    </row>
    <row r="365" spans="1:6" x14ac:dyDescent="0.2">
      <c r="A365" s="12">
        <f t="shared" si="10"/>
        <v>12</v>
      </c>
      <c r="B365" s="30">
        <v>39438</v>
      </c>
      <c r="C365" s="76">
        <v>6.899</v>
      </c>
      <c r="D365" s="76">
        <v>0</v>
      </c>
      <c r="E365" s="77">
        <v>0</v>
      </c>
      <c r="F365" s="53">
        <f t="shared" si="11"/>
        <v>6.899</v>
      </c>
    </row>
    <row r="366" spans="1:6" x14ac:dyDescent="0.2">
      <c r="A366" s="12">
        <f t="shared" si="10"/>
        <v>12</v>
      </c>
      <c r="B366" s="30">
        <v>39439</v>
      </c>
      <c r="C366" s="76">
        <v>0</v>
      </c>
      <c r="D366" s="76">
        <v>6.859</v>
      </c>
      <c r="E366" s="77">
        <v>0</v>
      </c>
      <c r="F366" s="53">
        <f t="shared" si="11"/>
        <v>6.859</v>
      </c>
    </row>
    <row r="367" spans="1:6" x14ac:dyDescent="0.2">
      <c r="A367" s="12">
        <f t="shared" si="10"/>
        <v>12</v>
      </c>
      <c r="B367" s="30">
        <v>39440</v>
      </c>
      <c r="C367" s="76">
        <v>0</v>
      </c>
      <c r="D367" s="76">
        <v>4.0599999999999996</v>
      </c>
      <c r="E367" s="77">
        <v>0</v>
      </c>
      <c r="F367" s="53">
        <f t="shared" si="11"/>
        <v>4.0599999999999996</v>
      </c>
    </row>
    <row r="368" spans="1:6" x14ac:dyDescent="0.2">
      <c r="A368" s="12">
        <f t="shared" si="10"/>
        <v>12</v>
      </c>
      <c r="B368" s="30">
        <v>39441</v>
      </c>
      <c r="C368" s="76">
        <v>0</v>
      </c>
      <c r="D368" s="76">
        <v>0</v>
      </c>
      <c r="E368" s="77">
        <v>3.8540000000000001</v>
      </c>
      <c r="F368" s="53">
        <f t="shared" si="11"/>
        <v>3.8540000000000001</v>
      </c>
    </row>
    <row r="369" spans="1:6" x14ac:dyDescent="0.2">
      <c r="A369" s="12">
        <f t="shared" si="10"/>
        <v>12</v>
      </c>
      <c r="B369" s="30">
        <v>39442</v>
      </c>
      <c r="C369" s="76">
        <v>0</v>
      </c>
      <c r="D369" s="76">
        <v>0</v>
      </c>
      <c r="E369" s="77">
        <v>5.5860000000000003</v>
      </c>
      <c r="F369" s="53">
        <f t="shared" si="11"/>
        <v>5.5860000000000003</v>
      </c>
    </row>
    <row r="370" spans="1:6" x14ac:dyDescent="0.2">
      <c r="A370" s="12">
        <f t="shared" si="10"/>
        <v>12</v>
      </c>
      <c r="B370" s="30">
        <v>39443</v>
      </c>
      <c r="C370" s="76">
        <v>6.29</v>
      </c>
      <c r="D370" s="76">
        <v>0</v>
      </c>
      <c r="E370" s="77">
        <v>0</v>
      </c>
      <c r="F370" s="53">
        <f t="shared" si="11"/>
        <v>6.29</v>
      </c>
    </row>
    <row r="371" spans="1:6" x14ac:dyDescent="0.2">
      <c r="A371" s="12">
        <f t="shared" si="10"/>
        <v>12</v>
      </c>
      <c r="B371" s="30">
        <v>39444</v>
      </c>
      <c r="C371" s="76">
        <v>6.843</v>
      </c>
      <c r="D371" s="76">
        <v>0</v>
      </c>
      <c r="E371" s="77">
        <v>0</v>
      </c>
      <c r="F371" s="53">
        <f t="shared" si="11"/>
        <v>6.843</v>
      </c>
    </row>
    <row r="372" spans="1:6" x14ac:dyDescent="0.2">
      <c r="A372" s="12">
        <f t="shared" si="10"/>
        <v>12</v>
      </c>
      <c r="B372" s="30">
        <v>39445</v>
      </c>
      <c r="C372" s="76">
        <v>0</v>
      </c>
      <c r="D372" s="76">
        <v>6.56</v>
      </c>
      <c r="E372" s="77">
        <v>0</v>
      </c>
      <c r="F372" s="53">
        <f t="shared" si="11"/>
        <v>6.56</v>
      </c>
    </row>
    <row r="373" spans="1:6" x14ac:dyDescent="0.2">
      <c r="A373" s="12">
        <f t="shared" si="10"/>
        <v>12</v>
      </c>
      <c r="B373" s="30">
        <v>39446</v>
      </c>
      <c r="C373" s="76">
        <v>0</v>
      </c>
      <c r="D373" s="76">
        <v>4.9509999999999996</v>
      </c>
      <c r="E373" s="77">
        <v>0</v>
      </c>
      <c r="F373" s="53">
        <f t="shared" si="11"/>
        <v>4.9509999999999996</v>
      </c>
    </row>
    <row r="374" spans="1:6" ht="13.5" thickBot="1" x14ac:dyDescent="0.25">
      <c r="A374" s="12">
        <f t="shared" si="10"/>
        <v>12</v>
      </c>
      <c r="B374" s="30">
        <v>39447</v>
      </c>
      <c r="C374" s="76">
        <v>0</v>
      </c>
      <c r="D374" s="76">
        <v>0</v>
      </c>
      <c r="E374" s="77">
        <v>3.5449999999999999</v>
      </c>
      <c r="F374" s="53">
        <f t="shared" si="11"/>
        <v>3.5449999999999999</v>
      </c>
    </row>
    <row r="375" spans="1:6" s="12" customFormat="1" ht="13.5" thickBot="1" x14ac:dyDescent="0.25">
      <c r="B375" s="54" t="s">
        <v>4</v>
      </c>
      <c r="C375" s="55">
        <f>SUM(C10:C374)</f>
        <v>880.36499999999978</v>
      </c>
      <c r="D375" s="55">
        <f>SUM(D10:D374)</f>
        <v>861.09100000000001</v>
      </c>
      <c r="E375" s="56">
        <f>SUM(E10:E374)</f>
        <v>923.48400000000038</v>
      </c>
      <c r="F375" s="57">
        <f t="shared" si="11"/>
        <v>2664.94</v>
      </c>
    </row>
    <row r="376" spans="1:6" x14ac:dyDescent="0.2">
      <c r="A376" s="12" t="str">
        <f>+IF(ISBLANK($B376),"",MONTH($B376))</f>
        <v/>
      </c>
    </row>
    <row r="377" spans="1:6" x14ac:dyDescent="0.2">
      <c r="A377" s="12" t="str">
        <f>+IF(ISBLANK($B377),"",MONTH($B377))</f>
        <v/>
      </c>
    </row>
    <row r="378" spans="1:6" x14ac:dyDescent="0.2">
      <c r="A378" s="12"/>
    </row>
    <row r="379" spans="1:6" x14ac:dyDescent="0.2">
      <c r="A379" s="12" t="str">
        <f>+IF(ISBLANK($B379),"",MONTH($B379))</f>
        <v/>
      </c>
    </row>
    <row r="380" spans="1:6" x14ac:dyDescent="0.2">
      <c r="A380" s="12" t="str">
        <f t="shared" ref="A380:A417" si="12">+IF(ISBLANK($B380),"",MONTH($B380))</f>
        <v/>
      </c>
      <c r="E380" s="12"/>
    </row>
    <row r="381" spans="1:6" x14ac:dyDescent="0.2">
      <c r="A381" s="12" t="str">
        <f t="shared" si="12"/>
        <v/>
      </c>
      <c r="E381" s="12"/>
    </row>
    <row r="382" spans="1:6" x14ac:dyDescent="0.2">
      <c r="A382" s="12" t="str">
        <f t="shared" si="12"/>
        <v/>
      </c>
      <c r="E382" s="12"/>
    </row>
    <row r="383" spans="1:6" x14ac:dyDescent="0.2">
      <c r="A383" s="12" t="str">
        <f t="shared" si="12"/>
        <v/>
      </c>
      <c r="E383" s="12"/>
    </row>
    <row r="384" spans="1:6" x14ac:dyDescent="0.2">
      <c r="A384" s="12" t="str">
        <f t="shared" si="12"/>
        <v/>
      </c>
      <c r="E384" s="12"/>
    </row>
    <row r="385" spans="1:5" x14ac:dyDescent="0.2">
      <c r="A385" s="12" t="str">
        <f t="shared" si="12"/>
        <v/>
      </c>
      <c r="E385" s="12"/>
    </row>
    <row r="386" spans="1:5" x14ac:dyDescent="0.2">
      <c r="A386" s="12" t="str">
        <f t="shared" si="12"/>
        <v/>
      </c>
      <c r="E386" s="12"/>
    </row>
    <row r="387" spans="1:5" x14ac:dyDescent="0.2">
      <c r="A387" s="12" t="str">
        <f t="shared" si="12"/>
        <v/>
      </c>
      <c r="E387" s="12"/>
    </row>
    <row r="388" spans="1:5" x14ac:dyDescent="0.2">
      <c r="A388" s="12" t="str">
        <f t="shared" si="12"/>
        <v/>
      </c>
      <c r="E388" s="12"/>
    </row>
    <row r="389" spans="1:5" x14ac:dyDescent="0.2">
      <c r="A389" s="12" t="str">
        <f t="shared" si="12"/>
        <v/>
      </c>
      <c r="E389" s="12"/>
    </row>
    <row r="390" spans="1:5" x14ac:dyDescent="0.2">
      <c r="A390" s="12" t="str">
        <f t="shared" si="12"/>
        <v/>
      </c>
      <c r="E390" s="12"/>
    </row>
    <row r="391" spans="1:5" x14ac:dyDescent="0.2">
      <c r="A391" s="12" t="str">
        <f t="shared" si="12"/>
        <v/>
      </c>
      <c r="E391" s="12"/>
    </row>
    <row r="392" spans="1:5" x14ac:dyDescent="0.2">
      <c r="A392" s="12" t="str">
        <f t="shared" si="12"/>
        <v/>
      </c>
      <c r="E392" s="12"/>
    </row>
    <row r="393" spans="1:5" x14ac:dyDescent="0.2">
      <c r="A393" s="12" t="str">
        <f t="shared" si="12"/>
        <v/>
      </c>
      <c r="E393" s="12"/>
    </row>
    <row r="394" spans="1:5" x14ac:dyDescent="0.2">
      <c r="A394" s="12" t="str">
        <f t="shared" si="12"/>
        <v/>
      </c>
      <c r="E394" s="12"/>
    </row>
    <row r="395" spans="1:5" x14ac:dyDescent="0.2">
      <c r="A395" s="12" t="str">
        <f t="shared" si="12"/>
        <v/>
      </c>
    </row>
    <row r="396" spans="1:5" x14ac:dyDescent="0.2">
      <c r="A396" s="12" t="str">
        <f t="shared" si="12"/>
        <v/>
      </c>
    </row>
    <row r="397" spans="1:5" x14ac:dyDescent="0.2">
      <c r="A397" s="12" t="str">
        <f t="shared" si="12"/>
        <v/>
      </c>
    </row>
    <row r="398" spans="1:5" x14ac:dyDescent="0.2">
      <c r="A398" s="12" t="str">
        <f t="shared" si="12"/>
        <v/>
      </c>
    </row>
    <row r="399" spans="1:5" x14ac:dyDescent="0.2">
      <c r="A399" s="12" t="str">
        <f t="shared" si="12"/>
        <v/>
      </c>
    </row>
    <row r="400" spans="1:5" x14ac:dyDescent="0.2">
      <c r="A400" s="12" t="str">
        <f t="shared" si="12"/>
        <v/>
      </c>
    </row>
    <row r="401" spans="1:1" x14ac:dyDescent="0.2">
      <c r="A401" s="12" t="str">
        <f t="shared" si="12"/>
        <v/>
      </c>
    </row>
    <row r="402" spans="1:1" x14ac:dyDescent="0.2">
      <c r="A402" s="12" t="str">
        <f t="shared" si="12"/>
        <v/>
      </c>
    </row>
    <row r="403" spans="1:1" x14ac:dyDescent="0.2">
      <c r="A403" s="12" t="str">
        <f t="shared" si="12"/>
        <v/>
      </c>
    </row>
    <row r="404" spans="1:1" x14ac:dyDescent="0.2">
      <c r="A404" s="12" t="str">
        <f t="shared" si="12"/>
        <v/>
      </c>
    </row>
    <row r="405" spans="1:1" x14ac:dyDescent="0.2">
      <c r="A405" s="12" t="str">
        <f t="shared" si="12"/>
        <v/>
      </c>
    </row>
    <row r="406" spans="1:1" x14ac:dyDescent="0.2">
      <c r="A406" s="12" t="str">
        <f t="shared" si="12"/>
        <v/>
      </c>
    </row>
    <row r="407" spans="1:1" x14ac:dyDescent="0.2">
      <c r="A407" s="12" t="str">
        <f t="shared" si="12"/>
        <v/>
      </c>
    </row>
    <row r="408" spans="1:1" x14ac:dyDescent="0.2">
      <c r="A408" s="12" t="str">
        <f t="shared" si="12"/>
        <v/>
      </c>
    </row>
    <row r="409" spans="1:1" x14ac:dyDescent="0.2">
      <c r="A409" s="12" t="str">
        <f t="shared" si="12"/>
        <v/>
      </c>
    </row>
    <row r="410" spans="1:1" x14ac:dyDescent="0.2">
      <c r="A410" s="12" t="str">
        <f t="shared" si="12"/>
        <v/>
      </c>
    </row>
    <row r="411" spans="1:1" x14ac:dyDescent="0.2">
      <c r="A411" s="12" t="str">
        <f t="shared" si="12"/>
        <v/>
      </c>
    </row>
    <row r="412" spans="1:1" x14ac:dyDescent="0.2">
      <c r="A412" s="12" t="str">
        <f t="shared" si="12"/>
        <v/>
      </c>
    </row>
    <row r="413" spans="1:1" x14ac:dyDescent="0.2">
      <c r="A413" s="12" t="str">
        <f t="shared" si="12"/>
        <v/>
      </c>
    </row>
    <row r="414" spans="1:1" x14ac:dyDescent="0.2">
      <c r="A414" s="12" t="str">
        <f t="shared" si="12"/>
        <v/>
      </c>
    </row>
    <row r="415" spans="1:1" x14ac:dyDescent="0.2">
      <c r="A415" s="12" t="str">
        <f t="shared" si="12"/>
        <v/>
      </c>
    </row>
    <row r="416" spans="1:1" x14ac:dyDescent="0.2">
      <c r="A416" s="12" t="str">
        <f t="shared" si="12"/>
        <v/>
      </c>
    </row>
    <row r="417" spans="1:1" x14ac:dyDescent="0.2">
      <c r="A417" s="12" t="str">
        <f t="shared" si="12"/>
        <v/>
      </c>
    </row>
    <row r="418" spans="1:1" x14ac:dyDescent="0.2">
      <c r="A418" s="12"/>
    </row>
    <row r="419" spans="1:1" x14ac:dyDescent="0.2">
      <c r="A419" s="12"/>
    </row>
    <row r="420" spans="1:1" x14ac:dyDescent="0.2">
      <c r="A420" s="12" t="str">
        <f t="shared" ref="A420:A428" si="13">+IF(ISBLANK($B420),"",MONTH($B420))</f>
        <v/>
      </c>
    </row>
    <row r="421" spans="1:1" x14ac:dyDescent="0.2">
      <c r="A421" s="12" t="str">
        <f t="shared" si="13"/>
        <v/>
      </c>
    </row>
    <row r="422" spans="1:1" x14ac:dyDescent="0.2">
      <c r="A422" s="12" t="str">
        <f t="shared" si="13"/>
        <v/>
      </c>
    </row>
    <row r="423" spans="1:1" x14ac:dyDescent="0.2">
      <c r="A423" s="12" t="str">
        <f t="shared" si="13"/>
        <v/>
      </c>
    </row>
    <row r="424" spans="1:1" x14ac:dyDescent="0.2">
      <c r="A424" s="12" t="str">
        <f t="shared" si="13"/>
        <v/>
      </c>
    </row>
    <row r="425" spans="1:1" x14ac:dyDescent="0.2">
      <c r="A425" s="12" t="str">
        <f t="shared" si="13"/>
        <v/>
      </c>
    </row>
    <row r="426" spans="1:1" x14ac:dyDescent="0.2">
      <c r="A426" s="12" t="str">
        <f t="shared" si="13"/>
        <v/>
      </c>
    </row>
    <row r="427" spans="1:1" x14ac:dyDescent="0.2">
      <c r="A427" s="12" t="str">
        <f t="shared" si="13"/>
        <v/>
      </c>
    </row>
    <row r="428" spans="1:1" x14ac:dyDescent="0.2">
      <c r="A428" s="12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432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B1" sqref="B1"/>
    </sheetView>
  </sheetViews>
  <sheetFormatPr baseColWidth="10" defaultRowHeight="12.75" x14ac:dyDescent="0.2"/>
  <cols>
    <col min="1" max="1" width="3.5703125" style="11" bestFit="1" customWidth="1"/>
    <col min="2" max="2" width="43.7109375" style="11" customWidth="1"/>
    <col min="3" max="5" width="16.7109375" style="11" bestFit="1" customWidth="1"/>
    <col min="6" max="6" width="12" style="11" bestFit="1" customWidth="1"/>
    <col min="7" max="7" width="6.42578125" style="11" customWidth="1"/>
    <col min="8" max="8" width="15" style="11" bestFit="1" customWidth="1"/>
    <col min="9" max="9" width="33.85546875" style="11" bestFit="1" customWidth="1"/>
    <col min="10" max="10" width="28.85546875" style="11" bestFit="1" customWidth="1"/>
    <col min="11" max="11" width="25.28515625" style="11" bestFit="1" customWidth="1"/>
    <col min="12" max="12" width="12.140625" style="11" customWidth="1"/>
    <col min="13" max="16384" width="11.42578125" style="11"/>
  </cols>
  <sheetData>
    <row r="1" spans="1:8" ht="15.75" x14ac:dyDescent="0.25">
      <c r="A1" s="12"/>
      <c r="B1" s="58" t="s">
        <v>13</v>
      </c>
    </row>
    <row r="2" spans="1:8" ht="15.75" x14ac:dyDescent="0.25">
      <c r="A2" s="12"/>
      <c r="B2" s="59" t="s">
        <v>35</v>
      </c>
    </row>
    <row r="3" spans="1:8" ht="15.75" x14ac:dyDescent="0.25">
      <c r="A3" s="12"/>
      <c r="B3" s="59" t="s">
        <v>26</v>
      </c>
    </row>
    <row r="4" spans="1:8" ht="16.5" thickBot="1" x14ac:dyDescent="0.3">
      <c r="A4" s="12"/>
      <c r="B4" s="23" t="s">
        <v>20</v>
      </c>
      <c r="C4" s="3"/>
    </row>
    <row r="5" spans="1:8" ht="16.5" thickBot="1" x14ac:dyDescent="0.3">
      <c r="A5" s="12"/>
      <c r="B5" s="12"/>
      <c r="C5" s="3"/>
    </row>
    <row r="6" spans="1:8" ht="4.5" customHeight="1" thickBot="1" x14ac:dyDescent="0.3">
      <c r="A6" s="12"/>
      <c r="B6" s="72"/>
      <c r="C6" s="42"/>
      <c r="D6" s="70"/>
      <c r="E6" s="70"/>
      <c r="F6" s="71"/>
      <c r="H6" s="73"/>
    </row>
    <row r="7" spans="1:8" s="2" customFormat="1" x14ac:dyDescent="0.2">
      <c r="A7" s="12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49" t="str">
        <f>VLOOKUP(E$9,'Información Unidades'!$B$5:$D$26,2,0)</f>
        <v>SAGESA</v>
      </c>
      <c r="F7" s="52" t="s">
        <v>1</v>
      </c>
      <c r="H7" s="52" t="s">
        <v>54</v>
      </c>
    </row>
    <row r="8" spans="1:8" s="6" customFormat="1" x14ac:dyDescent="0.2">
      <c r="A8" s="12"/>
      <c r="B8" s="20" t="s">
        <v>2</v>
      </c>
      <c r="C8" s="46" t="str">
        <f>VLOOKUP(C$9,'Información Unidades'!$B$5:$D$26,3,0)</f>
        <v>DIESEL</v>
      </c>
      <c r="D8" s="37" t="str">
        <f>VLOOKUP(D$9,'Información Unidades'!$B$5:$D$26,3,0)</f>
        <v>DIESEL</v>
      </c>
      <c r="E8" s="50" t="str">
        <f>VLOOKUP(E$9,'Información Unidades'!$B$5:$D$26,3,0)</f>
        <v>DIESEL</v>
      </c>
      <c r="F8" s="21" t="s">
        <v>3</v>
      </c>
      <c r="H8" s="21" t="s">
        <v>55</v>
      </c>
    </row>
    <row r="9" spans="1:8" s="6" customFormat="1" ht="13.5" thickBot="1" x14ac:dyDescent="0.25">
      <c r="A9" s="12"/>
      <c r="B9" s="22" t="s">
        <v>22</v>
      </c>
      <c r="C9" s="47" t="s">
        <v>63</v>
      </c>
      <c r="D9" s="39" t="s">
        <v>65</v>
      </c>
      <c r="E9" s="51" t="s">
        <v>64</v>
      </c>
      <c r="F9" s="23"/>
      <c r="H9" s="23" t="s">
        <v>56</v>
      </c>
    </row>
    <row r="10" spans="1:8" x14ac:dyDescent="0.2">
      <c r="A10" s="12">
        <f t="shared" ref="A10:A74" si="0">+IF(ISBLANK($B10),"",MONTH($B10))</f>
        <v>1</v>
      </c>
      <c r="B10" s="29">
        <v>39448</v>
      </c>
      <c r="C10" s="61">
        <v>0</v>
      </c>
      <c r="D10" s="28">
        <v>0</v>
      </c>
      <c r="E10" s="62">
        <v>9.8840000000000003</v>
      </c>
      <c r="F10" s="63">
        <f t="shared" ref="F10:F73" si="1">SUM(C10:E10)</f>
        <v>9.8840000000000003</v>
      </c>
      <c r="H10" s="84">
        <v>0.52900000000000003</v>
      </c>
    </row>
    <row r="11" spans="1:8" x14ac:dyDescent="0.2">
      <c r="A11" s="12">
        <f t="shared" si="0"/>
        <v>1</v>
      </c>
      <c r="B11" s="30">
        <v>39449</v>
      </c>
      <c r="C11" s="64">
        <v>0</v>
      </c>
      <c r="D11" s="17">
        <v>0</v>
      </c>
      <c r="E11" s="60">
        <v>9.6660000000000004</v>
      </c>
      <c r="F11" s="53">
        <f t="shared" si="1"/>
        <v>9.6660000000000004</v>
      </c>
      <c r="H11" s="85">
        <v>0.52900000000000003</v>
      </c>
    </row>
    <row r="12" spans="1:8" x14ac:dyDescent="0.2">
      <c r="A12" s="12">
        <f t="shared" si="0"/>
        <v>1</v>
      </c>
      <c r="B12" s="30">
        <v>39450</v>
      </c>
      <c r="C12" s="64">
        <v>9.7629999999999999</v>
      </c>
      <c r="D12" s="17">
        <v>0</v>
      </c>
      <c r="E12" s="60">
        <v>0</v>
      </c>
      <c r="F12" s="53">
        <f t="shared" si="1"/>
        <v>9.7629999999999999</v>
      </c>
      <c r="H12" s="85">
        <v>0.52900000000000003</v>
      </c>
    </row>
    <row r="13" spans="1:8" x14ac:dyDescent="0.2">
      <c r="A13" s="12">
        <f t="shared" si="0"/>
        <v>1</v>
      </c>
      <c r="B13" s="30">
        <v>39451</v>
      </c>
      <c r="C13" s="64">
        <v>9.4320000000000004</v>
      </c>
      <c r="D13" s="17">
        <v>0</v>
      </c>
      <c r="E13" s="60">
        <v>0</v>
      </c>
      <c r="F13" s="53">
        <f t="shared" si="1"/>
        <v>9.4320000000000004</v>
      </c>
      <c r="H13" s="85">
        <v>0.52900000000000003</v>
      </c>
    </row>
    <row r="14" spans="1:8" x14ac:dyDescent="0.2">
      <c r="A14" s="12">
        <f t="shared" si="0"/>
        <v>1</v>
      </c>
      <c r="B14" s="30">
        <v>39452</v>
      </c>
      <c r="C14" s="64">
        <v>0</v>
      </c>
      <c r="D14" s="17">
        <v>9.8000000000000007</v>
      </c>
      <c r="E14" s="60">
        <v>0</v>
      </c>
      <c r="F14" s="53">
        <f t="shared" si="1"/>
        <v>9.8000000000000007</v>
      </c>
      <c r="H14" s="85">
        <v>0.52900000000000003</v>
      </c>
    </row>
    <row r="15" spans="1:8" x14ac:dyDescent="0.2">
      <c r="A15" s="12">
        <f t="shared" si="0"/>
        <v>1</v>
      </c>
      <c r="B15" s="30">
        <v>39453</v>
      </c>
      <c r="C15" s="64">
        <v>0</v>
      </c>
      <c r="D15" s="17">
        <v>9.5790000000000006</v>
      </c>
      <c r="E15" s="60">
        <v>0</v>
      </c>
      <c r="F15" s="53">
        <f t="shared" si="1"/>
        <v>9.5790000000000006</v>
      </c>
      <c r="H15" s="85">
        <v>0.52900000000000003</v>
      </c>
    </row>
    <row r="16" spans="1:8" x14ac:dyDescent="0.2">
      <c r="A16" s="12">
        <f t="shared" si="0"/>
        <v>1</v>
      </c>
      <c r="B16" s="30">
        <v>39454</v>
      </c>
      <c r="C16" s="64">
        <v>0</v>
      </c>
      <c r="D16" s="17">
        <v>0</v>
      </c>
      <c r="E16" s="60">
        <v>9.5239999999999991</v>
      </c>
      <c r="F16" s="53">
        <f t="shared" si="1"/>
        <v>9.5239999999999991</v>
      </c>
      <c r="H16" s="85">
        <v>0.52900000000000003</v>
      </c>
    </row>
    <row r="17" spans="1:8" x14ac:dyDescent="0.2">
      <c r="A17" s="12">
        <f t="shared" si="0"/>
        <v>1</v>
      </c>
      <c r="B17" s="30">
        <v>39455</v>
      </c>
      <c r="C17" s="64">
        <v>0</v>
      </c>
      <c r="D17" s="17">
        <v>0</v>
      </c>
      <c r="E17" s="60">
        <v>9.6069999999999993</v>
      </c>
      <c r="F17" s="53">
        <f t="shared" si="1"/>
        <v>9.6069999999999993</v>
      </c>
      <c r="H17" s="85">
        <v>0.52900000000000003</v>
      </c>
    </row>
    <row r="18" spans="1:8" x14ac:dyDescent="0.2">
      <c r="A18" s="12">
        <f t="shared" si="0"/>
        <v>1</v>
      </c>
      <c r="B18" s="30">
        <v>39456</v>
      </c>
      <c r="C18" s="64">
        <v>9.5709999999999997</v>
      </c>
      <c r="D18" s="17">
        <v>0</v>
      </c>
      <c r="E18" s="60">
        <v>0</v>
      </c>
      <c r="F18" s="53">
        <f t="shared" si="1"/>
        <v>9.5709999999999997</v>
      </c>
      <c r="H18" s="85">
        <v>0.52900000000000003</v>
      </c>
    </row>
    <row r="19" spans="1:8" x14ac:dyDescent="0.2">
      <c r="A19" s="12">
        <f t="shared" si="0"/>
        <v>1</v>
      </c>
      <c r="B19" s="30">
        <v>39457</v>
      </c>
      <c r="C19" s="64">
        <v>9.8089999999999993</v>
      </c>
      <c r="D19" s="17">
        <v>0</v>
      </c>
      <c r="E19" s="60">
        <v>0</v>
      </c>
      <c r="F19" s="53">
        <f t="shared" si="1"/>
        <v>9.8089999999999993</v>
      </c>
      <c r="H19" s="85">
        <v>0.52900000000000003</v>
      </c>
    </row>
    <row r="20" spans="1:8" x14ac:dyDescent="0.2">
      <c r="A20" s="12">
        <f t="shared" si="0"/>
        <v>1</v>
      </c>
      <c r="B20" s="30">
        <v>39458</v>
      </c>
      <c r="C20" s="64">
        <v>0</v>
      </c>
      <c r="D20" s="17">
        <v>10.051</v>
      </c>
      <c r="E20" s="60">
        <v>0</v>
      </c>
      <c r="F20" s="53">
        <f t="shared" si="1"/>
        <v>10.051</v>
      </c>
      <c r="H20" s="85">
        <v>0.52900000000000003</v>
      </c>
    </row>
    <row r="21" spans="1:8" x14ac:dyDescent="0.2">
      <c r="A21" s="12">
        <f t="shared" si="0"/>
        <v>1</v>
      </c>
      <c r="B21" s="30">
        <v>39459</v>
      </c>
      <c r="C21" s="64">
        <v>0</v>
      </c>
      <c r="D21" s="17">
        <v>9.2620000000000005</v>
      </c>
      <c r="E21" s="60">
        <v>0</v>
      </c>
      <c r="F21" s="53">
        <f t="shared" si="1"/>
        <v>9.2620000000000005</v>
      </c>
      <c r="H21" s="85">
        <v>0.52900000000000003</v>
      </c>
    </row>
    <row r="22" spans="1:8" x14ac:dyDescent="0.2">
      <c r="A22" s="12">
        <f t="shared" si="0"/>
        <v>1</v>
      </c>
      <c r="B22" s="30">
        <v>39460</v>
      </c>
      <c r="C22" s="64">
        <v>0</v>
      </c>
      <c r="D22" s="17">
        <v>0</v>
      </c>
      <c r="E22" s="60">
        <v>9.8290000000000006</v>
      </c>
      <c r="F22" s="53">
        <f t="shared" si="1"/>
        <v>9.8290000000000006</v>
      </c>
      <c r="H22" s="85">
        <v>0.52900000000000003</v>
      </c>
    </row>
    <row r="23" spans="1:8" x14ac:dyDescent="0.2">
      <c r="A23" s="12">
        <f t="shared" si="0"/>
        <v>1</v>
      </c>
      <c r="B23" s="30">
        <v>39461</v>
      </c>
      <c r="C23" s="64">
        <v>0</v>
      </c>
      <c r="D23" s="17">
        <v>0</v>
      </c>
      <c r="E23" s="60">
        <v>9.7349999999999994</v>
      </c>
      <c r="F23" s="53">
        <f t="shared" si="1"/>
        <v>9.7349999999999994</v>
      </c>
      <c r="H23" s="85">
        <v>0.52900000000000003</v>
      </c>
    </row>
    <row r="24" spans="1:8" x14ac:dyDescent="0.2">
      <c r="A24" s="12">
        <f t="shared" si="0"/>
        <v>1</v>
      </c>
      <c r="B24" s="30">
        <v>39462</v>
      </c>
      <c r="C24" s="64">
        <v>9.593</v>
      </c>
      <c r="D24" s="17">
        <v>0</v>
      </c>
      <c r="E24" s="60">
        <v>0</v>
      </c>
      <c r="F24" s="53">
        <f t="shared" si="1"/>
        <v>9.593</v>
      </c>
      <c r="H24" s="85">
        <v>0.52900000000000003</v>
      </c>
    </row>
    <row r="25" spans="1:8" x14ac:dyDescent="0.2">
      <c r="A25" s="12">
        <f t="shared" si="0"/>
        <v>1</v>
      </c>
      <c r="B25" s="30">
        <v>39463</v>
      </c>
      <c r="C25" s="64">
        <v>9.6359999999999992</v>
      </c>
      <c r="D25" s="17">
        <v>0</v>
      </c>
      <c r="E25" s="60">
        <v>0</v>
      </c>
      <c r="F25" s="53">
        <f t="shared" si="1"/>
        <v>9.6359999999999992</v>
      </c>
      <c r="H25" s="85">
        <v>0.52900000000000003</v>
      </c>
    </row>
    <row r="26" spans="1:8" x14ac:dyDescent="0.2">
      <c r="A26" s="12">
        <f t="shared" si="0"/>
        <v>1</v>
      </c>
      <c r="B26" s="30">
        <v>39464</v>
      </c>
      <c r="C26" s="64">
        <v>0</v>
      </c>
      <c r="D26" s="17">
        <v>9.1839999999999993</v>
      </c>
      <c r="E26" s="60">
        <v>0</v>
      </c>
      <c r="F26" s="53">
        <f t="shared" si="1"/>
        <v>9.1839999999999993</v>
      </c>
      <c r="H26" s="85">
        <v>0.52900000000000003</v>
      </c>
    </row>
    <row r="27" spans="1:8" x14ac:dyDescent="0.2">
      <c r="A27" s="12">
        <f t="shared" si="0"/>
        <v>1</v>
      </c>
      <c r="B27" s="30">
        <v>39465</v>
      </c>
      <c r="C27" s="64">
        <v>0</v>
      </c>
      <c r="D27" s="17">
        <v>8.8070000000000004</v>
      </c>
      <c r="E27" s="60">
        <v>0</v>
      </c>
      <c r="F27" s="53">
        <f t="shared" si="1"/>
        <v>8.8070000000000004</v>
      </c>
      <c r="H27" s="85">
        <v>0.52900000000000003</v>
      </c>
    </row>
    <row r="28" spans="1:8" x14ac:dyDescent="0.2">
      <c r="A28" s="12">
        <f t="shared" si="0"/>
        <v>1</v>
      </c>
      <c r="B28" s="30">
        <v>39466</v>
      </c>
      <c r="C28" s="64">
        <v>0</v>
      </c>
      <c r="D28" s="17">
        <v>0</v>
      </c>
      <c r="E28" s="60">
        <v>9.0210000000000008</v>
      </c>
      <c r="F28" s="53">
        <f t="shared" si="1"/>
        <v>9.0210000000000008</v>
      </c>
      <c r="H28" s="85">
        <v>0.52900000000000003</v>
      </c>
    </row>
    <row r="29" spans="1:8" x14ac:dyDescent="0.2">
      <c r="A29" s="12">
        <f t="shared" si="0"/>
        <v>1</v>
      </c>
      <c r="B29" s="30">
        <v>39467</v>
      </c>
      <c r="C29" s="64">
        <v>0</v>
      </c>
      <c r="D29" s="17">
        <v>0</v>
      </c>
      <c r="E29" s="60">
        <v>9.4269999999999996</v>
      </c>
      <c r="F29" s="53">
        <f t="shared" si="1"/>
        <v>9.4269999999999996</v>
      </c>
      <c r="H29" s="85">
        <v>0.52900000000000003</v>
      </c>
    </row>
    <row r="30" spans="1:8" x14ac:dyDescent="0.2">
      <c r="A30" s="12">
        <f t="shared" si="0"/>
        <v>1</v>
      </c>
      <c r="B30" s="30">
        <v>39468</v>
      </c>
      <c r="C30" s="64">
        <v>9.7870000000000008</v>
      </c>
      <c r="D30" s="17">
        <v>0</v>
      </c>
      <c r="E30" s="60">
        <v>0</v>
      </c>
      <c r="F30" s="53">
        <f t="shared" si="1"/>
        <v>9.7870000000000008</v>
      </c>
      <c r="H30" s="85">
        <v>0.52900000000000003</v>
      </c>
    </row>
    <row r="31" spans="1:8" x14ac:dyDescent="0.2">
      <c r="A31" s="12">
        <f t="shared" si="0"/>
        <v>1</v>
      </c>
      <c r="B31" s="30">
        <v>39469</v>
      </c>
      <c r="C31" s="64">
        <v>9.6660000000000004</v>
      </c>
      <c r="D31" s="17">
        <v>0</v>
      </c>
      <c r="E31" s="60">
        <v>0</v>
      </c>
      <c r="F31" s="53">
        <f t="shared" si="1"/>
        <v>9.6660000000000004</v>
      </c>
      <c r="H31" s="85">
        <v>0.52900000000000003</v>
      </c>
    </row>
    <row r="32" spans="1:8" x14ac:dyDescent="0.2">
      <c r="A32" s="12">
        <f t="shared" si="0"/>
        <v>1</v>
      </c>
      <c r="B32" s="30">
        <v>39470</v>
      </c>
      <c r="C32" s="64">
        <v>0</v>
      </c>
      <c r="D32" s="17">
        <v>10.073</v>
      </c>
      <c r="E32" s="60">
        <v>0</v>
      </c>
      <c r="F32" s="53">
        <f t="shared" si="1"/>
        <v>10.073</v>
      </c>
      <c r="H32" s="85">
        <v>0.52900000000000003</v>
      </c>
    </row>
    <row r="33" spans="1:8" x14ac:dyDescent="0.2">
      <c r="A33" s="12">
        <f t="shared" si="0"/>
        <v>1</v>
      </c>
      <c r="B33" s="30">
        <v>39471</v>
      </c>
      <c r="C33" s="64">
        <v>0</v>
      </c>
      <c r="D33" s="17">
        <v>9.8320000000000007</v>
      </c>
      <c r="E33" s="60">
        <v>0</v>
      </c>
      <c r="F33" s="53">
        <f t="shared" si="1"/>
        <v>9.8320000000000007</v>
      </c>
      <c r="H33" s="85">
        <v>0.52900000000000003</v>
      </c>
    </row>
    <row r="34" spans="1:8" x14ac:dyDescent="0.2">
      <c r="A34" s="12">
        <f t="shared" si="0"/>
        <v>1</v>
      </c>
      <c r="B34" s="30">
        <v>39472</v>
      </c>
      <c r="C34" s="64">
        <v>0</v>
      </c>
      <c r="D34" s="17">
        <v>0</v>
      </c>
      <c r="E34" s="60">
        <v>9.1739999999999995</v>
      </c>
      <c r="F34" s="53">
        <f t="shared" si="1"/>
        <v>9.1739999999999995</v>
      </c>
      <c r="H34" s="85">
        <v>0.52300000000000002</v>
      </c>
    </row>
    <row r="35" spans="1:8" x14ac:dyDescent="0.2">
      <c r="A35" s="12">
        <f t="shared" si="0"/>
        <v>1</v>
      </c>
      <c r="B35" s="30">
        <v>39473</v>
      </c>
      <c r="C35" s="64">
        <v>0</v>
      </c>
      <c r="D35" s="17">
        <v>0</v>
      </c>
      <c r="E35" s="60">
        <v>9.5630000000000006</v>
      </c>
      <c r="F35" s="53">
        <f t="shared" si="1"/>
        <v>9.5630000000000006</v>
      </c>
      <c r="H35" s="85">
        <v>0.52900000000000003</v>
      </c>
    </row>
    <row r="36" spans="1:8" x14ac:dyDescent="0.2">
      <c r="A36" s="12">
        <f t="shared" si="0"/>
        <v>1</v>
      </c>
      <c r="B36" s="30">
        <v>39474</v>
      </c>
      <c r="C36" s="64">
        <v>9.9380000000000006</v>
      </c>
      <c r="D36" s="17">
        <v>0</v>
      </c>
      <c r="E36" s="60">
        <v>0</v>
      </c>
      <c r="F36" s="53">
        <f t="shared" si="1"/>
        <v>9.9380000000000006</v>
      </c>
      <c r="H36" s="85">
        <v>0.52900000000000003</v>
      </c>
    </row>
    <row r="37" spans="1:8" x14ac:dyDescent="0.2">
      <c r="A37" s="12">
        <f t="shared" si="0"/>
        <v>1</v>
      </c>
      <c r="B37" s="30">
        <v>39475</v>
      </c>
      <c r="C37" s="64">
        <v>9.7859999999999996</v>
      </c>
      <c r="D37" s="17">
        <v>0</v>
      </c>
      <c r="E37" s="60">
        <v>0</v>
      </c>
      <c r="F37" s="53">
        <f t="shared" si="1"/>
        <v>9.7859999999999996</v>
      </c>
      <c r="H37" s="85">
        <v>0.52900000000000003</v>
      </c>
    </row>
    <row r="38" spans="1:8" x14ac:dyDescent="0.2">
      <c r="A38" s="12">
        <f t="shared" si="0"/>
        <v>1</v>
      </c>
      <c r="B38" s="30">
        <v>39476</v>
      </c>
      <c r="C38" s="64">
        <v>0</v>
      </c>
      <c r="D38" s="17">
        <v>9.9160000000000004</v>
      </c>
      <c r="E38" s="60">
        <v>0</v>
      </c>
      <c r="F38" s="53">
        <f t="shared" si="1"/>
        <v>9.9160000000000004</v>
      </c>
      <c r="H38" s="85">
        <v>0.52900000000000003</v>
      </c>
    </row>
    <row r="39" spans="1:8" x14ac:dyDescent="0.2">
      <c r="A39" s="12">
        <f t="shared" si="0"/>
        <v>1</v>
      </c>
      <c r="B39" s="30">
        <v>39477</v>
      </c>
      <c r="C39" s="64">
        <v>0</v>
      </c>
      <c r="D39" s="17">
        <v>9.7110000000000003</v>
      </c>
      <c r="E39" s="60">
        <v>0</v>
      </c>
      <c r="F39" s="53">
        <f t="shared" si="1"/>
        <v>9.7110000000000003</v>
      </c>
      <c r="H39" s="85">
        <v>0.52900000000000003</v>
      </c>
    </row>
    <row r="40" spans="1:8" x14ac:dyDescent="0.2">
      <c r="A40" s="12">
        <f t="shared" si="0"/>
        <v>1</v>
      </c>
      <c r="B40" s="30">
        <v>39478</v>
      </c>
      <c r="C40" s="64">
        <v>0</v>
      </c>
      <c r="D40" s="17">
        <v>0</v>
      </c>
      <c r="E40" s="60">
        <v>9.5090000000000003</v>
      </c>
      <c r="F40" s="53">
        <f t="shared" si="1"/>
        <v>9.5090000000000003</v>
      </c>
      <c r="H40" s="85">
        <v>0.52900000000000003</v>
      </c>
    </row>
    <row r="41" spans="1:8" x14ac:dyDescent="0.2">
      <c r="A41" s="12">
        <f t="shared" si="0"/>
        <v>2</v>
      </c>
      <c r="B41" s="30">
        <v>39479</v>
      </c>
      <c r="C41" s="64">
        <v>0</v>
      </c>
      <c r="D41" s="17">
        <v>0</v>
      </c>
      <c r="E41" s="60">
        <v>7.1760000000000002</v>
      </c>
      <c r="F41" s="53">
        <f t="shared" si="1"/>
        <v>7.1760000000000002</v>
      </c>
      <c r="H41" s="85">
        <v>0.41399999999999998</v>
      </c>
    </row>
    <row r="42" spans="1:8" x14ac:dyDescent="0.2">
      <c r="A42" s="12">
        <f t="shared" si="0"/>
        <v>2</v>
      </c>
      <c r="B42" s="30">
        <v>39480</v>
      </c>
      <c r="C42" s="64">
        <v>0</v>
      </c>
      <c r="D42" s="17">
        <v>0</v>
      </c>
      <c r="E42" s="60">
        <v>7.0270000000000001</v>
      </c>
      <c r="F42" s="53">
        <f t="shared" si="1"/>
        <v>7.0270000000000001</v>
      </c>
      <c r="H42" s="85">
        <v>0.40799999999999997</v>
      </c>
    </row>
    <row r="43" spans="1:8" x14ac:dyDescent="0.2">
      <c r="A43" s="12">
        <f t="shared" si="0"/>
        <v>2</v>
      </c>
      <c r="B43" s="30">
        <v>39481</v>
      </c>
      <c r="C43" s="64">
        <v>7.2560000000000002</v>
      </c>
      <c r="D43" s="17">
        <v>0</v>
      </c>
      <c r="E43" s="60">
        <v>0</v>
      </c>
      <c r="F43" s="53">
        <f t="shared" si="1"/>
        <v>7.2560000000000002</v>
      </c>
      <c r="H43" s="85">
        <v>0.44400000000000001</v>
      </c>
    </row>
    <row r="44" spans="1:8" x14ac:dyDescent="0.2">
      <c r="A44" s="12">
        <f t="shared" si="0"/>
        <v>2</v>
      </c>
      <c r="B44" s="30">
        <v>39482</v>
      </c>
      <c r="C44" s="64">
        <v>7.3540000000000001</v>
      </c>
      <c r="D44" s="17">
        <v>0</v>
      </c>
      <c r="E44" s="60">
        <v>0</v>
      </c>
      <c r="F44" s="53">
        <f t="shared" si="1"/>
        <v>7.3540000000000001</v>
      </c>
      <c r="H44" s="85">
        <v>0.44700000000000001</v>
      </c>
    </row>
    <row r="45" spans="1:8" x14ac:dyDescent="0.2">
      <c r="A45" s="12">
        <f t="shared" si="0"/>
        <v>2</v>
      </c>
      <c r="B45" s="30">
        <v>39483</v>
      </c>
      <c r="C45" s="64">
        <v>0</v>
      </c>
      <c r="D45" s="17">
        <v>7.0060000000000002</v>
      </c>
      <c r="E45" s="60">
        <v>0</v>
      </c>
      <c r="F45" s="53">
        <f t="shared" si="1"/>
        <v>7.0060000000000002</v>
      </c>
      <c r="H45" s="85">
        <v>0.42799999999999999</v>
      </c>
    </row>
    <row r="46" spans="1:8" x14ac:dyDescent="0.2">
      <c r="A46" s="12">
        <f t="shared" si="0"/>
        <v>2</v>
      </c>
      <c r="B46" s="30">
        <v>39484</v>
      </c>
      <c r="C46" s="64">
        <v>0</v>
      </c>
      <c r="D46" s="17">
        <v>7.3159999999999998</v>
      </c>
      <c r="E46" s="60">
        <v>0</v>
      </c>
      <c r="F46" s="53">
        <f t="shared" si="1"/>
        <v>7.3159999999999998</v>
      </c>
      <c r="H46" s="85">
        <v>0.50900000000000001</v>
      </c>
    </row>
    <row r="47" spans="1:8" x14ac:dyDescent="0.2">
      <c r="A47" s="12">
        <f t="shared" si="0"/>
        <v>2</v>
      </c>
      <c r="B47" s="30">
        <v>39485</v>
      </c>
      <c r="C47" s="64">
        <v>0</v>
      </c>
      <c r="D47" s="17">
        <v>0</v>
      </c>
      <c r="E47" s="60">
        <v>7.5620000000000003</v>
      </c>
      <c r="F47" s="53">
        <f t="shared" si="1"/>
        <v>7.5620000000000003</v>
      </c>
      <c r="H47" s="85">
        <v>0.49399999999999999</v>
      </c>
    </row>
    <row r="48" spans="1:8" x14ac:dyDescent="0.2">
      <c r="A48" s="12">
        <f t="shared" si="0"/>
        <v>2</v>
      </c>
      <c r="B48" s="30">
        <v>39486</v>
      </c>
      <c r="C48" s="64">
        <v>0</v>
      </c>
      <c r="D48" s="17">
        <v>0</v>
      </c>
      <c r="E48" s="60">
        <v>8.0359999999999996</v>
      </c>
      <c r="F48" s="53">
        <f t="shared" si="1"/>
        <v>8.0359999999999996</v>
      </c>
      <c r="H48" s="85">
        <v>0.46</v>
      </c>
    </row>
    <row r="49" spans="1:8" x14ac:dyDescent="0.2">
      <c r="A49" s="12">
        <f t="shared" si="0"/>
        <v>2</v>
      </c>
      <c r="B49" s="30">
        <v>39487</v>
      </c>
      <c r="C49" s="64">
        <v>7.8029999999999999</v>
      </c>
      <c r="D49" s="17">
        <v>0</v>
      </c>
      <c r="E49" s="60">
        <v>0</v>
      </c>
      <c r="F49" s="53">
        <f t="shared" si="1"/>
        <v>7.8029999999999999</v>
      </c>
      <c r="H49" s="85">
        <v>0.48099999999999998</v>
      </c>
    </row>
    <row r="50" spans="1:8" x14ac:dyDescent="0.2">
      <c r="A50" s="12">
        <f t="shared" si="0"/>
        <v>2</v>
      </c>
      <c r="B50" s="30">
        <v>39488</v>
      </c>
      <c r="C50" s="64">
        <v>8.4049999999999994</v>
      </c>
      <c r="D50" s="17">
        <v>0</v>
      </c>
      <c r="E50" s="60">
        <v>0</v>
      </c>
      <c r="F50" s="53">
        <f t="shared" si="1"/>
        <v>8.4049999999999994</v>
      </c>
      <c r="H50" s="85">
        <v>0.59799999999999998</v>
      </c>
    </row>
    <row r="51" spans="1:8" x14ac:dyDescent="0.2">
      <c r="A51" s="12">
        <f t="shared" si="0"/>
        <v>2</v>
      </c>
      <c r="B51" s="30">
        <v>39489</v>
      </c>
      <c r="C51" s="64">
        <v>0</v>
      </c>
      <c r="D51" s="17">
        <v>8.1560000000000006</v>
      </c>
      <c r="E51" s="60">
        <v>0</v>
      </c>
      <c r="F51" s="53">
        <f t="shared" si="1"/>
        <v>8.1560000000000006</v>
      </c>
      <c r="H51" s="85">
        <v>0.47299999999999998</v>
      </c>
    </row>
    <row r="52" spans="1:8" x14ac:dyDescent="0.2">
      <c r="A52" s="12">
        <f t="shared" si="0"/>
        <v>2</v>
      </c>
      <c r="B52" s="30">
        <v>39490</v>
      </c>
      <c r="C52" s="64">
        <v>0</v>
      </c>
      <c r="D52" s="17">
        <v>8.31</v>
      </c>
      <c r="E52" s="60">
        <v>0</v>
      </c>
      <c r="F52" s="53">
        <f t="shared" si="1"/>
        <v>8.31</v>
      </c>
      <c r="H52" s="85">
        <v>0.46899999999999997</v>
      </c>
    </row>
    <row r="53" spans="1:8" x14ac:dyDescent="0.2">
      <c r="A53" s="12">
        <f t="shared" si="0"/>
        <v>2</v>
      </c>
      <c r="B53" s="30">
        <v>39491</v>
      </c>
      <c r="C53" s="64">
        <v>0</v>
      </c>
      <c r="D53" s="17">
        <v>0</v>
      </c>
      <c r="E53" s="60">
        <v>8.6020000000000003</v>
      </c>
      <c r="F53" s="53">
        <f t="shared" si="1"/>
        <v>8.6020000000000003</v>
      </c>
      <c r="H53" s="85">
        <v>0.49199999999999999</v>
      </c>
    </row>
    <row r="54" spans="1:8" x14ac:dyDescent="0.2">
      <c r="A54" s="12">
        <f t="shared" si="0"/>
        <v>2</v>
      </c>
      <c r="B54" s="30">
        <v>39492</v>
      </c>
      <c r="C54" s="64">
        <v>0</v>
      </c>
      <c r="D54" s="17">
        <v>0</v>
      </c>
      <c r="E54" s="60">
        <v>8.1460000000000008</v>
      </c>
      <c r="F54" s="53">
        <f t="shared" si="1"/>
        <v>8.1460000000000008</v>
      </c>
      <c r="H54" s="85">
        <v>0.498</v>
      </c>
    </row>
    <row r="55" spans="1:8" x14ac:dyDescent="0.2">
      <c r="A55" s="12">
        <f t="shared" si="0"/>
        <v>2</v>
      </c>
      <c r="B55" s="30">
        <v>39493</v>
      </c>
      <c r="C55" s="64">
        <v>8.734</v>
      </c>
      <c r="D55" s="17">
        <v>0</v>
      </c>
      <c r="E55" s="60">
        <v>0</v>
      </c>
      <c r="F55" s="53">
        <f t="shared" si="1"/>
        <v>8.734</v>
      </c>
      <c r="H55" s="85">
        <v>0.503</v>
      </c>
    </row>
    <row r="56" spans="1:8" x14ac:dyDescent="0.2">
      <c r="A56" s="12">
        <f t="shared" si="0"/>
        <v>2</v>
      </c>
      <c r="B56" s="30">
        <v>39494</v>
      </c>
      <c r="C56" s="64">
        <v>8.4979999999999993</v>
      </c>
      <c r="D56" s="17">
        <v>0</v>
      </c>
      <c r="E56" s="60">
        <v>0</v>
      </c>
      <c r="F56" s="53">
        <f t="shared" si="1"/>
        <v>8.4979999999999993</v>
      </c>
      <c r="H56" s="85">
        <v>0.50700000000000001</v>
      </c>
    </row>
    <row r="57" spans="1:8" x14ac:dyDescent="0.2">
      <c r="A57" s="12">
        <f t="shared" si="0"/>
        <v>2</v>
      </c>
      <c r="B57" s="30">
        <v>39495</v>
      </c>
      <c r="C57" s="64">
        <v>0</v>
      </c>
      <c r="D57" s="17">
        <v>8.2110000000000003</v>
      </c>
      <c r="E57" s="60">
        <v>0</v>
      </c>
      <c r="F57" s="53">
        <f t="shared" si="1"/>
        <v>8.2110000000000003</v>
      </c>
      <c r="H57" s="85">
        <v>0.48799999999999999</v>
      </c>
    </row>
    <row r="58" spans="1:8" x14ac:dyDescent="0.2">
      <c r="A58" s="12">
        <f t="shared" si="0"/>
        <v>2</v>
      </c>
      <c r="B58" s="30">
        <v>39496</v>
      </c>
      <c r="C58" s="64">
        <v>0</v>
      </c>
      <c r="D58" s="17">
        <v>8.36</v>
      </c>
      <c r="E58" s="60">
        <v>0</v>
      </c>
      <c r="F58" s="53">
        <f t="shared" si="1"/>
        <v>8.36</v>
      </c>
      <c r="H58" s="85">
        <v>0.50800000000000001</v>
      </c>
    </row>
    <row r="59" spans="1:8" x14ac:dyDescent="0.2">
      <c r="A59" s="12">
        <f t="shared" si="0"/>
        <v>2</v>
      </c>
      <c r="B59" s="30">
        <v>39497</v>
      </c>
      <c r="C59" s="64">
        <v>0</v>
      </c>
      <c r="D59" s="17">
        <v>0</v>
      </c>
      <c r="E59" s="60">
        <v>7.8040000000000003</v>
      </c>
      <c r="F59" s="53">
        <f t="shared" si="1"/>
        <v>7.8040000000000003</v>
      </c>
      <c r="H59" s="85">
        <v>0.47299999999999998</v>
      </c>
    </row>
    <row r="60" spans="1:8" x14ac:dyDescent="0.2">
      <c r="A60" s="12">
        <f t="shared" si="0"/>
        <v>2</v>
      </c>
      <c r="B60" s="30">
        <v>39498</v>
      </c>
      <c r="C60" s="64">
        <v>0</v>
      </c>
      <c r="D60" s="17">
        <v>0</v>
      </c>
      <c r="E60" s="60">
        <v>7.77</v>
      </c>
      <c r="F60" s="53">
        <f t="shared" si="1"/>
        <v>7.77</v>
      </c>
      <c r="H60" s="85">
        <v>0.48499999999999999</v>
      </c>
    </row>
    <row r="61" spans="1:8" x14ac:dyDescent="0.2">
      <c r="A61" s="12">
        <f t="shared" si="0"/>
        <v>2</v>
      </c>
      <c r="B61" s="30">
        <v>39499</v>
      </c>
      <c r="C61" s="64">
        <v>8.0820000000000007</v>
      </c>
      <c r="D61" s="17">
        <v>0</v>
      </c>
      <c r="E61" s="60">
        <v>0</v>
      </c>
      <c r="F61" s="53">
        <f t="shared" si="1"/>
        <v>8.0820000000000007</v>
      </c>
      <c r="H61" s="85">
        <v>0.46800000000000003</v>
      </c>
    </row>
    <row r="62" spans="1:8" x14ac:dyDescent="0.2">
      <c r="A62" s="12">
        <f t="shared" si="0"/>
        <v>2</v>
      </c>
      <c r="B62" s="30">
        <v>39500</v>
      </c>
      <c r="C62" s="64">
        <v>7.9450000000000003</v>
      </c>
      <c r="D62" s="17">
        <v>0</v>
      </c>
      <c r="E62" s="60">
        <v>0</v>
      </c>
      <c r="F62" s="53">
        <f t="shared" si="1"/>
        <v>7.9450000000000003</v>
      </c>
      <c r="H62" s="85">
        <v>0.44700000000000001</v>
      </c>
    </row>
    <row r="63" spans="1:8" x14ac:dyDescent="0.2">
      <c r="A63" s="12">
        <f t="shared" si="0"/>
        <v>2</v>
      </c>
      <c r="B63" s="30">
        <v>39501</v>
      </c>
      <c r="C63" s="64">
        <v>0</v>
      </c>
      <c r="D63" s="17">
        <v>7.5350000000000001</v>
      </c>
      <c r="E63" s="60">
        <v>0</v>
      </c>
      <c r="F63" s="53">
        <f t="shared" si="1"/>
        <v>7.5350000000000001</v>
      </c>
      <c r="H63" s="85">
        <v>0.45400000000000001</v>
      </c>
    </row>
    <row r="64" spans="1:8" x14ac:dyDescent="0.2">
      <c r="A64" s="12">
        <f t="shared" si="0"/>
        <v>2</v>
      </c>
      <c r="B64" s="30">
        <v>39502</v>
      </c>
      <c r="C64" s="64">
        <v>0</v>
      </c>
      <c r="D64" s="17">
        <v>7.4850000000000003</v>
      </c>
      <c r="E64" s="60">
        <v>0</v>
      </c>
      <c r="F64" s="53">
        <f t="shared" si="1"/>
        <v>7.4850000000000003</v>
      </c>
      <c r="H64" s="85">
        <v>0.44600000000000001</v>
      </c>
    </row>
    <row r="65" spans="1:8" x14ac:dyDescent="0.2">
      <c r="A65" s="12">
        <f t="shared" si="0"/>
        <v>2</v>
      </c>
      <c r="B65" s="30">
        <v>39503</v>
      </c>
      <c r="C65" s="64">
        <v>0</v>
      </c>
      <c r="D65" s="17">
        <v>0</v>
      </c>
      <c r="E65" s="60">
        <v>7.4189999999999996</v>
      </c>
      <c r="F65" s="53">
        <f t="shared" si="1"/>
        <v>7.4189999999999996</v>
      </c>
      <c r="H65" s="85">
        <v>0.42699999999999999</v>
      </c>
    </row>
    <row r="66" spans="1:8" x14ac:dyDescent="0.2">
      <c r="A66" s="12">
        <f t="shared" si="0"/>
        <v>2</v>
      </c>
      <c r="B66" s="30">
        <v>39504</v>
      </c>
      <c r="C66" s="64">
        <v>0</v>
      </c>
      <c r="D66" s="17">
        <v>0</v>
      </c>
      <c r="E66" s="60">
        <v>7.2380000000000004</v>
      </c>
      <c r="F66" s="53">
        <f t="shared" si="1"/>
        <v>7.2380000000000004</v>
      </c>
      <c r="H66" s="85">
        <v>0.46100000000000002</v>
      </c>
    </row>
    <row r="67" spans="1:8" x14ac:dyDescent="0.2">
      <c r="A67" s="12">
        <f t="shared" si="0"/>
        <v>2</v>
      </c>
      <c r="B67" s="30">
        <v>39505</v>
      </c>
      <c r="C67" s="64">
        <v>7.585</v>
      </c>
      <c r="D67" s="17">
        <v>0</v>
      </c>
      <c r="E67" s="60">
        <v>0</v>
      </c>
      <c r="F67" s="53">
        <f t="shared" si="1"/>
        <v>7.585</v>
      </c>
      <c r="H67" s="85">
        <v>0.46300000000000002</v>
      </c>
    </row>
    <row r="68" spans="1:8" x14ac:dyDescent="0.2">
      <c r="A68" s="12">
        <f t="shared" si="0"/>
        <v>2</v>
      </c>
      <c r="B68" s="30">
        <v>39506</v>
      </c>
      <c r="C68" s="64">
        <v>7.7939999999999996</v>
      </c>
      <c r="D68" s="17">
        <v>0</v>
      </c>
      <c r="E68" s="60">
        <v>0</v>
      </c>
      <c r="F68" s="53">
        <f t="shared" si="1"/>
        <v>7.7939999999999996</v>
      </c>
      <c r="H68" s="85">
        <v>0.45200000000000001</v>
      </c>
    </row>
    <row r="69" spans="1:8" x14ac:dyDescent="0.2">
      <c r="A69" s="12">
        <f t="shared" si="0"/>
        <v>2</v>
      </c>
      <c r="B69" s="30">
        <v>39507</v>
      </c>
      <c r="C69" s="64">
        <v>0</v>
      </c>
      <c r="D69" s="17">
        <v>7.9450000000000003</v>
      </c>
      <c r="E69" s="60">
        <v>0</v>
      </c>
      <c r="F69" s="53">
        <f t="shared" si="1"/>
        <v>7.9450000000000003</v>
      </c>
      <c r="H69" s="85">
        <v>0.44700000000000001</v>
      </c>
    </row>
    <row r="70" spans="1:8" x14ac:dyDescent="0.2">
      <c r="A70" s="12">
        <f t="shared" si="0"/>
        <v>3</v>
      </c>
      <c r="B70" s="30">
        <v>39508</v>
      </c>
      <c r="C70" s="64">
        <v>0</v>
      </c>
      <c r="D70" s="17">
        <v>0</v>
      </c>
      <c r="E70" s="60">
        <v>7.0912000000000113</v>
      </c>
      <c r="F70" s="53">
        <f t="shared" si="1"/>
        <v>7.0912000000000113</v>
      </c>
      <c r="H70" s="85">
        <v>0.41499999999999998</v>
      </c>
    </row>
    <row r="71" spans="1:8" x14ac:dyDescent="0.2">
      <c r="A71" s="12">
        <f t="shared" si="0"/>
        <v>3</v>
      </c>
      <c r="B71" s="30">
        <v>39509</v>
      </c>
      <c r="C71" s="64">
        <v>0</v>
      </c>
      <c r="D71" s="17">
        <v>0</v>
      </c>
      <c r="E71" s="60">
        <v>6.1870000000000003</v>
      </c>
      <c r="F71" s="53">
        <f t="shared" si="1"/>
        <v>6.1870000000000003</v>
      </c>
      <c r="H71" s="85">
        <v>0.38200000000000001</v>
      </c>
    </row>
    <row r="72" spans="1:8" x14ac:dyDescent="0.2">
      <c r="A72" s="12">
        <f t="shared" si="0"/>
        <v>3</v>
      </c>
      <c r="B72" s="30">
        <v>39510</v>
      </c>
      <c r="C72" s="64">
        <v>6.0330000000000004</v>
      </c>
      <c r="D72" s="17">
        <v>0</v>
      </c>
      <c r="E72" s="60">
        <v>0</v>
      </c>
      <c r="F72" s="53">
        <f t="shared" si="1"/>
        <v>6.0330000000000004</v>
      </c>
      <c r="H72" s="85">
        <v>0.39100000000000001</v>
      </c>
    </row>
    <row r="73" spans="1:8" x14ac:dyDescent="0.2">
      <c r="A73" s="12">
        <f t="shared" si="0"/>
        <v>3</v>
      </c>
      <c r="B73" s="30">
        <v>39511</v>
      </c>
      <c r="C73" s="64">
        <v>6.4729999999999999</v>
      </c>
      <c r="D73" s="17">
        <v>0</v>
      </c>
      <c r="E73" s="60">
        <v>0</v>
      </c>
      <c r="F73" s="53">
        <f t="shared" si="1"/>
        <v>6.4729999999999999</v>
      </c>
      <c r="H73" s="85">
        <v>0.40200000000000002</v>
      </c>
    </row>
    <row r="74" spans="1:8" x14ac:dyDescent="0.2">
      <c r="A74" s="12">
        <f t="shared" si="0"/>
        <v>3</v>
      </c>
      <c r="B74" s="30">
        <v>39512</v>
      </c>
      <c r="C74" s="64">
        <v>0</v>
      </c>
      <c r="D74" s="17">
        <v>6.109</v>
      </c>
      <c r="E74" s="60">
        <v>0</v>
      </c>
      <c r="F74" s="53">
        <f t="shared" ref="F74:F137" si="2">SUM(C74:E74)</f>
        <v>6.109</v>
      </c>
      <c r="H74" s="85">
        <v>0.41799999999999998</v>
      </c>
    </row>
    <row r="75" spans="1:8" x14ac:dyDescent="0.2">
      <c r="A75" s="12">
        <f t="shared" ref="A75:A138" si="3">+IF(ISBLANK($B75),"",MONTH($B75))</f>
        <v>3</v>
      </c>
      <c r="B75" s="30">
        <v>39513</v>
      </c>
      <c r="C75" s="64">
        <v>0</v>
      </c>
      <c r="D75" s="17">
        <v>7.7320000000000002</v>
      </c>
      <c r="E75" s="60">
        <v>0</v>
      </c>
      <c r="F75" s="53">
        <f t="shared" si="2"/>
        <v>7.7320000000000002</v>
      </c>
      <c r="H75" s="85">
        <v>0.46400000000000002</v>
      </c>
    </row>
    <row r="76" spans="1:8" x14ac:dyDescent="0.2">
      <c r="A76" s="12">
        <f t="shared" si="3"/>
        <v>3</v>
      </c>
      <c r="B76" s="30">
        <v>39514</v>
      </c>
      <c r="C76" s="64">
        <v>0</v>
      </c>
      <c r="D76" s="17">
        <v>0</v>
      </c>
      <c r="E76" s="60">
        <v>8.2289999999999992</v>
      </c>
      <c r="F76" s="53">
        <f t="shared" si="2"/>
        <v>8.2289999999999992</v>
      </c>
      <c r="H76" s="85">
        <v>0.46600000000000003</v>
      </c>
    </row>
    <row r="77" spans="1:8" x14ac:dyDescent="0.2">
      <c r="A77" s="12">
        <f t="shared" si="3"/>
        <v>3</v>
      </c>
      <c r="B77" s="30">
        <v>39515</v>
      </c>
      <c r="C77" s="64">
        <v>0</v>
      </c>
      <c r="D77" s="17">
        <v>0</v>
      </c>
      <c r="E77" s="60">
        <v>7.8090000000000002</v>
      </c>
      <c r="F77" s="53">
        <f t="shared" si="2"/>
        <v>7.8090000000000002</v>
      </c>
      <c r="H77" s="85">
        <v>0.45900000000000002</v>
      </c>
    </row>
    <row r="78" spans="1:8" x14ac:dyDescent="0.2">
      <c r="A78" s="12">
        <f t="shared" si="3"/>
        <v>3</v>
      </c>
      <c r="B78" s="30">
        <v>39516</v>
      </c>
      <c r="C78" s="64">
        <v>7.3390000000000004</v>
      </c>
      <c r="D78" s="17">
        <v>0</v>
      </c>
      <c r="E78" s="60">
        <v>0</v>
      </c>
      <c r="F78" s="53">
        <f t="shared" si="2"/>
        <v>7.3390000000000004</v>
      </c>
      <c r="H78" s="85">
        <v>0.46100000000000002</v>
      </c>
    </row>
    <row r="79" spans="1:8" x14ac:dyDescent="0.2">
      <c r="A79" s="12">
        <f t="shared" si="3"/>
        <v>3</v>
      </c>
      <c r="B79" s="30">
        <v>39517</v>
      </c>
      <c r="C79" s="64">
        <v>7.3319999999999999</v>
      </c>
      <c r="D79" s="17">
        <v>0</v>
      </c>
      <c r="E79" s="60">
        <v>0</v>
      </c>
      <c r="F79" s="53">
        <f t="shared" si="2"/>
        <v>7.3319999999999999</v>
      </c>
      <c r="H79" s="85">
        <v>0.441</v>
      </c>
    </row>
    <row r="80" spans="1:8" x14ac:dyDescent="0.2">
      <c r="A80" s="12">
        <f t="shared" si="3"/>
        <v>3</v>
      </c>
      <c r="B80" s="30">
        <v>39518</v>
      </c>
      <c r="C80" s="64">
        <v>0</v>
      </c>
      <c r="D80" s="17">
        <v>7.1319999999999997</v>
      </c>
      <c r="E80" s="60">
        <v>0</v>
      </c>
      <c r="F80" s="53">
        <f t="shared" si="2"/>
        <v>7.1319999999999997</v>
      </c>
      <c r="H80" s="85">
        <v>0.45100000000000001</v>
      </c>
    </row>
    <row r="81" spans="1:8" x14ac:dyDescent="0.2">
      <c r="A81" s="12">
        <f t="shared" si="3"/>
        <v>3</v>
      </c>
      <c r="B81" s="30">
        <v>39519</v>
      </c>
      <c r="C81" s="64">
        <v>0</v>
      </c>
      <c r="D81" s="17">
        <v>7.9059999999999997</v>
      </c>
      <c r="E81" s="60">
        <v>0</v>
      </c>
      <c r="F81" s="53">
        <f t="shared" si="2"/>
        <v>7.9059999999999997</v>
      </c>
      <c r="H81" s="85">
        <v>0.46</v>
      </c>
    </row>
    <row r="82" spans="1:8" x14ac:dyDescent="0.2">
      <c r="A82" s="12">
        <f t="shared" si="3"/>
        <v>3</v>
      </c>
      <c r="B82" s="30">
        <v>39520</v>
      </c>
      <c r="C82" s="64">
        <v>0</v>
      </c>
      <c r="D82" s="17">
        <v>0</v>
      </c>
      <c r="E82" s="60">
        <v>7.8970000000000002</v>
      </c>
      <c r="F82" s="53">
        <f t="shared" si="2"/>
        <v>7.8970000000000002</v>
      </c>
      <c r="H82" s="85">
        <v>0.46400000000000002</v>
      </c>
    </row>
    <row r="83" spans="1:8" x14ac:dyDescent="0.2">
      <c r="A83" s="12">
        <f t="shared" si="3"/>
        <v>3</v>
      </c>
      <c r="B83" s="30">
        <v>39521</v>
      </c>
      <c r="C83" s="64">
        <v>0</v>
      </c>
      <c r="D83" s="17">
        <v>0</v>
      </c>
      <c r="E83" s="60">
        <v>8.2289999999999992</v>
      </c>
      <c r="F83" s="53">
        <f t="shared" si="2"/>
        <v>8.2289999999999992</v>
      </c>
      <c r="H83" s="85">
        <v>0.46600000000000003</v>
      </c>
    </row>
    <row r="84" spans="1:8" x14ac:dyDescent="0.2">
      <c r="A84" s="12">
        <f t="shared" si="3"/>
        <v>3</v>
      </c>
      <c r="B84" s="30">
        <v>39522</v>
      </c>
      <c r="C84" s="64">
        <v>7.5819999999999999</v>
      </c>
      <c r="D84" s="17">
        <v>0</v>
      </c>
      <c r="E84" s="60">
        <v>0</v>
      </c>
      <c r="F84" s="53">
        <f t="shared" si="2"/>
        <v>7.5819999999999999</v>
      </c>
      <c r="H84" s="85">
        <v>0.45800000000000002</v>
      </c>
    </row>
    <row r="85" spans="1:8" x14ac:dyDescent="0.2">
      <c r="A85" s="12">
        <f t="shared" si="3"/>
        <v>3</v>
      </c>
      <c r="B85" s="30">
        <v>39523</v>
      </c>
      <c r="C85" s="64">
        <v>7.0430000000000001</v>
      </c>
      <c r="D85" s="17">
        <v>0</v>
      </c>
      <c r="E85" s="60">
        <v>0</v>
      </c>
      <c r="F85" s="53">
        <f t="shared" si="2"/>
        <v>7.0430000000000001</v>
      </c>
      <c r="H85" s="85">
        <v>0.44800000000000001</v>
      </c>
    </row>
    <row r="86" spans="1:8" x14ac:dyDescent="0.2">
      <c r="A86" s="12">
        <f t="shared" si="3"/>
        <v>3</v>
      </c>
      <c r="B86" s="30">
        <v>39524</v>
      </c>
      <c r="C86" s="64">
        <v>0</v>
      </c>
      <c r="D86" s="17">
        <v>7.306</v>
      </c>
      <c r="E86" s="60">
        <v>0</v>
      </c>
      <c r="F86" s="53">
        <f t="shared" si="2"/>
        <v>7.306</v>
      </c>
      <c r="H86" s="85">
        <v>0.441</v>
      </c>
    </row>
    <row r="87" spans="1:8" x14ac:dyDescent="0.2">
      <c r="A87" s="12">
        <f t="shared" si="3"/>
        <v>3</v>
      </c>
      <c r="B87" s="30">
        <v>39525</v>
      </c>
      <c r="C87" s="64">
        <v>0</v>
      </c>
      <c r="D87" s="17">
        <v>7.1319999999999997</v>
      </c>
      <c r="E87" s="60">
        <v>0</v>
      </c>
      <c r="F87" s="53">
        <f t="shared" si="2"/>
        <v>7.1319999999999997</v>
      </c>
      <c r="H87" s="85">
        <v>0.45100000000000001</v>
      </c>
    </row>
    <row r="88" spans="1:8" x14ac:dyDescent="0.2">
      <c r="A88" s="12">
        <f t="shared" si="3"/>
        <v>3</v>
      </c>
      <c r="B88" s="30">
        <v>39526</v>
      </c>
      <c r="C88" s="64">
        <v>0</v>
      </c>
      <c r="D88" s="17">
        <v>0</v>
      </c>
      <c r="E88" s="60">
        <v>8.3949999999999996</v>
      </c>
      <c r="F88" s="53">
        <f t="shared" si="2"/>
        <v>8.3949999999999996</v>
      </c>
      <c r="H88" s="85">
        <v>0.55600000000000005</v>
      </c>
    </row>
    <row r="89" spans="1:8" x14ac:dyDescent="0.2">
      <c r="A89" s="12">
        <f t="shared" si="3"/>
        <v>3</v>
      </c>
      <c r="B89" s="30">
        <v>39527</v>
      </c>
      <c r="C89" s="64">
        <v>0</v>
      </c>
      <c r="D89" s="17">
        <v>0</v>
      </c>
      <c r="E89" s="60">
        <v>7.1970000000000001</v>
      </c>
      <c r="F89" s="53">
        <f t="shared" si="2"/>
        <v>7.1970000000000001</v>
      </c>
      <c r="H89" s="85">
        <v>0.42899999999999999</v>
      </c>
    </row>
    <row r="90" spans="1:8" x14ac:dyDescent="0.2">
      <c r="A90" s="12">
        <f t="shared" si="3"/>
        <v>3</v>
      </c>
      <c r="B90" s="30">
        <v>39528</v>
      </c>
      <c r="C90" s="64">
        <v>8.202</v>
      </c>
      <c r="D90" s="17">
        <v>0</v>
      </c>
      <c r="E90" s="60">
        <v>0</v>
      </c>
      <c r="F90" s="53">
        <f t="shared" si="2"/>
        <v>8.202</v>
      </c>
      <c r="H90" s="85">
        <v>0.46600000000000003</v>
      </c>
    </row>
    <row r="91" spans="1:8" x14ac:dyDescent="0.2">
      <c r="A91" s="12">
        <f t="shared" si="3"/>
        <v>3</v>
      </c>
      <c r="B91" s="30">
        <v>39529</v>
      </c>
      <c r="C91" s="64">
        <v>7.5819999999999999</v>
      </c>
      <c r="D91" s="17">
        <v>0</v>
      </c>
      <c r="E91" s="60">
        <v>0</v>
      </c>
      <c r="F91" s="53">
        <f t="shared" si="2"/>
        <v>7.5819999999999999</v>
      </c>
      <c r="H91" s="85">
        <v>0.45800000000000002</v>
      </c>
    </row>
    <row r="92" spans="1:8" x14ac:dyDescent="0.2">
      <c r="A92" s="12">
        <f t="shared" si="3"/>
        <v>3</v>
      </c>
      <c r="B92" s="30">
        <v>39530</v>
      </c>
      <c r="C92" s="64">
        <v>0</v>
      </c>
      <c r="D92" s="17">
        <v>7.2370000000000001</v>
      </c>
      <c r="E92" s="60">
        <v>0</v>
      </c>
      <c r="F92" s="53">
        <f t="shared" si="2"/>
        <v>7.2370000000000001</v>
      </c>
      <c r="H92" s="85">
        <v>0.42799999999999999</v>
      </c>
    </row>
    <row r="93" spans="1:8" x14ac:dyDescent="0.2">
      <c r="A93" s="12">
        <f t="shared" si="3"/>
        <v>3</v>
      </c>
      <c r="B93" s="30">
        <v>39531</v>
      </c>
      <c r="C93" s="64">
        <v>0</v>
      </c>
      <c r="D93" s="17">
        <v>7.306</v>
      </c>
      <c r="E93" s="60">
        <v>0</v>
      </c>
      <c r="F93" s="53">
        <f t="shared" si="2"/>
        <v>7.306</v>
      </c>
      <c r="H93" s="85">
        <v>0.441</v>
      </c>
    </row>
    <row r="94" spans="1:8" x14ac:dyDescent="0.2">
      <c r="A94" s="12">
        <f t="shared" si="3"/>
        <v>3</v>
      </c>
      <c r="B94" s="30">
        <v>39532</v>
      </c>
      <c r="C94" s="64">
        <v>0</v>
      </c>
      <c r="D94" s="17">
        <v>0</v>
      </c>
      <c r="E94" s="60">
        <v>6.82</v>
      </c>
      <c r="F94" s="53">
        <f t="shared" si="2"/>
        <v>6.82</v>
      </c>
      <c r="H94" s="85">
        <v>0.39900000000000002</v>
      </c>
    </row>
    <row r="95" spans="1:8" x14ac:dyDescent="0.2">
      <c r="A95" s="12">
        <f t="shared" si="3"/>
        <v>3</v>
      </c>
      <c r="B95" s="30">
        <v>39533</v>
      </c>
      <c r="C95" s="64">
        <v>0</v>
      </c>
      <c r="D95" s="17">
        <v>0</v>
      </c>
      <c r="E95" s="60">
        <v>7.2519999999999998</v>
      </c>
      <c r="F95" s="53">
        <f t="shared" si="2"/>
        <v>7.2519999999999998</v>
      </c>
      <c r="H95" s="85">
        <v>0.438</v>
      </c>
    </row>
    <row r="96" spans="1:8" x14ac:dyDescent="0.2">
      <c r="A96" s="12">
        <f t="shared" si="3"/>
        <v>3</v>
      </c>
      <c r="B96" s="30">
        <v>39534</v>
      </c>
      <c r="C96" s="64">
        <v>7.1820000000000004</v>
      </c>
      <c r="D96" s="17">
        <v>0</v>
      </c>
      <c r="E96" s="60">
        <v>0</v>
      </c>
      <c r="F96" s="53">
        <f t="shared" si="2"/>
        <v>7.1820000000000004</v>
      </c>
      <c r="H96" s="85">
        <v>0.42899999999999999</v>
      </c>
    </row>
    <row r="97" spans="1:8" x14ac:dyDescent="0.2">
      <c r="A97" s="12">
        <f t="shared" si="3"/>
        <v>3</v>
      </c>
      <c r="B97" s="30">
        <v>39535</v>
      </c>
      <c r="C97" s="64">
        <v>8.202</v>
      </c>
      <c r="D97" s="17">
        <v>0</v>
      </c>
      <c r="E97" s="60">
        <v>0</v>
      </c>
      <c r="F97" s="53">
        <f t="shared" si="2"/>
        <v>8.202</v>
      </c>
      <c r="H97" s="85">
        <v>0.46600000000000003</v>
      </c>
    </row>
    <row r="98" spans="1:8" x14ac:dyDescent="0.2">
      <c r="A98" s="12">
        <f t="shared" si="3"/>
        <v>3</v>
      </c>
      <c r="B98" s="30">
        <v>39536</v>
      </c>
      <c r="C98" s="64">
        <v>0</v>
      </c>
      <c r="D98" s="17">
        <v>6.5839999999999996</v>
      </c>
      <c r="E98" s="60">
        <v>0</v>
      </c>
      <c r="F98" s="53">
        <f t="shared" si="2"/>
        <v>6.5839999999999996</v>
      </c>
      <c r="H98" s="85">
        <v>0.40300000000000002</v>
      </c>
    </row>
    <row r="99" spans="1:8" x14ac:dyDescent="0.2">
      <c r="A99" s="12">
        <f t="shared" si="3"/>
        <v>3</v>
      </c>
      <c r="B99" s="30">
        <v>39537</v>
      </c>
      <c r="C99" s="64">
        <v>0</v>
      </c>
      <c r="D99" s="17">
        <v>7.0110000000000001</v>
      </c>
      <c r="E99" s="60">
        <v>0</v>
      </c>
      <c r="F99" s="53">
        <f t="shared" si="2"/>
        <v>7.0110000000000001</v>
      </c>
      <c r="H99" s="85">
        <v>0.441</v>
      </c>
    </row>
    <row r="100" spans="1:8" x14ac:dyDescent="0.2">
      <c r="A100" s="12">
        <f t="shared" si="3"/>
        <v>3</v>
      </c>
      <c r="B100" s="30">
        <v>39538</v>
      </c>
      <c r="C100" s="64">
        <v>0</v>
      </c>
      <c r="D100" s="17">
        <v>0</v>
      </c>
      <c r="E100" s="60">
        <v>7.3019999999999996</v>
      </c>
      <c r="F100" s="53">
        <f t="shared" si="2"/>
        <v>7.3019999999999996</v>
      </c>
      <c r="H100" s="85">
        <v>0.441</v>
      </c>
    </row>
    <row r="101" spans="1:8" x14ac:dyDescent="0.2">
      <c r="A101" s="12">
        <f t="shared" si="3"/>
        <v>4</v>
      </c>
      <c r="B101" s="30">
        <v>39539</v>
      </c>
      <c r="C101" s="64">
        <v>0</v>
      </c>
      <c r="D101" s="17">
        <v>0</v>
      </c>
      <c r="E101" s="60">
        <v>9.5579999999999412</v>
      </c>
      <c r="F101" s="53">
        <f t="shared" si="2"/>
        <v>9.5579999999999412</v>
      </c>
      <c r="G101" s="33"/>
      <c r="H101" s="85">
        <v>0.55900000000000005</v>
      </c>
    </row>
    <row r="102" spans="1:8" x14ac:dyDescent="0.2">
      <c r="A102" s="12">
        <f t="shared" si="3"/>
        <v>4</v>
      </c>
      <c r="B102" s="30">
        <v>39540</v>
      </c>
      <c r="C102" s="64">
        <v>0</v>
      </c>
      <c r="D102" s="17">
        <v>0</v>
      </c>
      <c r="E102" s="60">
        <v>9.0329999999999995</v>
      </c>
      <c r="F102" s="53">
        <f t="shared" si="2"/>
        <v>9.0329999999999995</v>
      </c>
      <c r="H102" s="85">
        <v>0.53800000000000003</v>
      </c>
    </row>
    <row r="103" spans="1:8" x14ac:dyDescent="0.2">
      <c r="A103" s="12">
        <f t="shared" si="3"/>
        <v>4</v>
      </c>
      <c r="B103" s="30">
        <v>39541</v>
      </c>
      <c r="C103" s="64">
        <v>10.933</v>
      </c>
      <c r="D103" s="17">
        <v>0</v>
      </c>
      <c r="E103" s="60">
        <v>0</v>
      </c>
      <c r="F103" s="53">
        <f t="shared" si="2"/>
        <v>10.933</v>
      </c>
      <c r="H103" s="85">
        <v>0.57099999999999995</v>
      </c>
    </row>
    <row r="104" spans="1:8" x14ac:dyDescent="0.2">
      <c r="A104" s="12">
        <f t="shared" si="3"/>
        <v>4</v>
      </c>
      <c r="B104" s="30">
        <v>39542</v>
      </c>
      <c r="C104" s="64">
        <v>11.36</v>
      </c>
      <c r="D104" s="17">
        <v>0</v>
      </c>
      <c r="E104" s="60">
        <v>0</v>
      </c>
      <c r="F104" s="53">
        <f t="shared" si="2"/>
        <v>11.36</v>
      </c>
      <c r="H104" s="85">
        <v>0.57099999999999995</v>
      </c>
    </row>
    <row r="105" spans="1:8" x14ac:dyDescent="0.2">
      <c r="A105" s="12">
        <f t="shared" si="3"/>
        <v>4</v>
      </c>
      <c r="B105" s="30">
        <v>39543</v>
      </c>
      <c r="C105" s="64">
        <v>0</v>
      </c>
      <c r="D105" s="17">
        <v>9.1989999999999998</v>
      </c>
      <c r="E105" s="60">
        <v>0</v>
      </c>
      <c r="F105" s="53">
        <f t="shared" si="2"/>
        <v>9.1989999999999998</v>
      </c>
      <c r="H105" s="85">
        <v>0.56499999999999995</v>
      </c>
    </row>
    <row r="106" spans="1:8" x14ac:dyDescent="0.2">
      <c r="A106" s="12">
        <f t="shared" si="3"/>
        <v>4</v>
      </c>
      <c r="B106" s="30">
        <v>39544</v>
      </c>
      <c r="C106" s="64">
        <v>0</v>
      </c>
      <c r="D106" s="17">
        <v>8.65</v>
      </c>
      <c r="E106" s="60">
        <v>0</v>
      </c>
      <c r="F106" s="53">
        <f t="shared" si="2"/>
        <v>8.65</v>
      </c>
      <c r="H106" s="85">
        <v>0.56799999999999995</v>
      </c>
    </row>
    <row r="107" spans="1:8" x14ac:dyDescent="0.2">
      <c r="A107" s="12">
        <f t="shared" si="3"/>
        <v>4</v>
      </c>
      <c r="B107" s="30">
        <v>39545</v>
      </c>
      <c r="C107" s="64">
        <v>0</v>
      </c>
      <c r="D107" s="17">
        <v>0</v>
      </c>
      <c r="E107" s="60">
        <v>9.1790000000000003</v>
      </c>
      <c r="F107" s="53">
        <f t="shared" si="2"/>
        <v>9.1790000000000003</v>
      </c>
      <c r="H107" s="85">
        <v>0.56000000000000005</v>
      </c>
    </row>
    <row r="108" spans="1:8" x14ac:dyDescent="0.2">
      <c r="A108" s="12">
        <f t="shared" si="3"/>
        <v>4</v>
      </c>
      <c r="B108" s="30">
        <v>39546</v>
      </c>
      <c r="C108" s="64">
        <v>0</v>
      </c>
      <c r="D108" s="17">
        <v>0</v>
      </c>
      <c r="E108" s="60">
        <v>9.4990000000000006</v>
      </c>
      <c r="F108" s="53">
        <f t="shared" si="2"/>
        <v>9.4990000000000006</v>
      </c>
      <c r="H108" s="85">
        <v>0.55900000000000005</v>
      </c>
    </row>
    <row r="109" spans="1:8" x14ac:dyDescent="0.2">
      <c r="A109" s="12">
        <f t="shared" si="3"/>
        <v>4</v>
      </c>
      <c r="B109" s="30">
        <v>39547</v>
      </c>
      <c r="C109" s="64">
        <v>9.0329999999999995</v>
      </c>
      <c r="D109" s="17">
        <v>0</v>
      </c>
      <c r="E109" s="60">
        <v>0</v>
      </c>
      <c r="F109" s="53">
        <f t="shared" si="2"/>
        <v>9.0329999999999995</v>
      </c>
      <c r="H109" s="85">
        <v>0.53800000000000003</v>
      </c>
    </row>
    <row r="110" spans="1:8" x14ac:dyDescent="0.2">
      <c r="A110" s="12">
        <f t="shared" si="3"/>
        <v>4</v>
      </c>
      <c r="B110" s="30">
        <v>39548</v>
      </c>
      <c r="C110" s="64">
        <v>8.8010000000000002</v>
      </c>
      <c r="D110" s="17">
        <v>0</v>
      </c>
      <c r="E110" s="60">
        <v>0</v>
      </c>
      <c r="F110" s="53">
        <f t="shared" si="2"/>
        <v>8.8010000000000002</v>
      </c>
      <c r="H110" s="85">
        <v>0.55500000000000005</v>
      </c>
    </row>
    <row r="111" spans="1:8" x14ac:dyDescent="0.2">
      <c r="A111" s="12">
        <f t="shared" si="3"/>
        <v>4</v>
      </c>
      <c r="B111" s="30">
        <v>39549</v>
      </c>
      <c r="C111" s="64">
        <v>0</v>
      </c>
      <c r="D111" s="17">
        <v>9.4949999999999992</v>
      </c>
      <c r="E111" s="60">
        <v>0</v>
      </c>
      <c r="F111" s="53">
        <f t="shared" si="2"/>
        <v>9.4949999999999992</v>
      </c>
      <c r="H111" s="85">
        <v>0.57099999999999995</v>
      </c>
    </row>
    <row r="112" spans="1:8" x14ac:dyDescent="0.2">
      <c r="A112" s="12">
        <f t="shared" si="3"/>
        <v>4</v>
      </c>
      <c r="B112" s="30">
        <v>39550</v>
      </c>
      <c r="C112" s="64">
        <v>0</v>
      </c>
      <c r="D112" s="17">
        <v>9.1219999999999999</v>
      </c>
      <c r="E112" s="60">
        <v>0</v>
      </c>
      <c r="F112" s="53">
        <f t="shared" si="2"/>
        <v>9.1219999999999999</v>
      </c>
      <c r="H112" s="85">
        <v>0.56499999999999995</v>
      </c>
    </row>
    <row r="113" spans="1:8" x14ac:dyDescent="0.2">
      <c r="A113" s="12">
        <f t="shared" si="3"/>
        <v>4</v>
      </c>
      <c r="B113" s="30">
        <v>39551</v>
      </c>
      <c r="C113" s="64">
        <v>0</v>
      </c>
      <c r="D113" s="17">
        <v>0</v>
      </c>
      <c r="E113" s="60">
        <v>8.65</v>
      </c>
      <c r="F113" s="53">
        <f t="shared" si="2"/>
        <v>8.65</v>
      </c>
      <c r="H113" s="85">
        <v>0.56799999999999995</v>
      </c>
    </row>
    <row r="114" spans="1:8" x14ac:dyDescent="0.2">
      <c r="A114" s="12">
        <f t="shared" si="3"/>
        <v>4</v>
      </c>
      <c r="B114" s="30">
        <v>39552</v>
      </c>
      <c r="C114" s="64">
        <v>0</v>
      </c>
      <c r="D114" s="17">
        <v>0</v>
      </c>
      <c r="E114" s="60">
        <v>8.923</v>
      </c>
      <c r="F114" s="53">
        <f t="shared" si="2"/>
        <v>8.923</v>
      </c>
      <c r="H114" s="85">
        <v>0.54800000000000004</v>
      </c>
    </row>
    <row r="115" spans="1:8" x14ac:dyDescent="0.2">
      <c r="A115" s="12">
        <f t="shared" si="3"/>
        <v>4</v>
      </c>
      <c r="B115" s="30">
        <v>39553</v>
      </c>
      <c r="C115" s="64">
        <v>8.9689999999999994</v>
      </c>
      <c r="D115" s="17">
        <v>0</v>
      </c>
      <c r="E115" s="60">
        <v>0</v>
      </c>
      <c r="F115" s="53">
        <f t="shared" si="2"/>
        <v>8.9689999999999994</v>
      </c>
      <c r="H115" s="85">
        <v>0.54800000000000004</v>
      </c>
    </row>
    <row r="116" spans="1:8" x14ac:dyDescent="0.2">
      <c r="A116" s="12">
        <f t="shared" si="3"/>
        <v>4</v>
      </c>
      <c r="B116" s="30">
        <v>39554</v>
      </c>
      <c r="C116" s="64">
        <v>9.0220000000000002</v>
      </c>
      <c r="D116" s="17">
        <v>0</v>
      </c>
      <c r="E116" s="60">
        <v>0</v>
      </c>
      <c r="F116" s="53">
        <f t="shared" si="2"/>
        <v>9.0220000000000002</v>
      </c>
      <c r="H116" s="85">
        <v>0.53800000000000003</v>
      </c>
    </row>
    <row r="117" spans="1:8" x14ac:dyDescent="0.2">
      <c r="A117" s="12">
        <f t="shared" si="3"/>
        <v>4</v>
      </c>
      <c r="B117" s="30">
        <v>39555</v>
      </c>
      <c r="C117" s="64">
        <v>0</v>
      </c>
      <c r="D117" s="17">
        <v>8.8010000000000002</v>
      </c>
      <c r="E117" s="60">
        <v>0</v>
      </c>
      <c r="F117" s="53">
        <f t="shared" si="2"/>
        <v>8.8010000000000002</v>
      </c>
      <c r="H117" s="85">
        <v>0.55500000000000005</v>
      </c>
    </row>
    <row r="118" spans="1:8" x14ac:dyDescent="0.2">
      <c r="A118" s="12">
        <f t="shared" si="3"/>
        <v>4</v>
      </c>
      <c r="B118" s="30">
        <v>39556</v>
      </c>
      <c r="C118" s="64">
        <v>0</v>
      </c>
      <c r="D118" s="17">
        <v>9.4949999999999992</v>
      </c>
      <c r="E118" s="60">
        <v>0</v>
      </c>
      <c r="F118" s="53">
        <f t="shared" si="2"/>
        <v>9.4949999999999992</v>
      </c>
      <c r="H118" s="85">
        <v>0.57099999999999995</v>
      </c>
    </row>
    <row r="119" spans="1:8" x14ac:dyDescent="0.2">
      <c r="A119" s="12">
        <f t="shared" si="3"/>
        <v>4</v>
      </c>
      <c r="B119" s="30">
        <v>39557</v>
      </c>
      <c r="C119" s="64">
        <v>0</v>
      </c>
      <c r="D119" s="17">
        <v>0</v>
      </c>
      <c r="E119" s="60">
        <v>8.9760000000000009</v>
      </c>
      <c r="F119" s="53">
        <f t="shared" si="2"/>
        <v>8.9760000000000009</v>
      </c>
      <c r="H119" s="85">
        <v>0.57099999999999995</v>
      </c>
    </row>
    <row r="120" spans="1:8" x14ac:dyDescent="0.2">
      <c r="A120" s="12">
        <f t="shared" si="3"/>
        <v>4</v>
      </c>
      <c r="B120" s="30">
        <v>39558</v>
      </c>
      <c r="C120" s="64">
        <v>0</v>
      </c>
      <c r="D120" s="17">
        <v>0</v>
      </c>
      <c r="E120" s="60">
        <v>9.6210000000000004</v>
      </c>
      <c r="F120" s="53">
        <f t="shared" si="2"/>
        <v>9.6210000000000004</v>
      </c>
      <c r="H120" s="85">
        <v>0.57099999999999995</v>
      </c>
    </row>
    <row r="121" spans="1:8" x14ac:dyDescent="0.2">
      <c r="A121" s="12">
        <f t="shared" si="3"/>
        <v>4</v>
      </c>
      <c r="B121" s="30">
        <v>39559</v>
      </c>
      <c r="C121" s="64">
        <v>8.9920000000000009</v>
      </c>
      <c r="D121" s="17">
        <v>0</v>
      </c>
      <c r="E121" s="60">
        <v>0</v>
      </c>
      <c r="F121" s="53">
        <f t="shared" si="2"/>
        <v>8.9920000000000009</v>
      </c>
      <c r="H121" s="85">
        <v>0.54800000000000004</v>
      </c>
    </row>
    <row r="122" spans="1:8" x14ac:dyDescent="0.2">
      <c r="A122" s="12">
        <f t="shared" si="3"/>
        <v>4</v>
      </c>
      <c r="B122" s="30">
        <v>39560</v>
      </c>
      <c r="C122" s="64">
        <v>8.9689999999999994</v>
      </c>
      <c r="D122" s="17">
        <v>0</v>
      </c>
      <c r="E122" s="60">
        <v>0</v>
      </c>
      <c r="F122" s="53">
        <f t="shared" si="2"/>
        <v>8.9689999999999994</v>
      </c>
      <c r="H122" s="85">
        <v>0.54800000000000004</v>
      </c>
    </row>
    <row r="123" spans="1:8" x14ac:dyDescent="0.2">
      <c r="A123" s="12">
        <f t="shared" si="3"/>
        <v>4</v>
      </c>
      <c r="B123" s="30">
        <v>39561</v>
      </c>
      <c r="C123" s="64">
        <v>0</v>
      </c>
      <c r="D123" s="17">
        <v>8.6590000000000007</v>
      </c>
      <c r="E123" s="60">
        <v>0</v>
      </c>
      <c r="F123" s="53">
        <f t="shared" si="2"/>
        <v>8.6590000000000007</v>
      </c>
      <c r="H123" s="85">
        <v>0.53800000000000003</v>
      </c>
    </row>
    <row r="124" spans="1:8" x14ac:dyDescent="0.2">
      <c r="A124" s="12">
        <f t="shared" si="3"/>
        <v>4</v>
      </c>
      <c r="B124" s="30">
        <v>39562</v>
      </c>
      <c r="C124" s="64">
        <v>0</v>
      </c>
      <c r="D124" s="17">
        <v>8.8010000000000002</v>
      </c>
      <c r="E124" s="60">
        <v>0</v>
      </c>
      <c r="F124" s="53">
        <f t="shared" si="2"/>
        <v>8.8010000000000002</v>
      </c>
      <c r="H124" s="85">
        <v>0.55500000000000005</v>
      </c>
    </row>
    <row r="125" spans="1:8" x14ac:dyDescent="0.2">
      <c r="A125" s="12">
        <f t="shared" si="3"/>
        <v>4</v>
      </c>
      <c r="B125" s="30">
        <v>39563</v>
      </c>
      <c r="C125" s="64">
        <v>0</v>
      </c>
      <c r="D125" s="17">
        <v>0</v>
      </c>
      <c r="E125" s="60">
        <v>9.3330000000000002</v>
      </c>
      <c r="F125" s="53">
        <f t="shared" si="2"/>
        <v>9.3330000000000002</v>
      </c>
      <c r="H125" s="85">
        <v>0.57099999999999995</v>
      </c>
    </row>
    <row r="126" spans="1:8" x14ac:dyDescent="0.2">
      <c r="A126" s="12">
        <f t="shared" si="3"/>
        <v>4</v>
      </c>
      <c r="B126" s="30">
        <v>39564</v>
      </c>
      <c r="C126" s="64">
        <v>0</v>
      </c>
      <c r="D126" s="17">
        <v>0</v>
      </c>
      <c r="E126" s="60">
        <v>8.7119999999999997</v>
      </c>
      <c r="F126" s="53">
        <f t="shared" si="2"/>
        <v>8.7119999999999997</v>
      </c>
      <c r="H126" s="85">
        <v>0.54900000000000004</v>
      </c>
    </row>
    <row r="127" spans="1:8" x14ac:dyDescent="0.2">
      <c r="A127" s="12">
        <f t="shared" si="3"/>
        <v>4</v>
      </c>
      <c r="B127" s="30">
        <v>39565</v>
      </c>
      <c r="C127" s="64">
        <v>9.5380000000000003</v>
      </c>
      <c r="D127" s="17">
        <v>0</v>
      </c>
      <c r="E127" s="60">
        <v>0</v>
      </c>
      <c r="F127" s="53">
        <f t="shared" si="2"/>
        <v>9.5380000000000003</v>
      </c>
      <c r="H127" s="85">
        <v>0.57099999999999995</v>
      </c>
    </row>
    <row r="128" spans="1:8" x14ac:dyDescent="0.2">
      <c r="A128" s="12">
        <f t="shared" si="3"/>
        <v>4</v>
      </c>
      <c r="B128" s="30">
        <v>39566</v>
      </c>
      <c r="C128" s="64">
        <v>8.9250000000000007</v>
      </c>
      <c r="D128" s="17">
        <v>0</v>
      </c>
      <c r="E128" s="60">
        <v>0</v>
      </c>
      <c r="F128" s="53">
        <f t="shared" si="2"/>
        <v>8.9250000000000007</v>
      </c>
      <c r="H128" s="85">
        <v>0.54800000000000004</v>
      </c>
    </row>
    <row r="129" spans="1:8" x14ac:dyDescent="0.2">
      <c r="A129" s="12">
        <f t="shared" si="3"/>
        <v>4</v>
      </c>
      <c r="B129" s="30">
        <v>39567</v>
      </c>
      <c r="C129" s="64">
        <v>0</v>
      </c>
      <c r="D129" s="17">
        <v>8.9689999999999994</v>
      </c>
      <c r="E129" s="60">
        <v>0</v>
      </c>
      <c r="F129" s="53">
        <f t="shared" si="2"/>
        <v>8.9689999999999994</v>
      </c>
      <c r="H129" s="85">
        <v>0.54800000000000004</v>
      </c>
    </row>
    <row r="130" spans="1:8" x14ac:dyDescent="0.2">
      <c r="A130" s="12">
        <f t="shared" si="3"/>
        <v>4</v>
      </c>
      <c r="B130" s="30">
        <v>39568</v>
      </c>
      <c r="C130" s="64">
        <v>0</v>
      </c>
      <c r="D130" s="17">
        <v>10.239000000000001</v>
      </c>
      <c r="E130" s="60">
        <v>0</v>
      </c>
      <c r="F130" s="53">
        <f t="shared" si="2"/>
        <v>10.239000000000001</v>
      </c>
      <c r="H130" s="85">
        <v>0.55400000000000005</v>
      </c>
    </row>
    <row r="131" spans="1:8" x14ac:dyDescent="0.2">
      <c r="A131" s="12">
        <f t="shared" si="3"/>
        <v>5</v>
      </c>
      <c r="B131" s="30">
        <v>39569</v>
      </c>
      <c r="C131" s="64">
        <v>0</v>
      </c>
      <c r="D131" s="17">
        <v>0</v>
      </c>
      <c r="E131" s="60">
        <v>8.2679999999999705</v>
      </c>
      <c r="F131" s="53">
        <f t="shared" si="2"/>
        <v>8.2679999999999705</v>
      </c>
      <c r="H131" s="85">
        <v>0.44700000000000001</v>
      </c>
    </row>
    <row r="132" spans="1:8" x14ac:dyDescent="0.2">
      <c r="A132" s="12">
        <f t="shared" si="3"/>
        <v>5</v>
      </c>
      <c r="B132" s="30">
        <v>39570</v>
      </c>
      <c r="C132" s="64">
        <v>0</v>
      </c>
      <c r="D132" s="17">
        <v>0</v>
      </c>
      <c r="E132" s="60">
        <v>7.835</v>
      </c>
      <c r="F132" s="53">
        <f t="shared" si="2"/>
        <v>7.835</v>
      </c>
      <c r="H132" s="85">
        <v>0.48099999999999998</v>
      </c>
    </row>
    <row r="133" spans="1:8" x14ac:dyDescent="0.2">
      <c r="A133" s="12">
        <f t="shared" si="3"/>
        <v>5</v>
      </c>
      <c r="B133" s="30">
        <v>39571</v>
      </c>
      <c r="C133" s="64">
        <v>7.0869999999999997</v>
      </c>
      <c r="D133" s="17">
        <v>0</v>
      </c>
      <c r="E133" s="60">
        <v>0</v>
      </c>
      <c r="F133" s="53">
        <f t="shared" si="2"/>
        <v>7.0869999999999997</v>
      </c>
      <c r="H133" s="85">
        <v>0.44600000000000001</v>
      </c>
    </row>
    <row r="134" spans="1:8" x14ac:dyDescent="0.2">
      <c r="A134" s="12">
        <f t="shared" si="3"/>
        <v>5</v>
      </c>
      <c r="B134" s="30">
        <v>39572</v>
      </c>
      <c r="C134" s="64">
        <v>8.4269999999999996</v>
      </c>
      <c r="D134" s="17">
        <v>0</v>
      </c>
      <c r="E134" s="60">
        <v>0</v>
      </c>
      <c r="F134" s="53">
        <f t="shared" si="2"/>
        <v>8.4269999999999996</v>
      </c>
      <c r="H134" s="85">
        <v>0.45400000000000001</v>
      </c>
    </row>
    <row r="135" spans="1:8" x14ac:dyDescent="0.2">
      <c r="A135" s="12">
        <f t="shared" si="3"/>
        <v>5</v>
      </c>
      <c r="B135" s="30">
        <v>39573</v>
      </c>
      <c r="C135" s="64">
        <v>0</v>
      </c>
      <c r="D135" s="17">
        <v>8.7309999999999999</v>
      </c>
      <c r="E135" s="60">
        <v>0</v>
      </c>
      <c r="F135" s="53">
        <f t="shared" si="2"/>
        <v>8.7309999999999999</v>
      </c>
      <c r="H135" s="85">
        <v>0.46300000000000002</v>
      </c>
    </row>
    <row r="136" spans="1:8" x14ac:dyDescent="0.2">
      <c r="A136" s="12">
        <f t="shared" si="3"/>
        <v>5</v>
      </c>
      <c r="B136" s="30">
        <v>39574</v>
      </c>
      <c r="C136" s="64">
        <v>0</v>
      </c>
      <c r="D136" s="17">
        <v>7.3529999999999998</v>
      </c>
      <c r="E136" s="60">
        <v>0</v>
      </c>
      <c r="F136" s="53">
        <f t="shared" si="2"/>
        <v>7.3529999999999998</v>
      </c>
      <c r="H136" s="85">
        <v>0.45100000000000001</v>
      </c>
    </row>
    <row r="137" spans="1:8" x14ac:dyDescent="0.2">
      <c r="A137" s="12">
        <f t="shared" si="3"/>
        <v>5</v>
      </c>
      <c r="B137" s="30">
        <v>39575</v>
      </c>
      <c r="C137" s="64">
        <v>0</v>
      </c>
      <c r="D137" s="17">
        <v>0</v>
      </c>
      <c r="E137" s="60">
        <v>8.8160000000000007</v>
      </c>
      <c r="F137" s="53">
        <f t="shared" si="2"/>
        <v>8.8160000000000007</v>
      </c>
      <c r="H137" s="85">
        <v>0.499</v>
      </c>
    </row>
    <row r="138" spans="1:8" x14ac:dyDescent="0.2">
      <c r="A138" s="12">
        <f t="shared" si="3"/>
        <v>5</v>
      </c>
      <c r="B138" s="30">
        <v>39576</v>
      </c>
      <c r="C138" s="64">
        <v>0</v>
      </c>
      <c r="D138" s="17">
        <v>0</v>
      </c>
      <c r="E138" s="60">
        <v>8.5020000000000007</v>
      </c>
      <c r="F138" s="53">
        <f t="shared" ref="F138:F201" si="4">SUM(C138:E138)</f>
        <v>8.5020000000000007</v>
      </c>
      <c r="H138" s="85">
        <v>0.44700000000000001</v>
      </c>
    </row>
    <row r="139" spans="1:8" x14ac:dyDescent="0.2">
      <c r="A139" s="12">
        <f t="shared" ref="A139:A202" si="5">+IF(ISBLANK($B139),"",MONTH($B139))</f>
        <v>5</v>
      </c>
      <c r="B139" s="30">
        <v>39577</v>
      </c>
      <c r="C139" s="64">
        <v>8.7569999999999997</v>
      </c>
      <c r="D139" s="17">
        <v>0</v>
      </c>
      <c r="E139" s="60">
        <v>0</v>
      </c>
      <c r="F139" s="53">
        <f t="shared" si="4"/>
        <v>8.7569999999999997</v>
      </c>
      <c r="H139" s="85">
        <v>0.46200000000000002</v>
      </c>
    </row>
    <row r="140" spans="1:8" x14ac:dyDescent="0.2">
      <c r="A140" s="12">
        <f t="shared" si="5"/>
        <v>5</v>
      </c>
      <c r="B140" s="30">
        <v>39578</v>
      </c>
      <c r="C140" s="64">
        <v>8.3819999999999997</v>
      </c>
      <c r="D140" s="17">
        <v>0</v>
      </c>
      <c r="E140" s="60">
        <v>0</v>
      </c>
      <c r="F140" s="53">
        <f t="shared" si="4"/>
        <v>8.3819999999999997</v>
      </c>
      <c r="H140" s="85">
        <v>0.45300000000000001</v>
      </c>
    </row>
    <row r="141" spans="1:8" x14ac:dyDescent="0.2">
      <c r="A141" s="12">
        <f t="shared" si="5"/>
        <v>5</v>
      </c>
      <c r="B141" s="30">
        <v>39579</v>
      </c>
      <c r="C141" s="64">
        <v>0</v>
      </c>
      <c r="D141" s="17">
        <v>8.5060000000000002</v>
      </c>
      <c r="E141" s="60">
        <v>0</v>
      </c>
      <c r="F141" s="53">
        <f t="shared" si="4"/>
        <v>8.5060000000000002</v>
      </c>
      <c r="H141" s="85">
        <v>0.45400000000000001</v>
      </c>
    </row>
    <row r="142" spans="1:8" x14ac:dyDescent="0.2">
      <c r="A142" s="12">
        <f t="shared" si="5"/>
        <v>5</v>
      </c>
      <c r="B142" s="30">
        <v>39580</v>
      </c>
      <c r="C142" s="64">
        <v>0</v>
      </c>
      <c r="D142" s="17">
        <v>8.7309999999999999</v>
      </c>
      <c r="E142" s="60">
        <v>0</v>
      </c>
      <c r="F142" s="53">
        <f t="shared" si="4"/>
        <v>8.7309999999999999</v>
      </c>
      <c r="H142" s="85">
        <v>0.46300000000000002</v>
      </c>
    </row>
    <row r="143" spans="1:8" x14ac:dyDescent="0.2">
      <c r="A143" s="12">
        <f t="shared" si="5"/>
        <v>5</v>
      </c>
      <c r="B143" s="30">
        <v>39581</v>
      </c>
      <c r="C143" s="64">
        <v>0</v>
      </c>
      <c r="D143" s="17">
        <v>0</v>
      </c>
      <c r="E143" s="60">
        <v>9.3759999999999994</v>
      </c>
      <c r="F143" s="53">
        <f t="shared" si="4"/>
        <v>9.3759999999999994</v>
      </c>
      <c r="H143" s="85">
        <v>0.48799999999999999</v>
      </c>
    </row>
    <row r="144" spans="1:8" x14ac:dyDescent="0.2">
      <c r="A144" s="12">
        <f t="shared" si="5"/>
        <v>5</v>
      </c>
      <c r="B144" s="30">
        <v>39582</v>
      </c>
      <c r="C144" s="64">
        <v>0</v>
      </c>
      <c r="D144" s="17">
        <v>0</v>
      </c>
      <c r="E144" s="60">
        <v>9.4480000000000004</v>
      </c>
      <c r="F144" s="53">
        <f t="shared" si="4"/>
        <v>9.4480000000000004</v>
      </c>
      <c r="H144" s="85">
        <v>0.48699999999999999</v>
      </c>
    </row>
    <row r="145" spans="1:8" x14ac:dyDescent="0.2">
      <c r="A145" s="12">
        <f t="shared" si="5"/>
        <v>5</v>
      </c>
      <c r="B145" s="30">
        <v>39583</v>
      </c>
      <c r="C145" s="64">
        <v>8.68</v>
      </c>
      <c r="D145" s="17">
        <v>0</v>
      </c>
      <c r="E145" s="60">
        <v>0</v>
      </c>
      <c r="F145" s="53">
        <f t="shared" si="4"/>
        <v>8.68</v>
      </c>
      <c r="H145" s="85">
        <v>0.46400000000000002</v>
      </c>
    </row>
    <row r="146" spans="1:8" x14ac:dyDescent="0.2">
      <c r="A146" s="12">
        <f t="shared" si="5"/>
        <v>5</v>
      </c>
      <c r="B146" s="30">
        <v>39584</v>
      </c>
      <c r="C146" s="64">
        <v>8.2129999999999992</v>
      </c>
      <c r="D146" s="17">
        <v>0</v>
      </c>
      <c r="E146" s="60">
        <v>0</v>
      </c>
      <c r="F146" s="53">
        <f t="shared" si="4"/>
        <v>8.2129999999999992</v>
      </c>
      <c r="H146" s="85">
        <v>0.40899999999999997</v>
      </c>
    </row>
    <row r="147" spans="1:8" x14ac:dyDescent="0.2">
      <c r="A147" s="12">
        <f t="shared" si="5"/>
        <v>5</v>
      </c>
      <c r="B147" s="30">
        <v>39585</v>
      </c>
      <c r="C147" s="64">
        <v>0</v>
      </c>
      <c r="D147" s="17">
        <v>9.3230000000000004</v>
      </c>
      <c r="E147" s="60">
        <v>0</v>
      </c>
      <c r="F147" s="53">
        <f t="shared" si="4"/>
        <v>9.3230000000000004</v>
      </c>
      <c r="H147" s="85">
        <v>0.51400000000000001</v>
      </c>
    </row>
    <row r="148" spans="1:8" x14ac:dyDescent="0.2">
      <c r="A148" s="12">
        <f t="shared" si="5"/>
        <v>5</v>
      </c>
      <c r="B148" s="30">
        <v>39586</v>
      </c>
      <c r="C148" s="64">
        <v>0</v>
      </c>
      <c r="D148" s="17">
        <v>9.4730000000000008</v>
      </c>
      <c r="E148" s="60">
        <v>0</v>
      </c>
      <c r="F148" s="53">
        <f t="shared" si="4"/>
        <v>9.4730000000000008</v>
      </c>
      <c r="H148" s="85">
        <v>0.49199999999999999</v>
      </c>
    </row>
    <row r="149" spans="1:8" x14ac:dyDescent="0.2">
      <c r="A149" s="12">
        <f t="shared" si="5"/>
        <v>5</v>
      </c>
      <c r="B149" s="30">
        <v>39587</v>
      </c>
      <c r="C149" s="64">
        <v>0</v>
      </c>
      <c r="D149" s="17">
        <v>0</v>
      </c>
      <c r="E149" s="60">
        <v>9.1639999999999997</v>
      </c>
      <c r="F149" s="53">
        <f t="shared" si="4"/>
        <v>9.1639999999999997</v>
      </c>
      <c r="H149" s="85">
        <v>0.505</v>
      </c>
    </row>
    <row r="150" spans="1:8" x14ac:dyDescent="0.2">
      <c r="A150" s="12">
        <f t="shared" si="5"/>
        <v>5</v>
      </c>
      <c r="B150" s="30">
        <v>39588</v>
      </c>
      <c r="C150" s="64">
        <v>0</v>
      </c>
      <c r="D150" s="17">
        <v>0</v>
      </c>
      <c r="E150" s="60">
        <v>8.4030000000000005</v>
      </c>
      <c r="F150" s="53">
        <f t="shared" si="4"/>
        <v>8.4030000000000005</v>
      </c>
      <c r="H150" s="85">
        <v>0.44700000000000001</v>
      </c>
    </row>
    <row r="151" spans="1:8" x14ac:dyDescent="0.2">
      <c r="A151" s="12">
        <f t="shared" si="5"/>
        <v>5</v>
      </c>
      <c r="B151" s="30">
        <v>39589</v>
      </c>
      <c r="C151" s="64">
        <v>8.7539999999999996</v>
      </c>
      <c r="D151" s="17">
        <v>0</v>
      </c>
      <c r="E151" s="60">
        <v>0</v>
      </c>
      <c r="F151" s="53">
        <f t="shared" si="4"/>
        <v>8.7539999999999996</v>
      </c>
      <c r="H151" s="85">
        <v>0.441</v>
      </c>
    </row>
    <row r="152" spans="1:8" x14ac:dyDescent="0.2">
      <c r="A152" s="12">
        <f t="shared" si="5"/>
        <v>5</v>
      </c>
      <c r="B152" s="30">
        <v>39590</v>
      </c>
      <c r="C152" s="64">
        <v>8.8650000000000002</v>
      </c>
      <c r="D152" s="17">
        <v>0</v>
      </c>
      <c r="E152" s="60">
        <v>0</v>
      </c>
      <c r="F152" s="53">
        <f t="shared" si="4"/>
        <v>8.8650000000000002</v>
      </c>
      <c r="H152" s="85">
        <v>0.45</v>
      </c>
    </row>
    <row r="153" spans="1:8" x14ac:dyDescent="0.2">
      <c r="A153" s="12">
        <f t="shared" si="5"/>
        <v>5</v>
      </c>
      <c r="B153" s="30">
        <v>39591</v>
      </c>
      <c r="C153" s="64">
        <v>0</v>
      </c>
      <c r="D153" s="17">
        <v>8.3460000000000001</v>
      </c>
      <c r="E153" s="60">
        <v>0</v>
      </c>
      <c r="F153" s="53">
        <f t="shared" si="4"/>
        <v>8.3460000000000001</v>
      </c>
      <c r="H153" s="85">
        <v>0.44</v>
      </c>
    </row>
    <row r="154" spans="1:8" x14ac:dyDescent="0.2">
      <c r="A154" s="12">
        <f t="shared" si="5"/>
        <v>5</v>
      </c>
      <c r="B154" s="30">
        <v>39592</v>
      </c>
      <c r="C154" s="64">
        <v>0</v>
      </c>
      <c r="D154" s="17">
        <v>8.0090000000000003</v>
      </c>
      <c r="E154" s="60">
        <v>0</v>
      </c>
      <c r="F154" s="53">
        <f t="shared" si="4"/>
        <v>8.0090000000000003</v>
      </c>
      <c r="H154" s="85">
        <v>0.53700000000000003</v>
      </c>
    </row>
    <row r="155" spans="1:8" x14ac:dyDescent="0.2">
      <c r="A155" s="12">
        <f t="shared" si="5"/>
        <v>5</v>
      </c>
      <c r="B155" s="30">
        <v>39593</v>
      </c>
      <c r="C155" s="64">
        <v>0</v>
      </c>
      <c r="D155" s="17">
        <v>0</v>
      </c>
      <c r="E155" s="60">
        <v>7.8940000000000001</v>
      </c>
      <c r="F155" s="53">
        <f t="shared" si="4"/>
        <v>7.8940000000000001</v>
      </c>
      <c r="H155" s="85">
        <v>0.40699999999999997</v>
      </c>
    </row>
    <row r="156" spans="1:8" x14ac:dyDescent="0.2">
      <c r="A156" s="12">
        <f t="shared" si="5"/>
        <v>5</v>
      </c>
      <c r="B156" s="30">
        <v>39594</v>
      </c>
      <c r="C156" s="64">
        <v>0</v>
      </c>
      <c r="D156" s="17">
        <v>0</v>
      </c>
      <c r="E156" s="60">
        <v>8.0980000000000008</v>
      </c>
      <c r="F156" s="53">
        <f t="shared" si="4"/>
        <v>8.0980000000000008</v>
      </c>
      <c r="H156" s="85">
        <v>0.434</v>
      </c>
    </row>
    <row r="157" spans="1:8" x14ac:dyDescent="0.2">
      <c r="A157" s="12">
        <f t="shared" si="5"/>
        <v>5</v>
      </c>
      <c r="B157" s="30">
        <v>39595</v>
      </c>
      <c r="C157" s="64">
        <v>7.8920000000000003</v>
      </c>
      <c r="D157" s="17">
        <v>0</v>
      </c>
      <c r="E157" s="60">
        <v>0</v>
      </c>
      <c r="F157" s="53">
        <f t="shared" si="4"/>
        <v>7.8920000000000003</v>
      </c>
      <c r="H157" s="85">
        <v>0.443</v>
      </c>
    </row>
    <row r="158" spans="1:8" x14ac:dyDescent="0.2">
      <c r="A158" s="12">
        <f t="shared" si="5"/>
        <v>5</v>
      </c>
      <c r="B158" s="30">
        <v>39596</v>
      </c>
      <c r="C158" s="64">
        <v>8.016</v>
      </c>
      <c r="D158" s="17">
        <v>0</v>
      </c>
      <c r="E158" s="60">
        <v>0</v>
      </c>
      <c r="F158" s="53">
        <f t="shared" si="4"/>
        <v>8.016</v>
      </c>
      <c r="H158" s="85">
        <v>0.42899999999999999</v>
      </c>
    </row>
    <row r="159" spans="1:8" x14ac:dyDescent="0.2">
      <c r="A159" s="12">
        <f t="shared" si="5"/>
        <v>5</v>
      </c>
      <c r="B159" s="30">
        <v>39597</v>
      </c>
      <c r="C159" s="64">
        <v>0</v>
      </c>
      <c r="D159" s="17">
        <v>7.88</v>
      </c>
      <c r="E159" s="60">
        <v>0</v>
      </c>
      <c r="F159" s="53">
        <f t="shared" si="4"/>
        <v>7.88</v>
      </c>
      <c r="H159" s="85">
        <v>0.42499999999999999</v>
      </c>
    </row>
    <row r="160" spans="1:8" x14ac:dyDescent="0.2">
      <c r="A160" s="12">
        <f t="shared" si="5"/>
        <v>5</v>
      </c>
      <c r="B160" s="30">
        <v>39598</v>
      </c>
      <c r="C160" s="64">
        <v>0</v>
      </c>
      <c r="D160" s="17">
        <v>7.5819999999999999</v>
      </c>
      <c r="E160" s="60">
        <v>0</v>
      </c>
      <c r="F160" s="53">
        <f t="shared" si="4"/>
        <v>7.5819999999999999</v>
      </c>
      <c r="H160" s="85">
        <v>0.41199999999999998</v>
      </c>
    </row>
    <row r="161" spans="1:8" x14ac:dyDescent="0.2">
      <c r="A161" s="12">
        <f t="shared" si="5"/>
        <v>5</v>
      </c>
      <c r="B161" s="30">
        <v>39599</v>
      </c>
      <c r="C161" s="64">
        <v>0</v>
      </c>
      <c r="D161" s="17">
        <v>0</v>
      </c>
      <c r="E161" s="60">
        <v>7.9550000000000001</v>
      </c>
      <c r="F161" s="53">
        <f t="shared" si="4"/>
        <v>7.9550000000000001</v>
      </c>
      <c r="H161" s="85">
        <v>0.42699999999999999</v>
      </c>
    </row>
    <row r="162" spans="1:8" x14ac:dyDescent="0.2">
      <c r="A162" s="12">
        <f t="shared" si="5"/>
        <v>6</v>
      </c>
      <c r="B162" s="30">
        <v>39600</v>
      </c>
      <c r="C162" s="64">
        <v>0</v>
      </c>
      <c r="D162" s="17">
        <v>0</v>
      </c>
      <c r="E162" s="60">
        <v>7.8829999999999414</v>
      </c>
      <c r="F162" s="53">
        <f t="shared" si="4"/>
        <v>7.8829999999999414</v>
      </c>
      <c r="H162" s="85">
        <v>0.41099999999999998</v>
      </c>
    </row>
    <row r="163" spans="1:8" x14ac:dyDescent="0.2">
      <c r="A163" s="12">
        <f t="shared" si="5"/>
        <v>6</v>
      </c>
      <c r="B163" s="30">
        <v>39601</v>
      </c>
      <c r="C163" s="64">
        <v>0</v>
      </c>
      <c r="D163" s="17">
        <v>0</v>
      </c>
      <c r="E163" s="60">
        <v>8.1620000000000008</v>
      </c>
      <c r="F163" s="53">
        <f t="shared" si="4"/>
        <v>8.1620000000000008</v>
      </c>
      <c r="H163" s="85">
        <v>0.42899999999999999</v>
      </c>
    </row>
    <row r="164" spans="1:8" x14ac:dyDescent="0.2">
      <c r="A164" s="12">
        <f t="shared" si="5"/>
        <v>6</v>
      </c>
      <c r="B164" s="30">
        <v>39602</v>
      </c>
      <c r="C164" s="64">
        <v>8.51</v>
      </c>
      <c r="D164" s="17">
        <v>0</v>
      </c>
      <c r="E164" s="60">
        <v>0</v>
      </c>
      <c r="F164" s="53">
        <f t="shared" si="4"/>
        <v>8.51</v>
      </c>
      <c r="H164" s="85">
        <v>0.42699999999999999</v>
      </c>
    </row>
    <row r="165" spans="1:8" x14ac:dyDescent="0.2">
      <c r="A165" s="12">
        <f t="shared" si="5"/>
        <v>6</v>
      </c>
      <c r="B165" s="30">
        <v>39603</v>
      </c>
      <c r="C165" s="64">
        <v>8.4529999999999994</v>
      </c>
      <c r="D165" s="17">
        <v>0</v>
      </c>
      <c r="E165" s="60">
        <v>0</v>
      </c>
      <c r="F165" s="53">
        <f t="shared" si="4"/>
        <v>8.4529999999999994</v>
      </c>
      <c r="H165" s="85">
        <v>0.47599999999999998</v>
      </c>
    </row>
    <row r="166" spans="1:8" x14ac:dyDescent="0.2">
      <c r="A166" s="12">
        <f t="shared" si="5"/>
        <v>6</v>
      </c>
      <c r="B166" s="30">
        <v>39604</v>
      </c>
      <c r="C166" s="64">
        <v>0</v>
      </c>
      <c r="D166" s="17">
        <v>8.6890000000000001</v>
      </c>
      <c r="E166" s="60">
        <v>0</v>
      </c>
      <c r="F166" s="53">
        <f t="shared" si="4"/>
        <v>8.6890000000000001</v>
      </c>
      <c r="H166" s="85">
        <v>0.47</v>
      </c>
    </row>
    <row r="167" spans="1:8" x14ac:dyDescent="0.2">
      <c r="A167" s="12">
        <f t="shared" si="5"/>
        <v>6</v>
      </c>
      <c r="B167" s="30">
        <v>39605</v>
      </c>
      <c r="C167" s="64">
        <v>0</v>
      </c>
      <c r="D167" s="17">
        <v>8.3070000000000004</v>
      </c>
      <c r="E167" s="60">
        <v>0</v>
      </c>
      <c r="F167" s="53">
        <f t="shared" si="4"/>
        <v>8.3070000000000004</v>
      </c>
      <c r="H167" s="85">
        <v>0.42799999999999999</v>
      </c>
    </row>
    <row r="168" spans="1:8" x14ac:dyDescent="0.2">
      <c r="A168" s="12">
        <f t="shared" si="5"/>
        <v>6</v>
      </c>
      <c r="B168" s="30">
        <v>39606</v>
      </c>
      <c r="C168" s="64">
        <v>0</v>
      </c>
      <c r="D168" s="17">
        <v>0</v>
      </c>
      <c r="E168" s="60">
        <v>8.1809999999999992</v>
      </c>
      <c r="F168" s="53">
        <f t="shared" si="4"/>
        <v>8.1809999999999992</v>
      </c>
      <c r="H168" s="85">
        <v>0.436</v>
      </c>
    </row>
    <row r="169" spans="1:8" x14ac:dyDescent="0.2">
      <c r="A169" s="12">
        <f t="shared" si="5"/>
        <v>6</v>
      </c>
      <c r="B169" s="30">
        <v>39607</v>
      </c>
      <c r="C169" s="64">
        <v>0</v>
      </c>
      <c r="D169" s="17">
        <v>0</v>
      </c>
      <c r="E169" s="60">
        <v>8.98</v>
      </c>
      <c r="F169" s="53">
        <f t="shared" si="4"/>
        <v>8.98</v>
      </c>
      <c r="H169" s="85">
        <v>0.48099999999999998</v>
      </c>
    </row>
    <row r="170" spans="1:8" x14ac:dyDescent="0.2">
      <c r="A170" s="12">
        <f t="shared" si="5"/>
        <v>6</v>
      </c>
      <c r="B170" s="30">
        <v>39608</v>
      </c>
      <c r="C170" s="64">
        <v>10.3</v>
      </c>
      <c r="D170" s="17">
        <v>0</v>
      </c>
      <c r="E170" s="60">
        <v>0</v>
      </c>
      <c r="F170" s="53">
        <f t="shared" si="4"/>
        <v>10.3</v>
      </c>
      <c r="H170" s="85">
        <v>0.51400000000000001</v>
      </c>
    </row>
    <row r="171" spans="1:8" x14ac:dyDescent="0.2">
      <c r="A171" s="12">
        <f t="shared" si="5"/>
        <v>6</v>
      </c>
      <c r="B171" s="30">
        <v>39609</v>
      </c>
      <c r="C171" s="64">
        <v>9.8330000000000002</v>
      </c>
      <c r="D171" s="17">
        <v>0</v>
      </c>
      <c r="E171" s="60">
        <v>0</v>
      </c>
      <c r="F171" s="53">
        <f t="shared" si="4"/>
        <v>9.8330000000000002</v>
      </c>
      <c r="H171" s="85">
        <v>0.48299999999999998</v>
      </c>
    </row>
    <row r="172" spans="1:8" x14ac:dyDescent="0.2">
      <c r="A172" s="12">
        <f t="shared" si="5"/>
        <v>6</v>
      </c>
      <c r="B172" s="30">
        <v>39610</v>
      </c>
      <c r="C172" s="64">
        <v>0</v>
      </c>
      <c r="D172" s="17">
        <v>9.9540000000000006</v>
      </c>
      <c r="E172" s="60">
        <v>0</v>
      </c>
      <c r="F172" s="53">
        <f t="shared" si="4"/>
        <v>9.9540000000000006</v>
      </c>
      <c r="H172" s="85">
        <v>0.503</v>
      </c>
    </row>
    <row r="173" spans="1:8" x14ac:dyDescent="0.2">
      <c r="A173" s="12">
        <f t="shared" si="5"/>
        <v>6</v>
      </c>
      <c r="B173" s="30">
        <v>39611</v>
      </c>
      <c r="C173" s="64">
        <v>0</v>
      </c>
      <c r="D173" s="17">
        <v>10.204000000000001</v>
      </c>
      <c r="E173" s="60">
        <v>0</v>
      </c>
      <c r="F173" s="53">
        <f t="shared" si="4"/>
        <v>10.204000000000001</v>
      </c>
      <c r="H173" s="85">
        <v>0.495</v>
      </c>
    </row>
    <row r="174" spans="1:8" x14ac:dyDescent="0.2">
      <c r="A174" s="12">
        <f t="shared" si="5"/>
        <v>6</v>
      </c>
      <c r="B174" s="30">
        <v>39612</v>
      </c>
      <c r="C174" s="64">
        <v>0</v>
      </c>
      <c r="D174" s="17">
        <v>0</v>
      </c>
      <c r="E174" s="60">
        <v>10.497999999999999</v>
      </c>
      <c r="F174" s="53">
        <f t="shared" si="4"/>
        <v>10.497999999999999</v>
      </c>
      <c r="H174" s="85">
        <v>0.49399999999999999</v>
      </c>
    </row>
    <row r="175" spans="1:8" x14ac:dyDescent="0.2">
      <c r="A175" s="12">
        <f t="shared" si="5"/>
        <v>6</v>
      </c>
      <c r="B175" s="30">
        <v>39613</v>
      </c>
      <c r="C175" s="64">
        <v>0</v>
      </c>
      <c r="D175" s="17">
        <v>0</v>
      </c>
      <c r="E175" s="60">
        <v>9.9540000000000006</v>
      </c>
      <c r="F175" s="53">
        <f t="shared" si="4"/>
        <v>9.9540000000000006</v>
      </c>
      <c r="H175" s="85">
        <v>0.47</v>
      </c>
    </row>
    <row r="176" spans="1:8" x14ac:dyDescent="0.2">
      <c r="A176" s="12">
        <f t="shared" si="5"/>
        <v>6</v>
      </c>
      <c r="B176" s="30">
        <v>39614</v>
      </c>
      <c r="C176" s="64">
        <v>9.7409999999999997</v>
      </c>
      <c r="D176" s="17">
        <v>0</v>
      </c>
      <c r="E176" s="60">
        <v>0</v>
      </c>
      <c r="F176" s="53">
        <f t="shared" si="4"/>
        <v>9.7409999999999997</v>
      </c>
      <c r="H176" s="85">
        <v>0.46500000000000002</v>
      </c>
    </row>
    <row r="177" spans="1:8" x14ac:dyDescent="0.2">
      <c r="A177" s="12">
        <f t="shared" si="5"/>
        <v>6</v>
      </c>
      <c r="B177" s="30">
        <v>39615</v>
      </c>
      <c r="C177" s="64">
        <v>10.234999999999999</v>
      </c>
      <c r="D177" s="17">
        <v>0</v>
      </c>
      <c r="E177" s="60">
        <v>0</v>
      </c>
      <c r="F177" s="53">
        <f t="shared" si="4"/>
        <v>10.234999999999999</v>
      </c>
      <c r="H177" s="85">
        <v>0.48199999999999998</v>
      </c>
    </row>
    <row r="178" spans="1:8" x14ac:dyDescent="0.2">
      <c r="A178" s="12">
        <f t="shared" si="5"/>
        <v>6</v>
      </c>
      <c r="B178" s="30">
        <v>39616</v>
      </c>
      <c r="C178" s="64">
        <v>0</v>
      </c>
      <c r="D178" s="17">
        <v>10.164999999999999</v>
      </c>
      <c r="E178" s="60">
        <v>0</v>
      </c>
      <c r="F178" s="53">
        <f t="shared" si="4"/>
        <v>10.164999999999999</v>
      </c>
      <c r="H178" s="85">
        <v>0.496</v>
      </c>
    </row>
    <row r="179" spans="1:8" x14ac:dyDescent="0.2">
      <c r="A179" s="12">
        <f t="shared" si="5"/>
        <v>6</v>
      </c>
      <c r="B179" s="30">
        <v>39617</v>
      </c>
      <c r="C179" s="64">
        <v>0</v>
      </c>
      <c r="D179" s="17">
        <v>10.113</v>
      </c>
      <c r="E179" s="60">
        <v>0</v>
      </c>
      <c r="F179" s="53">
        <f t="shared" si="4"/>
        <v>10.113</v>
      </c>
      <c r="H179" s="85">
        <v>0.48399999999999999</v>
      </c>
    </row>
    <row r="180" spans="1:8" x14ac:dyDescent="0.2">
      <c r="A180" s="12">
        <f t="shared" si="5"/>
        <v>6</v>
      </c>
      <c r="B180" s="30">
        <v>39618</v>
      </c>
      <c r="C180" s="64">
        <v>0</v>
      </c>
      <c r="D180" s="17">
        <v>0</v>
      </c>
      <c r="E180" s="60">
        <v>10.166</v>
      </c>
      <c r="F180" s="53">
        <f t="shared" si="4"/>
        <v>10.166</v>
      </c>
      <c r="H180" s="85">
        <v>0.48099999999999998</v>
      </c>
    </row>
    <row r="181" spans="1:8" x14ac:dyDescent="0.2">
      <c r="A181" s="12">
        <f t="shared" si="5"/>
        <v>6</v>
      </c>
      <c r="B181" s="30">
        <v>39619</v>
      </c>
      <c r="C181" s="64">
        <v>0</v>
      </c>
      <c r="D181" s="17">
        <v>0</v>
      </c>
      <c r="E181" s="60">
        <v>10.244999999999999</v>
      </c>
      <c r="F181" s="53">
        <f t="shared" si="4"/>
        <v>10.244999999999999</v>
      </c>
      <c r="H181" s="85">
        <v>0.48399999999999999</v>
      </c>
    </row>
    <row r="182" spans="1:8" x14ac:dyDescent="0.2">
      <c r="A182" s="12">
        <f t="shared" si="5"/>
        <v>6</v>
      </c>
      <c r="B182" s="30">
        <v>39620</v>
      </c>
      <c r="C182" s="64">
        <v>9.7919999999999998</v>
      </c>
      <c r="D182" s="17">
        <v>0</v>
      </c>
      <c r="E182" s="60">
        <v>0</v>
      </c>
      <c r="F182" s="53">
        <f t="shared" si="4"/>
        <v>9.7919999999999998</v>
      </c>
      <c r="H182" s="85">
        <v>0.47899999999999998</v>
      </c>
    </row>
    <row r="183" spans="1:8" x14ac:dyDescent="0.2">
      <c r="A183" s="12">
        <f t="shared" si="5"/>
        <v>6</v>
      </c>
      <c r="B183" s="30">
        <v>39621</v>
      </c>
      <c r="C183" s="64">
        <v>9.8780000000000001</v>
      </c>
      <c r="D183" s="17">
        <v>0</v>
      </c>
      <c r="E183" s="60">
        <v>0</v>
      </c>
      <c r="F183" s="53">
        <f t="shared" si="4"/>
        <v>9.8780000000000001</v>
      </c>
      <c r="H183" s="85">
        <v>0.47799999999999998</v>
      </c>
    </row>
    <row r="184" spans="1:8" x14ac:dyDescent="0.2">
      <c r="A184" s="12">
        <f t="shared" si="5"/>
        <v>6</v>
      </c>
      <c r="B184" s="30">
        <v>39622</v>
      </c>
      <c r="C184" s="64">
        <v>0</v>
      </c>
      <c r="D184" s="17">
        <v>10.276</v>
      </c>
      <c r="E184" s="60">
        <v>0</v>
      </c>
      <c r="F184" s="53">
        <f t="shared" si="4"/>
        <v>10.276</v>
      </c>
      <c r="H184" s="85">
        <v>0.48699999999999999</v>
      </c>
    </row>
    <row r="185" spans="1:8" x14ac:dyDescent="0.2">
      <c r="A185" s="12">
        <f t="shared" si="5"/>
        <v>6</v>
      </c>
      <c r="B185" s="30">
        <v>39623</v>
      </c>
      <c r="C185" s="64">
        <v>0</v>
      </c>
      <c r="D185" s="17">
        <v>10.039999999999999</v>
      </c>
      <c r="E185" s="60">
        <v>0</v>
      </c>
      <c r="F185" s="53">
        <f t="shared" si="4"/>
        <v>10.039999999999999</v>
      </c>
      <c r="H185" s="85">
        <v>0.49199999999999999</v>
      </c>
    </row>
    <row r="186" spans="1:8" x14ac:dyDescent="0.2">
      <c r="A186" s="12">
        <f t="shared" si="5"/>
        <v>6</v>
      </c>
      <c r="B186" s="30">
        <v>39624</v>
      </c>
      <c r="C186" s="64">
        <v>0</v>
      </c>
      <c r="D186" s="17">
        <v>0</v>
      </c>
      <c r="E186" s="60">
        <v>10.125999999999999</v>
      </c>
      <c r="F186" s="53">
        <f t="shared" si="4"/>
        <v>10.125999999999999</v>
      </c>
      <c r="H186" s="85">
        <v>0.49299999999999999</v>
      </c>
    </row>
    <row r="187" spans="1:8" x14ac:dyDescent="0.2">
      <c r="A187" s="12">
        <f t="shared" si="5"/>
        <v>6</v>
      </c>
      <c r="B187" s="30">
        <v>39625</v>
      </c>
      <c r="C187" s="64">
        <v>0</v>
      </c>
      <c r="D187" s="17">
        <v>0</v>
      </c>
      <c r="E187" s="60">
        <v>9.8960000000000008</v>
      </c>
      <c r="F187" s="53">
        <f t="shared" si="4"/>
        <v>9.8960000000000008</v>
      </c>
      <c r="H187" s="85">
        <v>0.49099999999999999</v>
      </c>
    </row>
    <row r="188" spans="1:8" x14ac:dyDescent="0.2">
      <c r="A188" s="12">
        <f t="shared" si="5"/>
        <v>6</v>
      </c>
      <c r="B188" s="30">
        <v>39626</v>
      </c>
      <c r="C188" s="64">
        <v>9.91</v>
      </c>
      <c r="D188" s="17">
        <v>0</v>
      </c>
      <c r="E188" s="60">
        <v>0</v>
      </c>
      <c r="F188" s="53">
        <f t="shared" si="4"/>
        <v>9.91</v>
      </c>
      <c r="H188" s="85">
        <v>0.47799999999999998</v>
      </c>
    </row>
    <row r="189" spans="1:8" x14ac:dyDescent="0.2">
      <c r="A189" s="12">
        <f t="shared" si="5"/>
        <v>6</v>
      </c>
      <c r="B189" s="30">
        <v>39627</v>
      </c>
      <c r="C189" s="64">
        <v>9.6560000000000006</v>
      </c>
      <c r="D189" s="17">
        <v>0</v>
      </c>
      <c r="E189" s="60">
        <v>0</v>
      </c>
      <c r="F189" s="53">
        <f t="shared" si="4"/>
        <v>9.6560000000000006</v>
      </c>
      <c r="H189" s="85">
        <v>0.45400000000000001</v>
      </c>
    </row>
    <row r="190" spans="1:8" x14ac:dyDescent="0.2">
      <c r="A190" s="12">
        <f t="shared" si="5"/>
        <v>6</v>
      </c>
      <c r="B190" s="30">
        <v>39628</v>
      </c>
      <c r="C190" s="64">
        <v>0</v>
      </c>
      <c r="D190" s="17">
        <v>9.718</v>
      </c>
      <c r="E190" s="60">
        <v>0</v>
      </c>
      <c r="F190" s="53">
        <f t="shared" si="4"/>
        <v>9.718</v>
      </c>
      <c r="H190" s="85">
        <v>0.47599999999999998</v>
      </c>
    </row>
    <row r="191" spans="1:8" x14ac:dyDescent="0.2">
      <c r="A191" s="12">
        <f t="shared" si="5"/>
        <v>6</v>
      </c>
      <c r="B191" s="30">
        <v>39629</v>
      </c>
      <c r="C191" s="64">
        <v>0</v>
      </c>
      <c r="D191" s="17">
        <v>9.2590000000000003</v>
      </c>
      <c r="E191" s="60">
        <v>0</v>
      </c>
      <c r="F191" s="53">
        <f t="shared" si="4"/>
        <v>9.2590000000000003</v>
      </c>
      <c r="H191" s="85">
        <v>0.46899999999999997</v>
      </c>
    </row>
    <row r="192" spans="1:8" x14ac:dyDescent="0.2">
      <c r="A192" s="12">
        <f t="shared" si="5"/>
        <v>7</v>
      </c>
      <c r="B192" s="30">
        <v>39630</v>
      </c>
      <c r="C192" s="64">
        <v>0</v>
      </c>
      <c r="D192" s="17">
        <v>0</v>
      </c>
      <c r="E192" s="60">
        <v>9.8089999999999424</v>
      </c>
      <c r="F192" s="53">
        <f t="shared" si="4"/>
        <v>9.8089999999999424</v>
      </c>
      <c r="H192" s="85">
        <v>0.495</v>
      </c>
    </row>
    <row r="193" spans="1:8" x14ac:dyDescent="0.2">
      <c r="A193" s="12">
        <f t="shared" si="5"/>
        <v>7</v>
      </c>
      <c r="B193" s="30">
        <v>39631</v>
      </c>
      <c r="C193" s="64">
        <v>0</v>
      </c>
      <c r="D193" s="17">
        <v>0</v>
      </c>
      <c r="E193" s="60">
        <v>8.0609999999999999</v>
      </c>
      <c r="F193" s="53">
        <f t="shared" si="4"/>
        <v>8.0609999999999999</v>
      </c>
      <c r="H193" s="85">
        <v>0.46100000000000002</v>
      </c>
    </row>
    <row r="194" spans="1:8" x14ac:dyDescent="0.2">
      <c r="A194" s="12">
        <f t="shared" si="5"/>
        <v>7</v>
      </c>
      <c r="B194" s="30">
        <v>39632</v>
      </c>
      <c r="C194" s="64">
        <v>6.8390000000000004</v>
      </c>
      <c r="D194" s="17">
        <v>0</v>
      </c>
      <c r="E194" s="60">
        <v>0</v>
      </c>
      <c r="F194" s="53">
        <f t="shared" si="4"/>
        <v>6.8390000000000004</v>
      </c>
      <c r="H194" s="85">
        <v>0.307</v>
      </c>
    </row>
    <row r="195" spans="1:8" x14ac:dyDescent="0.2">
      <c r="A195" s="12">
        <f t="shared" si="5"/>
        <v>7</v>
      </c>
      <c r="B195" s="30">
        <v>39633</v>
      </c>
      <c r="C195" s="64">
        <v>7.4550000000000001</v>
      </c>
      <c r="D195" s="17">
        <v>0</v>
      </c>
      <c r="E195" s="60">
        <v>0</v>
      </c>
      <c r="F195" s="53">
        <f t="shared" si="4"/>
        <v>7.4550000000000001</v>
      </c>
      <c r="H195" s="85">
        <v>0.35199999999999998</v>
      </c>
    </row>
    <row r="196" spans="1:8" x14ac:dyDescent="0.2">
      <c r="A196" s="12">
        <f t="shared" si="5"/>
        <v>7</v>
      </c>
      <c r="B196" s="30">
        <v>39634</v>
      </c>
      <c r="C196" s="64">
        <v>0</v>
      </c>
      <c r="D196" s="17">
        <v>7.7350000000000003</v>
      </c>
      <c r="E196" s="60">
        <v>0</v>
      </c>
      <c r="F196" s="53">
        <f t="shared" si="4"/>
        <v>7.7350000000000003</v>
      </c>
      <c r="H196" s="85">
        <v>0.34899999999999998</v>
      </c>
    </row>
    <row r="197" spans="1:8" x14ac:dyDescent="0.2">
      <c r="A197" s="12">
        <f t="shared" si="5"/>
        <v>7</v>
      </c>
      <c r="B197" s="30">
        <v>39635</v>
      </c>
      <c r="C197" s="64">
        <v>0</v>
      </c>
      <c r="D197" s="17">
        <v>7.4</v>
      </c>
      <c r="E197" s="60">
        <v>0</v>
      </c>
      <c r="F197" s="53">
        <f t="shared" si="4"/>
        <v>7.4</v>
      </c>
      <c r="H197" s="85">
        <v>0.33</v>
      </c>
    </row>
    <row r="198" spans="1:8" x14ac:dyDescent="0.2">
      <c r="A198" s="12">
        <f t="shared" si="5"/>
        <v>7</v>
      </c>
      <c r="B198" s="30">
        <v>39636</v>
      </c>
      <c r="C198" s="64">
        <v>0</v>
      </c>
      <c r="D198" s="17">
        <v>0</v>
      </c>
      <c r="E198" s="60">
        <v>7.6920000000000002</v>
      </c>
      <c r="F198" s="53">
        <f t="shared" si="4"/>
        <v>7.6920000000000002</v>
      </c>
      <c r="H198" s="85">
        <v>0.36599999999999999</v>
      </c>
    </row>
    <row r="199" spans="1:8" x14ac:dyDescent="0.2">
      <c r="A199" s="12">
        <f t="shared" si="5"/>
        <v>7</v>
      </c>
      <c r="B199" s="30">
        <v>39637</v>
      </c>
      <c r="C199" s="64">
        <v>0</v>
      </c>
      <c r="D199" s="17">
        <v>0</v>
      </c>
      <c r="E199" s="60">
        <v>7.2290000000000001</v>
      </c>
      <c r="F199" s="53">
        <f t="shared" si="4"/>
        <v>7.2290000000000001</v>
      </c>
      <c r="H199" s="85">
        <v>0.32800000000000001</v>
      </c>
    </row>
    <row r="200" spans="1:8" x14ac:dyDescent="0.2">
      <c r="A200" s="12">
        <f t="shared" si="5"/>
        <v>7</v>
      </c>
      <c r="B200" s="30">
        <v>39638</v>
      </c>
      <c r="C200" s="64">
        <v>6.8380000000000001</v>
      </c>
      <c r="D200" s="17">
        <v>0</v>
      </c>
      <c r="E200" s="60">
        <v>0</v>
      </c>
      <c r="F200" s="53">
        <f t="shared" si="4"/>
        <v>6.8380000000000001</v>
      </c>
      <c r="H200" s="85">
        <v>0.34499999999999997</v>
      </c>
    </row>
    <row r="201" spans="1:8" x14ac:dyDescent="0.2">
      <c r="A201" s="12">
        <f t="shared" si="5"/>
        <v>7</v>
      </c>
      <c r="B201" s="30">
        <v>39639</v>
      </c>
      <c r="C201" s="64">
        <v>6.9989999999999997</v>
      </c>
      <c r="D201" s="17">
        <v>0</v>
      </c>
      <c r="E201" s="60">
        <v>0</v>
      </c>
      <c r="F201" s="53">
        <f t="shared" si="4"/>
        <v>6.9989999999999997</v>
      </c>
      <c r="H201" s="85">
        <v>0.35399999999999998</v>
      </c>
    </row>
    <row r="202" spans="1:8" x14ac:dyDescent="0.2">
      <c r="A202" s="12">
        <f t="shared" si="5"/>
        <v>7</v>
      </c>
      <c r="B202" s="30">
        <v>39640</v>
      </c>
      <c r="C202" s="64">
        <v>0</v>
      </c>
      <c r="D202" s="17">
        <v>7.7519999999999998</v>
      </c>
      <c r="E202" s="60">
        <v>0</v>
      </c>
      <c r="F202" s="53">
        <f t="shared" ref="F202:F265" si="6">SUM(C202:E202)</f>
        <v>7.7519999999999998</v>
      </c>
      <c r="H202" s="85">
        <v>0.375</v>
      </c>
    </row>
    <row r="203" spans="1:8" x14ac:dyDescent="0.2">
      <c r="A203" s="12">
        <f t="shared" ref="A203:A266" si="7">+IF(ISBLANK($B203),"",MONTH($B203))</f>
        <v>7</v>
      </c>
      <c r="B203" s="30">
        <v>39641</v>
      </c>
      <c r="C203" s="64">
        <v>0</v>
      </c>
      <c r="D203" s="17">
        <v>8.4290000000000003</v>
      </c>
      <c r="E203" s="60">
        <v>0</v>
      </c>
      <c r="F203" s="53">
        <f t="shared" si="6"/>
        <v>8.4290000000000003</v>
      </c>
      <c r="H203" s="85">
        <v>0.39500000000000002</v>
      </c>
    </row>
    <row r="204" spans="1:8" x14ac:dyDescent="0.2">
      <c r="A204" s="12">
        <f t="shared" si="7"/>
        <v>7</v>
      </c>
      <c r="B204" s="30">
        <v>39642</v>
      </c>
      <c r="C204" s="64">
        <v>0</v>
      </c>
      <c r="D204" s="17">
        <v>0</v>
      </c>
      <c r="E204" s="60">
        <v>8.2710000000000008</v>
      </c>
      <c r="F204" s="53">
        <f t="shared" si="6"/>
        <v>8.2710000000000008</v>
      </c>
      <c r="H204" s="85">
        <v>0.39800000000000002</v>
      </c>
    </row>
    <row r="205" spans="1:8" x14ac:dyDescent="0.2">
      <c r="A205" s="12">
        <f t="shared" si="7"/>
        <v>7</v>
      </c>
      <c r="B205" s="30">
        <v>39643</v>
      </c>
      <c r="C205" s="64">
        <v>0</v>
      </c>
      <c r="D205" s="17">
        <v>0</v>
      </c>
      <c r="E205" s="60">
        <v>8.6590000000000007</v>
      </c>
      <c r="F205" s="53">
        <f t="shared" si="6"/>
        <v>8.6590000000000007</v>
      </c>
      <c r="H205" s="85">
        <v>0.39400000000000002</v>
      </c>
    </row>
    <row r="206" spans="1:8" x14ac:dyDescent="0.2">
      <c r="A206" s="12">
        <f t="shared" si="7"/>
        <v>7</v>
      </c>
      <c r="B206" s="30">
        <v>39644</v>
      </c>
      <c r="C206" s="64">
        <v>8.4559999999999995</v>
      </c>
      <c r="D206" s="17">
        <v>0</v>
      </c>
      <c r="E206" s="60">
        <v>0</v>
      </c>
      <c r="F206" s="53">
        <f t="shared" si="6"/>
        <v>8.4559999999999995</v>
      </c>
      <c r="H206" s="85">
        <v>0.38</v>
      </c>
    </row>
    <row r="207" spans="1:8" x14ac:dyDescent="0.2">
      <c r="A207" s="12">
        <f t="shared" si="7"/>
        <v>7</v>
      </c>
      <c r="B207" s="30">
        <v>39645</v>
      </c>
      <c r="C207" s="64">
        <v>7.7359999999999998</v>
      </c>
      <c r="D207" s="17">
        <v>0</v>
      </c>
      <c r="E207" s="60">
        <v>0</v>
      </c>
      <c r="F207" s="53">
        <f t="shared" si="6"/>
        <v>7.7359999999999998</v>
      </c>
      <c r="H207" s="85">
        <v>0.35799999999999998</v>
      </c>
    </row>
    <row r="208" spans="1:8" x14ac:dyDescent="0.2">
      <c r="A208" s="12">
        <f t="shared" si="7"/>
        <v>7</v>
      </c>
      <c r="B208" s="30">
        <v>39646</v>
      </c>
      <c r="C208" s="64">
        <v>0</v>
      </c>
      <c r="D208" s="17">
        <v>7.3879999999999999</v>
      </c>
      <c r="E208" s="60">
        <v>0</v>
      </c>
      <c r="F208" s="53">
        <f t="shared" si="6"/>
        <v>7.3879999999999999</v>
      </c>
      <c r="H208" s="85">
        <v>0.35599999999999998</v>
      </c>
    </row>
    <row r="209" spans="1:8" x14ac:dyDescent="0.2">
      <c r="A209" s="12">
        <f t="shared" si="7"/>
        <v>7</v>
      </c>
      <c r="B209" s="30">
        <v>39647</v>
      </c>
      <c r="C209" s="64">
        <v>0</v>
      </c>
      <c r="D209" s="17">
        <v>7.1559999999999997</v>
      </c>
      <c r="E209" s="60">
        <v>0</v>
      </c>
      <c r="F209" s="53">
        <f t="shared" si="6"/>
        <v>7.1559999999999997</v>
      </c>
      <c r="H209" s="85">
        <v>0.33900000000000002</v>
      </c>
    </row>
    <row r="210" spans="1:8" x14ac:dyDescent="0.2">
      <c r="A210" s="12">
        <f t="shared" si="7"/>
        <v>7</v>
      </c>
      <c r="B210" s="30">
        <v>39648</v>
      </c>
      <c r="C210" s="64">
        <v>0</v>
      </c>
      <c r="D210" s="17">
        <v>0</v>
      </c>
      <c r="E210" s="60">
        <v>7.3140000000000001</v>
      </c>
      <c r="F210" s="53">
        <f t="shared" si="6"/>
        <v>7.3140000000000001</v>
      </c>
      <c r="H210" s="85">
        <v>0.35499999999999998</v>
      </c>
    </row>
    <row r="211" spans="1:8" x14ac:dyDescent="0.2">
      <c r="A211" s="12">
        <f t="shared" si="7"/>
        <v>7</v>
      </c>
      <c r="B211" s="30">
        <v>39649</v>
      </c>
      <c r="C211" s="64">
        <v>0</v>
      </c>
      <c r="D211" s="17">
        <v>0</v>
      </c>
      <c r="E211" s="60">
        <v>7.649</v>
      </c>
      <c r="F211" s="53">
        <f t="shared" si="6"/>
        <v>7.649</v>
      </c>
      <c r="H211" s="85">
        <v>0.377</v>
      </c>
    </row>
    <row r="212" spans="1:8" x14ac:dyDescent="0.2">
      <c r="A212" s="12">
        <f t="shared" si="7"/>
        <v>7</v>
      </c>
      <c r="B212" s="30">
        <v>39650</v>
      </c>
      <c r="C212" s="64">
        <v>7.69</v>
      </c>
      <c r="D212" s="17">
        <v>0</v>
      </c>
      <c r="E212" s="60">
        <v>0</v>
      </c>
      <c r="F212" s="53">
        <f t="shared" si="6"/>
        <v>7.69</v>
      </c>
      <c r="H212" s="85">
        <v>0.36099999999999999</v>
      </c>
    </row>
    <row r="213" spans="1:8" x14ac:dyDescent="0.2">
      <c r="A213" s="12">
        <f t="shared" si="7"/>
        <v>7</v>
      </c>
      <c r="B213" s="30">
        <v>39651</v>
      </c>
      <c r="C213" s="64">
        <v>8.1210000000000004</v>
      </c>
      <c r="D213" s="17">
        <v>0</v>
      </c>
      <c r="E213" s="60">
        <v>0</v>
      </c>
      <c r="F213" s="53">
        <f t="shared" si="6"/>
        <v>8.1210000000000004</v>
      </c>
      <c r="H213" s="85">
        <v>0.42699999999999999</v>
      </c>
    </row>
    <row r="214" spans="1:8" x14ac:dyDescent="0.2">
      <c r="A214" s="12">
        <f t="shared" si="7"/>
        <v>7</v>
      </c>
      <c r="B214" s="30">
        <v>39652</v>
      </c>
      <c r="C214" s="64">
        <v>0</v>
      </c>
      <c r="D214" s="17">
        <v>8.9169999999999998</v>
      </c>
      <c r="E214" s="60">
        <v>0</v>
      </c>
      <c r="F214" s="53">
        <f t="shared" si="6"/>
        <v>8.9169999999999998</v>
      </c>
      <c r="H214" s="85">
        <v>0.49199999999999999</v>
      </c>
    </row>
    <row r="215" spans="1:8" x14ac:dyDescent="0.2">
      <c r="A215" s="12">
        <f t="shared" si="7"/>
        <v>7</v>
      </c>
      <c r="B215" s="30">
        <v>39653</v>
      </c>
      <c r="C215" s="64">
        <v>0</v>
      </c>
      <c r="D215" s="17">
        <v>10.090999999999999</v>
      </c>
      <c r="E215" s="60">
        <v>0</v>
      </c>
      <c r="F215" s="53">
        <f t="shared" si="6"/>
        <v>10.090999999999999</v>
      </c>
      <c r="H215" s="85">
        <v>0.49399999999999999</v>
      </c>
    </row>
    <row r="216" spans="1:8" x14ac:dyDescent="0.2">
      <c r="A216" s="12">
        <f t="shared" si="7"/>
        <v>7</v>
      </c>
      <c r="B216" s="30">
        <v>39654</v>
      </c>
      <c r="C216" s="64">
        <v>0</v>
      </c>
      <c r="D216" s="17">
        <v>0</v>
      </c>
      <c r="E216" s="60">
        <v>10.837</v>
      </c>
      <c r="F216" s="53">
        <f t="shared" si="6"/>
        <v>10.837</v>
      </c>
      <c r="H216" s="85">
        <v>0.52100000000000002</v>
      </c>
    </row>
    <row r="217" spans="1:8" x14ac:dyDescent="0.2">
      <c r="A217" s="12">
        <f t="shared" si="7"/>
        <v>7</v>
      </c>
      <c r="B217" s="30">
        <v>39655</v>
      </c>
      <c r="C217" s="64">
        <v>0</v>
      </c>
      <c r="D217" s="17">
        <v>0</v>
      </c>
      <c r="E217" s="60">
        <v>10.88</v>
      </c>
      <c r="F217" s="53">
        <f t="shared" si="6"/>
        <v>10.88</v>
      </c>
      <c r="H217" s="85">
        <v>0.50900000000000001</v>
      </c>
    </row>
    <row r="218" spans="1:8" x14ac:dyDescent="0.2">
      <c r="A218" s="12">
        <f t="shared" si="7"/>
        <v>7</v>
      </c>
      <c r="B218" s="30">
        <v>39656</v>
      </c>
      <c r="C218" s="64">
        <v>10.718</v>
      </c>
      <c r="D218" s="17">
        <v>0</v>
      </c>
      <c r="E218" s="60">
        <v>0</v>
      </c>
      <c r="F218" s="53">
        <f t="shared" si="6"/>
        <v>10.718</v>
      </c>
      <c r="H218" s="85">
        <v>0.50700000000000001</v>
      </c>
    </row>
    <row r="219" spans="1:8" x14ac:dyDescent="0.2">
      <c r="A219" s="12">
        <f t="shared" si="7"/>
        <v>7</v>
      </c>
      <c r="B219" s="30">
        <v>39657</v>
      </c>
      <c r="C219" s="64">
        <v>10.755000000000001</v>
      </c>
      <c r="D219" s="17">
        <v>0</v>
      </c>
      <c r="E219" s="60">
        <v>0</v>
      </c>
      <c r="F219" s="53">
        <f t="shared" si="6"/>
        <v>10.755000000000001</v>
      </c>
      <c r="H219" s="85">
        <v>0.53200000000000003</v>
      </c>
    </row>
    <row r="220" spans="1:8" x14ac:dyDescent="0.2">
      <c r="A220" s="12">
        <f t="shared" si="7"/>
        <v>7</v>
      </c>
      <c r="B220" s="30">
        <v>39658</v>
      </c>
      <c r="C220" s="64">
        <v>0</v>
      </c>
      <c r="D220" s="17">
        <v>10.984</v>
      </c>
      <c r="E220" s="60">
        <v>0</v>
      </c>
      <c r="F220" s="53">
        <f t="shared" si="6"/>
        <v>10.984</v>
      </c>
      <c r="H220" s="85">
        <v>0.52500000000000002</v>
      </c>
    </row>
    <row r="221" spans="1:8" x14ac:dyDescent="0.2">
      <c r="A221" s="12">
        <f t="shared" si="7"/>
        <v>7</v>
      </c>
      <c r="B221" s="30">
        <v>39659</v>
      </c>
      <c r="C221" s="64">
        <v>0</v>
      </c>
      <c r="D221" s="17">
        <v>10.784000000000001</v>
      </c>
      <c r="E221" s="60">
        <v>0</v>
      </c>
      <c r="F221" s="53">
        <f t="shared" si="6"/>
        <v>10.784000000000001</v>
      </c>
      <c r="H221" s="85">
        <v>0.48299999999999998</v>
      </c>
    </row>
    <row r="222" spans="1:8" x14ac:dyDescent="0.2">
      <c r="A222" s="12">
        <f t="shared" si="7"/>
        <v>7</v>
      </c>
      <c r="B222" s="30">
        <v>39660</v>
      </c>
      <c r="C222" s="64">
        <v>0</v>
      </c>
      <c r="D222" s="17">
        <v>0</v>
      </c>
      <c r="E222" s="60">
        <v>9.6769999999999996</v>
      </c>
      <c r="F222" s="53">
        <f t="shared" si="6"/>
        <v>9.6769999999999996</v>
      </c>
      <c r="H222" s="85">
        <v>0.45800000000000002</v>
      </c>
    </row>
    <row r="223" spans="1:8" x14ac:dyDescent="0.2">
      <c r="A223" s="12">
        <f t="shared" si="7"/>
        <v>8</v>
      </c>
      <c r="B223" s="30">
        <v>39661</v>
      </c>
      <c r="C223" s="64">
        <v>0</v>
      </c>
      <c r="D223" s="17">
        <v>0</v>
      </c>
      <c r="E223" s="60">
        <v>9.6910000000000576</v>
      </c>
      <c r="F223" s="53">
        <f t="shared" si="6"/>
        <v>9.6910000000000576</v>
      </c>
      <c r="H223" s="85">
        <v>0.45200000000000001</v>
      </c>
    </row>
    <row r="224" spans="1:8" x14ac:dyDescent="0.2">
      <c r="A224" s="12">
        <f t="shared" si="7"/>
        <v>8</v>
      </c>
      <c r="B224" s="30">
        <v>39662</v>
      </c>
      <c r="C224" s="64">
        <v>0</v>
      </c>
      <c r="D224" s="17">
        <v>0</v>
      </c>
      <c r="E224" s="60">
        <v>9.3040000000000003</v>
      </c>
      <c r="F224" s="53">
        <f t="shared" si="6"/>
        <v>9.3040000000000003</v>
      </c>
      <c r="H224" s="85">
        <v>0.45200000000000001</v>
      </c>
    </row>
    <row r="225" spans="1:17" x14ac:dyDescent="0.2">
      <c r="A225" s="12">
        <f t="shared" si="7"/>
        <v>8</v>
      </c>
      <c r="B225" s="30">
        <v>39663</v>
      </c>
      <c r="C225" s="64">
        <v>9.2919999999999998</v>
      </c>
      <c r="D225" s="17">
        <v>0</v>
      </c>
      <c r="E225" s="60">
        <v>0</v>
      </c>
      <c r="F225" s="53">
        <f t="shared" si="6"/>
        <v>9.2919999999999998</v>
      </c>
      <c r="H225" s="85">
        <v>0.46400000000000002</v>
      </c>
    </row>
    <row r="226" spans="1:17" x14ac:dyDescent="0.2">
      <c r="A226" s="12">
        <f t="shared" si="7"/>
        <v>8</v>
      </c>
      <c r="B226" s="30">
        <v>39664</v>
      </c>
      <c r="C226" s="64">
        <v>9.6259999999999994</v>
      </c>
      <c r="D226" s="17">
        <v>0</v>
      </c>
      <c r="E226" s="60">
        <v>0</v>
      </c>
      <c r="F226" s="53">
        <f t="shared" si="6"/>
        <v>9.6259999999999994</v>
      </c>
      <c r="G226" s="7"/>
      <c r="H226" s="86">
        <v>0.46500000000000002</v>
      </c>
      <c r="I226" s="7"/>
      <c r="J226" s="7"/>
      <c r="K226" s="7"/>
      <c r="L226" s="7"/>
      <c r="M226" s="7"/>
      <c r="N226" s="7"/>
      <c r="O226" s="7"/>
      <c r="P226" s="7"/>
      <c r="Q226" s="7"/>
    </row>
    <row r="227" spans="1:17" x14ac:dyDescent="0.2">
      <c r="A227" s="12">
        <f t="shared" si="7"/>
        <v>8</v>
      </c>
      <c r="B227" s="30">
        <v>39665</v>
      </c>
      <c r="C227" s="64">
        <v>0</v>
      </c>
      <c r="D227" s="17">
        <v>9.7799999999999994</v>
      </c>
      <c r="E227" s="60">
        <v>0</v>
      </c>
      <c r="F227" s="53">
        <f t="shared" si="6"/>
        <v>9.7799999999999994</v>
      </c>
      <c r="G227" s="7"/>
      <c r="H227" s="86">
        <v>0.49</v>
      </c>
      <c r="I227" s="7"/>
      <c r="J227" s="7"/>
      <c r="K227" s="7"/>
      <c r="L227" s="7"/>
      <c r="M227" s="7"/>
      <c r="N227" s="7"/>
      <c r="O227" s="7"/>
      <c r="P227" s="7"/>
      <c r="Q227" s="7"/>
    </row>
    <row r="228" spans="1:17" x14ac:dyDescent="0.2">
      <c r="A228" s="12">
        <f t="shared" si="7"/>
        <v>8</v>
      </c>
      <c r="B228" s="30">
        <v>39666</v>
      </c>
      <c r="C228" s="64">
        <v>0</v>
      </c>
      <c r="D228" s="17">
        <v>10.074999999999999</v>
      </c>
      <c r="E228" s="60">
        <v>0</v>
      </c>
      <c r="F228" s="53">
        <f t="shared" si="6"/>
        <v>10.074999999999999</v>
      </c>
      <c r="G228" s="7"/>
      <c r="H228" s="86">
        <v>0.47399999999999998</v>
      </c>
      <c r="I228" s="7"/>
      <c r="J228" s="7"/>
      <c r="K228" s="7"/>
      <c r="L228" s="7"/>
      <c r="M228" s="7"/>
      <c r="N228" s="7"/>
      <c r="O228" s="7"/>
      <c r="P228" s="7"/>
      <c r="Q228" s="7"/>
    </row>
    <row r="229" spans="1:17" x14ac:dyDescent="0.2">
      <c r="A229" s="12">
        <f t="shared" si="7"/>
        <v>8</v>
      </c>
      <c r="B229" s="30">
        <v>39667</v>
      </c>
      <c r="C229" s="64">
        <v>0</v>
      </c>
      <c r="D229" s="17">
        <v>0</v>
      </c>
      <c r="E229" s="60">
        <v>9.9580000000000002</v>
      </c>
      <c r="F229" s="53">
        <f t="shared" si="6"/>
        <v>9.9580000000000002</v>
      </c>
      <c r="G229" s="7"/>
      <c r="H229" s="86">
        <v>0.48599999999999999</v>
      </c>
      <c r="I229" s="7"/>
      <c r="J229" s="7"/>
      <c r="K229" s="7"/>
      <c r="L229" s="7"/>
      <c r="M229" s="7"/>
      <c r="N229" s="7"/>
      <c r="O229" s="7"/>
      <c r="P229" s="7"/>
      <c r="Q229" s="7"/>
    </row>
    <row r="230" spans="1:17" x14ac:dyDescent="0.2">
      <c r="A230" s="12">
        <f t="shared" si="7"/>
        <v>8</v>
      </c>
      <c r="B230" s="30">
        <v>39668</v>
      </c>
      <c r="C230" s="64">
        <v>0</v>
      </c>
      <c r="D230" s="17">
        <v>0</v>
      </c>
      <c r="E230" s="60">
        <v>10.065</v>
      </c>
      <c r="F230" s="53">
        <f t="shared" si="6"/>
        <v>10.065</v>
      </c>
      <c r="G230" s="7"/>
      <c r="H230" s="86">
        <v>0.46200000000000002</v>
      </c>
      <c r="I230" s="7"/>
      <c r="J230" s="7"/>
      <c r="K230" s="7"/>
      <c r="L230" s="7"/>
      <c r="M230" s="7"/>
      <c r="N230" s="7"/>
      <c r="O230" s="7"/>
      <c r="P230" s="7"/>
      <c r="Q230" s="7"/>
    </row>
    <row r="231" spans="1:17" x14ac:dyDescent="0.2">
      <c r="A231" s="12">
        <f t="shared" si="7"/>
        <v>8</v>
      </c>
      <c r="B231" s="30">
        <v>39669</v>
      </c>
      <c r="C231" s="64">
        <v>9.5410000000000004</v>
      </c>
      <c r="D231" s="17">
        <v>0</v>
      </c>
      <c r="E231" s="60">
        <v>0</v>
      </c>
      <c r="F231" s="53">
        <f t="shared" si="6"/>
        <v>9.5410000000000004</v>
      </c>
      <c r="G231" s="7"/>
      <c r="H231" s="86">
        <v>0.51800000000000002</v>
      </c>
      <c r="I231" s="7"/>
      <c r="J231" s="7"/>
      <c r="K231" s="7"/>
      <c r="L231" s="7"/>
      <c r="M231" s="7"/>
      <c r="N231" s="7"/>
      <c r="O231" s="7"/>
      <c r="P231" s="7"/>
      <c r="Q231" s="7"/>
    </row>
    <row r="232" spans="1:17" x14ac:dyDescent="0.2">
      <c r="A232" s="12">
        <f t="shared" si="7"/>
        <v>8</v>
      </c>
      <c r="B232" s="30">
        <v>39670</v>
      </c>
      <c r="C232" s="64">
        <v>9.6560000000000006</v>
      </c>
      <c r="D232" s="17">
        <v>0</v>
      </c>
      <c r="E232" s="60">
        <v>0</v>
      </c>
      <c r="F232" s="53">
        <f t="shared" si="6"/>
        <v>9.6560000000000006</v>
      </c>
      <c r="G232" s="7"/>
      <c r="H232" s="86">
        <v>0.47399999999999998</v>
      </c>
      <c r="I232" s="7"/>
      <c r="J232" s="7"/>
      <c r="K232" s="7"/>
      <c r="L232" s="7"/>
      <c r="M232" s="7"/>
      <c r="N232" s="7"/>
      <c r="O232" s="7"/>
      <c r="P232" s="7"/>
      <c r="Q232" s="7"/>
    </row>
    <row r="233" spans="1:17" x14ac:dyDescent="0.2">
      <c r="A233" s="12">
        <f t="shared" si="7"/>
        <v>8</v>
      </c>
      <c r="B233" s="30">
        <v>39671</v>
      </c>
      <c r="C233" s="64">
        <v>0</v>
      </c>
      <c r="D233" s="17">
        <v>9.59</v>
      </c>
      <c r="E233" s="60">
        <v>0</v>
      </c>
      <c r="F233" s="53">
        <f t="shared" si="6"/>
        <v>9.59</v>
      </c>
      <c r="G233" s="7"/>
      <c r="H233" s="86">
        <v>0.47199999999999998</v>
      </c>
      <c r="I233" s="7"/>
      <c r="J233" s="7"/>
      <c r="K233" s="7"/>
      <c r="L233" s="7"/>
      <c r="M233" s="7"/>
      <c r="N233" s="7"/>
      <c r="O233" s="7"/>
      <c r="P233" s="7"/>
      <c r="Q233" s="7"/>
    </row>
    <row r="234" spans="1:17" x14ac:dyDescent="0.2">
      <c r="A234" s="12">
        <f t="shared" si="7"/>
        <v>8</v>
      </c>
      <c r="B234" s="30">
        <v>39672</v>
      </c>
      <c r="C234" s="64">
        <v>0</v>
      </c>
      <c r="D234" s="17">
        <v>9.4429999999999996</v>
      </c>
      <c r="E234" s="60">
        <v>0</v>
      </c>
      <c r="F234" s="53">
        <f t="shared" si="6"/>
        <v>9.4429999999999996</v>
      </c>
      <c r="G234" s="7"/>
      <c r="H234" s="86">
        <v>0.48399999999999999</v>
      </c>
      <c r="I234" s="7"/>
      <c r="J234" s="7"/>
      <c r="K234" s="7"/>
      <c r="L234" s="7"/>
      <c r="M234" s="7"/>
      <c r="N234" s="7"/>
      <c r="O234" s="7"/>
      <c r="P234" s="7"/>
      <c r="Q234" s="7"/>
    </row>
    <row r="235" spans="1:17" x14ac:dyDescent="0.2">
      <c r="A235" s="12">
        <f t="shared" si="7"/>
        <v>8</v>
      </c>
      <c r="B235" s="30">
        <v>39673</v>
      </c>
      <c r="C235" s="64">
        <v>0</v>
      </c>
      <c r="D235" s="17">
        <v>0</v>
      </c>
      <c r="E235" s="60">
        <v>9.4039999999999999</v>
      </c>
      <c r="F235" s="53">
        <f t="shared" si="6"/>
        <v>9.4039999999999999</v>
      </c>
      <c r="G235" s="7"/>
      <c r="H235" s="86">
        <v>0.48599999999999999</v>
      </c>
      <c r="I235" s="7"/>
      <c r="J235" s="7"/>
      <c r="K235" s="7"/>
      <c r="L235" s="7"/>
      <c r="M235" s="7"/>
      <c r="N235" s="7"/>
      <c r="O235" s="7"/>
      <c r="P235" s="7"/>
      <c r="Q235" s="7"/>
    </row>
    <row r="236" spans="1:17" x14ac:dyDescent="0.2">
      <c r="A236" s="12">
        <f t="shared" si="7"/>
        <v>8</v>
      </c>
      <c r="B236" s="30">
        <v>39674</v>
      </c>
      <c r="C236" s="64">
        <v>0</v>
      </c>
      <c r="D236" s="17">
        <v>0</v>
      </c>
      <c r="E236" s="60">
        <v>9.7989999999999995</v>
      </c>
      <c r="F236" s="53">
        <f t="shared" si="6"/>
        <v>9.7989999999999995</v>
      </c>
      <c r="G236" s="7"/>
      <c r="H236" s="86">
        <v>0.46600000000000003</v>
      </c>
      <c r="I236" s="7"/>
      <c r="J236" s="7"/>
      <c r="K236" s="7"/>
      <c r="L236" s="7"/>
      <c r="M236" s="7"/>
      <c r="N236" s="7"/>
      <c r="O236" s="7"/>
      <c r="P236" s="7"/>
      <c r="Q236" s="7"/>
    </row>
    <row r="237" spans="1:17" x14ac:dyDescent="0.2">
      <c r="A237" s="12">
        <f t="shared" si="7"/>
        <v>8</v>
      </c>
      <c r="B237" s="30">
        <v>39675</v>
      </c>
      <c r="C237" s="64">
        <v>9.7810000000000006</v>
      </c>
      <c r="D237" s="17">
        <v>0</v>
      </c>
      <c r="E237" s="60">
        <v>0</v>
      </c>
      <c r="F237" s="53">
        <f t="shared" si="6"/>
        <v>9.7810000000000006</v>
      </c>
      <c r="G237" s="7"/>
      <c r="H237" s="86">
        <v>0.48599999999999999</v>
      </c>
      <c r="I237" s="7"/>
      <c r="J237" s="7"/>
      <c r="K237" s="7"/>
      <c r="L237" s="7"/>
      <c r="M237" s="7"/>
      <c r="N237" s="7"/>
      <c r="O237" s="7"/>
      <c r="P237" s="7"/>
      <c r="Q237" s="7"/>
    </row>
    <row r="238" spans="1:17" x14ac:dyDescent="0.2">
      <c r="A238" s="12">
        <f t="shared" si="7"/>
        <v>8</v>
      </c>
      <c r="B238" s="30">
        <v>39676</v>
      </c>
      <c r="C238" s="64">
        <v>9.3650000000000002</v>
      </c>
      <c r="D238" s="17">
        <v>0</v>
      </c>
      <c r="E238" s="60">
        <v>0</v>
      </c>
      <c r="F238" s="53">
        <f t="shared" si="6"/>
        <v>9.3650000000000002</v>
      </c>
      <c r="G238" s="7"/>
      <c r="H238" s="86">
        <v>0.45400000000000001</v>
      </c>
      <c r="I238" s="7"/>
      <c r="J238" s="7"/>
      <c r="K238" s="7"/>
      <c r="L238" s="7"/>
      <c r="M238" s="7"/>
      <c r="N238" s="7"/>
      <c r="O238" s="7"/>
      <c r="P238" s="7"/>
      <c r="Q238" s="7"/>
    </row>
    <row r="239" spans="1:17" x14ac:dyDescent="0.2">
      <c r="A239" s="12">
        <f t="shared" si="7"/>
        <v>8</v>
      </c>
      <c r="B239" s="30">
        <v>39677</v>
      </c>
      <c r="C239" s="64">
        <v>0</v>
      </c>
      <c r="D239" s="17">
        <v>9.4969999999999999</v>
      </c>
      <c r="E239" s="60">
        <v>0</v>
      </c>
      <c r="F239" s="53">
        <f t="shared" si="6"/>
        <v>9.4969999999999999</v>
      </c>
      <c r="G239" s="7"/>
      <c r="H239" s="86">
        <v>0.47899999999999998</v>
      </c>
      <c r="I239" s="7"/>
      <c r="J239" s="7"/>
      <c r="K239" s="7"/>
      <c r="L239" s="7"/>
      <c r="M239" s="7"/>
      <c r="N239" s="7"/>
      <c r="O239" s="7"/>
      <c r="P239" s="7"/>
      <c r="Q239" s="7"/>
    </row>
    <row r="240" spans="1:17" x14ac:dyDescent="0.2">
      <c r="A240" s="12">
        <f t="shared" si="7"/>
        <v>8</v>
      </c>
      <c r="B240" s="30">
        <v>39678</v>
      </c>
      <c r="C240" s="64">
        <v>0</v>
      </c>
      <c r="D240" s="17">
        <v>9.5380000000000003</v>
      </c>
      <c r="E240" s="60">
        <v>0</v>
      </c>
      <c r="F240" s="53">
        <f t="shared" si="6"/>
        <v>9.5380000000000003</v>
      </c>
      <c r="G240" s="7"/>
      <c r="H240" s="86">
        <v>0.46</v>
      </c>
      <c r="I240" s="7"/>
      <c r="J240" s="7"/>
      <c r="K240" s="7"/>
      <c r="L240" s="7"/>
      <c r="M240" s="7"/>
      <c r="N240" s="7"/>
      <c r="O240" s="7"/>
      <c r="P240" s="7"/>
      <c r="Q240" s="7"/>
    </row>
    <row r="241" spans="1:17" x14ac:dyDescent="0.2">
      <c r="A241" s="12">
        <f t="shared" si="7"/>
        <v>8</v>
      </c>
      <c r="B241" s="30">
        <v>39679</v>
      </c>
      <c r="C241" s="64">
        <v>0</v>
      </c>
      <c r="D241" s="17">
        <v>0</v>
      </c>
      <c r="E241" s="60">
        <v>9.6720000000000006</v>
      </c>
      <c r="F241" s="53">
        <f t="shared" si="6"/>
        <v>9.6720000000000006</v>
      </c>
      <c r="G241" s="7"/>
      <c r="H241" s="86">
        <v>0.48199999999999998</v>
      </c>
      <c r="I241" s="7"/>
      <c r="J241" s="7"/>
      <c r="K241" s="7"/>
      <c r="L241" s="7"/>
      <c r="M241" s="7"/>
      <c r="N241" s="7"/>
      <c r="O241" s="7"/>
      <c r="P241" s="7"/>
      <c r="Q241" s="7"/>
    </row>
    <row r="242" spans="1:17" x14ac:dyDescent="0.2">
      <c r="A242" s="12">
        <f t="shared" si="7"/>
        <v>8</v>
      </c>
      <c r="B242" s="30">
        <v>39680</v>
      </c>
      <c r="C242" s="64">
        <v>0</v>
      </c>
      <c r="D242" s="17">
        <v>0</v>
      </c>
      <c r="E242" s="60">
        <v>9.4809999999999999</v>
      </c>
      <c r="F242" s="53">
        <f t="shared" si="6"/>
        <v>9.4809999999999999</v>
      </c>
      <c r="G242" s="7"/>
      <c r="H242" s="86">
        <v>0.47399999999999998</v>
      </c>
      <c r="I242" s="7"/>
      <c r="J242" s="7"/>
      <c r="K242" s="7"/>
      <c r="L242" s="7"/>
      <c r="M242" s="7"/>
      <c r="N242" s="7"/>
      <c r="O242" s="7"/>
      <c r="P242" s="7"/>
      <c r="Q242" s="7"/>
    </row>
    <row r="243" spans="1:17" x14ac:dyDescent="0.2">
      <c r="A243" s="12">
        <f t="shared" si="7"/>
        <v>8</v>
      </c>
      <c r="B243" s="30">
        <v>39681</v>
      </c>
      <c r="C243" s="64">
        <v>9.3610000000000007</v>
      </c>
      <c r="D243" s="17">
        <v>0</v>
      </c>
      <c r="E243" s="60">
        <v>0</v>
      </c>
      <c r="F243" s="53">
        <f t="shared" si="6"/>
        <v>9.3610000000000007</v>
      </c>
      <c r="G243" s="7"/>
      <c r="H243" s="86">
        <v>0.45800000000000002</v>
      </c>
      <c r="I243" s="7"/>
      <c r="J243" s="7"/>
      <c r="K243" s="7"/>
      <c r="L243" s="7"/>
      <c r="M243" s="7"/>
      <c r="N243" s="7"/>
      <c r="O243" s="7"/>
      <c r="P243" s="7"/>
      <c r="Q243" s="7"/>
    </row>
    <row r="244" spans="1:17" x14ac:dyDescent="0.2">
      <c r="A244" s="12">
        <f t="shared" si="7"/>
        <v>8</v>
      </c>
      <c r="B244" s="30">
        <v>39682</v>
      </c>
      <c r="C244" s="64">
        <v>9.3550000000000004</v>
      </c>
      <c r="D244" s="17">
        <v>0</v>
      </c>
      <c r="E244" s="60">
        <v>0</v>
      </c>
      <c r="F244" s="53">
        <f t="shared" si="6"/>
        <v>9.3550000000000004</v>
      </c>
      <c r="G244" s="7"/>
      <c r="H244" s="86">
        <v>0.44600000000000001</v>
      </c>
      <c r="I244" s="7"/>
      <c r="J244" s="7"/>
      <c r="K244" s="7"/>
      <c r="L244" s="7"/>
      <c r="M244" s="7"/>
      <c r="N244" s="7"/>
      <c r="O244" s="7"/>
      <c r="P244" s="7"/>
      <c r="Q244" s="7"/>
    </row>
    <row r="245" spans="1:17" x14ac:dyDescent="0.2">
      <c r="A245" s="12">
        <f t="shared" si="7"/>
        <v>8</v>
      </c>
      <c r="B245" s="30">
        <v>39683</v>
      </c>
      <c r="C245" s="64">
        <v>0</v>
      </c>
      <c r="D245" s="17">
        <v>9.2089999999999996</v>
      </c>
      <c r="E245" s="60">
        <v>0</v>
      </c>
      <c r="F245" s="53">
        <f t="shared" si="6"/>
        <v>9.2089999999999996</v>
      </c>
      <c r="G245" s="7"/>
      <c r="H245" s="86">
        <v>0.47399999999999998</v>
      </c>
      <c r="I245" s="7"/>
      <c r="J245" s="7"/>
      <c r="K245" s="7"/>
      <c r="L245" s="7"/>
      <c r="M245" s="7"/>
      <c r="N245" s="7"/>
      <c r="O245" s="7"/>
      <c r="P245" s="7"/>
      <c r="Q245" s="7"/>
    </row>
    <row r="246" spans="1:17" x14ac:dyDescent="0.2">
      <c r="A246" s="12">
        <f t="shared" si="7"/>
        <v>8</v>
      </c>
      <c r="B246" s="30">
        <v>39684</v>
      </c>
      <c r="C246" s="64">
        <v>0</v>
      </c>
      <c r="D246" s="17">
        <v>9.6880000000000006</v>
      </c>
      <c r="E246" s="60">
        <v>0</v>
      </c>
      <c r="F246" s="53">
        <f t="shared" si="6"/>
        <v>9.6880000000000006</v>
      </c>
      <c r="G246" s="7"/>
      <c r="H246" s="86">
        <v>0.47499999999999998</v>
      </c>
      <c r="I246" s="7"/>
      <c r="J246" s="7"/>
      <c r="K246" s="7"/>
      <c r="L246" s="7"/>
      <c r="M246" s="7"/>
      <c r="N246" s="7"/>
      <c r="O246" s="7"/>
      <c r="P246" s="7"/>
      <c r="Q246" s="7"/>
    </row>
    <row r="247" spans="1:17" x14ac:dyDescent="0.2">
      <c r="A247" s="12">
        <f t="shared" si="7"/>
        <v>8</v>
      </c>
      <c r="B247" s="30">
        <v>39685</v>
      </c>
      <c r="C247" s="64">
        <v>0</v>
      </c>
      <c r="D247" s="17">
        <v>0</v>
      </c>
      <c r="E247" s="60">
        <v>10.288</v>
      </c>
      <c r="F247" s="53">
        <f t="shared" si="6"/>
        <v>10.288</v>
      </c>
      <c r="H247" s="85">
        <v>0.51300000000000001</v>
      </c>
    </row>
    <row r="248" spans="1:17" x14ac:dyDescent="0.2">
      <c r="A248" s="12">
        <f t="shared" si="7"/>
        <v>8</v>
      </c>
      <c r="B248" s="30">
        <v>39686</v>
      </c>
      <c r="C248" s="64">
        <v>0</v>
      </c>
      <c r="D248" s="17">
        <v>0</v>
      </c>
      <c r="E248" s="60">
        <v>10.603</v>
      </c>
      <c r="F248" s="53">
        <f t="shared" si="6"/>
        <v>10.603</v>
      </c>
      <c r="H248" s="85">
        <v>0.52300000000000002</v>
      </c>
    </row>
    <row r="249" spans="1:17" x14ac:dyDescent="0.2">
      <c r="A249" s="12">
        <f t="shared" si="7"/>
        <v>8</v>
      </c>
      <c r="B249" s="30">
        <v>39687</v>
      </c>
      <c r="C249" s="64">
        <v>10.894</v>
      </c>
      <c r="D249" s="17">
        <v>0</v>
      </c>
      <c r="E249" s="60">
        <v>0</v>
      </c>
      <c r="F249" s="53">
        <f t="shared" si="6"/>
        <v>10.894</v>
      </c>
      <c r="H249" s="85">
        <v>0.54600000000000004</v>
      </c>
    </row>
    <row r="250" spans="1:17" x14ac:dyDescent="0.2">
      <c r="A250" s="12">
        <f t="shared" si="7"/>
        <v>8</v>
      </c>
      <c r="B250" s="30">
        <v>39688</v>
      </c>
      <c r="C250" s="64">
        <v>11.428000000000001</v>
      </c>
      <c r="D250" s="17">
        <v>0</v>
      </c>
      <c r="E250" s="60">
        <v>0</v>
      </c>
      <c r="F250" s="53">
        <f t="shared" si="6"/>
        <v>11.428000000000001</v>
      </c>
      <c r="H250" s="85">
        <v>0.58199999999999996</v>
      </c>
    </row>
    <row r="251" spans="1:17" x14ac:dyDescent="0.2">
      <c r="A251" s="12">
        <f t="shared" si="7"/>
        <v>8</v>
      </c>
      <c r="B251" s="30">
        <v>39689</v>
      </c>
      <c r="C251" s="64">
        <v>0</v>
      </c>
      <c r="D251" s="17">
        <v>11.254</v>
      </c>
      <c r="E251" s="60">
        <v>0</v>
      </c>
      <c r="F251" s="53">
        <f t="shared" si="6"/>
        <v>11.254</v>
      </c>
      <c r="H251" s="85">
        <v>0.54800000000000004</v>
      </c>
    </row>
    <row r="252" spans="1:17" x14ac:dyDescent="0.2">
      <c r="A252" s="12">
        <f t="shared" si="7"/>
        <v>8</v>
      </c>
      <c r="B252" s="30">
        <v>39690</v>
      </c>
      <c r="C252" s="64">
        <v>0</v>
      </c>
      <c r="D252" s="17">
        <v>9.8249999999999993</v>
      </c>
      <c r="E252" s="60">
        <v>0</v>
      </c>
      <c r="F252" s="53">
        <f t="shared" si="6"/>
        <v>9.8249999999999993</v>
      </c>
      <c r="H252" s="85">
        <v>0.49099999999999999</v>
      </c>
    </row>
    <row r="253" spans="1:17" x14ac:dyDescent="0.2">
      <c r="A253" s="12">
        <f t="shared" si="7"/>
        <v>8</v>
      </c>
      <c r="B253" s="30">
        <v>39691</v>
      </c>
      <c r="C253" s="64">
        <v>0</v>
      </c>
      <c r="D253" s="17">
        <v>0</v>
      </c>
      <c r="E253" s="60">
        <v>9.3719999999999999</v>
      </c>
      <c r="F253" s="53">
        <f t="shared" si="6"/>
        <v>9.3719999999999999</v>
      </c>
      <c r="H253" s="85">
        <v>0.49099999999999999</v>
      </c>
    </row>
    <row r="254" spans="1:17" x14ac:dyDescent="0.2">
      <c r="A254" s="12">
        <f t="shared" si="7"/>
        <v>9</v>
      </c>
      <c r="B254" s="30">
        <v>39692</v>
      </c>
      <c r="C254" s="64">
        <v>0</v>
      </c>
      <c r="D254" s="17">
        <v>0</v>
      </c>
      <c r="E254" s="60">
        <v>9.7509999999999994</v>
      </c>
      <c r="F254" s="53">
        <f t="shared" si="6"/>
        <v>9.7509999999999994</v>
      </c>
      <c r="H254" s="85">
        <v>0.51</v>
      </c>
    </row>
    <row r="255" spans="1:17" x14ac:dyDescent="0.2">
      <c r="A255" s="12">
        <f t="shared" si="7"/>
        <v>9</v>
      </c>
      <c r="B255" s="30">
        <v>39693</v>
      </c>
      <c r="C255" s="64">
        <v>0</v>
      </c>
      <c r="D255" s="17">
        <v>0</v>
      </c>
      <c r="E255" s="60">
        <v>9.8800000000000008</v>
      </c>
      <c r="F255" s="53">
        <f t="shared" si="6"/>
        <v>9.8800000000000008</v>
      </c>
      <c r="H255" s="85">
        <v>0.51400000000000001</v>
      </c>
    </row>
    <row r="256" spans="1:17" x14ac:dyDescent="0.2">
      <c r="A256" s="12">
        <f t="shared" si="7"/>
        <v>9</v>
      </c>
      <c r="B256" s="30">
        <v>39694</v>
      </c>
      <c r="C256" s="64">
        <v>9.4730000000000008</v>
      </c>
      <c r="D256" s="17">
        <v>0</v>
      </c>
      <c r="E256" s="60">
        <v>0</v>
      </c>
      <c r="F256" s="53">
        <f t="shared" si="6"/>
        <v>9.4730000000000008</v>
      </c>
      <c r="H256" s="85">
        <v>0.5</v>
      </c>
    </row>
    <row r="257" spans="1:8" x14ac:dyDescent="0.2">
      <c r="A257" s="12">
        <f t="shared" si="7"/>
        <v>9</v>
      </c>
      <c r="B257" s="30">
        <v>39695</v>
      </c>
      <c r="C257" s="64">
        <v>9.1850000000000005</v>
      </c>
      <c r="D257" s="17">
        <v>0</v>
      </c>
      <c r="E257" s="60">
        <v>0</v>
      </c>
      <c r="F257" s="53">
        <f t="shared" si="6"/>
        <v>9.1850000000000005</v>
      </c>
      <c r="H257" s="85">
        <v>0.47599999999999998</v>
      </c>
    </row>
    <row r="258" spans="1:8" x14ac:dyDescent="0.2">
      <c r="A258" s="12">
        <f t="shared" si="7"/>
        <v>9</v>
      </c>
      <c r="B258" s="30">
        <v>39696</v>
      </c>
      <c r="C258" s="64">
        <v>0</v>
      </c>
      <c r="D258" s="17">
        <v>9.2279999999999998</v>
      </c>
      <c r="E258" s="60">
        <v>0</v>
      </c>
      <c r="F258" s="53">
        <f t="shared" si="6"/>
        <v>9.2279999999999998</v>
      </c>
      <c r="H258" s="85">
        <v>0.44400000000000001</v>
      </c>
    </row>
    <row r="259" spans="1:8" x14ac:dyDescent="0.2">
      <c r="A259" s="12">
        <f t="shared" si="7"/>
        <v>9</v>
      </c>
      <c r="B259" s="30">
        <v>39697</v>
      </c>
      <c r="C259" s="64">
        <v>0</v>
      </c>
      <c r="D259" s="17">
        <v>9.2240000000000002</v>
      </c>
      <c r="E259" s="60">
        <v>0</v>
      </c>
      <c r="F259" s="53">
        <f t="shared" si="6"/>
        <v>9.2240000000000002</v>
      </c>
      <c r="H259" s="85">
        <v>0.47499999999999998</v>
      </c>
    </row>
    <row r="260" spans="1:8" x14ac:dyDescent="0.2">
      <c r="A260" s="12">
        <f t="shared" si="7"/>
        <v>9</v>
      </c>
      <c r="B260" s="30">
        <v>39698</v>
      </c>
      <c r="C260" s="64">
        <v>0</v>
      </c>
      <c r="D260" s="17">
        <v>0</v>
      </c>
      <c r="E260" s="60">
        <v>9.3680000000000003</v>
      </c>
      <c r="F260" s="53">
        <f t="shared" si="6"/>
        <v>9.3680000000000003</v>
      </c>
      <c r="H260" s="85">
        <v>0.501</v>
      </c>
    </row>
    <row r="261" spans="1:8" x14ac:dyDescent="0.2">
      <c r="A261" s="12">
        <f t="shared" si="7"/>
        <v>9</v>
      </c>
      <c r="B261" s="30">
        <v>39699</v>
      </c>
      <c r="C261" s="64">
        <v>0</v>
      </c>
      <c r="D261" s="17">
        <v>0</v>
      </c>
      <c r="E261" s="60">
        <v>9.6129999999999995</v>
      </c>
      <c r="F261" s="53">
        <f t="shared" si="6"/>
        <v>9.6129999999999995</v>
      </c>
      <c r="H261" s="85">
        <v>0.495</v>
      </c>
    </row>
    <row r="262" spans="1:8" x14ac:dyDescent="0.2">
      <c r="A262" s="12">
        <f t="shared" si="7"/>
        <v>9</v>
      </c>
      <c r="B262" s="30">
        <v>39700</v>
      </c>
      <c r="C262" s="64">
        <v>9.4779999999999998</v>
      </c>
      <c r="D262" s="17">
        <v>0</v>
      </c>
      <c r="E262" s="60">
        <v>0</v>
      </c>
      <c r="F262" s="53">
        <f t="shared" si="6"/>
        <v>9.4779999999999998</v>
      </c>
      <c r="H262" s="85">
        <v>0.51900000000000002</v>
      </c>
    </row>
    <row r="263" spans="1:8" x14ac:dyDescent="0.2">
      <c r="A263" s="12">
        <f t="shared" si="7"/>
        <v>9</v>
      </c>
      <c r="B263" s="30">
        <v>39701</v>
      </c>
      <c r="C263" s="64">
        <v>9.0909999999999993</v>
      </c>
      <c r="D263" s="17">
        <v>0</v>
      </c>
      <c r="E263" s="60">
        <v>0</v>
      </c>
      <c r="F263" s="53">
        <f t="shared" si="6"/>
        <v>9.0909999999999993</v>
      </c>
      <c r="H263" s="85">
        <v>0.503</v>
      </c>
    </row>
    <row r="264" spans="1:8" x14ac:dyDescent="0.2">
      <c r="A264" s="12">
        <f t="shared" si="7"/>
        <v>9</v>
      </c>
      <c r="B264" s="30">
        <v>39702</v>
      </c>
      <c r="C264" s="64">
        <v>0</v>
      </c>
      <c r="D264" s="17">
        <v>9.343</v>
      </c>
      <c r="E264" s="60">
        <v>0</v>
      </c>
      <c r="F264" s="53">
        <f t="shared" si="6"/>
        <v>9.343</v>
      </c>
      <c r="H264" s="85">
        <v>0.50700000000000001</v>
      </c>
    </row>
    <row r="265" spans="1:8" x14ac:dyDescent="0.2">
      <c r="A265" s="12">
        <f t="shared" si="7"/>
        <v>9</v>
      </c>
      <c r="B265" s="30">
        <v>39703</v>
      </c>
      <c r="C265" s="64">
        <v>0</v>
      </c>
      <c r="D265" s="17">
        <v>9.2590000000000003</v>
      </c>
      <c r="E265" s="60">
        <v>0</v>
      </c>
      <c r="F265" s="53">
        <f t="shared" si="6"/>
        <v>9.2590000000000003</v>
      </c>
      <c r="H265" s="85">
        <v>0.501</v>
      </c>
    </row>
    <row r="266" spans="1:8" x14ac:dyDescent="0.2">
      <c r="A266" s="12">
        <f t="shared" si="7"/>
        <v>9</v>
      </c>
      <c r="B266" s="30">
        <v>39704</v>
      </c>
      <c r="C266" s="64">
        <v>0</v>
      </c>
      <c r="D266" s="17">
        <v>0</v>
      </c>
      <c r="E266" s="60">
        <v>9.6440000000000001</v>
      </c>
      <c r="F266" s="53">
        <f t="shared" ref="F266:F329" si="8">SUM(C266:E266)</f>
        <v>9.6440000000000001</v>
      </c>
      <c r="H266" s="85">
        <v>0.52</v>
      </c>
    </row>
    <row r="267" spans="1:8" x14ac:dyDescent="0.2">
      <c r="A267" s="12">
        <f t="shared" ref="A267:A330" si="9">+IF(ISBLANK($B267),"",MONTH($B267))</f>
        <v>9</v>
      </c>
      <c r="B267" s="30">
        <v>39705</v>
      </c>
      <c r="C267" s="64">
        <v>0</v>
      </c>
      <c r="D267" s="17">
        <v>0</v>
      </c>
      <c r="E267" s="60">
        <v>9.8539999999999992</v>
      </c>
      <c r="F267" s="53">
        <f t="shared" si="8"/>
        <v>9.8539999999999992</v>
      </c>
      <c r="H267" s="85">
        <v>0.51800000000000002</v>
      </c>
    </row>
    <row r="268" spans="1:8" x14ac:dyDescent="0.2">
      <c r="A268" s="12">
        <f t="shared" si="9"/>
        <v>9</v>
      </c>
      <c r="B268" s="30">
        <v>39706</v>
      </c>
      <c r="C268" s="64">
        <v>10.233000000000001</v>
      </c>
      <c r="D268" s="17">
        <v>0</v>
      </c>
      <c r="E268" s="60">
        <v>0</v>
      </c>
      <c r="F268" s="53">
        <f t="shared" si="8"/>
        <v>10.233000000000001</v>
      </c>
      <c r="H268" s="85">
        <v>0.53600000000000003</v>
      </c>
    </row>
    <row r="269" spans="1:8" x14ac:dyDescent="0.2">
      <c r="A269" s="12">
        <f t="shared" si="9"/>
        <v>9</v>
      </c>
      <c r="B269" s="30">
        <v>39707</v>
      </c>
      <c r="C269" s="64">
        <v>10.366</v>
      </c>
      <c r="D269" s="17">
        <v>0</v>
      </c>
      <c r="E269" s="60">
        <v>0</v>
      </c>
      <c r="F269" s="53">
        <f t="shared" si="8"/>
        <v>10.366</v>
      </c>
      <c r="H269" s="85">
        <v>0.53800000000000003</v>
      </c>
    </row>
    <row r="270" spans="1:8" x14ac:dyDescent="0.2">
      <c r="A270" s="12">
        <f t="shared" si="9"/>
        <v>9</v>
      </c>
      <c r="B270" s="30">
        <v>39708</v>
      </c>
      <c r="C270" s="64">
        <v>0</v>
      </c>
      <c r="D270" s="17">
        <v>10.025</v>
      </c>
      <c r="E270" s="60">
        <v>0</v>
      </c>
      <c r="F270" s="53">
        <f t="shared" si="8"/>
        <v>10.025</v>
      </c>
      <c r="H270" s="85">
        <v>0.48899999999999999</v>
      </c>
    </row>
    <row r="271" spans="1:8" x14ac:dyDescent="0.2">
      <c r="A271" s="12">
        <f t="shared" si="9"/>
        <v>9</v>
      </c>
      <c r="B271" s="30">
        <v>39709</v>
      </c>
      <c r="C271" s="64">
        <v>0</v>
      </c>
      <c r="D271" s="17">
        <v>9.2729999999999997</v>
      </c>
      <c r="E271" s="60">
        <v>0</v>
      </c>
      <c r="F271" s="53">
        <f t="shared" si="8"/>
        <v>9.2729999999999997</v>
      </c>
      <c r="H271" s="85">
        <v>0.48399999999999999</v>
      </c>
    </row>
    <row r="272" spans="1:8" x14ac:dyDescent="0.2">
      <c r="A272" s="12">
        <f t="shared" si="9"/>
        <v>9</v>
      </c>
      <c r="B272" s="30">
        <v>39710</v>
      </c>
      <c r="C272" s="64">
        <v>0</v>
      </c>
      <c r="D272" s="17">
        <v>0</v>
      </c>
      <c r="E272" s="60">
        <v>8.6110000000000007</v>
      </c>
      <c r="F272" s="53">
        <f t="shared" si="8"/>
        <v>8.6110000000000007</v>
      </c>
      <c r="H272" s="85">
        <v>0.48099999999999998</v>
      </c>
    </row>
    <row r="273" spans="1:8" x14ac:dyDescent="0.2">
      <c r="A273" s="12">
        <f t="shared" si="9"/>
        <v>9</v>
      </c>
      <c r="B273" s="30">
        <v>39711</v>
      </c>
      <c r="C273" s="64">
        <v>0</v>
      </c>
      <c r="D273" s="17">
        <v>0</v>
      </c>
      <c r="E273" s="60">
        <v>8.7520000000000007</v>
      </c>
      <c r="F273" s="53">
        <f t="shared" si="8"/>
        <v>8.7520000000000007</v>
      </c>
      <c r="H273" s="85">
        <v>0.46300000000000002</v>
      </c>
    </row>
    <row r="274" spans="1:8" x14ac:dyDescent="0.2">
      <c r="A274" s="12">
        <f t="shared" si="9"/>
        <v>9</v>
      </c>
      <c r="B274" s="30">
        <v>39712</v>
      </c>
      <c r="C274" s="64">
        <v>8.4480000000000004</v>
      </c>
      <c r="D274" s="17">
        <v>0</v>
      </c>
      <c r="E274" s="60">
        <v>0</v>
      </c>
      <c r="F274" s="53">
        <f t="shared" si="8"/>
        <v>8.4480000000000004</v>
      </c>
      <c r="H274" s="85">
        <v>0.46300000000000002</v>
      </c>
    </row>
    <row r="275" spans="1:8" x14ac:dyDescent="0.2">
      <c r="A275" s="12">
        <f t="shared" si="9"/>
        <v>9</v>
      </c>
      <c r="B275" s="30">
        <v>39713</v>
      </c>
      <c r="C275" s="64">
        <v>9.2780000000000005</v>
      </c>
      <c r="D275" s="17">
        <v>0</v>
      </c>
      <c r="E275" s="60">
        <v>0</v>
      </c>
      <c r="F275" s="53">
        <f t="shared" si="8"/>
        <v>9.2780000000000005</v>
      </c>
      <c r="H275" s="85">
        <v>0.53</v>
      </c>
    </row>
    <row r="276" spans="1:8" x14ac:dyDescent="0.2">
      <c r="A276" s="12">
        <f t="shared" si="9"/>
        <v>9</v>
      </c>
      <c r="B276" s="30">
        <v>39714</v>
      </c>
      <c r="C276" s="64">
        <v>0</v>
      </c>
      <c r="D276" s="17">
        <v>9.5969999999999995</v>
      </c>
      <c r="E276" s="60">
        <v>0</v>
      </c>
      <c r="F276" s="53">
        <f t="shared" si="8"/>
        <v>9.5969999999999995</v>
      </c>
      <c r="H276" s="85">
        <v>0.55000000000000004</v>
      </c>
    </row>
    <row r="277" spans="1:8" x14ac:dyDescent="0.2">
      <c r="A277" s="12">
        <f t="shared" si="9"/>
        <v>9</v>
      </c>
      <c r="B277" s="30">
        <v>39715</v>
      </c>
      <c r="C277" s="64">
        <v>0</v>
      </c>
      <c r="D277" s="17">
        <v>8.5850000000000009</v>
      </c>
      <c r="E277" s="60">
        <v>0</v>
      </c>
      <c r="F277" s="53">
        <f t="shared" si="8"/>
        <v>8.5850000000000009</v>
      </c>
      <c r="H277" s="85">
        <v>0.47299999999999998</v>
      </c>
    </row>
    <row r="278" spans="1:8" x14ac:dyDescent="0.2">
      <c r="A278" s="12">
        <f t="shared" si="9"/>
        <v>9</v>
      </c>
      <c r="B278" s="30">
        <v>39716</v>
      </c>
      <c r="C278" s="64">
        <v>0</v>
      </c>
      <c r="D278" s="17">
        <v>0</v>
      </c>
      <c r="E278" s="60">
        <v>8.9429999999999996</v>
      </c>
      <c r="F278" s="53">
        <f t="shared" si="8"/>
        <v>8.9429999999999996</v>
      </c>
      <c r="H278" s="85">
        <v>0.498</v>
      </c>
    </row>
    <row r="279" spans="1:8" x14ac:dyDescent="0.2">
      <c r="A279" s="12">
        <f t="shared" si="9"/>
        <v>9</v>
      </c>
      <c r="B279" s="30">
        <v>39717</v>
      </c>
      <c r="C279" s="64">
        <v>0</v>
      </c>
      <c r="D279" s="17">
        <v>0</v>
      </c>
      <c r="E279" s="60">
        <v>9.7140000000000004</v>
      </c>
      <c r="F279" s="53">
        <f t="shared" si="8"/>
        <v>9.7140000000000004</v>
      </c>
      <c r="H279" s="85">
        <v>0.51500000000000001</v>
      </c>
    </row>
    <row r="280" spans="1:8" x14ac:dyDescent="0.2">
      <c r="A280" s="12">
        <f t="shared" si="9"/>
        <v>9</v>
      </c>
      <c r="B280" s="30">
        <v>39718</v>
      </c>
      <c r="C280" s="64">
        <v>9.5679999999999996</v>
      </c>
      <c r="D280" s="17">
        <v>0</v>
      </c>
      <c r="E280" s="60">
        <v>0</v>
      </c>
      <c r="F280" s="53">
        <f t="shared" si="8"/>
        <v>9.5679999999999996</v>
      </c>
      <c r="H280" s="85">
        <v>0.51</v>
      </c>
    </row>
    <row r="281" spans="1:8" x14ac:dyDescent="0.2">
      <c r="A281" s="12">
        <f t="shared" si="9"/>
        <v>9</v>
      </c>
      <c r="B281" s="30">
        <v>39719</v>
      </c>
      <c r="C281" s="64">
        <v>9.2940000000000005</v>
      </c>
      <c r="D281" s="17">
        <v>0</v>
      </c>
      <c r="E281" s="60">
        <v>0</v>
      </c>
      <c r="F281" s="53">
        <f t="shared" si="8"/>
        <v>9.2940000000000005</v>
      </c>
      <c r="H281" s="85">
        <v>0.497</v>
      </c>
    </row>
    <row r="282" spans="1:8" x14ac:dyDescent="0.2">
      <c r="A282" s="12">
        <f t="shared" si="9"/>
        <v>9</v>
      </c>
      <c r="B282" s="30">
        <v>39720</v>
      </c>
      <c r="C282" s="64">
        <v>0</v>
      </c>
      <c r="D282" s="17">
        <v>9.5289999999999999</v>
      </c>
      <c r="E282" s="60">
        <v>0</v>
      </c>
      <c r="F282" s="53">
        <f t="shared" si="8"/>
        <v>9.5289999999999999</v>
      </c>
      <c r="H282" s="85">
        <v>0.51200000000000001</v>
      </c>
    </row>
    <row r="283" spans="1:8" x14ac:dyDescent="0.2">
      <c r="A283" s="12">
        <f t="shared" si="9"/>
        <v>9</v>
      </c>
      <c r="B283" s="30">
        <v>39721</v>
      </c>
      <c r="C283" s="64">
        <v>0</v>
      </c>
      <c r="D283" s="17">
        <v>9.2949999999999999</v>
      </c>
      <c r="E283" s="60">
        <v>0</v>
      </c>
      <c r="F283" s="53">
        <f t="shared" si="8"/>
        <v>9.2949999999999999</v>
      </c>
      <c r="H283" s="85">
        <v>0.48599999999999999</v>
      </c>
    </row>
    <row r="284" spans="1:8" x14ac:dyDescent="0.2">
      <c r="A284" s="12">
        <f t="shared" si="9"/>
        <v>10</v>
      </c>
      <c r="B284" s="30">
        <v>39722</v>
      </c>
      <c r="C284" s="64">
        <v>0</v>
      </c>
      <c r="D284" s="17">
        <v>0</v>
      </c>
      <c r="E284" s="60">
        <v>9.6039999999999992</v>
      </c>
      <c r="F284" s="53">
        <f t="shared" si="8"/>
        <v>9.6039999999999992</v>
      </c>
      <c r="H284" s="85">
        <v>0.505</v>
      </c>
    </row>
    <row r="285" spans="1:8" x14ac:dyDescent="0.2">
      <c r="A285" s="12">
        <f t="shared" si="9"/>
        <v>10</v>
      </c>
      <c r="B285" s="30">
        <v>39723</v>
      </c>
      <c r="C285" s="64">
        <v>0</v>
      </c>
      <c r="D285" s="17">
        <v>0</v>
      </c>
      <c r="E285" s="60">
        <v>9.1780000000000008</v>
      </c>
      <c r="F285" s="53">
        <f t="shared" si="8"/>
        <v>9.1780000000000008</v>
      </c>
      <c r="H285" s="85">
        <v>0.46300000000000002</v>
      </c>
    </row>
    <row r="286" spans="1:8" x14ac:dyDescent="0.2">
      <c r="A286" s="12">
        <f t="shared" si="9"/>
        <v>10</v>
      </c>
      <c r="B286" s="30">
        <v>39724</v>
      </c>
      <c r="C286" s="64">
        <v>9.2639999999999993</v>
      </c>
      <c r="D286" s="17">
        <v>0</v>
      </c>
      <c r="E286" s="60">
        <v>0</v>
      </c>
      <c r="F286" s="53">
        <f t="shared" si="8"/>
        <v>9.2639999999999993</v>
      </c>
      <c r="H286" s="85">
        <v>0.51500000000000001</v>
      </c>
    </row>
    <row r="287" spans="1:8" x14ac:dyDescent="0.2">
      <c r="A287" s="12">
        <f t="shared" si="9"/>
        <v>10</v>
      </c>
      <c r="B287" s="30">
        <v>39725</v>
      </c>
      <c r="C287" s="64">
        <v>9.1069999999999993</v>
      </c>
      <c r="D287" s="17">
        <v>0</v>
      </c>
      <c r="E287" s="60">
        <v>0</v>
      </c>
      <c r="F287" s="53">
        <f t="shared" si="8"/>
        <v>9.1069999999999993</v>
      </c>
      <c r="H287" s="85">
        <v>0.49099999999999999</v>
      </c>
    </row>
    <row r="288" spans="1:8" x14ac:dyDescent="0.2">
      <c r="A288" s="12">
        <f t="shared" si="9"/>
        <v>10</v>
      </c>
      <c r="B288" s="30">
        <v>39726</v>
      </c>
      <c r="C288" s="64">
        <v>0</v>
      </c>
      <c r="D288" s="17">
        <v>8.6790000000000003</v>
      </c>
      <c r="E288" s="60">
        <v>0</v>
      </c>
      <c r="F288" s="53">
        <f t="shared" si="8"/>
        <v>8.6790000000000003</v>
      </c>
      <c r="H288" s="85">
        <v>0.51</v>
      </c>
    </row>
    <row r="289" spans="1:8" x14ac:dyDescent="0.2">
      <c r="A289" s="12">
        <f t="shared" si="9"/>
        <v>10</v>
      </c>
      <c r="B289" s="30">
        <v>39727</v>
      </c>
      <c r="C289" s="64">
        <v>0</v>
      </c>
      <c r="D289" s="17">
        <v>8.843</v>
      </c>
      <c r="E289" s="60">
        <v>0</v>
      </c>
      <c r="F289" s="53">
        <f t="shared" si="8"/>
        <v>8.843</v>
      </c>
      <c r="H289" s="85">
        <v>0.50600000000000001</v>
      </c>
    </row>
    <row r="290" spans="1:8" x14ac:dyDescent="0.2">
      <c r="A290" s="12">
        <f t="shared" si="9"/>
        <v>10</v>
      </c>
      <c r="B290" s="30">
        <v>39728</v>
      </c>
      <c r="C290" s="64">
        <v>0</v>
      </c>
      <c r="D290" s="17">
        <v>0</v>
      </c>
      <c r="E290" s="60">
        <v>8.6780000000000008</v>
      </c>
      <c r="F290" s="53">
        <f t="shared" si="8"/>
        <v>8.6780000000000008</v>
      </c>
      <c r="H290" s="85">
        <v>0.51</v>
      </c>
    </row>
    <row r="291" spans="1:8" x14ac:dyDescent="0.2">
      <c r="A291" s="12">
        <f t="shared" si="9"/>
        <v>10</v>
      </c>
      <c r="B291" s="30">
        <v>39729</v>
      </c>
      <c r="C291" s="64">
        <v>0</v>
      </c>
      <c r="D291" s="17">
        <v>0</v>
      </c>
      <c r="E291" s="60">
        <v>8.5649999999999995</v>
      </c>
      <c r="F291" s="53">
        <f t="shared" si="8"/>
        <v>8.5649999999999995</v>
      </c>
      <c r="H291" s="85">
        <v>0.51500000000000001</v>
      </c>
    </row>
    <row r="292" spans="1:8" x14ac:dyDescent="0.2">
      <c r="A292" s="12">
        <f t="shared" si="9"/>
        <v>10</v>
      </c>
      <c r="B292" s="30">
        <v>39730</v>
      </c>
      <c r="C292" s="64">
        <v>8.891</v>
      </c>
      <c r="D292" s="17">
        <v>0</v>
      </c>
      <c r="E292" s="60">
        <v>0</v>
      </c>
      <c r="F292" s="53">
        <f t="shared" si="8"/>
        <v>8.891</v>
      </c>
      <c r="H292" s="85">
        <v>0.51200000000000001</v>
      </c>
    </row>
    <row r="293" spans="1:8" x14ac:dyDescent="0.2">
      <c r="A293" s="12">
        <f t="shared" si="9"/>
        <v>10</v>
      </c>
      <c r="B293" s="30">
        <v>39731</v>
      </c>
      <c r="C293" s="64">
        <v>9.0150000000000006</v>
      </c>
      <c r="D293" s="17">
        <v>0</v>
      </c>
      <c r="E293" s="60">
        <v>0</v>
      </c>
      <c r="F293" s="53">
        <f t="shared" si="8"/>
        <v>9.0150000000000006</v>
      </c>
      <c r="H293" s="85">
        <v>0.51500000000000001</v>
      </c>
    </row>
    <row r="294" spans="1:8" x14ac:dyDescent="0.2">
      <c r="A294" s="12">
        <f t="shared" si="9"/>
        <v>10</v>
      </c>
      <c r="B294" s="30">
        <v>39732</v>
      </c>
      <c r="C294" s="64">
        <v>0</v>
      </c>
      <c r="D294" s="17">
        <v>8.6470000000000002</v>
      </c>
      <c r="E294" s="60">
        <v>0</v>
      </c>
      <c r="F294" s="53">
        <f t="shared" si="8"/>
        <v>8.6470000000000002</v>
      </c>
      <c r="H294" s="85">
        <v>0.497</v>
      </c>
    </row>
    <row r="295" spans="1:8" x14ac:dyDescent="0.2">
      <c r="A295" s="12">
        <f t="shared" si="9"/>
        <v>10</v>
      </c>
      <c r="B295" s="30">
        <v>39733</v>
      </c>
      <c r="C295" s="64">
        <v>0</v>
      </c>
      <c r="D295" s="17">
        <v>8.359</v>
      </c>
      <c r="E295" s="60">
        <v>0</v>
      </c>
      <c r="F295" s="53">
        <f t="shared" si="8"/>
        <v>8.359</v>
      </c>
      <c r="H295" s="85">
        <v>0.47699999999999998</v>
      </c>
    </row>
    <row r="296" spans="1:8" x14ac:dyDescent="0.2">
      <c r="A296" s="12">
        <f t="shared" si="9"/>
        <v>10</v>
      </c>
      <c r="B296" s="30">
        <v>39734</v>
      </c>
      <c r="C296" s="64">
        <v>0</v>
      </c>
      <c r="D296" s="17">
        <v>0</v>
      </c>
      <c r="E296" s="60">
        <v>8.4550000000000001</v>
      </c>
      <c r="F296" s="53">
        <f t="shared" si="8"/>
        <v>8.4550000000000001</v>
      </c>
      <c r="H296" s="85">
        <v>0.50800000000000001</v>
      </c>
    </row>
    <row r="297" spans="1:8" x14ac:dyDescent="0.2">
      <c r="A297" s="12">
        <f t="shared" si="9"/>
        <v>10</v>
      </c>
      <c r="B297" s="30">
        <v>39735</v>
      </c>
      <c r="C297" s="64">
        <v>0</v>
      </c>
      <c r="D297" s="17">
        <v>0</v>
      </c>
      <c r="E297" s="60">
        <v>8.5370000000000008</v>
      </c>
      <c r="F297" s="53">
        <f t="shared" si="8"/>
        <v>8.5370000000000008</v>
      </c>
      <c r="H297" s="85">
        <v>0.499</v>
      </c>
    </row>
    <row r="298" spans="1:8" x14ac:dyDescent="0.2">
      <c r="A298" s="12">
        <f t="shared" si="9"/>
        <v>10</v>
      </c>
      <c r="B298" s="30">
        <v>39736</v>
      </c>
      <c r="C298" s="64">
        <v>9.0869999999999997</v>
      </c>
      <c r="D298" s="17">
        <v>0</v>
      </c>
      <c r="E298" s="60">
        <v>0</v>
      </c>
      <c r="F298" s="53">
        <f t="shared" si="8"/>
        <v>9.0869999999999997</v>
      </c>
      <c r="H298" s="85">
        <v>0.501</v>
      </c>
    </row>
    <row r="299" spans="1:8" x14ac:dyDescent="0.2">
      <c r="A299" s="12">
        <f t="shared" si="9"/>
        <v>10</v>
      </c>
      <c r="B299" s="30">
        <v>39737</v>
      </c>
      <c r="C299" s="64">
        <v>8.6579999999999995</v>
      </c>
      <c r="D299" s="17">
        <v>0</v>
      </c>
      <c r="E299" s="60">
        <v>0</v>
      </c>
      <c r="F299" s="53">
        <f t="shared" si="8"/>
        <v>8.6579999999999995</v>
      </c>
      <c r="H299" s="85">
        <v>0.52500000000000002</v>
      </c>
    </row>
    <row r="300" spans="1:8" x14ac:dyDescent="0.2">
      <c r="A300" s="12">
        <f t="shared" si="9"/>
        <v>10</v>
      </c>
      <c r="B300" s="30">
        <v>39738</v>
      </c>
      <c r="C300" s="64">
        <v>0</v>
      </c>
      <c r="D300" s="17">
        <v>8.5969999999999995</v>
      </c>
      <c r="E300" s="60">
        <v>0</v>
      </c>
      <c r="F300" s="53">
        <f t="shared" si="8"/>
        <v>8.5969999999999995</v>
      </c>
      <c r="H300" s="85">
        <v>0.48799999999999999</v>
      </c>
    </row>
    <row r="301" spans="1:8" x14ac:dyDescent="0.2">
      <c r="A301" s="12">
        <f t="shared" si="9"/>
        <v>10</v>
      </c>
      <c r="B301" s="30">
        <v>39739</v>
      </c>
      <c r="C301" s="64">
        <v>0</v>
      </c>
      <c r="D301" s="17">
        <v>8.7349999999999994</v>
      </c>
      <c r="E301" s="60">
        <v>0</v>
      </c>
      <c r="F301" s="53">
        <f t="shared" si="8"/>
        <v>8.7349999999999994</v>
      </c>
      <c r="H301" s="85">
        <v>0.52900000000000003</v>
      </c>
    </row>
    <row r="302" spans="1:8" x14ac:dyDescent="0.2">
      <c r="A302" s="12">
        <f t="shared" si="9"/>
        <v>10</v>
      </c>
      <c r="B302" s="30">
        <v>39740</v>
      </c>
      <c r="C302" s="64">
        <v>0</v>
      </c>
      <c r="D302" s="17">
        <v>0</v>
      </c>
      <c r="E302" s="60">
        <v>8.7769999999999992</v>
      </c>
      <c r="F302" s="53">
        <f t="shared" si="8"/>
        <v>8.7769999999999992</v>
      </c>
      <c r="H302" s="85">
        <v>0.5</v>
      </c>
    </row>
    <row r="303" spans="1:8" x14ac:dyDescent="0.2">
      <c r="A303" s="12">
        <f t="shared" si="9"/>
        <v>10</v>
      </c>
      <c r="B303" s="30">
        <v>39741</v>
      </c>
      <c r="C303" s="64">
        <v>0</v>
      </c>
      <c r="D303" s="17">
        <v>0</v>
      </c>
      <c r="E303" s="60">
        <v>9.298</v>
      </c>
      <c r="F303" s="53">
        <f t="shared" si="8"/>
        <v>9.298</v>
      </c>
      <c r="H303" s="85">
        <v>0.55900000000000005</v>
      </c>
    </row>
    <row r="304" spans="1:8" x14ac:dyDescent="0.2">
      <c r="A304" s="12">
        <f t="shared" si="9"/>
        <v>10</v>
      </c>
      <c r="B304" s="30">
        <v>39742</v>
      </c>
      <c r="C304" s="64">
        <v>9.4329999999999998</v>
      </c>
      <c r="D304" s="17">
        <v>0</v>
      </c>
      <c r="E304" s="60">
        <v>0</v>
      </c>
      <c r="F304" s="53">
        <f t="shared" si="8"/>
        <v>9.4329999999999998</v>
      </c>
      <c r="H304" s="85">
        <v>0.47299999999999998</v>
      </c>
    </row>
    <row r="305" spans="1:8" x14ac:dyDescent="0.2">
      <c r="A305" s="12">
        <f t="shared" si="9"/>
        <v>10</v>
      </c>
      <c r="B305" s="30">
        <v>39743</v>
      </c>
      <c r="C305" s="64">
        <v>8.5120000000000005</v>
      </c>
      <c r="D305" s="17">
        <v>0</v>
      </c>
      <c r="E305" s="60">
        <v>0</v>
      </c>
      <c r="F305" s="53">
        <f t="shared" si="8"/>
        <v>8.5120000000000005</v>
      </c>
      <c r="H305" s="85">
        <v>0.505</v>
      </c>
    </row>
    <row r="306" spans="1:8" x14ac:dyDescent="0.2">
      <c r="A306" s="12">
        <f t="shared" si="9"/>
        <v>10</v>
      </c>
      <c r="B306" s="30">
        <v>39744</v>
      </c>
      <c r="C306" s="64">
        <v>0</v>
      </c>
      <c r="D306" s="17">
        <v>8.532</v>
      </c>
      <c r="E306" s="60">
        <v>0</v>
      </c>
      <c r="F306" s="53">
        <f t="shared" si="8"/>
        <v>8.532</v>
      </c>
      <c r="H306" s="85">
        <v>0.50900000000000001</v>
      </c>
    </row>
    <row r="307" spans="1:8" x14ac:dyDescent="0.2">
      <c r="A307" s="12">
        <f t="shared" si="9"/>
        <v>10</v>
      </c>
      <c r="B307" s="30">
        <v>39745</v>
      </c>
      <c r="C307" s="64">
        <v>0</v>
      </c>
      <c r="D307" s="17">
        <v>8.6020000000000003</v>
      </c>
      <c r="E307" s="60">
        <v>0</v>
      </c>
      <c r="F307" s="53">
        <f t="shared" si="8"/>
        <v>8.6020000000000003</v>
      </c>
      <c r="H307" s="85">
        <v>0.51</v>
      </c>
    </row>
    <row r="308" spans="1:8" x14ac:dyDescent="0.2">
      <c r="A308" s="12">
        <f t="shared" si="9"/>
        <v>10</v>
      </c>
      <c r="B308" s="30">
        <v>39746</v>
      </c>
      <c r="C308" s="64">
        <v>0</v>
      </c>
      <c r="D308" s="17">
        <v>0</v>
      </c>
      <c r="E308" s="60">
        <v>8.5020000000000007</v>
      </c>
      <c r="F308" s="53">
        <f t="shared" si="8"/>
        <v>8.5020000000000007</v>
      </c>
      <c r="H308" s="85">
        <v>0.51200000000000001</v>
      </c>
    </row>
    <row r="309" spans="1:8" x14ac:dyDescent="0.2">
      <c r="A309" s="12">
        <f t="shared" si="9"/>
        <v>10</v>
      </c>
      <c r="B309" s="30">
        <v>39747</v>
      </c>
      <c r="C309" s="64">
        <v>0</v>
      </c>
      <c r="D309" s="17">
        <v>0</v>
      </c>
      <c r="E309" s="60">
        <v>8.2029999999999994</v>
      </c>
      <c r="F309" s="53">
        <f t="shared" si="8"/>
        <v>8.2029999999999994</v>
      </c>
      <c r="H309" s="85">
        <v>0.433</v>
      </c>
    </row>
    <row r="310" spans="1:8" x14ac:dyDescent="0.2">
      <c r="A310" s="12">
        <f t="shared" si="9"/>
        <v>10</v>
      </c>
      <c r="B310" s="30">
        <v>39748</v>
      </c>
      <c r="C310" s="64">
        <v>8.0559999999999992</v>
      </c>
      <c r="D310" s="17">
        <v>0</v>
      </c>
      <c r="E310" s="60">
        <v>0</v>
      </c>
      <c r="F310" s="53">
        <f t="shared" si="8"/>
        <v>8.0559999999999992</v>
      </c>
      <c r="H310" s="85">
        <v>0.48499999999999999</v>
      </c>
    </row>
    <row r="311" spans="1:8" x14ac:dyDescent="0.2">
      <c r="A311" s="12">
        <f t="shared" si="9"/>
        <v>10</v>
      </c>
      <c r="B311" s="30">
        <v>39749</v>
      </c>
      <c r="C311" s="64">
        <v>8.0359999999999996</v>
      </c>
      <c r="D311" s="17">
        <v>0</v>
      </c>
      <c r="E311" s="60">
        <v>0</v>
      </c>
      <c r="F311" s="53">
        <f t="shared" si="8"/>
        <v>8.0359999999999996</v>
      </c>
      <c r="H311" s="85">
        <v>0.49199999999999999</v>
      </c>
    </row>
    <row r="312" spans="1:8" x14ac:dyDescent="0.2">
      <c r="A312" s="12">
        <f t="shared" si="9"/>
        <v>10</v>
      </c>
      <c r="B312" s="30">
        <v>39750</v>
      </c>
      <c r="C312" s="64">
        <v>0</v>
      </c>
      <c r="D312" s="17">
        <v>8.0950000000000006</v>
      </c>
      <c r="E312" s="60">
        <v>0</v>
      </c>
      <c r="F312" s="53">
        <f t="shared" si="8"/>
        <v>8.0950000000000006</v>
      </c>
      <c r="H312" s="85">
        <v>0.49299999999999999</v>
      </c>
    </row>
    <row r="313" spans="1:8" x14ac:dyDescent="0.2">
      <c r="A313" s="12">
        <f t="shared" si="9"/>
        <v>10</v>
      </c>
      <c r="B313" s="30">
        <v>39751</v>
      </c>
      <c r="C313" s="64">
        <v>0</v>
      </c>
      <c r="D313" s="17">
        <v>7.7229999999999999</v>
      </c>
      <c r="E313" s="60">
        <v>0</v>
      </c>
      <c r="F313" s="53">
        <f t="shared" si="8"/>
        <v>7.7229999999999999</v>
      </c>
      <c r="H313" s="85">
        <v>0.45900000000000002</v>
      </c>
    </row>
    <row r="314" spans="1:8" x14ac:dyDescent="0.2">
      <c r="A314" s="12">
        <f t="shared" si="9"/>
        <v>10</v>
      </c>
      <c r="B314" s="30">
        <v>39752</v>
      </c>
      <c r="C314" s="64">
        <v>0</v>
      </c>
      <c r="D314" s="17">
        <v>0</v>
      </c>
      <c r="E314" s="60">
        <v>7.1950000000000003</v>
      </c>
      <c r="F314" s="53">
        <f t="shared" si="8"/>
        <v>7.1950000000000003</v>
      </c>
      <c r="H314" s="85">
        <v>0.46</v>
      </c>
    </row>
    <row r="315" spans="1:8" x14ac:dyDescent="0.2">
      <c r="A315" s="12">
        <f t="shared" si="9"/>
        <v>11</v>
      </c>
      <c r="B315" s="30">
        <v>39753</v>
      </c>
      <c r="C315" s="64">
        <v>0</v>
      </c>
      <c r="D315" s="17">
        <v>0</v>
      </c>
      <c r="E315" s="60">
        <v>7.1470000000000002</v>
      </c>
      <c r="F315" s="53">
        <f t="shared" si="8"/>
        <v>7.1470000000000002</v>
      </c>
      <c r="H315" s="85">
        <v>0.443</v>
      </c>
    </row>
    <row r="316" spans="1:8" x14ac:dyDescent="0.2">
      <c r="A316" s="12">
        <f t="shared" si="9"/>
        <v>11</v>
      </c>
      <c r="B316" s="30">
        <v>39754</v>
      </c>
      <c r="C316" s="64">
        <v>0</v>
      </c>
      <c r="D316" s="17">
        <v>0</v>
      </c>
      <c r="E316" s="60">
        <v>6.3869999999999996</v>
      </c>
      <c r="F316" s="53">
        <f t="shared" si="8"/>
        <v>6.3869999999999996</v>
      </c>
      <c r="H316" s="85">
        <v>0.38700000000000001</v>
      </c>
    </row>
    <row r="317" spans="1:8" x14ac:dyDescent="0.2">
      <c r="A317" s="12">
        <f t="shared" si="9"/>
        <v>11</v>
      </c>
      <c r="B317" s="30">
        <v>39755</v>
      </c>
      <c r="C317" s="64">
        <v>6.2030000000000003</v>
      </c>
      <c r="D317" s="17">
        <v>0</v>
      </c>
      <c r="E317" s="60">
        <v>0</v>
      </c>
      <c r="F317" s="53">
        <f t="shared" si="8"/>
        <v>6.2030000000000003</v>
      </c>
      <c r="H317" s="85">
        <v>0.40699999999999997</v>
      </c>
    </row>
    <row r="318" spans="1:8" x14ac:dyDescent="0.2">
      <c r="A318" s="12">
        <f t="shared" si="9"/>
        <v>11</v>
      </c>
      <c r="B318" s="30">
        <v>39756</v>
      </c>
      <c r="C318" s="64">
        <v>6.63</v>
      </c>
      <c r="D318" s="17">
        <v>0</v>
      </c>
      <c r="E318" s="60">
        <v>0</v>
      </c>
      <c r="F318" s="53">
        <f t="shared" si="8"/>
        <v>6.63</v>
      </c>
      <c r="H318" s="85">
        <v>0.39400000000000002</v>
      </c>
    </row>
    <row r="319" spans="1:8" x14ac:dyDescent="0.2">
      <c r="A319" s="12">
        <f t="shared" si="9"/>
        <v>11</v>
      </c>
      <c r="B319" s="30">
        <v>39757</v>
      </c>
      <c r="C319" s="64">
        <v>0</v>
      </c>
      <c r="D319" s="17">
        <v>6.3769999999999998</v>
      </c>
      <c r="E319" s="60">
        <v>0</v>
      </c>
      <c r="F319" s="53">
        <f t="shared" si="8"/>
        <v>6.3769999999999998</v>
      </c>
      <c r="H319" s="85">
        <v>0.42299999999999999</v>
      </c>
    </row>
    <row r="320" spans="1:8" x14ac:dyDescent="0.2">
      <c r="A320" s="12">
        <f t="shared" si="9"/>
        <v>11</v>
      </c>
      <c r="B320" s="30">
        <v>39758</v>
      </c>
      <c r="C320" s="64">
        <v>0</v>
      </c>
      <c r="D320" s="17">
        <v>6.6360000000000001</v>
      </c>
      <c r="E320" s="60">
        <v>0</v>
      </c>
      <c r="F320" s="53">
        <f t="shared" si="8"/>
        <v>6.6360000000000001</v>
      </c>
      <c r="H320" s="85">
        <v>0.42699999999999999</v>
      </c>
    </row>
    <row r="321" spans="1:8" x14ac:dyDescent="0.2">
      <c r="A321" s="12">
        <f t="shared" si="9"/>
        <v>11</v>
      </c>
      <c r="B321" s="30">
        <v>39759</v>
      </c>
      <c r="C321" s="64">
        <v>0</v>
      </c>
      <c r="D321" s="17">
        <v>0</v>
      </c>
      <c r="E321" s="60">
        <v>7.0839999999999996</v>
      </c>
      <c r="F321" s="53">
        <f t="shared" si="8"/>
        <v>7.0839999999999996</v>
      </c>
      <c r="H321" s="85">
        <v>0.46200000000000002</v>
      </c>
    </row>
    <row r="322" spans="1:8" x14ac:dyDescent="0.2">
      <c r="A322" s="12">
        <f t="shared" si="9"/>
        <v>11</v>
      </c>
      <c r="B322" s="30">
        <v>39760</v>
      </c>
      <c r="C322" s="64">
        <v>0</v>
      </c>
      <c r="D322" s="17">
        <v>0</v>
      </c>
      <c r="E322" s="60">
        <v>8.1259999999999994</v>
      </c>
      <c r="F322" s="53">
        <f t="shared" si="8"/>
        <v>8.1259999999999994</v>
      </c>
      <c r="H322" s="85">
        <v>0.53100000000000003</v>
      </c>
    </row>
    <row r="323" spans="1:8" x14ac:dyDescent="0.2">
      <c r="A323" s="12">
        <f t="shared" si="9"/>
        <v>11</v>
      </c>
      <c r="B323" s="30">
        <v>39761</v>
      </c>
      <c r="C323" s="64">
        <v>8.6820000000000004</v>
      </c>
      <c r="D323" s="17">
        <v>0</v>
      </c>
      <c r="E323" s="60">
        <v>0</v>
      </c>
      <c r="F323" s="53">
        <f t="shared" si="8"/>
        <v>8.6820000000000004</v>
      </c>
      <c r="H323" s="85">
        <v>0.505</v>
      </c>
    </row>
    <row r="324" spans="1:8" x14ac:dyDescent="0.2">
      <c r="A324" s="12">
        <f t="shared" si="9"/>
        <v>11</v>
      </c>
      <c r="B324" s="30">
        <v>39762</v>
      </c>
      <c r="C324" s="64">
        <v>8.4269999999999996</v>
      </c>
      <c r="D324" s="17">
        <v>0</v>
      </c>
      <c r="E324" s="60">
        <v>0</v>
      </c>
      <c r="F324" s="53">
        <f t="shared" si="8"/>
        <v>8.4269999999999996</v>
      </c>
      <c r="H324" s="85">
        <v>0.498</v>
      </c>
    </row>
    <row r="325" spans="1:8" x14ac:dyDescent="0.2">
      <c r="A325" s="12">
        <f t="shared" si="9"/>
        <v>11</v>
      </c>
      <c r="B325" s="30">
        <v>39763</v>
      </c>
      <c r="C325" s="64">
        <v>0</v>
      </c>
      <c r="D325" s="17">
        <v>8.2240000000000002</v>
      </c>
      <c r="E325" s="60">
        <v>0</v>
      </c>
      <c r="F325" s="53">
        <f t="shared" si="8"/>
        <v>8.2240000000000002</v>
      </c>
      <c r="H325" s="85">
        <v>0.48199999999999998</v>
      </c>
    </row>
    <row r="326" spans="1:8" x14ac:dyDescent="0.2">
      <c r="A326" s="12">
        <f t="shared" si="9"/>
        <v>11</v>
      </c>
      <c r="B326" s="30">
        <v>39764</v>
      </c>
      <c r="C326" s="64">
        <v>0</v>
      </c>
      <c r="D326" s="17">
        <v>8.0239999999999991</v>
      </c>
      <c r="E326" s="60">
        <v>0</v>
      </c>
      <c r="F326" s="53">
        <f t="shared" si="8"/>
        <v>8.0239999999999991</v>
      </c>
      <c r="H326" s="85">
        <v>0.48799999999999999</v>
      </c>
    </row>
    <row r="327" spans="1:8" x14ac:dyDescent="0.2">
      <c r="A327" s="12">
        <f t="shared" si="9"/>
        <v>11</v>
      </c>
      <c r="B327" s="30">
        <v>39765</v>
      </c>
      <c r="C327" s="64">
        <v>0</v>
      </c>
      <c r="D327" s="17">
        <v>0</v>
      </c>
      <c r="E327" s="60">
        <v>7.9960000000000004</v>
      </c>
      <c r="F327" s="53">
        <f t="shared" si="8"/>
        <v>7.9960000000000004</v>
      </c>
      <c r="H327" s="85">
        <v>0.48299999999999998</v>
      </c>
    </row>
    <row r="328" spans="1:8" x14ac:dyDescent="0.2">
      <c r="A328" s="12">
        <f t="shared" si="9"/>
        <v>11</v>
      </c>
      <c r="B328" s="30">
        <v>39766</v>
      </c>
      <c r="C328" s="64">
        <v>0</v>
      </c>
      <c r="D328" s="17">
        <v>0</v>
      </c>
      <c r="E328" s="60">
        <v>8.0609999999999999</v>
      </c>
      <c r="F328" s="53">
        <f t="shared" si="8"/>
        <v>8.0609999999999999</v>
      </c>
      <c r="H328" s="85">
        <v>0.47499999999999998</v>
      </c>
    </row>
    <row r="329" spans="1:8" x14ac:dyDescent="0.2">
      <c r="A329" s="12">
        <f t="shared" si="9"/>
        <v>11</v>
      </c>
      <c r="B329" s="30">
        <v>39767</v>
      </c>
      <c r="C329" s="64">
        <v>7.6189999999999998</v>
      </c>
      <c r="D329" s="17">
        <v>0</v>
      </c>
      <c r="E329" s="60">
        <v>0</v>
      </c>
      <c r="F329" s="53">
        <f t="shared" si="8"/>
        <v>7.6189999999999998</v>
      </c>
      <c r="H329" s="85">
        <v>0.437</v>
      </c>
    </row>
    <row r="330" spans="1:8" x14ac:dyDescent="0.2">
      <c r="A330" s="12">
        <f t="shared" si="9"/>
        <v>11</v>
      </c>
      <c r="B330" s="30">
        <v>39768</v>
      </c>
      <c r="C330" s="64">
        <v>7.0780000000000003</v>
      </c>
      <c r="D330" s="17">
        <v>0</v>
      </c>
      <c r="E330" s="60">
        <v>0</v>
      </c>
      <c r="F330" s="53">
        <f t="shared" ref="F330:F376" si="10">SUM(C330:E330)</f>
        <v>7.0780000000000003</v>
      </c>
      <c r="H330" s="85">
        <v>0.432</v>
      </c>
    </row>
    <row r="331" spans="1:8" x14ac:dyDescent="0.2">
      <c r="A331" s="12">
        <f t="shared" ref="A331:A375" si="11">+IF(ISBLANK($B331),"",MONTH($B331))</f>
        <v>11</v>
      </c>
      <c r="B331" s="30">
        <v>39769</v>
      </c>
      <c r="C331" s="64">
        <v>0</v>
      </c>
      <c r="D331" s="17">
        <v>7.1230000000000002</v>
      </c>
      <c r="E331" s="60">
        <v>0</v>
      </c>
      <c r="F331" s="53">
        <f t="shared" si="10"/>
        <v>7.1230000000000002</v>
      </c>
      <c r="H331" s="85">
        <v>0.43</v>
      </c>
    </row>
    <row r="332" spans="1:8" x14ac:dyDescent="0.2">
      <c r="A332" s="12">
        <f t="shared" si="11"/>
        <v>11</v>
      </c>
      <c r="B332" s="30">
        <v>39770</v>
      </c>
      <c r="C332" s="64">
        <v>0</v>
      </c>
      <c r="D332" s="17">
        <v>7.1219999999999999</v>
      </c>
      <c r="E332" s="60">
        <v>0</v>
      </c>
      <c r="F332" s="53">
        <f t="shared" si="10"/>
        <v>7.1219999999999999</v>
      </c>
      <c r="H332" s="85">
        <v>0.44400000000000001</v>
      </c>
    </row>
    <row r="333" spans="1:8" x14ac:dyDescent="0.2">
      <c r="A333" s="12">
        <f t="shared" si="11"/>
        <v>11</v>
      </c>
      <c r="B333" s="30">
        <v>39771</v>
      </c>
      <c r="C333" s="64">
        <v>0</v>
      </c>
      <c r="D333" s="17">
        <v>0</v>
      </c>
      <c r="E333" s="60">
        <v>7.2229999999999999</v>
      </c>
      <c r="F333" s="53">
        <f t="shared" si="10"/>
        <v>7.2229999999999999</v>
      </c>
      <c r="H333" s="85">
        <v>0.45300000000000001</v>
      </c>
    </row>
    <row r="334" spans="1:8" x14ac:dyDescent="0.2">
      <c r="A334" s="12">
        <f t="shared" si="11"/>
        <v>11</v>
      </c>
      <c r="B334" s="30">
        <v>39772</v>
      </c>
      <c r="C334" s="64">
        <v>0</v>
      </c>
      <c r="D334" s="17">
        <v>0</v>
      </c>
      <c r="E334" s="60">
        <v>7.1630000000000003</v>
      </c>
      <c r="F334" s="53">
        <f t="shared" si="10"/>
        <v>7.1630000000000003</v>
      </c>
      <c r="H334" s="85">
        <v>0.44700000000000001</v>
      </c>
    </row>
    <row r="335" spans="1:8" x14ac:dyDescent="0.2">
      <c r="A335" s="12">
        <f t="shared" si="11"/>
        <v>11</v>
      </c>
      <c r="B335" s="30">
        <v>39773</v>
      </c>
      <c r="C335" s="64">
        <v>7.2240000000000002</v>
      </c>
      <c r="D335" s="17">
        <v>0</v>
      </c>
      <c r="E335" s="60">
        <v>0</v>
      </c>
      <c r="F335" s="53">
        <f t="shared" si="10"/>
        <v>7.2240000000000002</v>
      </c>
      <c r="H335" s="85">
        <v>0.42599999999999999</v>
      </c>
    </row>
    <row r="336" spans="1:8" x14ac:dyDescent="0.2">
      <c r="A336" s="12">
        <f t="shared" si="11"/>
        <v>11</v>
      </c>
      <c r="B336" s="30">
        <v>39774</v>
      </c>
      <c r="C336" s="64">
        <v>7.4080000000000004</v>
      </c>
      <c r="D336" s="17">
        <v>0</v>
      </c>
      <c r="E336" s="60">
        <v>0</v>
      </c>
      <c r="F336" s="53">
        <f t="shared" si="10"/>
        <v>7.4080000000000004</v>
      </c>
      <c r="H336" s="85">
        <v>0.42799999999999999</v>
      </c>
    </row>
    <row r="337" spans="1:8" x14ac:dyDescent="0.2">
      <c r="A337" s="12">
        <f t="shared" si="11"/>
        <v>11</v>
      </c>
      <c r="B337" s="30">
        <v>39775</v>
      </c>
      <c r="C337" s="64">
        <v>0</v>
      </c>
      <c r="D337" s="17">
        <v>7.2489999999999997</v>
      </c>
      <c r="E337" s="60">
        <v>0</v>
      </c>
      <c r="F337" s="53">
        <f t="shared" si="10"/>
        <v>7.2489999999999997</v>
      </c>
      <c r="H337" s="85">
        <v>0.42799999999999999</v>
      </c>
    </row>
    <row r="338" spans="1:8" x14ac:dyDescent="0.2">
      <c r="A338" s="12">
        <f t="shared" si="11"/>
        <v>11</v>
      </c>
      <c r="B338" s="30">
        <v>39776</v>
      </c>
      <c r="C338" s="64">
        <v>0</v>
      </c>
      <c r="D338" s="17">
        <v>7.2969999999999997</v>
      </c>
      <c r="E338" s="60">
        <v>0</v>
      </c>
      <c r="F338" s="53">
        <f t="shared" si="10"/>
        <v>7.2969999999999997</v>
      </c>
      <c r="H338" s="85">
        <v>0.44</v>
      </c>
    </row>
    <row r="339" spans="1:8" x14ac:dyDescent="0.2">
      <c r="A339" s="12">
        <f t="shared" si="11"/>
        <v>11</v>
      </c>
      <c r="B339" s="30">
        <v>39777</v>
      </c>
      <c r="C339" s="64">
        <v>0</v>
      </c>
      <c r="D339" s="17">
        <v>0</v>
      </c>
      <c r="E339" s="60">
        <v>6.6349999999999998</v>
      </c>
      <c r="F339" s="53">
        <f t="shared" si="10"/>
        <v>6.6349999999999998</v>
      </c>
      <c r="H339" s="85">
        <v>0.34</v>
      </c>
    </row>
    <row r="340" spans="1:8" x14ac:dyDescent="0.2">
      <c r="A340" s="12">
        <f t="shared" si="11"/>
        <v>11</v>
      </c>
      <c r="B340" s="30">
        <v>39778</v>
      </c>
      <c r="C340" s="64">
        <v>0</v>
      </c>
      <c r="D340" s="17">
        <v>0</v>
      </c>
      <c r="E340" s="60">
        <v>6.3949999999999996</v>
      </c>
      <c r="F340" s="53">
        <f t="shared" si="10"/>
        <v>6.3949999999999996</v>
      </c>
      <c r="H340" s="85">
        <v>0.45500000000000002</v>
      </c>
    </row>
    <row r="341" spans="1:8" x14ac:dyDescent="0.2">
      <c r="A341" s="12">
        <f t="shared" si="11"/>
        <v>11</v>
      </c>
      <c r="B341" s="30">
        <v>39779</v>
      </c>
      <c r="C341" s="64">
        <v>7.93</v>
      </c>
      <c r="D341" s="17">
        <v>0</v>
      </c>
      <c r="E341" s="60">
        <v>0</v>
      </c>
      <c r="F341" s="53">
        <f t="shared" si="10"/>
        <v>7.93</v>
      </c>
      <c r="H341" s="85">
        <v>0.47099999999999997</v>
      </c>
    </row>
    <row r="342" spans="1:8" x14ac:dyDescent="0.2">
      <c r="A342" s="12">
        <f t="shared" si="11"/>
        <v>11</v>
      </c>
      <c r="B342" s="30">
        <v>39780</v>
      </c>
      <c r="C342" s="64">
        <v>7.5419999999999998</v>
      </c>
      <c r="D342" s="17">
        <v>0</v>
      </c>
      <c r="E342" s="60">
        <v>0</v>
      </c>
      <c r="F342" s="53">
        <f t="shared" si="10"/>
        <v>7.5419999999999998</v>
      </c>
      <c r="H342" s="85">
        <v>0.42</v>
      </c>
    </row>
    <row r="343" spans="1:8" x14ac:dyDescent="0.2">
      <c r="A343" s="12">
        <f t="shared" si="11"/>
        <v>11</v>
      </c>
      <c r="B343" s="30">
        <v>39781</v>
      </c>
      <c r="C343" s="64">
        <v>0</v>
      </c>
      <c r="D343" s="17">
        <v>7.4850000000000003</v>
      </c>
      <c r="E343" s="60">
        <v>0</v>
      </c>
      <c r="F343" s="53">
        <f t="shared" si="10"/>
        <v>7.4850000000000003</v>
      </c>
      <c r="H343" s="85">
        <v>0.41399999999999998</v>
      </c>
    </row>
    <row r="344" spans="1:8" x14ac:dyDescent="0.2">
      <c r="A344" s="12">
        <f t="shared" si="11"/>
        <v>11</v>
      </c>
      <c r="B344" s="30">
        <v>39782</v>
      </c>
      <c r="C344" s="64">
        <v>0</v>
      </c>
      <c r="D344" s="17">
        <v>7.2880000000000003</v>
      </c>
      <c r="E344" s="60">
        <v>0</v>
      </c>
      <c r="F344" s="53">
        <f t="shared" si="10"/>
        <v>7.2880000000000003</v>
      </c>
      <c r="H344" s="85">
        <v>0.42299999999999999</v>
      </c>
    </row>
    <row r="345" spans="1:8" x14ac:dyDescent="0.2">
      <c r="A345" s="12">
        <f t="shared" si="11"/>
        <v>12</v>
      </c>
      <c r="B345" s="30">
        <v>39783</v>
      </c>
      <c r="C345" s="64">
        <v>0</v>
      </c>
      <c r="D345" s="17">
        <v>0</v>
      </c>
      <c r="E345" s="60">
        <v>7.2160000000000002</v>
      </c>
      <c r="F345" s="53">
        <f t="shared" si="10"/>
        <v>7.2160000000000002</v>
      </c>
      <c r="H345" s="85">
        <v>0.433</v>
      </c>
    </row>
    <row r="346" spans="1:8" x14ac:dyDescent="0.2">
      <c r="A346" s="12">
        <f t="shared" si="11"/>
        <v>12</v>
      </c>
      <c r="B346" s="30">
        <v>39784</v>
      </c>
      <c r="C346" s="64">
        <v>0</v>
      </c>
      <c r="D346" s="17">
        <v>0</v>
      </c>
      <c r="E346" s="60">
        <v>7.5990000000000002</v>
      </c>
      <c r="F346" s="53">
        <f t="shared" si="10"/>
        <v>7.5990000000000002</v>
      </c>
      <c r="H346" s="85">
        <v>0.47099999999999997</v>
      </c>
    </row>
    <row r="347" spans="1:8" x14ac:dyDescent="0.2">
      <c r="A347" s="12">
        <f t="shared" si="11"/>
        <v>12</v>
      </c>
      <c r="B347" s="30">
        <v>39785</v>
      </c>
      <c r="C347" s="64">
        <v>7.9429999999999996</v>
      </c>
      <c r="D347" s="17">
        <v>0</v>
      </c>
      <c r="E347" s="60">
        <v>0</v>
      </c>
      <c r="F347" s="53">
        <f t="shared" si="10"/>
        <v>7.9429999999999996</v>
      </c>
      <c r="H347" s="85">
        <v>0.45</v>
      </c>
    </row>
    <row r="348" spans="1:8" x14ac:dyDescent="0.2">
      <c r="A348" s="12">
        <f t="shared" si="11"/>
        <v>12</v>
      </c>
      <c r="B348" s="30">
        <v>39786</v>
      </c>
      <c r="C348" s="64">
        <v>8.0139999999999993</v>
      </c>
      <c r="D348" s="17">
        <v>0</v>
      </c>
      <c r="E348" s="60">
        <v>0</v>
      </c>
      <c r="F348" s="53">
        <f t="shared" si="10"/>
        <v>8.0139999999999993</v>
      </c>
      <c r="H348" s="85">
        <v>0.44700000000000001</v>
      </c>
    </row>
    <row r="349" spans="1:8" x14ac:dyDescent="0.2">
      <c r="A349" s="12">
        <f t="shared" si="11"/>
        <v>12</v>
      </c>
      <c r="B349" s="30">
        <v>39787</v>
      </c>
      <c r="C349" s="64">
        <v>0</v>
      </c>
      <c r="D349" s="17">
        <v>7.6139999999999999</v>
      </c>
      <c r="E349" s="60">
        <v>0</v>
      </c>
      <c r="F349" s="53">
        <f t="shared" si="10"/>
        <v>7.6139999999999999</v>
      </c>
      <c r="H349" s="85">
        <v>0.438</v>
      </c>
    </row>
    <row r="350" spans="1:8" x14ac:dyDescent="0.2">
      <c r="A350" s="12">
        <f t="shared" si="11"/>
        <v>12</v>
      </c>
      <c r="B350" s="30">
        <v>39788</v>
      </c>
      <c r="C350" s="64">
        <v>0</v>
      </c>
      <c r="D350" s="17">
        <v>7.9450000000000003</v>
      </c>
      <c r="E350" s="60">
        <v>0</v>
      </c>
      <c r="F350" s="53">
        <f t="shared" si="10"/>
        <v>7.9450000000000003</v>
      </c>
      <c r="H350" s="85">
        <v>0.51900000000000002</v>
      </c>
    </row>
    <row r="351" spans="1:8" x14ac:dyDescent="0.2">
      <c r="A351" s="12">
        <f t="shared" si="11"/>
        <v>12</v>
      </c>
      <c r="B351" s="30">
        <v>39789</v>
      </c>
      <c r="C351" s="64">
        <v>0</v>
      </c>
      <c r="D351" s="17">
        <v>0</v>
      </c>
      <c r="E351" s="60">
        <v>7.7069999999999999</v>
      </c>
      <c r="F351" s="53">
        <f t="shared" si="10"/>
        <v>7.7069999999999999</v>
      </c>
      <c r="H351" s="85">
        <v>0.44900000000000001</v>
      </c>
    </row>
    <row r="352" spans="1:8" x14ac:dyDescent="0.2">
      <c r="A352" s="12">
        <f t="shared" si="11"/>
        <v>12</v>
      </c>
      <c r="B352" s="30">
        <v>39790</v>
      </c>
      <c r="C352" s="64">
        <v>0</v>
      </c>
      <c r="D352" s="17">
        <v>0</v>
      </c>
      <c r="E352" s="60">
        <v>7.7089999999999996</v>
      </c>
      <c r="F352" s="53">
        <f t="shared" si="10"/>
        <v>7.7089999999999996</v>
      </c>
      <c r="H352" s="85">
        <v>0.45</v>
      </c>
    </row>
    <row r="353" spans="1:8" x14ac:dyDescent="0.2">
      <c r="A353" s="12">
        <f t="shared" si="11"/>
        <v>12</v>
      </c>
      <c r="B353" s="30">
        <v>39791</v>
      </c>
      <c r="C353" s="64">
        <v>7.4720000000000004</v>
      </c>
      <c r="D353" s="17">
        <v>0</v>
      </c>
      <c r="E353" s="60">
        <v>0</v>
      </c>
      <c r="F353" s="53">
        <f t="shared" si="10"/>
        <v>7.4720000000000004</v>
      </c>
      <c r="H353" s="85">
        <v>0.45400000000000001</v>
      </c>
    </row>
    <row r="354" spans="1:8" x14ac:dyDescent="0.2">
      <c r="A354" s="12">
        <f t="shared" si="11"/>
        <v>12</v>
      </c>
      <c r="B354" s="30">
        <v>39792</v>
      </c>
      <c r="C354" s="64">
        <v>7.5549999999999997</v>
      </c>
      <c r="D354" s="17">
        <v>0</v>
      </c>
      <c r="E354" s="60">
        <v>0</v>
      </c>
      <c r="F354" s="53">
        <f t="shared" si="10"/>
        <v>7.5549999999999997</v>
      </c>
      <c r="H354" s="85">
        <v>0.441</v>
      </c>
    </row>
    <row r="355" spans="1:8" x14ac:dyDescent="0.2">
      <c r="A355" s="12">
        <f t="shared" si="11"/>
        <v>12</v>
      </c>
      <c r="B355" s="30">
        <v>39793</v>
      </c>
      <c r="C355" s="64">
        <v>0</v>
      </c>
      <c r="D355" s="17">
        <v>8.1340000000000003</v>
      </c>
      <c r="E355" s="60">
        <v>0</v>
      </c>
      <c r="F355" s="53">
        <f t="shared" si="10"/>
        <v>8.1340000000000003</v>
      </c>
      <c r="H355" s="85">
        <v>0.48199999999999998</v>
      </c>
    </row>
    <row r="356" spans="1:8" x14ac:dyDescent="0.2">
      <c r="A356" s="12">
        <f t="shared" si="11"/>
        <v>12</v>
      </c>
      <c r="B356" s="30">
        <v>39794</v>
      </c>
      <c r="C356" s="64">
        <v>0</v>
      </c>
      <c r="D356" s="17">
        <v>8.2739999999999991</v>
      </c>
      <c r="E356" s="60">
        <v>0</v>
      </c>
      <c r="F356" s="53">
        <f t="shared" si="10"/>
        <v>8.2739999999999991</v>
      </c>
      <c r="H356" s="85">
        <v>0.48199999999999998</v>
      </c>
    </row>
    <row r="357" spans="1:8" x14ac:dyDescent="0.2">
      <c r="A357" s="12">
        <f t="shared" si="11"/>
        <v>12</v>
      </c>
      <c r="B357" s="30">
        <v>39795</v>
      </c>
      <c r="C357" s="64">
        <v>0</v>
      </c>
      <c r="D357" s="17">
        <v>0</v>
      </c>
      <c r="E357" s="60">
        <v>8.2240000000000002</v>
      </c>
      <c r="F357" s="53">
        <f t="shared" si="10"/>
        <v>8.2240000000000002</v>
      </c>
      <c r="H357" s="85">
        <v>0.47299999999999998</v>
      </c>
    </row>
    <row r="358" spans="1:8" x14ac:dyDescent="0.2">
      <c r="A358" s="12">
        <f t="shared" si="11"/>
        <v>12</v>
      </c>
      <c r="B358" s="30">
        <v>39796</v>
      </c>
      <c r="C358" s="64">
        <v>0</v>
      </c>
      <c r="D358" s="17">
        <v>0</v>
      </c>
      <c r="E358" s="60">
        <v>8.0150000000000006</v>
      </c>
      <c r="F358" s="53">
        <f t="shared" si="10"/>
        <v>8.0150000000000006</v>
      </c>
      <c r="H358" s="85">
        <v>0.46600000000000003</v>
      </c>
    </row>
    <row r="359" spans="1:8" x14ac:dyDescent="0.2">
      <c r="A359" s="12">
        <f t="shared" si="11"/>
        <v>12</v>
      </c>
      <c r="B359" s="30">
        <v>39797</v>
      </c>
      <c r="C359" s="64">
        <v>8.1690000000000005</v>
      </c>
      <c r="D359" s="17">
        <v>0</v>
      </c>
      <c r="E359" s="60">
        <v>0</v>
      </c>
      <c r="F359" s="53">
        <f t="shared" si="10"/>
        <v>8.1690000000000005</v>
      </c>
      <c r="H359" s="85">
        <v>0.47299999999999998</v>
      </c>
    </row>
    <row r="360" spans="1:8" x14ac:dyDescent="0.2">
      <c r="A360" s="12">
        <f t="shared" si="11"/>
        <v>12</v>
      </c>
      <c r="B360" s="30">
        <v>39798</v>
      </c>
      <c r="C360" s="64">
        <v>7.7779999999999996</v>
      </c>
      <c r="D360" s="17">
        <v>0</v>
      </c>
      <c r="E360" s="60">
        <v>0</v>
      </c>
      <c r="F360" s="53">
        <f t="shared" si="10"/>
        <v>7.7779999999999996</v>
      </c>
      <c r="H360" s="85">
        <v>0.45600000000000002</v>
      </c>
    </row>
    <row r="361" spans="1:8" x14ac:dyDescent="0.2">
      <c r="A361" s="12">
        <f t="shared" si="11"/>
        <v>12</v>
      </c>
      <c r="B361" s="30">
        <v>39799</v>
      </c>
      <c r="C361" s="64">
        <v>0</v>
      </c>
      <c r="D361" s="17">
        <v>7.6120000000000001</v>
      </c>
      <c r="E361" s="60">
        <v>0</v>
      </c>
      <c r="F361" s="53">
        <f t="shared" si="10"/>
        <v>7.6120000000000001</v>
      </c>
      <c r="H361" s="85">
        <v>0.44500000000000001</v>
      </c>
    </row>
    <row r="362" spans="1:8" x14ac:dyDescent="0.2">
      <c r="A362" s="12">
        <f t="shared" si="11"/>
        <v>12</v>
      </c>
      <c r="B362" s="30">
        <v>39800</v>
      </c>
      <c r="C362" s="64">
        <v>0</v>
      </c>
      <c r="D362" s="17">
        <v>7.6349999999999998</v>
      </c>
      <c r="E362" s="60">
        <v>0</v>
      </c>
      <c r="F362" s="53">
        <f t="shared" si="10"/>
        <v>7.6349999999999998</v>
      </c>
      <c r="H362" s="85">
        <v>0.443</v>
      </c>
    </row>
    <row r="363" spans="1:8" x14ac:dyDescent="0.2">
      <c r="A363" s="12">
        <f t="shared" si="11"/>
        <v>12</v>
      </c>
      <c r="B363" s="30">
        <v>39801</v>
      </c>
      <c r="C363" s="64">
        <v>0</v>
      </c>
      <c r="D363" s="17">
        <v>0</v>
      </c>
      <c r="E363" s="60">
        <v>7.5659999999999998</v>
      </c>
      <c r="F363" s="53">
        <f t="shared" si="10"/>
        <v>7.5659999999999998</v>
      </c>
      <c r="H363" s="85">
        <v>0.44400000000000001</v>
      </c>
    </row>
    <row r="364" spans="1:8" x14ac:dyDescent="0.2">
      <c r="A364" s="12">
        <f t="shared" si="11"/>
        <v>12</v>
      </c>
      <c r="B364" s="30">
        <v>39802</v>
      </c>
      <c r="C364" s="64">
        <v>0</v>
      </c>
      <c r="D364" s="17">
        <v>0</v>
      </c>
      <c r="E364" s="60">
        <v>5.9669999999999996</v>
      </c>
      <c r="F364" s="53">
        <f t="shared" si="10"/>
        <v>5.9669999999999996</v>
      </c>
      <c r="H364" s="85">
        <v>0.38500000000000001</v>
      </c>
    </row>
    <row r="365" spans="1:8" x14ac:dyDescent="0.2">
      <c r="A365" s="12">
        <f t="shared" si="11"/>
        <v>12</v>
      </c>
      <c r="B365" s="30">
        <v>39803</v>
      </c>
      <c r="C365" s="64">
        <v>4.12</v>
      </c>
      <c r="D365" s="17">
        <v>0</v>
      </c>
      <c r="E365" s="60">
        <v>0</v>
      </c>
      <c r="F365" s="53">
        <f t="shared" si="10"/>
        <v>4.12</v>
      </c>
      <c r="H365" s="85">
        <v>0.35899999999999999</v>
      </c>
    </row>
    <row r="366" spans="1:8" x14ac:dyDescent="0.2">
      <c r="A366" s="12">
        <f t="shared" si="11"/>
        <v>12</v>
      </c>
      <c r="B366" s="30">
        <v>39804</v>
      </c>
      <c r="C366" s="64">
        <v>6.3129999999999997</v>
      </c>
      <c r="D366" s="17">
        <v>0</v>
      </c>
      <c r="E366" s="60">
        <v>0</v>
      </c>
      <c r="F366" s="53">
        <f t="shared" si="10"/>
        <v>6.3129999999999997</v>
      </c>
      <c r="H366" s="85">
        <v>0.38400000000000001</v>
      </c>
    </row>
    <row r="367" spans="1:8" x14ac:dyDescent="0.2">
      <c r="A367" s="12">
        <f t="shared" si="11"/>
        <v>12</v>
      </c>
      <c r="B367" s="30">
        <v>39805</v>
      </c>
      <c r="C367" s="64">
        <v>0</v>
      </c>
      <c r="D367" s="17">
        <v>6.2530000000000001</v>
      </c>
      <c r="E367" s="60">
        <v>0</v>
      </c>
      <c r="F367" s="53">
        <f t="shared" si="10"/>
        <v>6.2530000000000001</v>
      </c>
      <c r="H367" s="85">
        <v>0.38500000000000001</v>
      </c>
    </row>
    <row r="368" spans="1:8" x14ac:dyDescent="0.2">
      <c r="A368" s="12">
        <f t="shared" si="11"/>
        <v>12</v>
      </c>
      <c r="B368" s="30">
        <v>39806</v>
      </c>
      <c r="C368" s="64">
        <v>0</v>
      </c>
      <c r="D368" s="17">
        <v>6.7050000000000001</v>
      </c>
      <c r="E368" s="60">
        <v>0</v>
      </c>
      <c r="F368" s="53">
        <f t="shared" si="10"/>
        <v>6.7050000000000001</v>
      </c>
      <c r="H368" s="85">
        <v>0.41899999999999998</v>
      </c>
    </row>
    <row r="369" spans="1:8" x14ac:dyDescent="0.2">
      <c r="A369" s="12">
        <f t="shared" si="11"/>
        <v>12</v>
      </c>
      <c r="B369" s="30">
        <v>39807</v>
      </c>
      <c r="C369" s="64">
        <v>0</v>
      </c>
      <c r="D369" s="17">
        <v>0</v>
      </c>
      <c r="E369" s="60">
        <v>7.4039999999999999</v>
      </c>
      <c r="F369" s="53">
        <f t="shared" si="10"/>
        <v>7.4039999999999999</v>
      </c>
      <c r="H369" s="85">
        <v>0.438</v>
      </c>
    </row>
    <row r="370" spans="1:8" x14ac:dyDescent="0.2">
      <c r="A370" s="12">
        <f t="shared" si="11"/>
        <v>12</v>
      </c>
      <c r="B370" s="30">
        <v>39808</v>
      </c>
      <c r="C370" s="64">
        <v>0</v>
      </c>
      <c r="D370" s="17">
        <v>0</v>
      </c>
      <c r="E370" s="60">
        <v>8.0030000000000001</v>
      </c>
      <c r="F370" s="53">
        <f t="shared" si="10"/>
        <v>8.0030000000000001</v>
      </c>
      <c r="H370" s="85">
        <v>0.46500000000000002</v>
      </c>
    </row>
    <row r="371" spans="1:8" x14ac:dyDescent="0.2">
      <c r="A371" s="12">
        <f t="shared" si="11"/>
        <v>12</v>
      </c>
      <c r="B371" s="30">
        <v>39809</v>
      </c>
      <c r="C371" s="64">
        <v>7.7610000000000001</v>
      </c>
      <c r="D371" s="17">
        <v>0</v>
      </c>
      <c r="E371" s="60">
        <v>0</v>
      </c>
      <c r="F371" s="53">
        <f t="shared" si="10"/>
        <v>7.7610000000000001</v>
      </c>
      <c r="H371" s="85">
        <v>0.436</v>
      </c>
    </row>
    <row r="372" spans="1:8" x14ac:dyDescent="0.2">
      <c r="A372" s="12">
        <f t="shared" si="11"/>
        <v>12</v>
      </c>
      <c r="B372" s="30">
        <v>39810</v>
      </c>
      <c r="C372" s="64">
        <v>7.35</v>
      </c>
      <c r="D372" s="17">
        <v>0</v>
      </c>
      <c r="E372" s="60">
        <v>0</v>
      </c>
      <c r="F372" s="53">
        <f t="shared" si="10"/>
        <v>7.35</v>
      </c>
      <c r="H372" s="85">
        <v>0.45800000000000002</v>
      </c>
    </row>
    <row r="373" spans="1:8" x14ac:dyDescent="0.2">
      <c r="A373" s="12">
        <f t="shared" si="11"/>
        <v>12</v>
      </c>
      <c r="B373" s="30">
        <v>39811</v>
      </c>
      <c r="C373" s="64">
        <v>0</v>
      </c>
      <c r="D373" s="17">
        <v>7.851</v>
      </c>
      <c r="E373" s="60">
        <v>0</v>
      </c>
      <c r="F373" s="53">
        <f t="shared" si="10"/>
        <v>7.851</v>
      </c>
      <c r="H373" s="85">
        <v>0.45400000000000001</v>
      </c>
    </row>
    <row r="374" spans="1:8" x14ac:dyDescent="0.2">
      <c r="A374" s="12">
        <f t="shared" si="11"/>
        <v>12</v>
      </c>
      <c r="B374" s="30">
        <v>39812</v>
      </c>
      <c r="C374" s="64">
        <v>0</v>
      </c>
      <c r="D374" s="17">
        <v>7.8029999999999999</v>
      </c>
      <c r="E374" s="60">
        <v>0</v>
      </c>
      <c r="F374" s="53">
        <f t="shared" si="10"/>
        <v>7.8029999999999999</v>
      </c>
      <c r="H374" s="85">
        <v>0.44500000000000001</v>
      </c>
    </row>
    <row r="375" spans="1:8" ht="13.5" thickBot="1" x14ac:dyDescent="0.25">
      <c r="A375" s="12">
        <f t="shared" si="11"/>
        <v>12</v>
      </c>
      <c r="B375" s="30">
        <v>39813</v>
      </c>
      <c r="C375" s="64">
        <v>0</v>
      </c>
      <c r="D375" s="17">
        <v>0</v>
      </c>
      <c r="E375" s="60">
        <v>7.7910000000000004</v>
      </c>
      <c r="F375" s="53">
        <f t="shared" si="10"/>
        <v>7.7910000000000004</v>
      </c>
      <c r="H375" s="85">
        <v>0.48199999999999998</v>
      </c>
    </row>
    <row r="376" spans="1:8" s="12" customFormat="1" ht="13.5" thickBot="1" x14ac:dyDescent="0.25">
      <c r="B376" s="54" t="s">
        <v>4</v>
      </c>
      <c r="C376" s="55">
        <f>SUM(C10:C375)</f>
        <v>1032.9269999999997</v>
      </c>
      <c r="D376" s="55">
        <f>SUM(D10:D375)</f>
        <v>1021.4390000000002</v>
      </c>
      <c r="E376" s="56">
        <f>SUM(E10:E375)</f>
        <v>1091.7162000000001</v>
      </c>
      <c r="F376" s="57">
        <f t="shared" si="10"/>
        <v>3146.0821999999998</v>
      </c>
      <c r="H376" s="87">
        <f>+MAX(H10:H375)</f>
        <v>0.59799999999999998</v>
      </c>
    </row>
    <row r="377" spans="1:8" x14ac:dyDescent="0.2">
      <c r="A377" s="12" t="str">
        <f>+IF(ISBLANK($B377),"",MONTH($B377))</f>
        <v/>
      </c>
    </row>
    <row r="378" spans="1:8" x14ac:dyDescent="0.2">
      <c r="A378" s="12" t="str">
        <f>+IF(ISBLANK($B378),"",MONTH($B378))</f>
        <v/>
      </c>
    </row>
    <row r="379" spans="1:8" x14ac:dyDescent="0.2">
      <c r="A379" s="12"/>
    </row>
    <row r="380" spans="1:8" x14ac:dyDescent="0.2">
      <c r="A380" s="12" t="str">
        <f>+IF(ISBLANK($B380),"",MONTH($B380))</f>
        <v/>
      </c>
    </row>
    <row r="381" spans="1:8" x14ac:dyDescent="0.2">
      <c r="A381" s="12" t="str">
        <f>+IF(ISBLANK($B381),"",MONTH($B381))</f>
        <v/>
      </c>
    </row>
    <row r="382" spans="1:8" x14ac:dyDescent="0.2">
      <c r="A382" s="12" t="str">
        <f t="shared" ref="A382:A421" si="12">+IF(ISBLANK($B382),"",MONTH($B382))</f>
        <v/>
      </c>
      <c r="E382" s="12"/>
      <c r="F382" s="12"/>
      <c r="G382" s="12"/>
      <c r="H382" s="12"/>
    </row>
    <row r="383" spans="1:8" x14ac:dyDescent="0.2">
      <c r="A383" s="12" t="str">
        <f t="shared" si="12"/>
        <v/>
      </c>
      <c r="E383" s="12"/>
      <c r="F383" s="12"/>
      <c r="G383" s="12"/>
      <c r="H383" s="12"/>
    </row>
    <row r="384" spans="1:8" x14ac:dyDescent="0.2">
      <c r="A384" s="12" t="str">
        <f t="shared" si="12"/>
        <v/>
      </c>
      <c r="E384" s="12"/>
      <c r="F384" s="12"/>
      <c r="G384" s="12"/>
      <c r="H384" s="12"/>
    </row>
    <row r="385" spans="1:8" x14ac:dyDescent="0.2">
      <c r="A385" s="12" t="str">
        <f t="shared" si="12"/>
        <v/>
      </c>
      <c r="E385" s="12"/>
      <c r="F385" s="12"/>
      <c r="G385" s="12"/>
      <c r="H385" s="12"/>
    </row>
    <row r="386" spans="1:8" x14ac:dyDescent="0.2">
      <c r="A386" s="12" t="str">
        <f t="shared" si="12"/>
        <v/>
      </c>
      <c r="E386" s="12"/>
      <c r="F386" s="12"/>
      <c r="G386" s="12"/>
      <c r="H386" s="12"/>
    </row>
    <row r="387" spans="1:8" x14ac:dyDescent="0.2">
      <c r="A387" s="12" t="str">
        <f t="shared" si="12"/>
        <v/>
      </c>
      <c r="E387" s="12"/>
      <c r="F387" s="12"/>
      <c r="G387" s="12"/>
      <c r="H387" s="12"/>
    </row>
    <row r="388" spans="1:8" x14ac:dyDescent="0.2">
      <c r="A388" s="12" t="str">
        <f t="shared" si="12"/>
        <v/>
      </c>
      <c r="E388" s="12"/>
      <c r="F388" s="12"/>
      <c r="G388" s="12"/>
      <c r="H388" s="12"/>
    </row>
    <row r="389" spans="1:8" x14ac:dyDescent="0.2">
      <c r="A389" s="12" t="str">
        <f t="shared" si="12"/>
        <v/>
      </c>
      <c r="E389" s="12"/>
      <c r="F389" s="12"/>
      <c r="G389" s="12"/>
      <c r="H389" s="12"/>
    </row>
    <row r="390" spans="1:8" x14ac:dyDescent="0.2">
      <c r="A390" s="12" t="str">
        <f t="shared" si="12"/>
        <v/>
      </c>
      <c r="E390" s="12"/>
      <c r="F390" s="12"/>
      <c r="G390" s="12"/>
      <c r="H390" s="12"/>
    </row>
    <row r="391" spans="1:8" x14ac:dyDescent="0.2">
      <c r="A391" s="12" t="str">
        <f t="shared" si="12"/>
        <v/>
      </c>
      <c r="E391" s="12"/>
      <c r="F391" s="12"/>
      <c r="G391" s="12"/>
      <c r="H391" s="12"/>
    </row>
    <row r="392" spans="1:8" x14ac:dyDescent="0.2">
      <c r="A392" s="12" t="str">
        <f t="shared" si="12"/>
        <v/>
      </c>
      <c r="E392" s="12"/>
      <c r="F392" s="12"/>
      <c r="G392" s="12"/>
      <c r="H392" s="12"/>
    </row>
    <row r="393" spans="1:8" x14ac:dyDescent="0.2">
      <c r="A393" s="12" t="str">
        <f t="shared" si="12"/>
        <v/>
      </c>
      <c r="E393" s="12"/>
      <c r="F393" s="12"/>
      <c r="G393" s="12"/>
      <c r="H393" s="12"/>
    </row>
    <row r="394" spans="1:8" x14ac:dyDescent="0.2">
      <c r="A394" s="12" t="str">
        <f t="shared" si="12"/>
        <v/>
      </c>
      <c r="E394" s="12"/>
      <c r="F394" s="12"/>
      <c r="G394" s="12"/>
      <c r="H394" s="12"/>
    </row>
    <row r="395" spans="1:8" x14ac:dyDescent="0.2">
      <c r="A395" s="12" t="str">
        <f t="shared" si="12"/>
        <v/>
      </c>
      <c r="E395" s="12"/>
      <c r="F395" s="12"/>
      <c r="G395" s="12"/>
      <c r="H395" s="12"/>
    </row>
    <row r="396" spans="1:8" x14ac:dyDescent="0.2">
      <c r="A396" s="12" t="str">
        <f t="shared" si="12"/>
        <v/>
      </c>
      <c r="F396" s="12"/>
      <c r="G396" s="12"/>
      <c r="H396" s="12"/>
    </row>
    <row r="397" spans="1:8" x14ac:dyDescent="0.2">
      <c r="A397" s="12" t="str">
        <f t="shared" si="12"/>
        <v/>
      </c>
      <c r="F397" s="12"/>
      <c r="G397" s="12"/>
      <c r="H397" s="12"/>
    </row>
    <row r="398" spans="1:8" x14ac:dyDescent="0.2">
      <c r="A398" s="12" t="str">
        <f t="shared" si="12"/>
        <v/>
      </c>
      <c r="F398" s="12"/>
      <c r="G398" s="12"/>
      <c r="H398" s="12"/>
    </row>
    <row r="399" spans="1:8" x14ac:dyDescent="0.2">
      <c r="A399" s="12" t="str">
        <f t="shared" si="12"/>
        <v/>
      </c>
    </row>
    <row r="400" spans="1:8" x14ac:dyDescent="0.2">
      <c r="A400" s="12" t="str">
        <f t="shared" si="12"/>
        <v/>
      </c>
    </row>
    <row r="401" spans="1:1" x14ac:dyDescent="0.2">
      <c r="A401" s="12" t="str">
        <f t="shared" si="12"/>
        <v/>
      </c>
    </row>
    <row r="402" spans="1:1" x14ac:dyDescent="0.2">
      <c r="A402" s="12" t="str">
        <f t="shared" si="12"/>
        <v/>
      </c>
    </row>
    <row r="403" spans="1:1" x14ac:dyDescent="0.2">
      <c r="A403" s="12" t="str">
        <f t="shared" si="12"/>
        <v/>
      </c>
    </row>
    <row r="404" spans="1:1" x14ac:dyDescent="0.2">
      <c r="A404" s="12" t="str">
        <f t="shared" si="12"/>
        <v/>
      </c>
    </row>
    <row r="405" spans="1:1" x14ac:dyDescent="0.2">
      <c r="A405" s="12" t="str">
        <f t="shared" si="12"/>
        <v/>
      </c>
    </row>
    <row r="406" spans="1:1" x14ac:dyDescent="0.2">
      <c r="A406" s="12" t="str">
        <f t="shared" si="12"/>
        <v/>
      </c>
    </row>
    <row r="407" spans="1:1" x14ac:dyDescent="0.2">
      <c r="A407" s="12" t="str">
        <f t="shared" si="12"/>
        <v/>
      </c>
    </row>
    <row r="408" spans="1:1" x14ac:dyDescent="0.2">
      <c r="A408" s="12" t="str">
        <f t="shared" si="12"/>
        <v/>
      </c>
    </row>
    <row r="409" spans="1:1" x14ac:dyDescent="0.2">
      <c r="A409" s="12" t="str">
        <f t="shared" si="12"/>
        <v/>
      </c>
    </row>
    <row r="410" spans="1:1" x14ac:dyDescent="0.2">
      <c r="A410" s="12" t="str">
        <f t="shared" si="12"/>
        <v/>
      </c>
    </row>
    <row r="411" spans="1:1" x14ac:dyDescent="0.2">
      <c r="A411" s="12" t="str">
        <f t="shared" si="12"/>
        <v/>
      </c>
    </row>
    <row r="412" spans="1:1" x14ac:dyDescent="0.2">
      <c r="A412" s="12" t="str">
        <f t="shared" si="12"/>
        <v/>
      </c>
    </row>
    <row r="413" spans="1:1" x14ac:dyDescent="0.2">
      <c r="A413" s="12" t="str">
        <f t="shared" si="12"/>
        <v/>
      </c>
    </row>
    <row r="414" spans="1:1" x14ac:dyDescent="0.2">
      <c r="A414" s="12" t="str">
        <f t="shared" si="12"/>
        <v/>
      </c>
    </row>
    <row r="415" spans="1:1" x14ac:dyDescent="0.2">
      <c r="A415" s="12" t="str">
        <f t="shared" si="12"/>
        <v/>
      </c>
    </row>
    <row r="416" spans="1:1" x14ac:dyDescent="0.2">
      <c r="A416" s="12" t="str">
        <f t="shared" si="12"/>
        <v/>
      </c>
    </row>
    <row r="417" spans="1:1" x14ac:dyDescent="0.2">
      <c r="A417" s="12" t="str">
        <f t="shared" si="12"/>
        <v/>
      </c>
    </row>
    <row r="418" spans="1:1" x14ac:dyDescent="0.2">
      <c r="A418" s="12" t="str">
        <f t="shared" si="12"/>
        <v/>
      </c>
    </row>
    <row r="419" spans="1:1" x14ac:dyDescent="0.2">
      <c r="A419" s="12" t="str">
        <f t="shared" si="12"/>
        <v/>
      </c>
    </row>
    <row r="420" spans="1:1" x14ac:dyDescent="0.2">
      <c r="A420" s="12" t="str">
        <f t="shared" si="12"/>
        <v/>
      </c>
    </row>
    <row r="421" spans="1:1" x14ac:dyDescent="0.2">
      <c r="A421" s="12" t="str">
        <f t="shared" si="12"/>
        <v/>
      </c>
    </row>
    <row r="422" spans="1:1" x14ac:dyDescent="0.2">
      <c r="A422" s="12"/>
    </row>
    <row r="423" spans="1:1" x14ac:dyDescent="0.2">
      <c r="A423" s="12"/>
    </row>
    <row r="424" spans="1:1" x14ac:dyDescent="0.2">
      <c r="A424" s="12" t="str">
        <f t="shared" ref="A424:A432" si="13">+IF(ISBLANK($B424),"",MONTH($B424))</f>
        <v/>
      </c>
    </row>
    <row r="425" spans="1:1" x14ac:dyDescent="0.2">
      <c r="A425" s="12" t="str">
        <f t="shared" si="13"/>
        <v/>
      </c>
    </row>
    <row r="426" spans="1:1" x14ac:dyDescent="0.2">
      <c r="A426" s="12" t="str">
        <f t="shared" si="13"/>
        <v/>
      </c>
    </row>
    <row r="427" spans="1:1" x14ac:dyDescent="0.2">
      <c r="A427" s="12" t="str">
        <f t="shared" si="13"/>
        <v/>
      </c>
    </row>
    <row r="428" spans="1:1" x14ac:dyDescent="0.2">
      <c r="A428" s="12" t="str">
        <f t="shared" si="13"/>
        <v/>
      </c>
    </row>
    <row r="429" spans="1:1" x14ac:dyDescent="0.2">
      <c r="A429" s="12" t="str">
        <f t="shared" si="13"/>
        <v/>
      </c>
    </row>
    <row r="430" spans="1:1" x14ac:dyDescent="0.2">
      <c r="A430" s="12" t="str">
        <f t="shared" si="13"/>
        <v/>
      </c>
    </row>
    <row r="431" spans="1:1" x14ac:dyDescent="0.2">
      <c r="A431" s="12" t="str">
        <f t="shared" si="13"/>
        <v/>
      </c>
    </row>
    <row r="432" spans="1:1" x14ac:dyDescent="0.2">
      <c r="A432" s="12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429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3.5703125" style="11" bestFit="1" customWidth="1"/>
    <col min="2" max="2" width="43.7109375" style="11" bestFit="1" customWidth="1"/>
    <col min="3" max="5" width="16.7109375" style="11" bestFit="1" customWidth="1"/>
    <col min="6" max="6" width="12" style="11" customWidth="1"/>
    <col min="7" max="7" width="6.42578125" style="11" customWidth="1"/>
    <col min="8" max="8" width="15" style="11" bestFit="1" customWidth="1"/>
    <col min="9" max="9" width="33.85546875" style="11" bestFit="1" customWidth="1"/>
    <col min="10" max="10" width="28.85546875" style="11" bestFit="1" customWidth="1"/>
    <col min="11" max="11" width="25.28515625" style="11" bestFit="1" customWidth="1"/>
    <col min="12" max="12" width="12.140625" style="11" customWidth="1"/>
    <col min="13" max="16384" width="11.42578125" style="11"/>
  </cols>
  <sheetData>
    <row r="1" spans="1:8" ht="15.75" x14ac:dyDescent="0.25">
      <c r="A1" s="12"/>
      <c r="B1" s="58" t="s">
        <v>13</v>
      </c>
    </row>
    <row r="2" spans="1:8" ht="15.75" x14ac:dyDescent="0.25">
      <c r="A2" s="12"/>
      <c r="B2" s="59" t="s">
        <v>35</v>
      </c>
    </row>
    <row r="3" spans="1:8" ht="15.75" x14ac:dyDescent="0.25">
      <c r="A3" s="12"/>
      <c r="B3" s="59" t="s">
        <v>27</v>
      </c>
    </row>
    <row r="4" spans="1:8" ht="16.5" thickBot="1" x14ac:dyDescent="0.3">
      <c r="A4" s="12"/>
      <c r="B4" s="23" t="s">
        <v>20</v>
      </c>
      <c r="C4" s="3"/>
    </row>
    <row r="5" spans="1:8" ht="16.5" thickBot="1" x14ac:dyDescent="0.3">
      <c r="A5" s="12"/>
      <c r="B5" s="3"/>
      <c r="C5" s="3"/>
    </row>
    <row r="6" spans="1:8" ht="4.5" customHeight="1" thickBot="1" x14ac:dyDescent="0.3">
      <c r="A6" s="12"/>
      <c r="B6" s="41"/>
      <c r="C6" s="42"/>
      <c r="D6" s="70"/>
      <c r="E6" s="70"/>
      <c r="F6" s="71"/>
      <c r="H6" s="73"/>
    </row>
    <row r="7" spans="1:8" s="2" customFormat="1" x14ac:dyDescent="0.2">
      <c r="A7" s="12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49" t="str">
        <f>VLOOKUP(E$9,'Información Unidades'!$B$5:$D$26,2,0)</f>
        <v>SAGESA</v>
      </c>
      <c r="F7" s="52" t="s">
        <v>1</v>
      </c>
      <c r="H7" s="52" t="s">
        <v>54</v>
      </c>
    </row>
    <row r="8" spans="1:8" s="6" customFormat="1" x14ac:dyDescent="0.2">
      <c r="A8" s="12"/>
      <c r="B8" s="20" t="s">
        <v>2</v>
      </c>
      <c r="C8" s="46" t="str">
        <f>VLOOKUP(C$9,'Información Unidades'!$B$5:$D$26,3,0)</f>
        <v>DIESEL</v>
      </c>
      <c r="D8" s="37" t="str">
        <f>VLOOKUP(D$9,'Información Unidades'!$B$5:$D$26,3,0)</f>
        <v>DIESEL</v>
      </c>
      <c r="E8" s="50" t="str">
        <f>VLOOKUP(E$9,'Información Unidades'!$B$5:$D$26,3,0)</f>
        <v>DIESEL</v>
      </c>
      <c r="F8" s="21" t="s">
        <v>3</v>
      </c>
      <c r="H8" s="21" t="s">
        <v>55</v>
      </c>
    </row>
    <row r="9" spans="1:8" s="6" customFormat="1" ht="13.5" thickBot="1" x14ac:dyDescent="0.25">
      <c r="A9" s="12"/>
      <c r="B9" s="22" t="s">
        <v>22</v>
      </c>
      <c r="C9" s="47" t="s">
        <v>63</v>
      </c>
      <c r="D9" s="39" t="s">
        <v>65</v>
      </c>
      <c r="E9" s="51" t="s">
        <v>64</v>
      </c>
      <c r="F9" s="23"/>
      <c r="H9" s="23" t="s">
        <v>56</v>
      </c>
    </row>
    <row r="10" spans="1:8" x14ac:dyDescent="0.2">
      <c r="A10" s="12">
        <f t="shared" ref="A10:A73" si="0">+IF(ISBLANK($B10),"",MONTH($B10))</f>
        <v>1</v>
      </c>
      <c r="B10" s="29">
        <v>39814</v>
      </c>
      <c r="C10" s="61">
        <v>0</v>
      </c>
      <c r="D10" s="28">
        <v>0</v>
      </c>
      <c r="E10" s="62">
        <v>5.9939999999999998</v>
      </c>
      <c r="F10" s="63">
        <f t="shared" ref="F10:F73" si="1">SUM(C10:E10)</f>
        <v>5.9939999999999998</v>
      </c>
      <c r="H10" s="84">
        <v>0.34200000000000003</v>
      </c>
    </row>
    <row r="11" spans="1:8" x14ac:dyDescent="0.2">
      <c r="A11" s="12">
        <f t="shared" si="0"/>
        <v>1</v>
      </c>
      <c r="B11" s="30">
        <v>39815</v>
      </c>
      <c r="C11" s="64">
        <v>0</v>
      </c>
      <c r="D11" s="17">
        <v>0</v>
      </c>
      <c r="E11" s="60">
        <v>5.9770000000000003</v>
      </c>
      <c r="F11" s="53">
        <f t="shared" si="1"/>
        <v>5.9770000000000003</v>
      </c>
      <c r="H11" s="85">
        <v>0.32700000000000001</v>
      </c>
    </row>
    <row r="12" spans="1:8" x14ac:dyDescent="0.2">
      <c r="A12" s="12">
        <f t="shared" si="0"/>
        <v>1</v>
      </c>
      <c r="B12" s="30">
        <v>39816</v>
      </c>
      <c r="C12" s="64">
        <v>5.2949999999999999</v>
      </c>
      <c r="D12" s="17">
        <v>0</v>
      </c>
      <c r="E12" s="60">
        <v>0</v>
      </c>
      <c r="F12" s="53">
        <f t="shared" si="1"/>
        <v>5.2949999999999999</v>
      </c>
      <c r="H12" s="85">
        <v>0.35799999999999998</v>
      </c>
    </row>
    <row r="13" spans="1:8" x14ac:dyDescent="0.2">
      <c r="A13" s="12">
        <f t="shared" si="0"/>
        <v>1</v>
      </c>
      <c r="B13" s="30">
        <v>39817</v>
      </c>
      <c r="C13" s="64">
        <v>6.0279999999999996</v>
      </c>
      <c r="D13" s="17">
        <v>0</v>
      </c>
      <c r="E13" s="60">
        <v>0</v>
      </c>
      <c r="F13" s="53">
        <f t="shared" si="1"/>
        <v>6.0279999999999996</v>
      </c>
      <c r="H13" s="85">
        <v>0.379</v>
      </c>
    </row>
    <row r="14" spans="1:8" x14ac:dyDescent="0.2">
      <c r="A14" s="12">
        <f t="shared" si="0"/>
        <v>1</v>
      </c>
      <c r="B14" s="30">
        <v>39818</v>
      </c>
      <c r="C14" s="64">
        <v>0</v>
      </c>
      <c r="D14" s="17">
        <v>7.319</v>
      </c>
      <c r="E14" s="60">
        <v>0</v>
      </c>
      <c r="F14" s="53">
        <f t="shared" si="1"/>
        <v>7.319</v>
      </c>
      <c r="H14" s="85">
        <v>0.39600000000000002</v>
      </c>
    </row>
    <row r="15" spans="1:8" x14ac:dyDescent="0.2">
      <c r="A15" s="12">
        <f t="shared" si="0"/>
        <v>1</v>
      </c>
      <c r="B15" s="30">
        <v>39819</v>
      </c>
      <c r="C15" s="64">
        <v>0</v>
      </c>
      <c r="D15" s="17">
        <v>8.2550000000000008</v>
      </c>
      <c r="E15" s="60">
        <v>0</v>
      </c>
      <c r="F15" s="53">
        <f t="shared" si="1"/>
        <v>8.2550000000000008</v>
      </c>
      <c r="H15" s="85">
        <v>0.39600000000000002</v>
      </c>
    </row>
    <row r="16" spans="1:8" x14ac:dyDescent="0.2">
      <c r="A16" s="12">
        <f t="shared" si="0"/>
        <v>1</v>
      </c>
      <c r="B16" s="30">
        <v>39820</v>
      </c>
      <c r="C16" s="64">
        <v>0</v>
      </c>
      <c r="D16" s="17">
        <v>0</v>
      </c>
      <c r="E16" s="60">
        <v>8.77</v>
      </c>
      <c r="F16" s="53">
        <f t="shared" si="1"/>
        <v>8.77</v>
      </c>
      <c r="H16" s="85">
        <v>0.40600000000000003</v>
      </c>
    </row>
    <row r="17" spans="1:8" x14ac:dyDescent="0.2">
      <c r="A17" s="12">
        <f t="shared" si="0"/>
        <v>1</v>
      </c>
      <c r="B17" s="30">
        <v>39821</v>
      </c>
      <c r="C17" s="64">
        <v>0</v>
      </c>
      <c r="D17" s="17">
        <v>0</v>
      </c>
      <c r="E17" s="60">
        <v>8.9749999999999996</v>
      </c>
      <c r="F17" s="53">
        <f t="shared" si="1"/>
        <v>8.9749999999999996</v>
      </c>
      <c r="H17" s="85">
        <v>0.40500000000000003</v>
      </c>
    </row>
    <row r="18" spans="1:8" x14ac:dyDescent="0.2">
      <c r="A18" s="12">
        <f t="shared" si="0"/>
        <v>1</v>
      </c>
      <c r="B18" s="30">
        <v>39822</v>
      </c>
      <c r="C18" s="64">
        <v>8.8740000000000006</v>
      </c>
      <c r="D18" s="17">
        <v>0</v>
      </c>
      <c r="E18" s="60">
        <v>0</v>
      </c>
      <c r="F18" s="53">
        <f t="shared" si="1"/>
        <v>8.8740000000000006</v>
      </c>
      <c r="H18" s="85">
        <v>0.40500000000000003</v>
      </c>
    </row>
    <row r="19" spans="1:8" x14ac:dyDescent="0.2">
      <c r="A19" s="12">
        <f t="shared" si="0"/>
        <v>1</v>
      </c>
      <c r="B19" s="30">
        <v>39823</v>
      </c>
      <c r="C19" s="64">
        <v>8.2919999999999998</v>
      </c>
      <c r="D19" s="17">
        <v>0</v>
      </c>
      <c r="E19" s="60">
        <v>0</v>
      </c>
      <c r="F19" s="53">
        <f t="shared" si="1"/>
        <v>8.2919999999999998</v>
      </c>
      <c r="H19" s="85">
        <v>0.40899999999999997</v>
      </c>
    </row>
    <row r="20" spans="1:8" x14ac:dyDescent="0.2">
      <c r="A20" s="12">
        <f t="shared" si="0"/>
        <v>1</v>
      </c>
      <c r="B20" s="30">
        <v>39824</v>
      </c>
      <c r="C20" s="64">
        <v>0</v>
      </c>
      <c r="D20" s="17">
        <v>6.6980000000000004</v>
      </c>
      <c r="E20" s="60">
        <v>0</v>
      </c>
      <c r="F20" s="53">
        <f t="shared" si="1"/>
        <v>6.6980000000000004</v>
      </c>
      <c r="H20" s="85">
        <v>0.376</v>
      </c>
    </row>
    <row r="21" spans="1:8" x14ac:dyDescent="0.2">
      <c r="A21" s="12">
        <f t="shared" si="0"/>
        <v>1</v>
      </c>
      <c r="B21" s="30">
        <v>39825</v>
      </c>
      <c r="C21" s="64">
        <v>0</v>
      </c>
      <c r="D21" s="17">
        <v>8.1170000000000009</v>
      </c>
      <c r="E21" s="60">
        <v>0</v>
      </c>
      <c r="F21" s="53">
        <f t="shared" si="1"/>
        <v>8.1170000000000009</v>
      </c>
      <c r="H21" s="85">
        <v>0.40500000000000003</v>
      </c>
    </row>
    <row r="22" spans="1:8" x14ac:dyDescent="0.2">
      <c r="A22" s="12">
        <f t="shared" si="0"/>
        <v>1</v>
      </c>
      <c r="B22" s="30">
        <v>39826</v>
      </c>
      <c r="C22" s="64">
        <v>0</v>
      </c>
      <c r="D22" s="17">
        <v>0</v>
      </c>
      <c r="E22" s="60">
        <v>8.7349999999999994</v>
      </c>
      <c r="F22" s="53">
        <f t="shared" si="1"/>
        <v>8.7349999999999994</v>
      </c>
      <c r="H22" s="85">
        <v>0.40100000000000002</v>
      </c>
    </row>
    <row r="23" spans="1:8" x14ac:dyDescent="0.2">
      <c r="A23" s="12">
        <f t="shared" si="0"/>
        <v>1</v>
      </c>
      <c r="B23" s="30">
        <v>39827</v>
      </c>
      <c r="C23" s="64">
        <v>0</v>
      </c>
      <c r="D23" s="17">
        <v>0</v>
      </c>
      <c r="E23" s="60">
        <v>8.8239999999999998</v>
      </c>
      <c r="F23" s="53">
        <f t="shared" si="1"/>
        <v>8.8239999999999998</v>
      </c>
      <c r="H23" s="85">
        <v>0.39900000000000002</v>
      </c>
    </row>
    <row r="24" spans="1:8" x14ac:dyDescent="0.2">
      <c r="A24" s="12">
        <f t="shared" si="0"/>
        <v>1</v>
      </c>
      <c r="B24" s="30">
        <v>39828</v>
      </c>
      <c r="C24" s="64">
        <v>8.7590000000000003</v>
      </c>
      <c r="D24" s="17">
        <v>0</v>
      </c>
      <c r="E24" s="60">
        <v>0</v>
      </c>
      <c r="F24" s="53">
        <f t="shared" si="1"/>
        <v>8.7590000000000003</v>
      </c>
      <c r="H24" s="85">
        <v>0.38800000000000001</v>
      </c>
    </row>
    <row r="25" spans="1:8" x14ac:dyDescent="0.2">
      <c r="A25" s="12">
        <f t="shared" si="0"/>
        <v>1</v>
      </c>
      <c r="B25" s="30">
        <v>39829</v>
      </c>
      <c r="C25" s="64">
        <v>8.9009999999999998</v>
      </c>
      <c r="D25" s="17">
        <v>0</v>
      </c>
      <c r="E25" s="60">
        <v>0</v>
      </c>
      <c r="F25" s="53">
        <f t="shared" si="1"/>
        <v>8.9009999999999998</v>
      </c>
      <c r="H25" s="85">
        <v>0.40600000000000003</v>
      </c>
    </row>
    <row r="26" spans="1:8" x14ac:dyDescent="0.2">
      <c r="A26" s="12">
        <f t="shared" si="0"/>
        <v>1</v>
      </c>
      <c r="B26" s="30">
        <v>39830</v>
      </c>
      <c r="C26" s="64">
        <v>0</v>
      </c>
      <c r="D26" s="17">
        <v>8.0440000000000005</v>
      </c>
      <c r="E26" s="60">
        <v>0</v>
      </c>
      <c r="F26" s="53">
        <f t="shared" si="1"/>
        <v>8.0440000000000005</v>
      </c>
      <c r="H26" s="85">
        <v>0.39300000000000002</v>
      </c>
    </row>
    <row r="27" spans="1:8" x14ac:dyDescent="0.2">
      <c r="A27" s="12">
        <f t="shared" si="0"/>
        <v>1</v>
      </c>
      <c r="B27" s="30">
        <v>39831</v>
      </c>
      <c r="C27" s="64">
        <v>0</v>
      </c>
      <c r="D27" s="17">
        <v>6.625</v>
      </c>
      <c r="E27" s="60">
        <v>0</v>
      </c>
      <c r="F27" s="53">
        <f t="shared" si="1"/>
        <v>6.625</v>
      </c>
      <c r="H27" s="85">
        <v>0.36599999999999999</v>
      </c>
    </row>
    <row r="28" spans="1:8" x14ac:dyDescent="0.2">
      <c r="A28" s="12">
        <f t="shared" si="0"/>
        <v>1</v>
      </c>
      <c r="B28" s="30">
        <v>39832</v>
      </c>
      <c r="C28" s="64">
        <v>0</v>
      </c>
      <c r="D28" s="17">
        <v>0</v>
      </c>
      <c r="E28" s="60">
        <v>7.8920000000000003</v>
      </c>
      <c r="F28" s="53">
        <f t="shared" si="1"/>
        <v>7.8920000000000003</v>
      </c>
      <c r="H28" s="85">
        <v>0.39500000000000002</v>
      </c>
    </row>
    <row r="29" spans="1:8" x14ac:dyDescent="0.2">
      <c r="A29" s="12">
        <f t="shared" si="0"/>
        <v>1</v>
      </c>
      <c r="B29" s="30">
        <v>39833</v>
      </c>
      <c r="C29" s="64">
        <v>0</v>
      </c>
      <c r="D29" s="17">
        <v>0</v>
      </c>
      <c r="E29" s="60">
        <v>8.4</v>
      </c>
      <c r="F29" s="53">
        <f t="shared" si="1"/>
        <v>8.4</v>
      </c>
      <c r="H29" s="85">
        <v>0.38900000000000001</v>
      </c>
    </row>
    <row r="30" spans="1:8" x14ac:dyDescent="0.2">
      <c r="A30" s="12">
        <f t="shared" si="0"/>
        <v>1</v>
      </c>
      <c r="B30" s="30">
        <v>39834</v>
      </c>
      <c r="C30" s="64">
        <v>8.7940000000000005</v>
      </c>
      <c r="D30" s="17">
        <v>0</v>
      </c>
      <c r="E30" s="60">
        <v>0</v>
      </c>
      <c r="F30" s="53">
        <f t="shared" si="1"/>
        <v>8.7940000000000005</v>
      </c>
      <c r="H30" s="85">
        <v>0.39700000000000002</v>
      </c>
    </row>
    <row r="31" spans="1:8" x14ac:dyDescent="0.2">
      <c r="A31" s="12">
        <f t="shared" si="0"/>
        <v>1</v>
      </c>
      <c r="B31" s="30">
        <v>39835</v>
      </c>
      <c r="C31" s="64">
        <v>9.016</v>
      </c>
      <c r="D31" s="17">
        <v>0</v>
      </c>
      <c r="E31" s="60">
        <v>0</v>
      </c>
      <c r="F31" s="53">
        <f t="shared" si="1"/>
        <v>9.016</v>
      </c>
      <c r="H31" s="85">
        <v>0.39900000000000002</v>
      </c>
    </row>
    <row r="32" spans="1:8" x14ac:dyDescent="0.2">
      <c r="A32" s="12">
        <f t="shared" si="0"/>
        <v>1</v>
      </c>
      <c r="B32" s="30">
        <v>39836</v>
      </c>
      <c r="C32" s="64">
        <v>0</v>
      </c>
      <c r="D32" s="17">
        <v>9.1080000000000005</v>
      </c>
      <c r="E32" s="60">
        <v>0</v>
      </c>
      <c r="F32" s="53">
        <f t="shared" si="1"/>
        <v>9.1080000000000005</v>
      </c>
      <c r="H32" s="85">
        <v>0.39800000000000002</v>
      </c>
    </row>
    <row r="33" spans="1:8" x14ac:dyDescent="0.2">
      <c r="A33" s="12">
        <f t="shared" si="0"/>
        <v>1</v>
      </c>
      <c r="B33" s="30">
        <v>39837</v>
      </c>
      <c r="C33" s="64">
        <v>0</v>
      </c>
      <c r="D33" s="17">
        <v>8.9969999999999999</v>
      </c>
      <c r="E33" s="60">
        <v>0</v>
      </c>
      <c r="F33" s="53">
        <f t="shared" si="1"/>
        <v>8.9969999999999999</v>
      </c>
      <c r="H33" s="85">
        <v>0.52</v>
      </c>
    </row>
    <row r="34" spans="1:8" x14ac:dyDescent="0.2">
      <c r="A34" s="12">
        <f t="shared" si="0"/>
        <v>1</v>
      </c>
      <c r="B34" s="30">
        <v>39838</v>
      </c>
      <c r="C34" s="64">
        <v>0</v>
      </c>
      <c r="D34" s="17">
        <v>0</v>
      </c>
      <c r="E34" s="60">
        <v>6.492</v>
      </c>
      <c r="F34" s="53">
        <f t="shared" si="1"/>
        <v>6.492</v>
      </c>
      <c r="H34" s="85">
        <v>0.39600000000000002</v>
      </c>
    </row>
    <row r="35" spans="1:8" x14ac:dyDescent="0.2">
      <c r="A35" s="12">
        <f t="shared" si="0"/>
        <v>1</v>
      </c>
      <c r="B35" s="30">
        <v>39839</v>
      </c>
      <c r="C35" s="64">
        <v>0</v>
      </c>
      <c r="D35" s="17">
        <v>0</v>
      </c>
      <c r="E35" s="60">
        <v>8.2029999999999994</v>
      </c>
      <c r="F35" s="53">
        <f t="shared" si="1"/>
        <v>8.2029999999999994</v>
      </c>
      <c r="H35" s="85">
        <v>0.40699999999999997</v>
      </c>
    </row>
    <row r="36" spans="1:8" x14ac:dyDescent="0.2">
      <c r="A36" s="12">
        <f t="shared" si="0"/>
        <v>1</v>
      </c>
      <c r="B36" s="30">
        <v>39840</v>
      </c>
      <c r="C36" s="64">
        <v>8.84</v>
      </c>
      <c r="D36" s="17">
        <v>0</v>
      </c>
      <c r="E36" s="60">
        <v>0</v>
      </c>
      <c r="F36" s="53">
        <f t="shared" si="1"/>
        <v>8.84</v>
      </c>
      <c r="H36" s="85">
        <v>0.40400000000000003</v>
      </c>
    </row>
    <row r="37" spans="1:8" x14ac:dyDescent="0.2">
      <c r="A37" s="12">
        <f t="shared" si="0"/>
        <v>1</v>
      </c>
      <c r="B37" s="30">
        <v>39841</v>
      </c>
      <c r="C37" s="64">
        <v>8.4779999999999998</v>
      </c>
      <c r="D37" s="17">
        <v>0</v>
      </c>
      <c r="E37" s="60">
        <v>0</v>
      </c>
      <c r="F37" s="53">
        <f t="shared" si="1"/>
        <v>8.4779999999999998</v>
      </c>
      <c r="H37" s="85">
        <v>0.4</v>
      </c>
    </row>
    <row r="38" spans="1:8" x14ac:dyDescent="0.2">
      <c r="A38" s="12">
        <f t="shared" si="0"/>
        <v>1</v>
      </c>
      <c r="B38" s="30">
        <v>39842</v>
      </c>
      <c r="C38" s="64">
        <v>0</v>
      </c>
      <c r="D38" s="17">
        <v>8.6920000000000002</v>
      </c>
      <c r="E38" s="60">
        <v>0</v>
      </c>
      <c r="F38" s="53">
        <f t="shared" si="1"/>
        <v>8.6920000000000002</v>
      </c>
      <c r="H38" s="85">
        <v>0.39500000000000002</v>
      </c>
    </row>
    <row r="39" spans="1:8" x14ac:dyDescent="0.2">
      <c r="A39" s="12">
        <f t="shared" si="0"/>
        <v>1</v>
      </c>
      <c r="B39" s="30">
        <v>39843</v>
      </c>
      <c r="C39" s="64">
        <v>0</v>
      </c>
      <c r="D39" s="17">
        <v>8.3759999999999994</v>
      </c>
      <c r="E39" s="60">
        <v>0</v>
      </c>
      <c r="F39" s="53">
        <f t="shared" si="1"/>
        <v>8.3759999999999994</v>
      </c>
      <c r="H39" s="85">
        <v>0.40200000000000002</v>
      </c>
    </row>
    <row r="40" spans="1:8" x14ac:dyDescent="0.2">
      <c r="A40" s="12">
        <f t="shared" si="0"/>
        <v>1</v>
      </c>
      <c r="B40" s="30">
        <v>39844</v>
      </c>
      <c r="C40" s="64">
        <v>0</v>
      </c>
      <c r="D40" s="17">
        <v>0</v>
      </c>
      <c r="E40" s="60">
        <v>6.3120000000000003</v>
      </c>
      <c r="F40" s="53">
        <f t="shared" si="1"/>
        <v>6.3120000000000003</v>
      </c>
      <c r="H40" s="85">
        <v>0.26200000000000001</v>
      </c>
    </row>
    <row r="41" spans="1:8" x14ac:dyDescent="0.2">
      <c r="A41" s="12">
        <f t="shared" si="0"/>
        <v>2</v>
      </c>
      <c r="B41" s="30">
        <v>39845</v>
      </c>
      <c r="C41" s="64">
        <v>0</v>
      </c>
      <c r="D41" s="17">
        <v>0</v>
      </c>
      <c r="E41" s="60">
        <v>8.032</v>
      </c>
      <c r="F41" s="53">
        <f t="shared" si="1"/>
        <v>8.032</v>
      </c>
      <c r="H41" s="85">
        <v>0.38400000000000001</v>
      </c>
    </row>
    <row r="42" spans="1:8" x14ac:dyDescent="0.2">
      <c r="A42" s="12">
        <f t="shared" si="0"/>
        <v>2</v>
      </c>
      <c r="B42" s="30">
        <v>39846</v>
      </c>
      <c r="C42" s="64">
        <v>0</v>
      </c>
      <c r="D42" s="17">
        <v>0</v>
      </c>
      <c r="E42" s="60">
        <v>9.5470000000000006</v>
      </c>
      <c r="F42" s="53">
        <f t="shared" si="1"/>
        <v>9.5470000000000006</v>
      </c>
      <c r="H42" s="85">
        <v>0.60799999999999998</v>
      </c>
    </row>
    <row r="43" spans="1:8" x14ac:dyDescent="0.2">
      <c r="A43" s="12">
        <f t="shared" si="0"/>
        <v>2</v>
      </c>
      <c r="B43" s="30">
        <v>39847</v>
      </c>
      <c r="C43" s="64">
        <v>9.9489999999999998</v>
      </c>
      <c r="D43" s="17">
        <v>0</v>
      </c>
      <c r="E43" s="60">
        <v>0</v>
      </c>
      <c r="F43" s="53">
        <f t="shared" si="1"/>
        <v>9.9489999999999998</v>
      </c>
      <c r="H43" s="85">
        <v>0.48699999999999999</v>
      </c>
    </row>
    <row r="44" spans="1:8" x14ac:dyDescent="0.2">
      <c r="A44" s="12">
        <f t="shared" si="0"/>
        <v>2</v>
      </c>
      <c r="B44" s="30">
        <v>39848</v>
      </c>
      <c r="C44" s="64">
        <v>8.8239999999999998</v>
      </c>
      <c r="D44" s="17">
        <v>0</v>
      </c>
      <c r="E44" s="60">
        <v>0</v>
      </c>
      <c r="F44" s="53">
        <f t="shared" si="1"/>
        <v>8.8239999999999998</v>
      </c>
      <c r="H44" s="85">
        <v>0.40500000000000003</v>
      </c>
    </row>
    <row r="45" spans="1:8" x14ac:dyDescent="0.2">
      <c r="A45" s="12">
        <f t="shared" si="0"/>
        <v>2</v>
      </c>
      <c r="B45" s="30">
        <v>39849</v>
      </c>
      <c r="C45" s="64">
        <v>0</v>
      </c>
      <c r="D45" s="17">
        <v>7.859</v>
      </c>
      <c r="E45" s="60">
        <v>0</v>
      </c>
      <c r="F45" s="53">
        <f t="shared" si="1"/>
        <v>7.859</v>
      </c>
      <c r="H45" s="85">
        <v>0.36799999999999999</v>
      </c>
    </row>
    <row r="46" spans="1:8" x14ac:dyDescent="0.2">
      <c r="A46" s="12">
        <f t="shared" si="0"/>
        <v>2</v>
      </c>
      <c r="B46" s="30">
        <v>39850</v>
      </c>
      <c r="C46" s="64">
        <v>0</v>
      </c>
      <c r="D46" s="17">
        <v>8.5640000000000001</v>
      </c>
      <c r="E46" s="60">
        <v>0</v>
      </c>
      <c r="F46" s="53">
        <f t="shared" si="1"/>
        <v>8.5640000000000001</v>
      </c>
      <c r="H46" s="85">
        <v>0.377</v>
      </c>
    </row>
    <row r="47" spans="1:8" x14ac:dyDescent="0.2">
      <c r="A47" s="12">
        <f t="shared" si="0"/>
        <v>2</v>
      </c>
      <c r="B47" s="30">
        <v>39851</v>
      </c>
      <c r="C47" s="64">
        <v>0</v>
      </c>
      <c r="D47" s="17">
        <v>0</v>
      </c>
      <c r="E47" s="60">
        <v>8.5009999999999994</v>
      </c>
      <c r="F47" s="53">
        <f t="shared" si="1"/>
        <v>8.5009999999999994</v>
      </c>
      <c r="H47" s="85">
        <v>0.35699999999999998</v>
      </c>
    </row>
    <row r="48" spans="1:8" x14ac:dyDescent="0.2">
      <c r="A48" s="12">
        <f t="shared" si="0"/>
        <v>2</v>
      </c>
      <c r="B48" s="30">
        <v>39852</v>
      </c>
      <c r="C48" s="64">
        <v>0</v>
      </c>
      <c r="D48" s="17">
        <v>0</v>
      </c>
      <c r="E48" s="60">
        <v>8.0079999999999991</v>
      </c>
      <c r="F48" s="53">
        <f t="shared" si="1"/>
        <v>8.0079999999999991</v>
      </c>
      <c r="H48" s="85">
        <v>0.38400000000000001</v>
      </c>
    </row>
    <row r="49" spans="1:8" x14ac:dyDescent="0.2">
      <c r="A49" s="12">
        <f t="shared" si="0"/>
        <v>2</v>
      </c>
      <c r="B49" s="30">
        <v>39853</v>
      </c>
      <c r="C49" s="64">
        <v>9.5470000000000006</v>
      </c>
      <c r="D49" s="17">
        <v>0</v>
      </c>
      <c r="E49" s="60">
        <v>0</v>
      </c>
      <c r="F49" s="53">
        <f t="shared" si="1"/>
        <v>9.5470000000000006</v>
      </c>
      <c r="H49" s="85">
        <v>0.60799999999999998</v>
      </c>
    </row>
    <row r="50" spans="1:8" x14ac:dyDescent="0.2">
      <c r="A50" s="12">
        <f t="shared" si="0"/>
        <v>2</v>
      </c>
      <c r="B50" s="30">
        <v>39854</v>
      </c>
      <c r="C50" s="64">
        <v>9.9489999999999998</v>
      </c>
      <c r="D50" s="17">
        <v>0</v>
      </c>
      <c r="E50" s="60">
        <v>0</v>
      </c>
      <c r="F50" s="53">
        <f t="shared" si="1"/>
        <v>9.9489999999999998</v>
      </c>
      <c r="H50" s="85">
        <v>0.48699999999999999</v>
      </c>
    </row>
    <row r="51" spans="1:8" x14ac:dyDescent="0.2">
      <c r="A51" s="12">
        <f t="shared" si="0"/>
        <v>2</v>
      </c>
      <c r="B51" s="30">
        <v>39855</v>
      </c>
      <c r="C51" s="64">
        <v>0</v>
      </c>
      <c r="D51" s="17">
        <v>8.8239999999999998</v>
      </c>
      <c r="E51" s="60">
        <v>0</v>
      </c>
      <c r="F51" s="53">
        <f t="shared" si="1"/>
        <v>8.8239999999999998</v>
      </c>
      <c r="H51" s="85">
        <v>0.40500000000000003</v>
      </c>
    </row>
    <row r="52" spans="1:8" x14ac:dyDescent="0.2">
      <c r="A52" s="12">
        <f t="shared" si="0"/>
        <v>2</v>
      </c>
      <c r="B52" s="30">
        <v>39856</v>
      </c>
      <c r="C52" s="64">
        <v>0</v>
      </c>
      <c r="D52" s="17">
        <v>7.859</v>
      </c>
      <c r="E52" s="60">
        <v>0</v>
      </c>
      <c r="F52" s="53">
        <f t="shared" si="1"/>
        <v>7.859</v>
      </c>
      <c r="H52" s="85">
        <v>0.36799999999999999</v>
      </c>
    </row>
    <row r="53" spans="1:8" x14ac:dyDescent="0.2">
      <c r="A53" s="12">
        <f t="shared" si="0"/>
        <v>2</v>
      </c>
      <c r="B53" s="30">
        <v>39857</v>
      </c>
      <c r="C53" s="64">
        <v>0</v>
      </c>
      <c r="D53" s="17">
        <v>0</v>
      </c>
      <c r="E53" s="60">
        <v>8.5640000000000001</v>
      </c>
      <c r="F53" s="53">
        <f t="shared" si="1"/>
        <v>8.5640000000000001</v>
      </c>
      <c r="H53" s="85">
        <v>0.377</v>
      </c>
    </row>
    <row r="54" spans="1:8" x14ac:dyDescent="0.2">
      <c r="A54" s="12">
        <f t="shared" si="0"/>
        <v>2</v>
      </c>
      <c r="B54" s="30">
        <v>39858</v>
      </c>
      <c r="C54" s="64">
        <v>0</v>
      </c>
      <c r="D54" s="17">
        <v>0</v>
      </c>
      <c r="E54" s="60">
        <v>8.5009999999999994</v>
      </c>
      <c r="F54" s="53">
        <f t="shared" si="1"/>
        <v>8.5009999999999994</v>
      </c>
      <c r="H54" s="85">
        <v>0.35699999999999998</v>
      </c>
    </row>
    <row r="55" spans="1:8" x14ac:dyDescent="0.2">
      <c r="A55" s="12">
        <f t="shared" si="0"/>
        <v>2</v>
      </c>
      <c r="B55" s="30">
        <v>39859</v>
      </c>
      <c r="C55" s="64">
        <v>8.0079999999999991</v>
      </c>
      <c r="D55" s="17">
        <v>0</v>
      </c>
      <c r="E55" s="60">
        <v>0</v>
      </c>
      <c r="F55" s="53">
        <f t="shared" si="1"/>
        <v>8.0079999999999991</v>
      </c>
      <c r="H55" s="85">
        <v>0.38400000000000001</v>
      </c>
    </row>
    <row r="56" spans="1:8" x14ac:dyDescent="0.2">
      <c r="A56" s="12">
        <f t="shared" si="0"/>
        <v>2</v>
      </c>
      <c r="B56" s="30">
        <v>39860</v>
      </c>
      <c r="C56" s="64">
        <v>9.5470000000000006</v>
      </c>
      <c r="D56" s="17">
        <v>0</v>
      </c>
      <c r="E56" s="60">
        <v>0</v>
      </c>
      <c r="F56" s="53">
        <f t="shared" si="1"/>
        <v>9.5470000000000006</v>
      </c>
      <c r="H56" s="85">
        <v>0.60799999999999998</v>
      </c>
    </row>
    <row r="57" spans="1:8" x14ac:dyDescent="0.2">
      <c r="A57" s="12">
        <f t="shared" si="0"/>
        <v>2</v>
      </c>
      <c r="B57" s="30">
        <v>39861</v>
      </c>
      <c r="C57" s="64">
        <v>0</v>
      </c>
      <c r="D57" s="17">
        <v>9.9489999999999998</v>
      </c>
      <c r="E57" s="60">
        <v>0</v>
      </c>
      <c r="F57" s="53">
        <f t="shared" si="1"/>
        <v>9.9489999999999998</v>
      </c>
      <c r="H57" s="85">
        <v>0.48699999999999999</v>
      </c>
    </row>
    <row r="58" spans="1:8" x14ac:dyDescent="0.2">
      <c r="A58" s="12">
        <f t="shared" si="0"/>
        <v>2</v>
      </c>
      <c r="B58" s="30">
        <v>39862</v>
      </c>
      <c r="C58" s="64">
        <v>0</v>
      </c>
      <c r="D58" s="17">
        <v>9.2279999999999998</v>
      </c>
      <c r="E58" s="60">
        <v>0</v>
      </c>
      <c r="F58" s="53">
        <f t="shared" si="1"/>
        <v>9.2279999999999998</v>
      </c>
      <c r="H58" s="85">
        <v>0.40799999999999997</v>
      </c>
    </row>
    <row r="59" spans="1:8" x14ac:dyDescent="0.2">
      <c r="A59" s="12">
        <f t="shared" si="0"/>
        <v>2</v>
      </c>
      <c r="B59" s="30">
        <v>39863</v>
      </c>
      <c r="C59" s="64">
        <v>0</v>
      </c>
      <c r="D59" s="17">
        <v>0</v>
      </c>
      <c r="E59" s="60">
        <v>9.5419999999999998</v>
      </c>
      <c r="F59" s="53">
        <f t="shared" si="1"/>
        <v>9.5419999999999998</v>
      </c>
      <c r="H59" s="85">
        <v>0.41899999999999998</v>
      </c>
    </row>
    <row r="60" spans="1:8" x14ac:dyDescent="0.2">
      <c r="A60" s="12">
        <f t="shared" si="0"/>
        <v>2</v>
      </c>
      <c r="B60" s="30">
        <v>39864</v>
      </c>
      <c r="C60" s="64">
        <v>0</v>
      </c>
      <c r="D60" s="17">
        <v>0</v>
      </c>
      <c r="E60" s="60">
        <v>9.6780000000000008</v>
      </c>
      <c r="F60" s="53">
        <f t="shared" si="1"/>
        <v>9.6780000000000008</v>
      </c>
      <c r="H60" s="85">
        <v>0.40899999999999997</v>
      </c>
    </row>
    <row r="61" spans="1:8" x14ac:dyDescent="0.2">
      <c r="A61" s="12">
        <f t="shared" si="0"/>
        <v>2</v>
      </c>
      <c r="B61" s="30">
        <v>39865</v>
      </c>
      <c r="C61" s="64">
        <v>9.59</v>
      </c>
      <c r="D61" s="17">
        <v>0</v>
      </c>
      <c r="E61" s="60">
        <v>0</v>
      </c>
      <c r="F61" s="53">
        <f t="shared" si="1"/>
        <v>9.59</v>
      </c>
      <c r="H61" s="85">
        <v>0.40300000000000002</v>
      </c>
    </row>
    <row r="62" spans="1:8" x14ac:dyDescent="0.2">
      <c r="A62" s="12">
        <f t="shared" si="0"/>
        <v>2</v>
      </c>
      <c r="B62" s="30">
        <v>39866</v>
      </c>
      <c r="C62" s="64">
        <v>9.0589999999999993</v>
      </c>
      <c r="D62" s="17">
        <v>0</v>
      </c>
      <c r="E62" s="60">
        <v>0</v>
      </c>
      <c r="F62" s="53">
        <f t="shared" si="1"/>
        <v>9.0589999999999993</v>
      </c>
      <c r="H62" s="85">
        <v>0.39900000000000002</v>
      </c>
    </row>
    <row r="63" spans="1:8" x14ac:dyDescent="0.2">
      <c r="A63" s="12">
        <f t="shared" si="0"/>
        <v>2</v>
      </c>
      <c r="B63" s="30">
        <v>39867</v>
      </c>
      <c r="C63" s="64">
        <v>0</v>
      </c>
      <c r="D63" s="17">
        <v>9.0739999999999998</v>
      </c>
      <c r="E63" s="60">
        <v>0</v>
      </c>
      <c r="F63" s="53">
        <f t="shared" si="1"/>
        <v>9.0739999999999998</v>
      </c>
      <c r="H63" s="85">
        <v>0.38700000000000001</v>
      </c>
    </row>
    <row r="64" spans="1:8" x14ac:dyDescent="0.2">
      <c r="A64" s="12">
        <f t="shared" si="0"/>
        <v>2</v>
      </c>
      <c r="B64" s="30">
        <v>39868</v>
      </c>
      <c r="C64" s="64">
        <v>0</v>
      </c>
      <c r="D64" s="17">
        <v>8.9550000000000001</v>
      </c>
      <c r="E64" s="60">
        <v>0</v>
      </c>
      <c r="F64" s="53">
        <f t="shared" si="1"/>
        <v>8.9550000000000001</v>
      </c>
      <c r="H64" s="85">
        <v>0.39100000000000001</v>
      </c>
    </row>
    <row r="65" spans="1:8" x14ac:dyDescent="0.2">
      <c r="A65" s="12">
        <f t="shared" si="0"/>
        <v>2</v>
      </c>
      <c r="B65" s="30">
        <v>39869</v>
      </c>
      <c r="C65" s="64">
        <v>0</v>
      </c>
      <c r="D65" s="17">
        <v>0</v>
      </c>
      <c r="E65" s="60">
        <v>8.5879999999999992</v>
      </c>
      <c r="F65" s="53">
        <f t="shared" si="1"/>
        <v>8.5879999999999992</v>
      </c>
      <c r="H65" s="85">
        <v>0.36899999999999999</v>
      </c>
    </row>
    <row r="66" spans="1:8" x14ac:dyDescent="0.2">
      <c r="A66" s="12">
        <f t="shared" si="0"/>
        <v>2</v>
      </c>
      <c r="B66" s="30">
        <v>39870</v>
      </c>
      <c r="C66" s="64">
        <v>0</v>
      </c>
      <c r="D66" s="17">
        <v>0</v>
      </c>
      <c r="E66" s="60">
        <v>8.2690000000000001</v>
      </c>
      <c r="F66" s="53">
        <f t="shared" si="1"/>
        <v>8.2690000000000001</v>
      </c>
      <c r="H66" s="85">
        <v>0.36799999999999999</v>
      </c>
    </row>
    <row r="67" spans="1:8" x14ac:dyDescent="0.2">
      <c r="A67" s="12">
        <f t="shared" si="0"/>
        <v>2</v>
      </c>
      <c r="B67" s="30">
        <v>39871</v>
      </c>
      <c r="C67" s="64">
        <v>8.43</v>
      </c>
      <c r="D67" s="17">
        <v>0</v>
      </c>
      <c r="E67" s="60">
        <v>0</v>
      </c>
      <c r="F67" s="53">
        <f t="shared" si="1"/>
        <v>8.43</v>
      </c>
      <c r="H67" s="85">
        <v>0.39300000000000002</v>
      </c>
    </row>
    <row r="68" spans="1:8" x14ac:dyDescent="0.2">
      <c r="A68" s="12">
        <f t="shared" si="0"/>
        <v>2</v>
      </c>
      <c r="B68" s="30">
        <v>39872</v>
      </c>
      <c r="C68" s="64">
        <v>8.798</v>
      </c>
      <c r="D68" s="17">
        <v>0</v>
      </c>
      <c r="E68" s="60">
        <v>0</v>
      </c>
      <c r="F68" s="53">
        <f t="shared" si="1"/>
        <v>8.798</v>
      </c>
      <c r="H68" s="85">
        <v>0.374</v>
      </c>
    </row>
    <row r="69" spans="1:8" x14ac:dyDescent="0.2">
      <c r="A69" s="12">
        <f t="shared" si="0"/>
        <v>3</v>
      </c>
      <c r="B69" s="30">
        <v>39873</v>
      </c>
      <c r="C69" s="64">
        <v>0</v>
      </c>
      <c r="D69" s="17">
        <v>0</v>
      </c>
      <c r="E69" s="60">
        <v>9.2880000000000003</v>
      </c>
      <c r="F69" s="53">
        <f t="shared" si="1"/>
        <v>9.2880000000000003</v>
      </c>
      <c r="H69" s="85">
        <v>0.45400000000000001</v>
      </c>
    </row>
    <row r="70" spans="1:8" x14ac:dyDescent="0.2">
      <c r="A70" s="12">
        <f t="shared" si="0"/>
        <v>3</v>
      </c>
      <c r="B70" s="30">
        <v>39874</v>
      </c>
      <c r="C70" s="64">
        <v>0</v>
      </c>
      <c r="D70" s="17">
        <v>0</v>
      </c>
      <c r="E70" s="60">
        <v>8.3149999999999995</v>
      </c>
      <c r="F70" s="53">
        <f t="shared" si="1"/>
        <v>8.3149999999999995</v>
      </c>
      <c r="H70" s="85">
        <v>0.39</v>
      </c>
    </row>
    <row r="71" spans="1:8" x14ac:dyDescent="0.2">
      <c r="A71" s="12">
        <f t="shared" si="0"/>
        <v>3</v>
      </c>
      <c r="B71" s="30">
        <v>39875</v>
      </c>
      <c r="C71" s="64">
        <v>7.8369999999999997</v>
      </c>
      <c r="D71" s="17">
        <v>0</v>
      </c>
      <c r="E71" s="60">
        <v>0</v>
      </c>
      <c r="F71" s="53">
        <f t="shared" si="1"/>
        <v>7.8369999999999997</v>
      </c>
      <c r="H71" s="85">
        <v>0.34399999999999997</v>
      </c>
    </row>
    <row r="72" spans="1:8" x14ac:dyDescent="0.2">
      <c r="A72" s="12">
        <f t="shared" si="0"/>
        <v>3</v>
      </c>
      <c r="B72" s="30">
        <v>39876</v>
      </c>
      <c r="C72" s="64">
        <v>7.6040000000000001</v>
      </c>
      <c r="D72" s="17">
        <v>0</v>
      </c>
      <c r="E72" s="60">
        <v>0</v>
      </c>
      <c r="F72" s="53">
        <f t="shared" si="1"/>
        <v>7.6040000000000001</v>
      </c>
      <c r="H72" s="85">
        <v>0.372</v>
      </c>
    </row>
    <row r="73" spans="1:8" x14ac:dyDescent="0.2">
      <c r="A73" s="12">
        <f t="shared" si="0"/>
        <v>3</v>
      </c>
      <c r="B73" s="30">
        <v>39877</v>
      </c>
      <c r="C73" s="64">
        <v>0</v>
      </c>
      <c r="D73" s="17">
        <v>8.3559999999999999</v>
      </c>
      <c r="E73" s="60">
        <v>0</v>
      </c>
      <c r="F73" s="53">
        <f t="shared" si="1"/>
        <v>8.3559999999999999</v>
      </c>
      <c r="H73" s="85">
        <v>0.36399999999999999</v>
      </c>
    </row>
    <row r="74" spans="1:8" x14ac:dyDescent="0.2">
      <c r="A74" s="12">
        <f t="shared" ref="A74:A137" si="2">+IF(ISBLANK($B74),"",MONTH($B74))</f>
        <v>3</v>
      </c>
      <c r="B74" s="30">
        <v>39878</v>
      </c>
      <c r="C74" s="64">
        <v>0</v>
      </c>
      <c r="D74" s="17">
        <v>7.9180000000000001</v>
      </c>
      <c r="E74" s="60">
        <v>0</v>
      </c>
      <c r="F74" s="53">
        <f t="shared" ref="F74:F137" si="3">SUM(C74:E74)</f>
        <v>7.9180000000000001</v>
      </c>
      <c r="H74" s="85">
        <v>0.34399999999999997</v>
      </c>
    </row>
    <row r="75" spans="1:8" x14ac:dyDescent="0.2">
      <c r="A75" s="12">
        <f t="shared" si="2"/>
        <v>3</v>
      </c>
      <c r="B75" s="30">
        <v>39879</v>
      </c>
      <c r="C75" s="64">
        <v>0</v>
      </c>
      <c r="D75" s="17">
        <v>0</v>
      </c>
      <c r="E75" s="60">
        <v>7.9560000000000004</v>
      </c>
      <c r="F75" s="53">
        <f t="shared" si="3"/>
        <v>7.9560000000000004</v>
      </c>
      <c r="H75" s="85">
        <v>0.33400000000000002</v>
      </c>
    </row>
    <row r="76" spans="1:8" x14ac:dyDescent="0.2">
      <c r="A76" s="12">
        <f t="shared" si="2"/>
        <v>3</v>
      </c>
      <c r="B76" s="30">
        <v>39880</v>
      </c>
      <c r="C76" s="64">
        <v>0</v>
      </c>
      <c r="D76" s="17">
        <v>0</v>
      </c>
      <c r="E76" s="60">
        <v>7.5309999999999997</v>
      </c>
      <c r="F76" s="53">
        <f t="shared" si="3"/>
        <v>7.5309999999999997</v>
      </c>
      <c r="H76" s="85">
        <v>0.35099999999999998</v>
      </c>
    </row>
    <row r="77" spans="1:8" x14ac:dyDescent="0.2">
      <c r="A77" s="12">
        <f t="shared" si="2"/>
        <v>3</v>
      </c>
      <c r="B77" s="30">
        <v>39881</v>
      </c>
      <c r="C77" s="64">
        <v>7.88</v>
      </c>
      <c r="D77" s="17">
        <v>0</v>
      </c>
      <c r="E77" s="60">
        <v>0</v>
      </c>
      <c r="F77" s="53">
        <f t="shared" si="3"/>
        <v>7.88</v>
      </c>
      <c r="H77" s="85">
        <v>0.34599999999999997</v>
      </c>
    </row>
    <row r="78" spans="1:8" x14ac:dyDescent="0.2">
      <c r="A78" s="12">
        <f t="shared" si="2"/>
        <v>3</v>
      </c>
      <c r="B78" s="30">
        <v>39882</v>
      </c>
      <c r="C78" s="64">
        <v>7.8419999999999996</v>
      </c>
      <c r="D78" s="17">
        <v>0</v>
      </c>
      <c r="E78" s="60">
        <v>0</v>
      </c>
      <c r="F78" s="53">
        <f t="shared" si="3"/>
        <v>7.8419999999999996</v>
      </c>
      <c r="H78" s="85">
        <v>0.33500000000000002</v>
      </c>
    </row>
    <row r="79" spans="1:8" x14ac:dyDescent="0.2">
      <c r="A79" s="12">
        <f t="shared" si="2"/>
        <v>3</v>
      </c>
      <c r="B79" s="30">
        <v>39883</v>
      </c>
      <c r="C79" s="64">
        <v>0</v>
      </c>
      <c r="D79" s="17">
        <v>7.6210000000000004</v>
      </c>
      <c r="E79" s="60">
        <v>0</v>
      </c>
      <c r="F79" s="53">
        <f t="shared" si="3"/>
        <v>7.6210000000000004</v>
      </c>
      <c r="H79" s="85">
        <v>0.33100000000000002</v>
      </c>
    </row>
    <row r="80" spans="1:8" x14ac:dyDescent="0.2">
      <c r="A80" s="12">
        <f t="shared" si="2"/>
        <v>3</v>
      </c>
      <c r="B80" s="30">
        <v>39884</v>
      </c>
      <c r="C80" s="64">
        <v>0</v>
      </c>
      <c r="D80" s="17">
        <v>7.3860000000000001</v>
      </c>
      <c r="E80" s="60">
        <v>0</v>
      </c>
      <c r="F80" s="53">
        <f t="shared" si="3"/>
        <v>7.3860000000000001</v>
      </c>
      <c r="H80" s="85">
        <v>0.31900000000000001</v>
      </c>
    </row>
    <row r="81" spans="1:8" x14ac:dyDescent="0.2">
      <c r="A81" s="12">
        <f t="shared" si="2"/>
        <v>3</v>
      </c>
      <c r="B81" s="30">
        <v>39885</v>
      </c>
      <c r="C81" s="64">
        <v>0</v>
      </c>
      <c r="D81" s="17">
        <v>0</v>
      </c>
      <c r="E81" s="60">
        <v>7.2069999999999999</v>
      </c>
      <c r="F81" s="53">
        <f t="shared" si="3"/>
        <v>7.2069999999999999</v>
      </c>
      <c r="H81" s="85">
        <v>0.30199999999999999</v>
      </c>
    </row>
    <row r="82" spans="1:8" x14ac:dyDescent="0.2">
      <c r="A82" s="12">
        <f t="shared" si="2"/>
        <v>3</v>
      </c>
      <c r="B82" s="30">
        <v>39886</v>
      </c>
      <c r="C82" s="64">
        <v>0</v>
      </c>
      <c r="D82" s="17">
        <v>0</v>
      </c>
      <c r="E82" s="60">
        <v>7.298</v>
      </c>
      <c r="F82" s="53">
        <f t="shared" si="3"/>
        <v>7.298</v>
      </c>
      <c r="H82" s="85">
        <v>0.308</v>
      </c>
    </row>
    <row r="83" spans="1:8" x14ac:dyDescent="0.2">
      <c r="A83" s="12">
        <f t="shared" si="2"/>
        <v>3</v>
      </c>
      <c r="B83" s="30">
        <v>39887</v>
      </c>
      <c r="C83" s="64">
        <v>7.1840000000000002</v>
      </c>
      <c r="D83" s="17">
        <v>0</v>
      </c>
      <c r="E83" s="60">
        <v>0</v>
      </c>
      <c r="F83" s="53">
        <f t="shared" si="3"/>
        <v>7.1840000000000002</v>
      </c>
      <c r="H83" s="85">
        <v>0.309</v>
      </c>
    </row>
    <row r="84" spans="1:8" x14ac:dyDescent="0.2">
      <c r="A84" s="12">
        <f t="shared" si="2"/>
        <v>3</v>
      </c>
      <c r="B84" s="30">
        <v>39888</v>
      </c>
      <c r="C84" s="64">
        <v>6.9450000000000003</v>
      </c>
      <c r="D84" s="17">
        <v>0</v>
      </c>
      <c r="E84" s="60">
        <v>0</v>
      </c>
      <c r="F84" s="53">
        <f t="shared" si="3"/>
        <v>6.9450000000000003</v>
      </c>
      <c r="H84" s="85">
        <v>0.316</v>
      </c>
    </row>
    <row r="85" spans="1:8" x14ac:dyDescent="0.2">
      <c r="A85" s="12">
        <f t="shared" si="2"/>
        <v>3</v>
      </c>
      <c r="B85" s="30">
        <v>39889</v>
      </c>
      <c r="C85" s="64">
        <v>0</v>
      </c>
      <c r="D85" s="17">
        <v>7.4039999999999999</v>
      </c>
      <c r="E85" s="60">
        <v>0</v>
      </c>
      <c r="F85" s="53">
        <f t="shared" si="3"/>
        <v>7.4039999999999999</v>
      </c>
      <c r="H85" s="85">
        <v>0.315</v>
      </c>
    </row>
    <row r="86" spans="1:8" x14ac:dyDescent="0.2">
      <c r="A86" s="12">
        <f t="shared" si="2"/>
        <v>3</v>
      </c>
      <c r="B86" s="30">
        <v>39890</v>
      </c>
      <c r="C86" s="64">
        <v>0</v>
      </c>
      <c r="D86" s="17">
        <v>7.3220000000000001</v>
      </c>
      <c r="E86" s="60">
        <v>0</v>
      </c>
      <c r="F86" s="53">
        <f t="shared" si="3"/>
        <v>7.3220000000000001</v>
      </c>
      <c r="H86" s="85">
        <v>0.32800000000000001</v>
      </c>
    </row>
    <row r="87" spans="1:8" x14ac:dyDescent="0.2">
      <c r="A87" s="12">
        <f t="shared" si="2"/>
        <v>3</v>
      </c>
      <c r="B87" s="30">
        <v>39891</v>
      </c>
      <c r="C87" s="64">
        <v>0</v>
      </c>
      <c r="D87" s="17">
        <v>0</v>
      </c>
      <c r="E87" s="60">
        <v>7.4109999999999996</v>
      </c>
      <c r="F87" s="53">
        <f t="shared" si="3"/>
        <v>7.4109999999999996</v>
      </c>
      <c r="H87" s="85">
        <v>0.32500000000000001</v>
      </c>
    </row>
    <row r="88" spans="1:8" x14ac:dyDescent="0.2">
      <c r="A88" s="12">
        <f t="shared" si="2"/>
        <v>3</v>
      </c>
      <c r="B88" s="30">
        <v>39892</v>
      </c>
      <c r="C88" s="64">
        <v>0</v>
      </c>
      <c r="D88" s="17">
        <v>0</v>
      </c>
      <c r="E88" s="60">
        <v>7.2779999999999996</v>
      </c>
      <c r="F88" s="53">
        <f t="shared" si="3"/>
        <v>7.2779999999999996</v>
      </c>
      <c r="H88" s="85">
        <v>0.32300000000000001</v>
      </c>
    </row>
    <row r="89" spans="1:8" x14ac:dyDescent="0.2">
      <c r="A89" s="12">
        <f t="shared" si="2"/>
        <v>3</v>
      </c>
      <c r="B89" s="30">
        <v>39893</v>
      </c>
      <c r="C89" s="64">
        <v>7.1470000000000002</v>
      </c>
      <c r="D89" s="17">
        <v>0</v>
      </c>
      <c r="E89" s="60">
        <v>0</v>
      </c>
      <c r="F89" s="53">
        <f t="shared" si="3"/>
        <v>7.1470000000000002</v>
      </c>
      <c r="H89" s="85">
        <v>0.311</v>
      </c>
    </row>
    <row r="90" spans="1:8" x14ac:dyDescent="0.2">
      <c r="A90" s="12">
        <f t="shared" si="2"/>
        <v>3</v>
      </c>
      <c r="B90" s="30">
        <v>39894</v>
      </c>
      <c r="C90" s="64">
        <v>7.0419999999999998</v>
      </c>
      <c r="D90" s="17">
        <v>0</v>
      </c>
      <c r="E90" s="60">
        <v>0</v>
      </c>
      <c r="F90" s="53">
        <f t="shared" si="3"/>
        <v>7.0419999999999998</v>
      </c>
      <c r="H90" s="85">
        <v>0.30599999999999999</v>
      </c>
    </row>
    <row r="91" spans="1:8" x14ac:dyDescent="0.2">
      <c r="A91" s="12">
        <f t="shared" si="2"/>
        <v>3</v>
      </c>
      <c r="B91" s="30">
        <v>39895</v>
      </c>
      <c r="C91" s="64">
        <v>0</v>
      </c>
      <c r="D91" s="17">
        <v>7.0140000000000002</v>
      </c>
      <c r="E91" s="60">
        <v>0</v>
      </c>
      <c r="F91" s="53">
        <f t="shared" si="3"/>
        <v>7.0140000000000002</v>
      </c>
      <c r="H91" s="85">
        <v>0.32800000000000001</v>
      </c>
    </row>
    <row r="92" spans="1:8" x14ac:dyDescent="0.2">
      <c r="A92" s="12">
        <f t="shared" si="2"/>
        <v>3</v>
      </c>
      <c r="B92" s="30">
        <v>39896</v>
      </c>
      <c r="C92" s="64">
        <v>0</v>
      </c>
      <c r="D92" s="17">
        <v>6.8339999999999996</v>
      </c>
      <c r="E92" s="60">
        <v>0</v>
      </c>
      <c r="F92" s="53">
        <f t="shared" si="3"/>
        <v>6.8339999999999996</v>
      </c>
      <c r="H92" s="85">
        <v>0.32500000000000001</v>
      </c>
    </row>
    <row r="93" spans="1:8" x14ac:dyDescent="0.2">
      <c r="A93" s="12">
        <f t="shared" si="2"/>
        <v>3</v>
      </c>
      <c r="B93" s="30">
        <v>39897</v>
      </c>
      <c r="C93" s="64">
        <v>0</v>
      </c>
      <c r="D93" s="17">
        <v>0</v>
      </c>
      <c r="E93" s="60">
        <v>6.68</v>
      </c>
      <c r="F93" s="53">
        <f t="shared" si="3"/>
        <v>6.68</v>
      </c>
      <c r="H93" s="85">
        <v>0.28399999999999997</v>
      </c>
    </row>
    <row r="94" spans="1:8" x14ac:dyDescent="0.2">
      <c r="A94" s="12">
        <f t="shared" si="2"/>
        <v>3</v>
      </c>
      <c r="B94" s="30">
        <v>39898</v>
      </c>
      <c r="C94" s="64">
        <v>0</v>
      </c>
      <c r="D94" s="17">
        <v>0</v>
      </c>
      <c r="E94" s="60">
        <v>6.74</v>
      </c>
      <c r="F94" s="53">
        <f t="shared" si="3"/>
        <v>6.74</v>
      </c>
      <c r="H94" s="85">
        <v>0.314</v>
      </c>
    </row>
    <row r="95" spans="1:8" x14ac:dyDescent="0.2">
      <c r="A95" s="12">
        <f t="shared" si="2"/>
        <v>3</v>
      </c>
      <c r="B95" s="30">
        <v>39899</v>
      </c>
      <c r="C95" s="64">
        <v>6.8440000000000003</v>
      </c>
      <c r="D95" s="17">
        <v>0</v>
      </c>
      <c r="E95" s="60">
        <v>0</v>
      </c>
      <c r="F95" s="53">
        <f t="shared" si="3"/>
        <v>6.8440000000000003</v>
      </c>
      <c r="H95" s="85">
        <v>0.35799999999999998</v>
      </c>
    </row>
    <row r="96" spans="1:8" x14ac:dyDescent="0.2">
      <c r="A96" s="12">
        <f t="shared" si="2"/>
        <v>3</v>
      </c>
      <c r="B96" s="30">
        <v>39900</v>
      </c>
      <c r="C96" s="64">
        <v>9.3260000000000005</v>
      </c>
      <c r="D96" s="17">
        <v>0</v>
      </c>
      <c r="E96" s="60">
        <v>0</v>
      </c>
      <c r="F96" s="53">
        <f t="shared" si="3"/>
        <v>9.3260000000000005</v>
      </c>
      <c r="H96" s="85">
        <v>0.55400000000000005</v>
      </c>
    </row>
    <row r="97" spans="1:8" x14ac:dyDescent="0.2">
      <c r="A97" s="12">
        <f t="shared" si="2"/>
        <v>3</v>
      </c>
      <c r="B97" s="30">
        <v>39901</v>
      </c>
      <c r="C97" s="64">
        <v>0</v>
      </c>
      <c r="D97" s="17">
        <v>9.1839999999999993</v>
      </c>
      <c r="E97" s="60">
        <v>0</v>
      </c>
      <c r="F97" s="53">
        <f t="shared" si="3"/>
        <v>9.1839999999999993</v>
      </c>
      <c r="H97" s="85">
        <v>0.42</v>
      </c>
    </row>
    <row r="98" spans="1:8" x14ac:dyDescent="0.2">
      <c r="A98" s="12">
        <f t="shared" si="2"/>
        <v>3</v>
      </c>
      <c r="B98" s="30">
        <v>39902</v>
      </c>
      <c r="C98" s="64">
        <v>0</v>
      </c>
      <c r="D98" s="17">
        <v>9.02</v>
      </c>
      <c r="E98" s="60">
        <v>0</v>
      </c>
      <c r="F98" s="53">
        <f t="shared" si="3"/>
        <v>9.02</v>
      </c>
      <c r="H98" s="85">
        <v>0.39400000000000002</v>
      </c>
    </row>
    <row r="99" spans="1:8" x14ac:dyDescent="0.2">
      <c r="A99" s="12">
        <f t="shared" si="2"/>
        <v>3</v>
      </c>
      <c r="B99" s="30">
        <v>39903</v>
      </c>
      <c r="C99" s="64">
        <v>0</v>
      </c>
      <c r="D99" s="17">
        <v>0</v>
      </c>
      <c r="E99" s="60">
        <v>8.6159999999999997</v>
      </c>
      <c r="F99" s="53">
        <f t="shared" si="3"/>
        <v>8.6159999999999997</v>
      </c>
      <c r="H99" s="85">
        <v>0.37</v>
      </c>
    </row>
    <row r="100" spans="1:8" x14ac:dyDescent="0.2">
      <c r="A100" s="12">
        <f t="shared" si="2"/>
        <v>4</v>
      </c>
      <c r="B100" s="30">
        <v>39904</v>
      </c>
      <c r="C100" s="64">
        <v>0</v>
      </c>
      <c r="D100" s="17">
        <v>0</v>
      </c>
      <c r="E100" s="60">
        <v>7.9880000000000004</v>
      </c>
      <c r="F100" s="53">
        <f t="shared" si="3"/>
        <v>7.9880000000000004</v>
      </c>
      <c r="G100" s="33"/>
      <c r="H100" s="85">
        <v>0.40400000000000003</v>
      </c>
    </row>
    <row r="101" spans="1:8" x14ac:dyDescent="0.2">
      <c r="A101" s="12">
        <f t="shared" si="2"/>
        <v>4</v>
      </c>
      <c r="B101" s="30">
        <v>39905</v>
      </c>
      <c r="C101" s="64">
        <v>0</v>
      </c>
      <c r="D101" s="17">
        <v>0</v>
      </c>
      <c r="E101" s="60">
        <v>7.7919999999999998</v>
      </c>
      <c r="F101" s="53">
        <f t="shared" si="3"/>
        <v>7.7919999999999998</v>
      </c>
      <c r="H101" s="85">
        <v>0.40200000000000002</v>
      </c>
    </row>
    <row r="102" spans="1:8" x14ac:dyDescent="0.2">
      <c r="A102" s="12">
        <f t="shared" si="2"/>
        <v>4</v>
      </c>
      <c r="B102" s="30">
        <v>39906</v>
      </c>
      <c r="C102" s="64">
        <v>7.5309999999999997</v>
      </c>
      <c r="D102" s="17">
        <v>0</v>
      </c>
      <c r="E102" s="60">
        <v>0</v>
      </c>
      <c r="F102" s="53">
        <f t="shared" si="3"/>
        <v>7.5309999999999997</v>
      </c>
      <c r="H102" s="85">
        <v>0.37</v>
      </c>
    </row>
    <row r="103" spans="1:8" x14ac:dyDescent="0.2">
      <c r="A103" s="12">
        <f t="shared" si="2"/>
        <v>4</v>
      </c>
      <c r="B103" s="30">
        <v>39907</v>
      </c>
      <c r="C103" s="64">
        <v>7.1760000000000002</v>
      </c>
      <c r="D103" s="17">
        <v>0</v>
      </c>
      <c r="E103" s="60">
        <v>0</v>
      </c>
      <c r="F103" s="53">
        <f t="shared" si="3"/>
        <v>7.1760000000000002</v>
      </c>
      <c r="H103" s="85">
        <v>0.35099999999999998</v>
      </c>
    </row>
    <row r="104" spans="1:8" x14ac:dyDescent="0.2">
      <c r="A104" s="12">
        <f t="shared" si="2"/>
        <v>4</v>
      </c>
      <c r="B104" s="30">
        <v>39908</v>
      </c>
      <c r="C104" s="64">
        <v>0</v>
      </c>
      <c r="D104" s="17">
        <v>4.9640000000000004</v>
      </c>
      <c r="E104" s="60">
        <v>0</v>
      </c>
      <c r="F104" s="53">
        <f t="shared" si="3"/>
        <v>4.9640000000000004</v>
      </c>
      <c r="H104" s="85">
        <v>0.27900000000000003</v>
      </c>
    </row>
    <row r="105" spans="1:8" x14ac:dyDescent="0.2">
      <c r="A105" s="12">
        <f t="shared" si="2"/>
        <v>4</v>
      </c>
      <c r="B105" s="30">
        <v>39909</v>
      </c>
      <c r="C105" s="64">
        <v>0</v>
      </c>
      <c r="D105" s="17">
        <v>6.7460000000000004</v>
      </c>
      <c r="E105" s="60">
        <v>0</v>
      </c>
      <c r="F105" s="53">
        <f t="shared" si="3"/>
        <v>6.7460000000000004</v>
      </c>
      <c r="H105" s="85">
        <v>0.318</v>
      </c>
    </row>
    <row r="106" spans="1:8" x14ac:dyDescent="0.2">
      <c r="A106" s="12">
        <f t="shared" si="2"/>
        <v>4</v>
      </c>
      <c r="B106" s="30">
        <v>39910</v>
      </c>
      <c r="C106" s="64">
        <v>0</v>
      </c>
      <c r="D106" s="17">
        <v>0</v>
      </c>
      <c r="E106" s="60">
        <v>6.9619999999999997</v>
      </c>
      <c r="F106" s="53">
        <f t="shared" si="3"/>
        <v>6.9619999999999997</v>
      </c>
      <c r="H106" s="85">
        <v>0.32900000000000001</v>
      </c>
    </row>
    <row r="107" spans="1:8" x14ac:dyDescent="0.2">
      <c r="A107" s="12">
        <f t="shared" si="2"/>
        <v>4</v>
      </c>
      <c r="B107" s="30">
        <v>39911</v>
      </c>
      <c r="C107" s="64">
        <v>0</v>
      </c>
      <c r="D107" s="17">
        <v>0</v>
      </c>
      <c r="E107" s="60">
        <v>6.7770000000000001</v>
      </c>
      <c r="F107" s="53">
        <f t="shared" si="3"/>
        <v>6.7770000000000001</v>
      </c>
      <c r="H107" s="85">
        <v>0.33300000000000002</v>
      </c>
    </row>
    <row r="108" spans="1:8" x14ac:dyDescent="0.2">
      <c r="A108" s="12">
        <f t="shared" si="2"/>
        <v>4</v>
      </c>
      <c r="B108" s="30">
        <v>39912</v>
      </c>
      <c r="C108" s="64">
        <v>5.976</v>
      </c>
      <c r="D108" s="17">
        <v>0</v>
      </c>
      <c r="E108" s="60">
        <v>0</v>
      </c>
      <c r="F108" s="53">
        <f t="shared" si="3"/>
        <v>5.976</v>
      </c>
      <c r="H108" s="85">
        <v>0.28299999999999997</v>
      </c>
    </row>
    <row r="109" spans="1:8" x14ac:dyDescent="0.2">
      <c r="A109" s="12">
        <f t="shared" si="2"/>
        <v>4</v>
      </c>
      <c r="B109" s="30">
        <v>39913</v>
      </c>
      <c r="C109" s="64">
        <v>5.1390000000000002</v>
      </c>
      <c r="D109" s="17">
        <v>0</v>
      </c>
      <c r="E109" s="60">
        <v>0</v>
      </c>
      <c r="F109" s="53">
        <f t="shared" si="3"/>
        <v>5.1390000000000002</v>
      </c>
      <c r="H109" s="85">
        <v>0.28899999999999998</v>
      </c>
    </row>
    <row r="110" spans="1:8" x14ac:dyDescent="0.2">
      <c r="A110" s="12">
        <f t="shared" si="2"/>
        <v>4</v>
      </c>
      <c r="B110" s="30">
        <v>39914</v>
      </c>
      <c r="C110" s="64">
        <v>0</v>
      </c>
      <c r="D110" s="17">
        <v>4.585</v>
      </c>
      <c r="E110" s="60">
        <v>0</v>
      </c>
      <c r="F110" s="53">
        <f t="shared" si="3"/>
        <v>4.585</v>
      </c>
      <c r="H110" s="85">
        <v>0.248</v>
      </c>
    </row>
    <row r="111" spans="1:8" x14ac:dyDescent="0.2">
      <c r="A111" s="12">
        <f t="shared" si="2"/>
        <v>4</v>
      </c>
      <c r="B111" s="30">
        <v>39915</v>
      </c>
      <c r="C111" s="64">
        <v>0</v>
      </c>
      <c r="D111" s="17">
        <v>5.2069999999999999</v>
      </c>
      <c r="E111" s="60">
        <v>0</v>
      </c>
      <c r="F111" s="53">
        <f t="shared" si="3"/>
        <v>5.2069999999999999</v>
      </c>
      <c r="H111" s="85">
        <v>0.26400000000000001</v>
      </c>
    </row>
    <row r="112" spans="1:8" x14ac:dyDescent="0.2">
      <c r="A112" s="12">
        <f t="shared" si="2"/>
        <v>4</v>
      </c>
      <c r="B112" s="30">
        <v>39916</v>
      </c>
      <c r="C112" s="64">
        <v>0</v>
      </c>
      <c r="D112" s="17">
        <v>0</v>
      </c>
      <c r="E112" s="60">
        <v>6.15</v>
      </c>
      <c r="F112" s="53">
        <f t="shared" si="3"/>
        <v>6.15</v>
      </c>
      <c r="H112" s="85">
        <v>0.29399999999999998</v>
      </c>
    </row>
    <row r="113" spans="1:8" x14ac:dyDescent="0.2">
      <c r="A113" s="12">
        <f t="shared" si="2"/>
        <v>4</v>
      </c>
      <c r="B113" s="30">
        <v>39917</v>
      </c>
      <c r="C113" s="64">
        <v>0</v>
      </c>
      <c r="D113" s="17">
        <v>0</v>
      </c>
      <c r="E113" s="60">
        <v>6.7629999999999999</v>
      </c>
      <c r="F113" s="53">
        <f t="shared" si="3"/>
        <v>6.7629999999999999</v>
      </c>
      <c r="H113" s="85">
        <v>0.33800000000000002</v>
      </c>
    </row>
    <row r="114" spans="1:8" x14ac:dyDescent="0.2">
      <c r="A114" s="12">
        <f t="shared" si="2"/>
        <v>4</v>
      </c>
      <c r="B114" s="30">
        <v>39918</v>
      </c>
      <c r="C114" s="64">
        <v>6.9909999999999997</v>
      </c>
      <c r="D114" s="17">
        <v>0</v>
      </c>
      <c r="E114" s="60">
        <v>0</v>
      </c>
      <c r="F114" s="53">
        <f t="shared" si="3"/>
        <v>6.9909999999999997</v>
      </c>
      <c r="H114" s="85">
        <v>0.33200000000000002</v>
      </c>
    </row>
    <row r="115" spans="1:8" x14ac:dyDescent="0.2">
      <c r="A115" s="12">
        <f t="shared" si="2"/>
        <v>4</v>
      </c>
      <c r="B115" s="30">
        <v>39919</v>
      </c>
      <c r="C115" s="64">
        <v>7.2839999999999998</v>
      </c>
      <c r="D115" s="17">
        <v>0</v>
      </c>
      <c r="E115" s="60">
        <v>0</v>
      </c>
      <c r="F115" s="53">
        <f t="shared" si="3"/>
        <v>7.2839999999999998</v>
      </c>
      <c r="H115" s="85">
        <v>0.35199999999999998</v>
      </c>
    </row>
    <row r="116" spans="1:8" x14ac:dyDescent="0.2">
      <c r="A116" s="12">
        <f t="shared" si="2"/>
        <v>4</v>
      </c>
      <c r="B116" s="30">
        <v>39920</v>
      </c>
      <c r="C116" s="64">
        <v>0</v>
      </c>
      <c r="D116" s="17">
        <v>7.242</v>
      </c>
      <c r="E116" s="60">
        <v>0</v>
      </c>
      <c r="F116" s="53">
        <f t="shared" si="3"/>
        <v>7.242</v>
      </c>
      <c r="H116" s="85">
        <v>0.35799999999999998</v>
      </c>
    </row>
    <row r="117" spans="1:8" x14ac:dyDescent="0.2">
      <c r="A117" s="12">
        <f t="shared" si="2"/>
        <v>4</v>
      </c>
      <c r="B117" s="30">
        <v>39921</v>
      </c>
      <c r="C117" s="64">
        <v>0</v>
      </c>
      <c r="D117" s="17">
        <v>6.907</v>
      </c>
      <c r="E117" s="60">
        <v>0</v>
      </c>
      <c r="F117" s="53">
        <f t="shared" si="3"/>
        <v>6.907</v>
      </c>
      <c r="H117" s="85">
        <v>0.35</v>
      </c>
    </row>
    <row r="118" spans="1:8" x14ac:dyDescent="0.2">
      <c r="A118" s="12">
        <f t="shared" si="2"/>
        <v>4</v>
      </c>
      <c r="B118" s="30">
        <v>39922</v>
      </c>
      <c r="C118" s="64">
        <v>0</v>
      </c>
      <c r="D118" s="17">
        <v>0</v>
      </c>
      <c r="E118" s="60">
        <v>5.6109999999999998</v>
      </c>
      <c r="F118" s="53">
        <f t="shared" si="3"/>
        <v>5.6109999999999998</v>
      </c>
      <c r="H118" s="85">
        <v>0.28699999999999998</v>
      </c>
    </row>
    <row r="119" spans="1:8" x14ac:dyDescent="0.2">
      <c r="A119" s="12">
        <f t="shared" si="2"/>
        <v>4</v>
      </c>
      <c r="B119" s="30">
        <v>39923</v>
      </c>
      <c r="C119" s="64">
        <v>0</v>
      </c>
      <c r="D119" s="17">
        <v>0</v>
      </c>
      <c r="E119" s="60">
        <v>7.5609999999999999</v>
      </c>
      <c r="F119" s="53">
        <f t="shared" si="3"/>
        <v>7.5609999999999999</v>
      </c>
      <c r="H119" s="85">
        <v>0.379</v>
      </c>
    </row>
    <row r="120" spans="1:8" x14ac:dyDescent="0.2">
      <c r="A120" s="12">
        <f t="shared" si="2"/>
        <v>4</v>
      </c>
      <c r="B120" s="30">
        <v>39924</v>
      </c>
      <c r="C120" s="64">
        <v>7.766</v>
      </c>
      <c r="D120" s="17">
        <v>0</v>
      </c>
      <c r="E120" s="60">
        <v>0</v>
      </c>
      <c r="F120" s="53">
        <f t="shared" si="3"/>
        <v>7.766</v>
      </c>
      <c r="H120" s="85">
        <v>0.38200000000000001</v>
      </c>
    </row>
    <row r="121" spans="1:8" x14ac:dyDescent="0.2">
      <c r="A121" s="12">
        <f t="shared" si="2"/>
        <v>4</v>
      </c>
      <c r="B121" s="30">
        <v>39925</v>
      </c>
      <c r="C121" s="64">
        <v>8.1579999999999995</v>
      </c>
      <c r="D121" s="17">
        <v>0</v>
      </c>
      <c r="E121" s="60">
        <v>0</v>
      </c>
      <c r="F121" s="53">
        <f t="shared" si="3"/>
        <v>8.1579999999999995</v>
      </c>
      <c r="H121" s="85">
        <v>0.53400000000000003</v>
      </c>
    </row>
    <row r="122" spans="1:8" x14ac:dyDescent="0.2">
      <c r="A122" s="12">
        <f t="shared" si="2"/>
        <v>4</v>
      </c>
      <c r="B122" s="30">
        <v>39926</v>
      </c>
      <c r="C122" s="64">
        <v>0</v>
      </c>
      <c r="D122" s="17">
        <v>7.87</v>
      </c>
      <c r="E122" s="60">
        <v>0</v>
      </c>
      <c r="F122" s="53">
        <f t="shared" si="3"/>
        <v>7.87</v>
      </c>
      <c r="H122" s="85">
        <v>0.38200000000000001</v>
      </c>
    </row>
    <row r="123" spans="1:8" x14ac:dyDescent="0.2">
      <c r="A123" s="12">
        <f t="shared" si="2"/>
        <v>4</v>
      </c>
      <c r="B123" s="30">
        <v>39927</v>
      </c>
      <c r="C123" s="64">
        <v>0</v>
      </c>
      <c r="D123" s="17">
        <v>7.758</v>
      </c>
      <c r="E123" s="60">
        <v>0</v>
      </c>
      <c r="F123" s="53">
        <f t="shared" si="3"/>
        <v>7.758</v>
      </c>
      <c r="H123" s="85">
        <v>0.376</v>
      </c>
    </row>
    <row r="124" spans="1:8" x14ac:dyDescent="0.2">
      <c r="A124" s="12">
        <f t="shared" si="2"/>
        <v>4</v>
      </c>
      <c r="B124" s="30">
        <v>39928</v>
      </c>
      <c r="C124" s="64">
        <v>0</v>
      </c>
      <c r="D124" s="17">
        <v>0</v>
      </c>
      <c r="E124" s="60">
        <v>7.2080000000000002</v>
      </c>
      <c r="F124" s="53">
        <f t="shared" si="3"/>
        <v>7.2080000000000002</v>
      </c>
      <c r="H124" s="85">
        <v>0.38900000000000001</v>
      </c>
    </row>
    <row r="125" spans="1:8" x14ac:dyDescent="0.2">
      <c r="A125" s="12">
        <f t="shared" si="2"/>
        <v>4</v>
      </c>
      <c r="B125" s="30">
        <v>39929</v>
      </c>
      <c r="C125" s="64">
        <v>0</v>
      </c>
      <c r="D125" s="17">
        <v>0</v>
      </c>
      <c r="E125" s="60">
        <v>5.7069999999999999</v>
      </c>
      <c r="F125" s="53">
        <f t="shared" si="3"/>
        <v>5.7069999999999999</v>
      </c>
      <c r="H125" s="85">
        <v>0.30599999999999999</v>
      </c>
    </row>
    <row r="126" spans="1:8" x14ac:dyDescent="0.2">
      <c r="A126" s="12">
        <f t="shared" si="2"/>
        <v>4</v>
      </c>
      <c r="B126" s="30">
        <v>39930</v>
      </c>
      <c r="C126" s="64">
        <v>6.9470000000000001</v>
      </c>
      <c r="D126" s="17">
        <v>0</v>
      </c>
      <c r="E126" s="60">
        <v>0</v>
      </c>
      <c r="F126" s="53">
        <f t="shared" si="3"/>
        <v>6.9470000000000001</v>
      </c>
      <c r="H126" s="85">
        <v>0.34300000000000003</v>
      </c>
    </row>
    <row r="127" spans="1:8" x14ac:dyDescent="0.2">
      <c r="A127" s="12">
        <f t="shared" si="2"/>
        <v>4</v>
      </c>
      <c r="B127" s="30">
        <v>39931</v>
      </c>
      <c r="C127" s="64">
        <v>7.3620000000000001</v>
      </c>
      <c r="D127" s="17">
        <v>0</v>
      </c>
      <c r="E127" s="60">
        <v>0</v>
      </c>
      <c r="F127" s="53">
        <f t="shared" si="3"/>
        <v>7.3620000000000001</v>
      </c>
      <c r="H127" s="85">
        <v>0.36099999999999999</v>
      </c>
    </row>
    <row r="128" spans="1:8" x14ac:dyDescent="0.2">
      <c r="A128" s="12">
        <f t="shared" si="2"/>
        <v>4</v>
      </c>
      <c r="B128" s="30">
        <v>39932</v>
      </c>
      <c r="C128" s="64">
        <v>0</v>
      </c>
      <c r="D128" s="17">
        <v>7.7160000000000002</v>
      </c>
      <c r="E128" s="60">
        <v>0</v>
      </c>
      <c r="F128" s="53">
        <f t="shared" si="3"/>
        <v>7.7160000000000002</v>
      </c>
      <c r="H128" s="85">
        <v>0.374</v>
      </c>
    </row>
    <row r="129" spans="1:8" x14ac:dyDescent="0.2">
      <c r="A129" s="12">
        <f t="shared" si="2"/>
        <v>4</v>
      </c>
      <c r="B129" s="30">
        <v>39933</v>
      </c>
      <c r="C129" s="64">
        <v>0</v>
      </c>
      <c r="D129" s="17">
        <v>7.4989999999999997</v>
      </c>
      <c r="E129" s="60">
        <v>0</v>
      </c>
      <c r="F129" s="53">
        <f t="shared" si="3"/>
        <v>7.4989999999999997</v>
      </c>
      <c r="H129" s="85">
        <v>0.38200000000000001</v>
      </c>
    </row>
    <row r="130" spans="1:8" x14ac:dyDescent="0.2">
      <c r="A130" s="12">
        <f t="shared" si="2"/>
        <v>5</v>
      </c>
      <c r="B130" s="30">
        <v>39934</v>
      </c>
      <c r="C130" s="64">
        <v>0</v>
      </c>
      <c r="D130" s="17">
        <v>0</v>
      </c>
      <c r="E130" s="60">
        <v>6.4329999999999998</v>
      </c>
      <c r="F130" s="53">
        <f t="shared" si="3"/>
        <v>6.4329999999999998</v>
      </c>
      <c r="H130" s="85">
        <v>0.34799999999999998</v>
      </c>
    </row>
    <row r="131" spans="1:8" x14ac:dyDescent="0.2">
      <c r="A131" s="12">
        <f t="shared" si="2"/>
        <v>5</v>
      </c>
      <c r="B131" s="30">
        <v>39935</v>
      </c>
      <c r="C131" s="64">
        <v>0</v>
      </c>
      <c r="D131" s="17">
        <v>0</v>
      </c>
      <c r="E131" s="60">
        <v>7.3540000000000001</v>
      </c>
      <c r="F131" s="53">
        <f t="shared" si="3"/>
        <v>7.3540000000000001</v>
      </c>
      <c r="H131" s="85">
        <v>0.35299999999999998</v>
      </c>
    </row>
    <row r="132" spans="1:8" x14ac:dyDescent="0.2">
      <c r="A132" s="12">
        <f t="shared" si="2"/>
        <v>5</v>
      </c>
      <c r="B132" s="30">
        <v>39936</v>
      </c>
      <c r="C132" s="64">
        <v>6.1289999999999996</v>
      </c>
      <c r="D132" s="17">
        <v>0</v>
      </c>
      <c r="E132" s="60">
        <v>0</v>
      </c>
      <c r="F132" s="53">
        <f t="shared" si="3"/>
        <v>6.1289999999999996</v>
      </c>
      <c r="H132" s="85">
        <v>0.28599999999999998</v>
      </c>
    </row>
    <row r="133" spans="1:8" x14ac:dyDescent="0.2">
      <c r="A133" s="12">
        <f t="shared" si="2"/>
        <v>5</v>
      </c>
      <c r="B133" s="30">
        <v>39937</v>
      </c>
      <c r="C133" s="64">
        <v>8.0399999999999991</v>
      </c>
      <c r="D133" s="17">
        <v>0</v>
      </c>
      <c r="E133" s="60">
        <v>0</v>
      </c>
      <c r="F133" s="53">
        <f t="shared" si="3"/>
        <v>8.0399999999999991</v>
      </c>
      <c r="H133" s="85">
        <v>0.39</v>
      </c>
    </row>
    <row r="134" spans="1:8" x14ac:dyDescent="0.2">
      <c r="A134" s="12">
        <f t="shared" si="2"/>
        <v>5</v>
      </c>
      <c r="B134" s="30">
        <v>39938</v>
      </c>
      <c r="C134" s="64">
        <v>0</v>
      </c>
      <c r="D134" s="17">
        <v>8.2140000000000004</v>
      </c>
      <c r="E134" s="60">
        <v>0</v>
      </c>
      <c r="F134" s="53">
        <f t="shared" si="3"/>
        <v>8.2140000000000004</v>
      </c>
      <c r="H134" s="85">
        <v>0.42199999999999999</v>
      </c>
    </row>
    <row r="135" spans="1:8" x14ac:dyDescent="0.2">
      <c r="A135" s="12">
        <f t="shared" si="2"/>
        <v>5</v>
      </c>
      <c r="B135" s="30">
        <v>39939</v>
      </c>
      <c r="C135" s="64">
        <v>0</v>
      </c>
      <c r="D135" s="17">
        <v>8.3819999999999997</v>
      </c>
      <c r="E135" s="60">
        <v>0</v>
      </c>
      <c r="F135" s="53">
        <f t="shared" si="3"/>
        <v>8.3819999999999997</v>
      </c>
      <c r="H135" s="85">
        <v>0.41899999999999998</v>
      </c>
    </row>
    <row r="136" spans="1:8" x14ac:dyDescent="0.2">
      <c r="A136" s="12">
        <f t="shared" si="2"/>
        <v>5</v>
      </c>
      <c r="B136" s="30">
        <v>39940</v>
      </c>
      <c r="C136" s="64">
        <v>0</v>
      </c>
      <c r="D136" s="17">
        <v>0</v>
      </c>
      <c r="E136" s="60">
        <v>8.7360000000000007</v>
      </c>
      <c r="F136" s="53">
        <f t="shared" si="3"/>
        <v>8.7360000000000007</v>
      </c>
      <c r="H136" s="85">
        <v>0.43099999999999999</v>
      </c>
    </row>
    <row r="137" spans="1:8" x14ac:dyDescent="0.2">
      <c r="A137" s="12">
        <f t="shared" si="2"/>
        <v>5</v>
      </c>
      <c r="B137" s="30">
        <v>39941</v>
      </c>
      <c r="C137" s="64">
        <v>0</v>
      </c>
      <c r="D137" s="17">
        <v>0</v>
      </c>
      <c r="E137" s="60">
        <v>8.8659999999999997</v>
      </c>
      <c r="F137" s="53">
        <f t="shared" si="3"/>
        <v>8.8659999999999997</v>
      </c>
      <c r="H137" s="85">
        <v>0.44500000000000001</v>
      </c>
    </row>
    <row r="138" spans="1:8" x14ac:dyDescent="0.2">
      <c r="A138" s="12">
        <f t="shared" ref="A138:A201" si="4">+IF(ISBLANK($B138),"",MONTH($B138))</f>
        <v>5</v>
      </c>
      <c r="B138" s="30">
        <v>39942</v>
      </c>
      <c r="C138" s="64">
        <v>8.548</v>
      </c>
      <c r="D138" s="17">
        <v>0</v>
      </c>
      <c r="E138" s="60">
        <v>0</v>
      </c>
      <c r="F138" s="53">
        <f t="shared" ref="F138:F201" si="5">SUM(C138:E138)</f>
        <v>8.548</v>
      </c>
      <c r="H138" s="85">
        <v>0.40400000000000003</v>
      </c>
    </row>
    <row r="139" spans="1:8" x14ac:dyDescent="0.2">
      <c r="A139" s="12">
        <f t="shared" si="4"/>
        <v>5</v>
      </c>
      <c r="B139" s="30">
        <v>39943</v>
      </c>
      <c r="C139" s="64">
        <v>6.4539999999999997</v>
      </c>
      <c r="D139" s="17">
        <v>0</v>
      </c>
      <c r="E139" s="60">
        <v>0</v>
      </c>
      <c r="F139" s="53">
        <f t="shared" si="5"/>
        <v>6.4539999999999997</v>
      </c>
      <c r="H139" s="85">
        <v>0.35199999999999998</v>
      </c>
    </row>
    <row r="140" spans="1:8" x14ac:dyDescent="0.2">
      <c r="A140" s="12">
        <f t="shared" si="4"/>
        <v>5</v>
      </c>
      <c r="B140" s="30">
        <v>39944</v>
      </c>
      <c r="C140" s="64">
        <v>0</v>
      </c>
      <c r="D140" s="17">
        <v>7.8929999999999998</v>
      </c>
      <c r="E140" s="60">
        <v>0</v>
      </c>
      <c r="F140" s="53">
        <f t="shared" si="5"/>
        <v>7.8929999999999998</v>
      </c>
      <c r="H140" s="85">
        <v>0.40500000000000003</v>
      </c>
    </row>
    <row r="141" spans="1:8" x14ac:dyDescent="0.2">
      <c r="A141" s="12">
        <f t="shared" si="4"/>
        <v>5</v>
      </c>
      <c r="B141" s="30">
        <v>39945</v>
      </c>
      <c r="C141" s="64">
        <v>0</v>
      </c>
      <c r="D141" s="17">
        <v>8.8219999999999992</v>
      </c>
      <c r="E141" s="60">
        <v>0</v>
      </c>
      <c r="F141" s="53">
        <f t="shared" si="5"/>
        <v>8.8219999999999992</v>
      </c>
      <c r="H141" s="85">
        <v>0.437</v>
      </c>
    </row>
    <row r="142" spans="1:8" x14ac:dyDescent="0.2">
      <c r="A142" s="12">
        <f t="shared" si="4"/>
        <v>5</v>
      </c>
      <c r="B142" s="30">
        <v>39946</v>
      </c>
      <c r="C142" s="64">
        <v>0</v>
      </c>
      <c r="D142" s="17">
        <v>0</v>
      </c>
      <c r="E142" s="60">
        <v>8.6890000000000001</v>
      </c>
      <c r="F142" s="53">
        <f t="shared" si="5"/>
        <v>8.6890000000000001</v>
      </c>
      <c r="H142" s="85">
        <v>0.439</v>
      </c>
    </row>
    <row r="143" spans="1:8" x14ac:dyDescent="0.2">
      <c r="A143" s="12">
        <f t="shared" si="4"/>
        <v>5</v>
      </c>
      <c r="B143" s="30">
        <v>39947</v>
      </c>
      <c r="C143" s="64">
        <v>0</v>
      </c>
      <c r="D143" s="17">
        <v>0</v>
      </c>
      <c r="E143" s="60">
        <v>9.1240000000000006</v>
      </c>
      <c r="F143" s="53">
        <f t="shared" si="5"/>
        <v>9.1240000000000006</v>
      </c>
      <c r="H143" s="85">
        <v>0.46400000000000002</v>
      </c>
    </row>
    <row r="144" spans="1:8" x14ac:dyDescent="0.2">
      <c r="A144" s="12">
        <f t="shared" si="4"/>
        <v>5</v>
      </c>
      <c r="B144" s="30">
        <v>39948</v>
      </c>
      <c r="C144" s="64">
        <v>9.4559999999999995</v>
      </c>
      <c r="D144" s="17">
        <v>0</v>
      </c>
      <c r="E144" s="60">
        <v>0</v>
      </c>
      <c r="F144" s="53">
        <f t="shared" si="5"/>
        <v>9.4559999999999995</v>
      </c>
      <c r="H144" s="85">
        <v>0.53300000000000003</v>
      </c>
    </row>
    <row r="145" spans="1:8" x14ac:dyDescent="0.2">
      <c r="A145" s="12">
        <f t="shared" si="4"/>
        <v>5</v>
      </c>
      <c r="B145" s="30">
        <v>39949</v>
      </c>
      <c r="C145" s="64">
        <v>8.9369999999999994</v>
      </c>
      <c r="D145" s="17">
        <v>0</v>
      </c>
      <c r="E145" s="60">
        <v>0</v>
      </c>
      <c r="F145" s="53">
        <f t="shared" si="5"/>
        <v>8.9369999999999994</v>
      </c>
      <c r="H145" s="85">
        <v>0.44600000000000001</v>
      </c>
    </row>
    <row r="146" spans="1:8" x14ac:dyDescent="0.2">
      <c r="A146" s="12">
        <f t="shared" si="4"/>
        <v>5</v>
      </c>
      <c r="B146" s="30">
        <v>39950</v>
      </c>
      <c r="C146" s="64">
        <v>0</v>
      </c>
      <c r="D146" s="17">
        <v>7.093</v>
      </c>
      <c r="E146" s="60">
        <v>0</v>
      </c>
      <c r="F146" s="53">
        <f t="shared" si="5"/>
        <v>7.093</v>
      </c>
      <c r="H146" s="85">
        <v>0.373</v>
      </c>
    </row>
    <row r="147" spans="1:8" x14ac:dyDescent="0.2">
      <c r="A147" s="12">
        <f t="shared" si="4"/>
        <v>5</v>
      </c>
      <c r="B147" s="30">
        <v>39951</v>
      </c>
      <c r="C147" s="64">
        <v>0</v>
      </c>
      <c r="D147" s="17">
        <v>8.43</v>
      </c>
      <c r="E147" s="60">
        <v>0</v>
      </c>
      <c r="F147" s="53">
        <f t="shared" si="5"/>
        <v>8.43</v>
      </c>
      <c r="H147" s="85">
        <v>0.44500000000000001</v>
      </c>
    </row>
    <row r="148" spans="1:8" x14ac:dyDescent="0.2">
      <c r="A148" s="12">
        <f t="shared" si="4"/>
        <v>5</v>
      </c>
      <c r="B148" s="30">
        <v>39952</v>
      </c>
      <c r="C148" s="64">
        <v>0</v>
      </c>
      <c r="D148" s="17">
        <v>0</v>
      </c>
      <c r="E148" s="60">
        <v>8.7609999999999992</v>
      </c>
      <c r="F148" s="53">
        <f t="shared" si="5"/>
        <v>8.7609999999999992</v>
      </c>
      <c r="H148" s="85">
        <v>0.46300000000000002</v>
      </c>
    </row>
    <row r="149" spans="1:8" x14ac:dyDescent="0.2">
      <c r="A149" s="12">
        <f t="shared" si="4"/>
        <v>5</v>
      </c>
      <c r="B149" s="30">
        <v>39953</v>
      </c>
      <c r="C149" s="64">
        <v>0</v>
      </c>
      <c r="D149" s="17">
        <v>0</v>
      </c>
      <c r="E149" s="60">
        <v>8.8290000000000006</v>
      </c>
      <c r="F149" s="53">
        <f t="shared" si="5"/>
        <v>8.8290000000000006</v>
      </c>
      <c r="H149" s="85">
        <v>0.45600000000000002</v>
      </c>
    </row>
    <row r="150" spans="1:8" x14ac:dyDescent="0.2">
      <c r="A150" s="12">
        <f t="shared" si="4"/>
        <v>5</v>
      </c>
      <c r="B150" s="30">
        <v>39954</v>
      </c>
      <c r="C150" s="64">
        <v>7.6879999999999997</v>
      </c>
      <c r="D150" s="17">
        <v>0</v>
      </c>
      <c r="E150" s="60">
        <v>0</v>
      </c>
      <c r="F150" s="53">
        <f t="shared" si="5"/>
        <v>7.6879999999999997</v>
      </c>
      <c r="H150" s="85">
        <v>0.40100000000000002</v>
      </c>
    </row>
    <row r="151" spans="1:8" x14ac:dyDescent="0.2">
      <c r="A151" s="12">
        <f t="shared" si="4"/>
        <v>5</v>
      </c>
      <c r="B151" s="30">
        <v>39955</v>
      </c>
      <c r="C151" s="64">
        <v>8.0329999999999995</v>
      </c>
      <c r="D151" s="17">
        <v>0</v>
      </c>
      <c r="E151" s="60">
        <v>0</v>
      </c>
      <c r="F151" s="53">
        <f t="shared" si="5"/>
        <v>8.0329999999999995</v>
      </c>
      <c r="H151" s="85">
        <v>0.434</v>
      </c>
    </row>
    <row r="152" spans="1:8" x14ac:dyDescent="0.2">
      <c r="A152" s="12">
        <f t="shared" si="4"/>
        <v>5</v>
      </c>
      <c r="B152" s="30">
        <v>39956</v>
      </c>
      <c r="C152" s="64">
        <v>0</v>
      </c>
      <c r="D152" s="17">
        <v>8.4610000000000003</v>
      </c>
      <c r="E152" s="60">
        <v>0</v>
      </c>
      <c r="F152" s="53">
        <f t="shared" si="5"/>
        <v>8.4610000000000003</v>
      </c>
      <c r="H152" s="85">
        <v>0.42399999999999999</v>
      </c>
    </row>
    <row r="153" spans="1:8" x14ac:dyDescent="0.2">
      <c r="A153" s="12">
        <f t="shared" si="4"/>
        <v>5</v>
      </c>
      <c r="B153" s="30">
        <v>39957</v>
      </c>
      <c r="C153" s="64">
        <v>0</v>
      </c>
      <c r="D153" s="17">
        <v>6.8289999999999997</v>
      </c>
      <c r="E153" s="60">
        <v>0</v>
      </c>
      <c r="F153" s="53">
        <f t="shared" si="5"/>
        <v>6.8289999999999997</v>
      </c>
      <c r="H153" s="85">
        <v>0.34799999999999998</v>
      </c>
    </row>
    <row r="154" spans="1:8" x14ac:dyDescent="0.2">
      <c r="A154" s="12">
        <f t="shared" si="4"/>
        <v>5</v>
      </c>
      <c r="B154" s="30">
        <v>39958</v>
      </c>
      <c r="C154" s="64">
        <v>0</v>
      </c>
      <c r="D154" s="17">
        <v>0</v>
      </c>
      <c r="E154" s="60">
        <v>8.4700000000000006</v>
      </c>
      <c r="F154" s="53">
        <f t="shared" si="5"/>
        <v>8.4700000000000006</v>
      </c>
      <c r="H154" s="85">
        <v>0.41899999999999998</v>
      </c>
    </row>
    <row r="155" spans="1:8" x14ac:dyDescent="0.2">
      <c r="A155" s="12">
        <f t="shared" si="4"/>
        <v>5</v>
      </c>
      <c r="B155" s="30">
        <v>39959</v>
      </c>
      <c r="C155" s="64">
        <v>0</v>
      </c>
      <c r="D155" s="17">
        <v>0</v>
      </c>
      <c r="E155" s="60">
        <v>8.5139999999999993</v>
      </c>
      <c r="F155" s="53">
        <f t="shared" si="5"/>
        <v>8.5139999999999993</v>
      </c>
      <c r="H155" s="85">
        <v>0.41599999999999998</v>
      </c>
    </row>
    <row r="156" spans="1:8" x14ac:dyDescent="0.2">
      <c r="A156" s="12">
        <f t="shared" si="4"/>
        <v>5</v>
      </c>
      <c r="B156" s="30">
        <v>39960</v>
      </c>
      <c r="C156" s="64">
        <v>8.9160000000000004</v>
      </c>
      <c r="D156" s="17">
        <v>0</v>
      </c>
      <c r="E156" s="60">
        <v>0</v>
      </c>
      <c r="F156" s="53">
        <f t="shared" si="5"/>
        <v>8.9160000000000004</v>
      </c>
      <c r="H156" s="85">
        <v>0.439</v>
      </c>
    </row>
    <row r="157" spans="1:8" x14ac:dyDescent="0.2">
      <c r="A157" s="12">
        <f t="shared" si="4"/>
        <v>5</v>
      </c>
      <c r="B157" s="30">
        <v>39961</v>
      </c>
      <c r="C157" s="64">
        <v>8.9659999999999993</v>
      </c>
      <c r="D157" s="17">
        <v>0</v>
      </c>
      <c r="E157" s="60">
        <v>0</v>
      </c>
      <c r="F157" s="53">
        <f t="shared" si="5"/>
        <v>8.9659999999999993</v>
      </c>
      <c r="H157" s="85">
        <v>0.44800000000000001</v>
      </c>
    </row>
    <row r="158" spans="1:8" x14ac:dyDescent="0.2">
      <c r="A158" s="12">
        <f t="shared" si="4"/>
        <v>5</v>
      </c>
      <c r="B158" s="30">
        <v>39962</v>
      </c>
      <c r="C158" s="64">
        <v>0</v>
      </c>
      <c r="D158" s="17">
        <v>8.7810000000000006</v>
      </c>
      <c r="E158" s="60">
        <v>0</v>
      </c>
      <c r="F158" s="53">
        <f t="shared" si="5"/>
        <v>8.7810000000000006</v>
      </c>
      <c r="H158" s="85">
        <v>0.442</v>
      </c>
    </row>
    <row r="159" spans="1:8" x14ac:dyDescent="0.2">
      <c r="A159" s="12">
        <f t="shared" si="4"/>
        <v>5</v>
      </c>
      <c r="B159" s="30">
        <v>39963</v>
      </c>
      <c r="C159" s="64">
        <v>0</v>
      </c>
      <c r="D159" s="17">
        <v>8.6159999999999997</v>
      </c>
      <c r="E159" s="60">
        <v>0</v>
      </c>
      <c r="F159" s="53">
        <f t="shared" si="5"/>
        <v>8.6159999999999997</v>
      </c>
      <c r="H159" s="85">
        <v>0.432</v>
      </c>
    </row>
    <row r="160" spans="1:8" x14ac:dyDescent="0.2">
      <c r="A160" s="12">
        <f t="shared" si="4"/>
        <v>5</v>
      </c>
      <c r="B160" s="30">
        <v>39964</v>
      </c>
      <c r="C160" s="64">
        <v>0</v>
      </c>
      <c r="D160" s="17">
        <v>0</v>
      </c>
      <c r="E160" s="60">
        <v>7.1669999999999998</v>
      </c>
      <c r="F160" s="53">
        <f t="shared" si="5"/>
        <v>7.1669999999999998</v>
      </c>
      <c r="H160" s="85">
        <v>0.34899999999999998</v>
      </c>
    </row>
    <row r="161" spans="1:8" x14ac:dyDescent="0.2">
      <c r="A161" s="12">
        <f t="shared" si="4"/>
        <v>6</v>
      </c>
      <c r="B161" s="30">
        <v>39965</v>
      </c>
      <c r="C161" s="64">
        <v>0</v>
      </c>
      <c r="D161" s="17">
        <v>0</v>
      </c>
      <c r="E161" s="60">
        <v>8.6959999999999997</v>
      </c>
      <c r="F161" s="53">
        <f t="shared" si="5"/>
        <v>8.6959999999999997</v>
      </c>
      <c r="H161" s="85">
        <v>0.40400000000000003</v>
      </c>
    </row>
    <row r="162" spans="1:8" x14ac:dyDescent="0.2">
      <c r="A162" s="12">
        <f t="shared" si="4"/>
        <v>6</v>
      </c>
      <c r="B162" s="30">
        <v>39966</v>
      </c>
      <c r="C162" s="64">
        <v>0</v>
      </c>
      <c r="D162" s="17">
        <v>0</v>
      </c>
      <c r="E162" s="60">
        <v>9</v>
      </c>
      <c r="F162" s="53">
        <f t="shared" si="5"/>
        <v>9</v>
      </c>
      <c r="H162" s="85">
        <v>0.44600000000000001</v>
      </c>
    </row>
    <row r="163" spans="1:8" x14ac:dyDescent="0.2">
      <c r="A163" s="12">
        <f t="shared" si="4"/>
        <v>6</v>
      </c>
      <c r="B163" s="30">
        <v>39967</v>
      </c>
      <c r="C163" s="64">
        <v>9.0890000000000004</v>
      </c>
      <c r="D163" s="17">
        <v>0</v>
      </c>
      <c r="E163" s="60">
        <v>0</v>
      </c>
      <c r="F163" s="53">
        <f t="shared" si="5"/>
        <v>9.0890000000000004</v>
      </c>
      <c r="H163" s="85">
        <v>0.45400000000000001</v>
      </c>
    </row>
    <row r="164" spans="1:8" x14ac:dyDescent="0.2">
      <c r="A164" s="12">
        <f t="shared" si="4"/>
        <v>6</v>
      </c>
      <c r="B164" s="30">
        <v>39968</v>
      </c>
      <c r="C164" s="64">
        <v>9.4030000000000005</v>
      </c>
      <c r="D164" s="17">
        <v>0</v>
      </c>
      <c r="E164" s="60">
        <v>0</v>
      </c>
      <c r="F164" s="53">
        <f t="shared" si="5"/>
        <v>9.4030000000000005</v>
      </c>
      <c r="H164" s="85">
        <v>0.439</v>
      </c>
    </row>
    <row r="165" spans="1:8" x14ac:dyDescent="0.2">
      <c r="A165" s="12">
        <f t="shared" si="4"/>
        <v>6</v>
      </c>
      <c r="B165" s="30">
        <v>39969</v>
      </c>
      <c r="C165" s="64">
        <v>0</v>
      </c>
      <c r="D165" s="17">
        <v>9.1720000000000006</v>
      </c>
      <c r="E165" s="60">
        <v>0</v>
      </c>
      <c r="F165" s="53">
        <f t="shared" si="5"/>
        <v>9.1720000000000006</v>
      </c>
      <c r="H165" s="85">
        <v>0.45500000000000002</v>
      </c>
    </row>
    <row r="166" spans="1:8" x14ac:dyDescent="0.2">
      <c r="A166" s="12">
        <f t="shared" si="4"/>
        <v>6</v>
      </c>
      <c r="B166" s="30">
        <v>39970</v>
      </c>
      <c r="C166" s="64">
        <v>0</v>
      </c>
      <c r="D166" s="17">
        <v>8.5909999999999993</v>
      </c>
      <c r="E166" s="60">
        <v>0</v>
      </c>
      <c r="F166" s="53">
        <f t="shared" si="5"/>
        <v>8.5909999999999993</v>
      </c>
      <c r="H166" s="85">
        <v>0.42399999999999999</v>
      </c>
    </row>
    <row r="167" spans="1:8" x14ac:dyDescent="0.2">
      <c r="A167" s="12">
        <f t="shared" si="4"/>
        <v>6</v>
      </c>
      <c r="B167" s="30">
        <v>39971</v>
      </c>
      <c r="C167" s="64">
        <v>0</v>
      </c>
      <c r="D167" s="17">
        <v>0</v>
      </c>
      <c r="E167" s="60">
        <v>7.1449999999999996</v>
      </c>
      <c r="F167" s="53">
        <f t="shared" si="5"/>
        <v>7.1449999999999996</v>
      </c>
      <c r="H167" s="85">
        <v>0.35299999999999998</v>
      </c>
    </row>
    <row r="168" spans="1:8" x14ac:dyDescent="0.2">
      <c r="A168" s="12">
        <f t="shared" si="4"/>
        <v>6</v>
      </c>
      <c r="B168" s="30">
        <v>39972</v>
      </c>
      <c r="C168" s="64">
        <v>0</v>
      </c>
      <c r="D168" s="17">
        <v>0</v>
      </c>
      <c r="E168" s="60">
        <v>8.6739999999999995</v>
      </c>
      <c r="F168" s="53">
        <f t="shared" si="5"/>
        <v>8.6739999999999995</v>
      </c>
      <c r="H168" s="85">
        <v>0.41699999999999998</v>
      </c>
    </row>
    <row r="169" spans="1:8" x14ac:dyDescent="0.2">
      <c r="A169" s="12">
        <f t="shared" si="4"/>
        <v>6</v>
      </c>
      <c r="B169" s="30">
        <v>39973</v>
      </c>
      <c r="C169" s="64">
        <v>9.3629999999999995</v>
      </c>
      <c r="D169" s="17">
        <v>0</v>
      </c>
      <c r="E169" s="60">
        <v>0</v>
      </c>
      <c r="F169" s="53">
        <f t="shared" si="5"/>
        <v>9.3629999999999995</v>
      </c>
      <c r="H169" s="85">
        <v>0.45300000000000001</v>
      </c>
    </row>
    <row r="170" spans="1:8" x14ac:dyDescent="0.2">
      <c r="A170" s="12">
        <f t="shared" si="4"/>
        <v>6</v>
      </c>
      <c r="B170" s="30">
        <v>39974</v>
      </c>
      <c r="C170" s="64">
        <v>9.1440000000000001</v>
      </c>
      <c r="D170" s="17">
        <v>0</v>
      </c>
      <c r="E170" s="60">
        <v>0</v>
      </c>
      <c r="F170" s="53">
        <f t="shared" si="5"/>
        <v>9.1440000000000001</v>
      </c>
      <c r="H170" s="85">
        <v>0.45300000000000001</v>
      </c>
    </row>
    <row r="171" spans="1:8" x14ac:dyDescent="0.2">
      <c r="A171" s="12">
        <f t="shared" si="4"/>
        <v>6</v>
      </c>
      <c r="B171" s="30">
        <v>39975</v>
      </c>
      <c r="C171" s="64">
        <v>0</v>
      </c>
      <c r="D171" s="17">
        <v>9.1720000000000006</v>
      </c>
      <c r="E171" s="60">
        <v>0</v>
      </c>
      <c r="F171" s="53">
        <f t="shared" si="5"/>
        <v>9.1720000000000006</v>
      </c>
      <c r="H171" s="85">
        <v>0.45900000000000002</v>
      </c>
    </row>
    <row r="172" spans="1:8" x14ac:dyDescent="0.2">
      <c r="A172" s="12">
        <f t="shared" si="4"/>
        <v>6</v>
      </c>
      <c r="B172" s="30">
        <v>39976</v>
      </c>
      <c r="C172" s="64">
        <v>0</v>
      </c>
      <c r="D172" s="17">
        <v>8.9450000000000003</v>
      </c>
      <c r="E172" s="60">
        <v>0</v>
      </c>
      <c r="F172" s="53">
        <f t="shared" si="5"/>
        <v>8.9450000000000003</v>
      </c>
      <c r="H172" s="85">
        <v>0.44700000000000001</v>
      </c>
    </row>
    <row r="173" spans="1:8" x14ac:dyDescent="0.2">
      <c r="A173" s="12">
        <f t="shared" si="4"/>
        <v>6</v>
      </c>
      <c r="B173" s="30">
        <v>39977</v>
      </c>
      <c r="C173" s="64">
        <v>0</v>
      </c>
      <c r="D173" s="17">
        <v>0</v>
      </c>
      <c r="E173" s="60">
        <v>8.6059999999999999</v>
      </c>
      <c r="F173" s="53">
        <f t="shared" si="5"/>
        <v>8.6059999999999999</v>
      </c>
      <c r="H173" s="85">
        <v>0.44800000000000001</v>
      </c>
    </row>
    <row r="174" spans="1:8" x14ac:dyDescent="0.2">
      <c r="A174" s="12">
        <f t="shared" si="4"/>
        <v>6</v>
      </c>
      <c r="B174" s="30">
        <v>39978</v>
      </c>
      <c r="C174" s="64">
        <v>0</v>
      </c>
      <c r="D174" s="17">
        <v>0</v>
      </c>
      <c r="E174" s="60">
        <v>7.03</v>
      </c>
      <c r="F174" s="53">
        <f t="shared" si="5"/>
        <v>7.03</v>
      </c>
      <c r="H174" s="85">
        <v>0.35</v>
      </c>
    </row>
    <row r="175" spans="1:8" x14ac:dyDescent="0.2">
      <c r="A175" s="12">
        <f t="shared" si="4"/>
        <v>6</v>
      </c>
      <c r="B175" s="30">
        <v>39979</v>
      </c>
      <c r="C175" s="64">
        <v>9.0760000000000005</v>
      </c>
      <c r="D175" s="17">
        <v>0</v>
      </c>
      <c r="E175" s="60">
        <v>0</v>
      </c>
      <c r="F175" s="53">
        <f t="shared" si="5"/>
        <v>9.0760000000000005</v>
      </c>
      <c r="H175" s="85">
        <v>0.44700000000000001</v>
      </c>
    </row>
    <row r="176" spans="1:8" x14ac:dyDescent="0.2">
      <c r="A176" s="12">
        <f t="shared" si="4"/>
        <v>6</v>
      </c>
      <c r="B176" s="30">
        <v>39980</v>
      </c>
      <c r="C176" s="64">
        <v>9.2859999999999996</v>
      </c>
      <c r="D176" s="17">
        <v>0</v>
      </c>
      <c r="E176" s="60">
        <v>0</v>
      </c>
      <c r="F176" s="53">
        <f t="shared" si="5"/>
        <v>9.2859999999999996</v>
      </c>
      <c r="H176" s="85">
        <v>0.52</v>
      </c>
    </row>
    <row r="177" spans="1:8" x14ac:dyDescent="0.2">
      <c r="A177" s="12">
        <f t="shared" si="4"/>
        <v>6</v>
      </c>
      <c r="B177" s="30">
        <v>39981</v>
      </c>
      <c r="C177" s="64">
        <v>0</v>
      </c>
      <c r="D177" s="17">
        <v>9.2309999999999999</v>
      </c>
      <c r="E177" s="60">
        <v>0</v>
      </c>
      <c r="F177" s="53">
        <f t="shared" si="5"/>
        <v>9.2309999999999999</v>
      </c>
      <c r="H177" s="85">
        <v>0.45700000000000002</v>
      </c>
    </row>
    <row r="178" spans="1:8" x14ac:dyDescent="0.2">
      <c r="A178" s="12">
        <f t="shared" si="4"/>
        <v>6</v>
      </c>
      <c r="B178" s="30">
        <v>39982</v>
      </c>
      <c r="C178" s="64">
        <v>0</v>
      </c>
      <c r="D178" s="17">
        <v>9.51</v>
      </c>
      <c r="E178" s="60">
        <v>0</v>
      </c>
      <c r="F178" s="53">
        <f t="shared" si="5"/>
        <v>9.51</v>
      </c>
      <c r="H178" s="85">
        <v>0.45400000000000001</v>
      </c>
    </row>
    <row r="179" spans="1:8" x14ac:dyDescent="0.2">
      <c r="A179" s="12">
        <f t="shared" si="4"/>
        <v>6</v>
      </c>
      <c r="B179" s="30">
        <v>39983</v>
      </c>
      <c r="C179" s="64">
        <v>0</v>
      </c>
      <c r="D179" s="17">
        <v>0</v>
      </c>
      <c r="E179" s="60">
        <v>8.8360000000000003</v>
      </c>
      <c r="F179" s="53">
        <f t="shared" si="5"/>
        <v>8.8360000000000003</v>
      </c>
      <c r="H179" s="85">
        <v>0.41299999999999998</v>
      </c>
    </row>
    <row r="180" spans="1:8" x14ac:dyDescent="0.2">
      <c r="A180" s="12">
        <f t="shared" si="4"/>
        <v>6</v>
      </c>
      <c r="B180" s="30">
        <v>39984</v>
      </c>
      <c r="C180" s="64">
        <v>0</v>
      </c>
      <c r="D180" s="17">
        <v>0</v>
      </c>
      <c r="E180" s="60">
        <v>8.5239999999999991</v>
      </c>
      <c r="F180" s="53">
        <f t="shared" si="5"/>
        <v>8.5239999999999991</v>
      </c>
      <c r="H180" s="85">
        <v>0.42399999999999999</v>
      </c>
    </row>
    <row r="181" spans="1:8" x14ac:dyDescent="0.2">
      <c r="A181" s="12">
        <f t="shared" si="4"/>
        <v>6</v>
      </c>
      <c r="B181" s="30">
        <v>39985</v>
      </c>
      <c r="C181" s="64">
        <v>6.9210000000000003</v>
      </c>
      <c r="D181" s="17">
        <v>0</v>
      </c>
      <c r="E181" s="60">
        <v>0</v>
      </c>
      <c r="F181" s="53">
        <f t="shared" si="5"/>
        <v>6.9210000000000003</v>
      </c>
      <c r="H181" s="85">
        <v>0.35099999999999998</v>
      </c>
    </row>
    <row r="182" spans="1:8" x14ac:dyDescent="0.2">
      <c r="A182" s="12">
        <f t="shared" si="4"/>
        <v>6</v>
      </c>
      <c r="B182" s="30">
        <v>39986</v>
      </c>
      <c r="C182" s="64">
        <v>8.5500000000000007</v>
      </c>
      <c r="D182" s="17">
        <v>0</v>
      </c>
      <c r="E182" s="60">
        <v>0</v>
      </c>
      <c r="F182" s="53">
        <f t="shared" si="5"/>
        <v>8.5500000000000007</v>
      </c>
      <c r="H182" s="85">
        <v>0.42599999999999999</v>
      </c>
    </row>
    <row r="183" spans="1:8" x14ac:dyDescent="0.2">
      <c r="A183" s="12">
        <f t="shared" si="4"/>
        <v>6</v>
      </c>
      <c r="B183" s="30">
        <v>39987</v>
      </c>
      <c r="C183" s="64">
        <v>0</v>
      </c>
      <c r="D183" s="17">
        <v>8.4969999999999999</v>
      </c>
      <c r="E183" s="60">
        <v>0</v>
      </c>
      <c r="F183" s="53">
        <f t="shared" si="5"/>
        <v>8.4969999999999999</v>
      </c>
      <c r="H183" s="85">
        <v>0.42</v>
      </c>
    </row>
    <row r="184" spans="1:8" x14ac:dyDescent="0.2">
      <c r="A184" s="12">
        <f t="shared" si="4"/>
        <v>6</v>
      </c>
      <c r="B184" s="30">
        <v>39988</v>
      </c>
      <c r="C184" s="64">
        <v>0</v>
      </c>
      <c r="D184" s="17">
        <v>7.71</v>
      </c>
      <c r="E184" s="60">
        <v>0</v>
      </c>
      <c r="F184" s="53">
        <f t="shared" si="5"/>
        <v>7.71</v>
      </c>
      <c r="H184" s="85">
        <v>0.36399999999999999</v>
      </c>
    </row>
    <row r="185" spans="1:8" x14ac:dyDescent="0.2">
      <c r="A185" s="12">
        <f t="shared" si="4"/>
        <v>6</v>
      </c>
      <c r="B185" s="30">
        <v>39989</v>
      </c>
      <c r="C185" s="64">
        <v>0</v>
      </c>
      <c r="D185" s="17">
        <v>0</v>
      </c>
      <c r="E185" s="60">
        <v>7.07</v>
      </c>
      <c r="F185" s="53">
        <f t="shared" si="5"/>
        <v>7.07</v>
      </c>
      <c r="H185" s="85">
        <v>0.38</v>
      </c>
    </row>
    <row r="186" spans="1:8" x14ac:dyDescent="0.2">
      <c r="A186" s="12">
        <f t="shared" si="4"/>
        <v>6</v>
      </c>
      <c r="B186" s="30">
        <v>39990</v>
      </c>
      <c r="C186" s="64">
        <v>0</v>
      </c>
      <c r="D186" s="17">
        <v>0</v>
      </c>
      <c r="E186" s="60">
        <v>7.8460000000000001</v>
      </c>
      <c r="F186" s="53">
        <f t="shared" si="5"/>
        <v>7.8460000000000001</v>
      </c>
      <c r="H186" s="85">
        <v>0.38400000000000001</v>
      </c>
    </row>
    <row r="187" spans="1:8" x14ac:dyDescent="0.2">
      <c r="A187" s="12">
        <f t="shared" si="4"/>
        <v>6</v>
      </c>
      <c r="B187" s="30">
        <v>39991</v>
      </c>
      <c r="C187" s="64">
        <v>7.4210000000000003</v>
      </c>
      <c r="D187" s="17">
        <v>0</v>
      </c>
      <c r="E187" s="60">
        <v>0</v>
      </c>
      <c r="F187" s="53">
        <f t="shared" si="5"/>
        <v>7.4210000000000003</v>
      </c>
      <c r="H187" s="85">
        <v>0.35499999999999998</v>
      </c>
    </row>
    <row r="188" spans="1:8" x14ac:dyDescent="0.2">
      <c r="A188" s="12">
        <f t="shared" si="4"/>
        <v>6</v>
      </c>
      <c r="B188" s="30">
        <v>39992</v>
      </c>
      <c r="C188" s="64">
        <v>6.1210000000000004</v>
      </c>
      <c r="D188" s="17">
        <v>0</v>
      </c>
      <c r="E188" s="60">
        <v>0</v>
      </c>
      <c r="F188" s="53">
        <f t="shared" si="5"/>
        <v>6.1210000000000004</v>
      </c>
      <c r="H188" s="85">
        <v>0.31</v>
      </c>
    </row>
    <row r="189" spans="1:8" x14ac:dyDescent="0.2">
      <c r="A189" s="12">
        <f t="shared" si="4"/>
        <v>6</v>
      </c>
      <c r="B189" s="30">
        <v>39993</v>
      </c>
      <c r="C189" s="64">
        <v>0</v>
      </c>
      <c r="D189" s="17">
        <v>6.0350000000000001</v>
      </c>
      <c r="E189" s="60">
        <v>0</v>
      </c>
      <c r="F189" s="53">
        <f t="shared" si="5"/>
        <v>6.0350000000000001</v>
      </c>
      <c r="H189" s="85">
        <v>0.314</v>
      </c>
    </row>
    <row r="190" spans="1:8" x14ac:dyDescent="0.2">
      <c r="A190" s="12">
        <f t="shared" si="4"/>
        <v>6</v>
      </c>
      <c r="B190" s="30">
        <v>39994</v>
      </c>
      <c r="C190" s="64">
        <v>0</v>
      </c>
      <c r="D190" s="17">
        <v>7.1230000000000002</v>
      </c>
      <c r="E190" s="60">
        <v>0</v>
      </c>
      <c r="F190" s="53">
        <f t="shared" si="5"/>
        <v>7.1230000000000002</v>
      </c>
      <c r="H190" s="85">
        <v>0.33800000000000002</v>
      </c>
    </row>
    <row r="191" spans="1:8" x14ac:dyDescent="0.2">
      <c r="A191" s="12">
        <f t="shared" si="4"/>
        <v>7</v>
      </c>
      <c r="B191" s="30">
        <v>39995</v>
      </c>
      <c r="C191" s="64">
        <v>0</v>
      </c>
      <c r="D191" s="17">
        <v>0</v>
      </c>
      <c r="E191" s="60">
        <v>6.8659999999999997</v>
      </c>
      <c r="F191" s="53">
        <f t="shared" si="5"/>
        <v>6.8659999999999997</v>
      </c>
      <c r="H191" s="85">
        <v>0.34</v>
      </c>
    </row>
    <row r="192" spans="1:8" x14ac:dyDescent="0.2">
      <c r="A192" s="12">
        <f t="shared" si="4"/>
        <v>7</v>
      </c>
      <c r="B192" s="30">
        <v>39996</v>
      </c>
      <c r="C192" s="64">
        <v>0</v>
      </c>
      <c r="D192" s="17">
        <v>0</v>
      </c>
      <c r="E192" s="60">
        <v>7.5110000000000001</v>
      </c>
      <c r="F192" s="53">
        <f t="shared" si="5"/>
        <v>7.5110000000000001</v>
      </c>
      <c r="H192" s="85">
        <v>0.36799999999999999</v>
      </c>
    </row>
    <row r="193" spans="1:8" x14ac:dyDescent="0.2">
      <c r="A193" s="12">
        <f t="shared" si="4"/>
        <v>7</v>
      </c>
      <c r="B193" s="30">
        <v>39997</v>
      </c>
      <c r="C193" s="64">
        <v>7.758</v>
      </c>
      <c r="D193" s="17">
        <v>0</v>
      </c>
      <c r="E193" s="60">
        <v>0</v>
      </c>
      <c r="F193" s="53">
        <f t="shared" si="5"/>
        <v>7.758</v>
      </c>
      <c r="H193" s="85">
        <v>0.379</v>
      </c>
    </row>
    <row r="194" spans="1:8" x14ac:dyDescent="0.2">
      <c r="A194" s="12">
        <f t="shared" si="4"/>
        <v>7</v>
      </c>
      <c r="B194" s="30">
        <v>39998</v>
      </c>
      <c r="C194" s="64">
        <v>7.1319999999999997</v>
      </c>
      <c r="D194" s="17">
        <v>0</v>
      </c>
      <c r="E194" s="60">
        <v>0</v>
      </c>
      <c r="F194" s="53">
        <f t="shared" si="5"/>
        <v>7.1319999999999997</v>
      </c>
      <c r="H194" s="85">
        <v>0.35299999999999998</v>
      </c>
    </row>
    <row r="195" spans="1:8" x14ac:dyDescent="0.2">
      <c r="A195" s="12">
        <f t="shared" si="4"/>
        <v>7</v>
      </c>
      <c r="B195" s="30">
        <v>39999</v>
      </c>
      <c r="C195" s="64">
        <v>0</v>
      </c>
      <c r="D195" s="17">
        <v>6.33</v>
      </c>
      <c r="E195" s="60">
        <v>0</v>
      </c>
      <c r="F195" s="53">
        <f t="shared" si="5"/>
        <v>6.33</v>
      </c>
      <c r="H195" s="85">
        <v>0.32500000000000001</v>
      </c>
    </row>
    <row r="196" spans="1:8" x14ac:dyDescent="0.2">
      <c r="A196" s="12">
        <f t="shared" si="4"/>
        <v>7</v>
      </c>
      <c r="B196" s="30">
        <v>40000</v>
      </c>
      <c r="C196" s="64">
        <v>0</v>
      </c>
      <c r="D196" s="17">
        <v>8.1690000000000005</v>
      </c>
      <c r="E196" s="60">
        <v>0</v>
      </c>
      <c r="F196" s="53">
        <f t="shared" si="5"/>
        <v>8.1690000000000005</v>
      </c>
      <c r="H196" s="85">
        <v>0.41299999999999998</v>
      </c>
    </row>
    <row r="197" spans="1:8" x14ac:dyDescent="0.2">
      <c r="A197" s="12">
        <f t="shared" si="4"/>
        <v>7</v>
      </c>
      <c r="B197" s="30">
        <v>40001</v>
      </c>
      <c r="C197" s="64">
        <v>0</v>
      </c>
      <c r="D197" s="17">
        <v>0</v>
      </c>
      <c r="E197" s="60">
        <v>8.2739999999999991</v>
      </c>
      <c r="F197" s="53">
        <f t="shared" si="5"/>
        <v>8.2739999999999991</v>
      </c>
      <c r="H197" s="85">
        <v>0.39400000000000002</v>
      </c>
    </row>
    <row r="198" spans="1:8" x14ac:dyDescent="0.2">
      <c r="A198" s="12">
        <f t="shared" si="4"/>
        <v>7</v>
      </c>
      <c r="B198" s="30">
        <v>40002</v>
      </c>
      <c r="C198" s="64">
        <v>0</v>
      </c>
      <c r="D198" s="17">
        <v>0</v>
      </c>
      <c r="E198" s="60">
        <v>8.7989999999999995</v>
      </c>
      <c r="F198" s="53">
        <f t="shared" si="5"/>
        <v>8.7989999999999995</v>
      </c>
      <c r="H198" s="85">
        <v>0.52300000000000002</v>
      </c>
    </row>
    <row r="199" spans="1:8" x14ac:dyDescent="0.2">
      <c r="A199" s="12">
        <f t="shared" si="4"/>
        <v>7</v>
      </c>
      <c r="B199" s="30">
        <v>40003</v>
      </c>
      <c r="C199" s="64">
        <v>8.6340000000000003</v>
      </c>
      <c r="D199" s="17">
        <v>0</v>
      </c>
      <c r="E199" s="60">
        <v>0</v>
      </c>
      <c r="F199" s="53">
        <f t="shared" si="5"/>
        <v>8.6340000000000003</v>
      </c>
      <c r="H199" s="85">
        <v>0.43099999999999999</v>
      </c>
    </row>
    <row r="200" spans="1:8" x14ac:dyDescent="0.2">
      <c r="A200" s="12">
        <f t="shared" si="4"/>
        <v>7</v>
      </c>
      <c r="B200" s="30">
        <v>40004</v>
      </c>
      <c r="C200" s="64">
        <v>8.5050000000000008</v>
      </c>
      <c r="D200" s="17">
        <v>0</v>
      </c>
      <c r="E200" s="60">
        <v>0</v>
      </c>
      <c r="F200" s="53">
        <f t="shared" si="5"/>
        <v>8.5050000000000008</v>
      </c>
      <c r="H200" s="85">
        <v>0.42299999999999999</v>
      </c>
    </row>
    <row r="201" spans="1:8" x14ac:dyDescent="0.2">
      <c r="A201" s="12">
        <f t="shared" si="4"/>
        <v>7</v>
      </c>
      <c r="B201" s="30">
        <v>40005</v>
      </c>
      <c r="C201" s="64">
        <v>0</v>
      </c>
      <c r="D201" s="17">
        <v>8.0920000000000005</v>
      </c>
      <c r="E201" s="60">
        <v>0</v>
      </c>
      <c r="F201" s="53">
        <f t="shared" si="5"/>
        <v>8.0920000000000005</v>
      </c>
      <c r="H201" s="85">
        <v>0.40500000000000003</v>
      </c>
    </row>
    <row r="202" spans="1:8" x14ac:dyDescent="0.2">
      <c r="A202" s="12">
        <f t="shared" ref="A202:A265" si="6">+IF(ISBLANK($B202),"",MONTH($B202))</f>
        <v>7</v>
      </c>
      <c r="B202" s="30">
        <v>40006</v>
      </c>
      <c r="C202" s="64">
        <v>0</v>
      </c>
      <c r="D202" s="17">
        <v>6.6260000000000003</v>
      </c>
      <c r="E202" s="60">
        <v>0</v>
      </c>
      <c r="F202" s="53">
        <f t="shared" ref="F202:F265" si="7">SUM(C202:E202)</f>
        <v>6.6260000000000003</v>
      </c>
      <c r="H202" s="85">
        <v>0.33400000000000002</v>
      </c>
    </row>
    <row r="203" spans="1:8" x14ac:dyDescent="0.2">
      <c r="A203" s="12">
        <f t="shared" si="6"/>
        <v>7</v>
      </c>
      <c r="B203" s="30">
        <v>40007</v>
      </c>
      <c r="C203" s="64">
        <v>0</v>
      </c>
      <c r="D203" s="17">
        <v>0</v>
      </c>
      <c r="E203" s="60">
        <v>7.9340000000000002</v>
      </c>
      <c r="F203" s="53">
        <f t="shared" si="7"/>
        <v>7.9340000000000002</v>
      </c>
      <c r="H203" s="85">
        <v>0.40500000000000003</v>
      </c>
    </row>
    <row r="204" spans="1:8" x14ac:dyDescent="0.2">
      <c r="A204" s="12">
        <f t="shared" si="6"/>
        <v>7</v>
      </c>
      <c r="B204" s="30">
        <v>40008</v>
      </c>
      <c r="C204" s="64">
        <v>0</v>
      </c>
      <c r="D204" s="17">
        <v>0</v>
      </c>
      <c r="E204" s="60">
        <v>8.0039999999999996</v>
      </c>
      <c r="F204" s="53">
        <f t="shared" si="7"/>
        <v>8.0039999999999996</v>
      </c>
      <c r="H204" s="85">
        <v>0.36599999999999999</v>
      </c>
    </row>
    <row r="205" spans="1:8" x14ac:dyDescent="0.2">
      <c r="A205" s="12">
        <f t="shared" si="6"/>
        <v>7</v>
      </c>
      <c r="B205" s="30">
        <v>40009</v>
      </c>
      <c r="C205" s="64">
        <v>8.3170000000000002</v>
      </c>
      <c r="D205" s="17">
        <v>0</v>
      </c>
      <c r="E205" s="60">
        <v>0</v>
      </c>
      <c r="F205" s="53">
        <f t="shared" si="7"/>
        <v>8.3170000000000002</v>
      </c>
      <c r="H205" s="85">
        <v>0.39100000000000001</v>
      </c>
    </row>
    <row r="206" spans="1:8" x14ac:dyDescent="0.2">
      <c r="A206" s="12">
        <f t="shared" si="6"/>
        <v>7</v>
      </c>
      <c r="B206" s="30">
        <v>40010</v>
      </c>
      <c r="C206" s="64">
        <v>6.702</v>
      </c>
      <c r="D206" s="17">
        <v>0</v>
      </c>
      <c r="E206" s="60">
        <v>0</v>
      </c>
      <c r="F206" s="53">
        <f t="shared" si="7"/>
        <v>6.702</v>
      </c>
      <c r="H206" s="85">
        <v>0.36299999999999999</v>
      </c>
    </row>
    <row r="207" spans="1:8" x14ac:dyDescent="0.2">
      <c r="A207" s="12">
        <f t="shared" si="6"/>
        <v>7</v>
      </c>
      <c r="B207" s="30">
        <v>40011</v>
      </c>
      <c r="C207" s="64">
        <v>0</v>
      </c>
      <c r="D207" s="17">
        <v>8.0519999999999996</v>
      </c>
      <c r="E207" s="60">
        <v>0</v>
      </c>
      <c r="F207" s="53">
        <f t="shared" si="7"/>
        <v>8.0519999999999996</v>
      </c>
      <c r="H207" s="85">
        <v>0.40899999999999997</v>
      </c>
    </row>
    <row r="208" spans="1:8" x14ac:dyDescent="0.2">
      <c r="A208" s="12">
        <f t="shared" si="6"/>
        <v>7</v>
      </c>
      <c r="B208" s="30">
        <v>40012</v>
      </c>
      <c r="C208" s="64">
        <v>0</v>
      </c>
      <c r="D208" s="17">
        <v>7.9809999999999999</v>
      </c>
      <c r="E208" s="60">
        <v>0</v>
      </c>
      <c r="F208" s="53">
        <f t="shared" si="7"/>
        <v>7.9809999999999999</v>
      </c>
      <c r="H208" s="85">
        <v>0.38600000000000001</v>
      </c>
    </row>
    <row r="209" spans="1:8" x14ac:dyDescent="0.2">
      <c r="A209" s="12">
        <f t="shared" si="6"/>
        <v>7</v>
      </c>
      <c r="B209" s="30">
        <v>40013</v>
      </c>
      <c r="C209" s="64">
        <v>0</v>
      </c>
      <c r="D209" s="17">
        <v>0</v>
      </c>
      <c r="E209" s="60">
        <v>6.3490000000000002</v>
      </c>
      <c r="F209" s="53">
        <f t="shared" si="7"/>
        <v>6.3490000000000002</v>
      </c>
      <c r="H209" s="85">
        <v>0.311</v>
      </c>
    </row>
    <row r="210" spans="1:8" x14ac:dyDescent="0.2">
      <c r="A210" s="12">
        <f t="shared" si="6"/>
        <v>7</v>
      </c>
      <c r="B210" s="30">
        <v>40014</v>
      </c>
      <c r="C210" s="64">
        <v>0</v>
      </c>
      <c r="D210" s="17">
        <v>0</v>
      </c>
      <c r="E210" s="60">
        <v>8.1549999999999994</v>
      </c>
      <c r="F210" s="53">
        <f t="shared" si="7"/>
        <v>8.1549999999999994</v>
      </c>
      <c r="H210" s="85">
        <v>0.40600000000000003</v>
      </c>
    </row>
    <row r="211" spans="1:8" x14ac:dyDescent="0.2">
      <c r="A211" s="12">
        <f t="shared" si="6"/>
        <v>7</v>
      </c>
      <c r="B211" s="30">
        <v>40015</v>
      </c>
      <c r="C211" s="64">
        <v>7.9180000000000001</v>
      </c>
      <c r="D211" s="17">
        <v>0</v>
      </c>
      <c r="E211" s="60">
        <v>0</v>
      </c>
      <c r="F211" s="53">
        <f t="shared" si="7"/>
        <v>7.9180000000000001</v>
      </c>
      <c r="H211" s="85">
        <v>0.39700000000000002</v>
      </c>
    </row>
    <row r="212" spans="1:8" x14ac:dyDescent="0.2">
      <c r="A212" s="12">
        <f t="shared" si="6"/>
        <v>7</v>
      </c>
      <c r="B212" s="30">
        <v>40016</v>
      </c>
      <c r="C212" s="64">
        <v>8.4860000000000007</v>
      </c>
      <c r="D212" s="17">
        <v>0</v>
      </c>
      <c r="E212" s="60">
        <v>0</v>
      </c>
      <c r="F212" s="53">
        <f t="shared" si="7"/>
        <v>8.4860000000000007</v>
      </c>
      <c r="H212" s="85">
        <v>0.39200000000000002</v>
      </c>
    </row>
    <row r="213" spans="1:8" x14ac:dyDescent="0.2">
      <c r="A213" s="12">
        <f t="shared" si="6"/>
        <v>7</v>
      </c>
      <c r="B213" s="30">
        <v>40017</v>
      </c>
      <c r="C213" s="64">
        <v>0</v>
      </c>
      <c r="D213" s="17">
        <v>8.7439999999999998</v>
      </c>
      <c r="E213" s="60">
        <v>0</v>
      </c>
      <c r="F213" s="53">
        <f t="shared" si="7"/>
        <v>8.7439999999999998</v>
      </c>
      <c r="H213" s="85">
        <v>0.44</v>
      </c>
    </row>
    <row r="214" spans="1:8" x14ac:dyDescent="0.2">
      <c r="A214" s="12">
        <f t="shared" si="6"/>
        <v>7</v>
      </c>
      <c r="B214" s="30">
        <v>40018</v>
      </c>
      <c r="C214" s="64">
        <v>0</v>
      </c>
      <c r="D214" s="17">
        <v>8.8960000000000008</v>
      </c>
      <c r="E214" s="60">
        <v>0</v>
      </c>
      <c r="F214" s="53">
        <f t="shared" si="7"/>
        <v>8.8960000000000008</v>
      </c>
      <c r="H214" s="85">
        <v>0.41799999999999998</v>
      </c>
    </row>
    <row r="215" spans="1:8" x14ac:dyDescent="0.2">
      <c r="A215" s="12">
        <f t="shared" si="6"/>
        <v>7</v>
      </c>
      <c r="B215" s="30">
        <v>40019</v>
      </c>
      <c r="C215" s="64">
        <v>0</v>
      </c>
      <c r="D215" s="17">
        <v>0</v>
      </c>
      <c r="E215" s="60">
        <v>8.1890000000000001</v>
      </c>
      <c r="F215" s="53">
        <f t="shared" si="7"/>
        <v>8.1890000000000001</v>
      </c>
      <c r="H215" s="85">
        <v>0.41399999999999998</v>
      </c>
    </row>
    <row r="216" spans="1:8" x14ac:dyDescent="0.2">
      <c r="A216" s="12">
        <f t="shared" si="6"/>
        <v>7</v>
      </c>
      <c r="B216" s="30">
        <v>40020</v>
      </c>
      <c r="C216" s="64">
        <v>0</v>
      </c>
      <c r="D216" s="17">
        <v>0</v>
      </c>
      <c r="E216" s="60">
        <v>7.5449999999999999</v>
      </c>
      <c r="F216" s="53">
        <f t="shared" si="7"/>
        <v>7.5449999999999999</v>
      </c>
      <c r="H216" s="85">
        <v>0.35599999999999998</v>
      </c>
    </row>
    <row r="217" spans="1:8" x14ac:dyDescent="0.2">
      <c r="A217" s="12">
        <f t="shared" si="6"/>
        <v>7</v>
      </c>
      <c r="B217" s="30">
        <v>40021</v>
      </c>
      <c r="C217" s="64">
        <v>8.359</v>
      </c>
      <c r="D217" s="17">
        <v>0</v>
      </c>
      <c r="E217" s="60">
        <v>0</v>
      </c>
      <c r="F217" s="53">
        <f t="shared" si="7"/>
        <v>8.359</v>
      </c>
      <c r="H217" s="85">
        <v>0.39600000000000002</v>
      </c>
    </row>
    <row r="218" spans="1:8" x14ac:dyDescent="0.2">
      <c r="A218" s="12">
        <f t="shared" si="6"/>
        <v>7</v>
      </c>
      <c r="B218" s="30">
        <v>40022</v>
      </c>
      <c r="C218" s="64">
        <v>8.5920000000000005</v>
      </c>
      <c r="D218" s="17">
        <v>0</v>
      </c>
      <c r="E218" s="60">
        <v>0</v>
      </c>
      <c r="F218" s="53">
        <f t="shared" si="7"/>
        <v>8.5920000000000005</v>
      </c>
      <c r="H218" s="85">
        <v>0.42199999999999999</v>
      </c>
    </row>
    <row r="219" spans="1:8" x14ac:dyDescent="0.2">
      <c r="A219" s="12">
        <f t="shared" si="6"/>
        <v>7</v>
      </c>
      <c r="B219" s="30">
        <v>40023</v>
      </c>
      <c r="C219" s="64">
        <v>0</v>
      </c>
      <c r="D219" s="17">
        <v>8.5519999999999996</v>
      </c>
      <c r="E219" s="60">
        <v>0</v>
      </c>
      <c r="F219" s="53">
        <f t="shared" si="7"/>
        <v>8.5519999999999996</v>
      </c>
      <c r="H219" s="85">
        <v>0.38600000000000001</v>
      </c>
    </row>
    <row r="220" spans="1:8" x14ac:dyDescent="0.2">
      <c r="A220" s="12">
        <f t="shared" si="6"/>
        <v>7</v>
      </c>
      <c r="B220" s="30">
        <v>40024</v>
      </c>
      <c r="C220" s="64">
        <v>0</v>
      </c>
      <c r="D220" s="17">
        <v>8.7840000000000007</v>
      </c>
      <c r="E220" s="60">
        <v>0</v>
      </c>
      <c r="F220" s="53">
        <f t="shared" si="7"/>
        <v>8.7840000000000007</v>
      </c>
      <c r="H220" s="85">
        <v>0.41699999999999998</v>
      </c>
    </row>
    <row r="221" spans="1:8" x14ac:dyDescent="0.2">
      <c r="A221" s="12">
        <f t="shared" si="6"/>
        <v>7</v>
      </c>
      <c r="B221" s="30">
        <v>40025</v>
      </c>
      <c r="C221" s="64">
        <v>0</v>
      </c>
      <c r="D221" s="17">
        <v>0</v>
      </c>
      <c r="E221" s="60">
        <v>8.8010000000000002</v>
      </c>
      <c r="F221" s="53">
        <f t="shared" si="7"/>
        <v>8.8010000000000002</v>
      </c>
      <c r="H221" s="85">
        <v>0.41299999999999998</v>
      </c>
    </row>
    <row r="222" spans="1:8" x14ac:dyDescent="0.2">
      <c r="A222" s="12">
        <f t="shared" si="6"/>
        <v>8</v>
      </c>
      <c r="B222" s="30">
        <v>40026</v>
      </c>
      <c r="C222" s="64">
        <v>0</v>
      </c>
      <c r="D222" s="17">
        <v>0</v>
      </c>
      <c r="E222" s="60">
        <v>8.8840000000000003</v>
      </c>
      <c r="F222" s="53">
        <f t="shared" si="7"/>
        <v>8.8840000000000003</v>
      </c>
      <c r="H222" s="85">
        <v>0.45700000000000002</v>
      </c>
    </row>
    <row r="223" spans="1:8" x14ac:dyDescent="0.2">
      <c r="A223" s="12">
        <f t="shared" si="6"/>
        <v>8</v>
      </c>
      <c r="B223" s="30">
        <v>40027</v>
      </c>
      <c r="C223" s="64">
        <v>0</v>
      </c>
      <c r="D223" s="17">
        <v>0</v>
      </c>
      <c r="E223" s="60">
        <v>6.6390000000000002</v>
      </c>
      <c r="F223" s="53">
        <f t="shared" si="7"/>
        <v>6.6390000000000002</v>
      </c>
      <c r="H223" s="85">
        <v>0.35299999999999998</v>
      </c>
    </row>
    <row r="224" spans="1:8" x14ac:dyDescent="0.2">
      <c r="A224" s="12">
        <f t="shared" si="6"/>
        <v>8</v>
      </c>
      <c r="B224" s="30">
        <v>40028</v>
      </c>
      <c r="C224" s="64">
        <v>9.2569999999999997</v>
      </c>
      <c r="D224" s="17">
        <v>0</v>
      </c>
      <c r="E224" s="60">
        <v>0</v>
      </c>
      <c r="F224" s="53">
        <f t="shared" si="7"/>
        <v>9.2569999999999997</v>
      </c>
      <c r="H224" s="85">
        <v>0.48299999999999998</v>
      </c>
    </row>
    <row r="225" spans="1:17" x14ac:dyDescent="0.2">
      <c r="A225" s="12">
        <f t="shared" si="6"/>
        <v>8</v>
      </c>
      <c r="B225" s="30">
        <v>40029</v>
      </c>
      <c r="C225" s="64">
        <v>9.6340000000000003</v>
      </c>
      <c r="D225" s="17">
        <v>0</v>
      </c>
      <c r="E225" s="60">
        <v>0</v>
      </c>
      <c r="F225" s="53">
        <f t="shared" si="7"/>
        <v>9.6340000000000003</v>
      </c>
      <c r="G225" s="7"/>
      <c r="H225" s="85">
        <v>0.47299999999999998</v>
      </c>
      <c r="I225" s="7"/>
      <c r="J225" s="7"/>
      <c r="K225" s="7"/>
      <c r="L225" s="7"/>
      <c r="M225" s="7"/>
      <c r="N225" s="7"/>
      <c r="O225" s="7"/>
      <c r="P225" s="7"/>
      <c r="Q225" s="7"/>
    </row>
    <row r="226" spans="1:17" x14ac:dyDescent="0.2">
      <c r="A226" s="12">
        <f t="shared" si="6"/>
        <v>8</v>
      </c>
      <c r="B226" s="30">
        <v>40030</v>
      </c>
      <c r="C226" s="64">
        <v>0</v>
      </c>
      <c r="D226" s="17">
        <v>9.8119999999999994</v>
      </c>
      <c r="E226" s="60">
        <v>0</v>
      </c>
      <c r="F226" s="53">
        <f t="shared" si="7"/>
        <v>9.8119999999999994</v>
      </c>
      <c r="G226" s="7"/>
      <c r="H226" s="86">
        <v>0.49299999999999999</v>
      </c>
      <c r="I226" s="7"/>
      <c r="J226" s="7"/>
      <c r="K226" s="7"/>
      <c r="L226" s="7"/>
      <c r="M226" s="7"/>
      <c r="N226" s="7"/>
      <c r="O226" s="7"/>
      <c r="P226" s="7"/>
      <c r="Q226" s="7"/>
    </row>
    <row r="227" spans="1:17" x14ac:dyDescent="0.2">
      <c r="A227" s="12">
        <f t="shared" si="6"/>
        <v>8</v>
      </c>
      <c r="B227" s="30">
        <v>40031</v>
      </c>
      <c r="C227" s="64">
        <v>0</v>
      </c>
      <c r="D227" s="17">
        <v>9.8940000000000001</v>
      </c>
      <c r="E227" s="60">
        <v>0</v>
      </c>
      <c r="F227" s="53">
        <f t="shared" si="7"/>
        <v>9.8940000000000001</v>
      </c>
      <c r="G227" s="7"/>
      <c r="H227" s="86">
        <v>0.47</v>
      </c>
      <c r="I227" s="7"/>
      <c r="J227" s="7"/>
      <c r="K227" s="7"/>
      <c r="L227" s="7"/>
      <c r="M227" s="7"/>
      <c r="N227" s="7"/>
      <c r="O227" s="7"/>
      <c r="P227" s="7"/>
      <c r="Q227" s="7"/>
    </row>
    <row r="228" spans="1:17" x14ac:dyDescent="0.2">
      <c r="A228" s="12">
        <f t="shared" si="6"/>
        <v>8</v>
      </c>
      <c r="B228" s="30">
        <v>40032</v>
      </c>
      <c r="C228" s="64">
        <v>0</v>
      </c>
      <c r="D228" s="17">
        <v>0</v>
      </c>
      <c r="E228" s="60">
        <v>9.5340000000000007</v>
      </c>
      <c r="F228" s="53">
        <f t="shared" si="7"/>
        <v>9.5340000000000007</v>
      </c>
      <c r="G228" s="7"/>
      <c r="H228" s="86">
        <v>0.45600000000000002</v>
      </c>
      <c r="I228" s="7"/>
      <c r="J228" s="7"/>
      <c r="K228" s="7"/>
      <c r="L228" s="7"/>
      <c r="M228" s="7"/>
      <c r="N228" s="7"/>
      <c r="O228" s="7"/>
      <c r="P228" s="7"/>
      <c r="Q228" s="7"/>
    </row>
    <row r="229" spans="1:17" x14ac:dyDescent="0.2">
      <c r="A229" s="12">
        <f t="shared" si="6"/>
        <v>8</v>
      </c>
      <c r="B229" s="30">
        <v>40033</v>
      </c>
      <c r="C229" s="64">
        <v>0</v>
      </c>
      <c r="D229" s="17">
        <v>0</v>
      </c>
      <c r="E229" s="60">
        <v>9.1999999999999993</v>
      </c>
      <c r="F229" s="53">
        <f t="shared" si="7"/>
        <v>9.1999999999999993</v>
      </c>
      <c r="G229" s="7"/>
      <c r="H229" s="86">
        <v>0.438</v>
      </c>
      <c r="I229" s="7"/>
      <c r="J229" s="7"/>
      <c r="K229" s="7"/>
      <c r="L229" s="7"/>
      <c r="M229" s="7"/>
      <c r="N229" s="7"/>
      <c r="O229" s="7"/>
      <c r="P229" s="7"/>
      <c r="Q229" s="7"/>
    </row>
    <row r="230" spans="1:17" x14ac:dyDescent="0.2">
      <c r="A230" s="12">
        <f t="shared" si="6"/>
        <v>8</v>
      </c>
      <c r="B230" s="30">
        <v>40034</v>
      </c>
      <c r="C230" s="64">
        <v>7.2850000000000001</v>
      </c>
      <c r="D230" s="17">
        <v>0</v>
      </c>
      <c r="E230" s="60">
        <v>0</v>
      </c>
      <c r="F230" s="53">
        <f t="shared" si="7"/>
        <v>7.2850000000000001</v>
      </c>
      <c r="G230" s="7"/>
      <c r="H230" s="86">
        <v>0.35399999999999998</v>
      </c>
      <c r="I230" s="7"/>
      <c r="J230" s="7"/>
      <c r="K230" s="7"/>
      <c r="L230" s="7"/>
      <c r="M230" s="7"/>
      <c r="N230" s="7"/>
      <c r="O230" s="7"/>
      <c r="P230" s="7"/>
      <c r="Q230" s="7"/>
    </row>
    <row r="231" spans="1:17" x14ac:dyDescent="0.2">
      <c r="A231" s="12">
        <f t="shared" si="6"/>
        <v>8</v>
      </c>
      <c r="B231" s="30">
        <v>40035</v>
      </c>
      <c r="C231" s="64">
        <v>9.6359999999999992</v>
      </c>
      <c r="D231" s="17">
        <v>0</v>
      </c>
      <c r="E231" s="60">
        <v>0</v>
      </c>
      <c r="F231" s="53">
        <f t="shared" si="7"/>
        <v>9.6359999999999992</v>
      </c>
      <c r="G231" s="7"/>
      <c r="H231" s="86">
        <v>0.47699999999999998</v>
      </c>
      <c r="I231" s="7"/>
      <c r="J231" s="7"/>
      <c r="K231" s="7"/>
      <c r="L231" s="7"/>
      <c r="M231" s="7"/>
      <c r="N231" s="7"/>
      <c r="O231" s="7"/>
      <c r="P231" s="7"/>
      <c r="Q231" s="7"/>
    </row>
    <row r="232" spans="1:17" x14ac:dyDescent="0.2">
      <c r="A232" s="12">
        <f t="shared" si="6"/>
        <v>8</v>
      </c>
      <c r="B232" s="30">
        <v>40036</v>
      </c>
      <c r="C232" s="64">
        <v>0</v>
      </c>
      <c r="D232" s="17">
        <v>9.6319999999999997</v>
      </c>
      <c r="E232" s="60">
        <v>0</v>
      </c>
      <c r="F232" s="53">
        <f t="shared" si="7"/>
        <v>9.6319999999999997</v>
      </c>
      <c r="G232" s="7"/>
      <c r="H232" s="86">
        <v>0.53500000000000003</v>
      </c>
      <c r="I232" s="7"/>
      <c r="J232" s="7"/>
      <c r="K232" s="7"/>
      <c r="L232" s="7"/>
      <c r="M232" s="7"/>
      <c r="N232" s="7"/>
      <c r="O232" s="7"/>
      <c r="P232" s="7"/>
      <c r="Q232" s="7"/>
    </row>
    <row r="233" spans="1:17" x14ac:dyDescent="0.2">
      <c r="A233" s="12">
        <f t="shared" si="6"/>
        <v>8</v>
      </c>
      <c r="B233" s="30">
        <v>40037</v>
      </c>
      <c r="C233" s="64">
        <v>0</v>
      </c>
      <c r="D233" s="17">
        <v>9.3070000000000004</v>
      </c>
      <c r="E233" s="60">
        <v>0</v>
      </c>
      <c r="F233" s="53">
        <f t="shared" si="7"/>
        <v>9.3070000000000004</v>
      </c>
      <c r="G233" s="7"/>
      <c r="H233" s="86">
        <v>0.47399999999999998</v>
      </c>
      <c r="I233" s="7"/>
      <c r="J233" s="7"/>
      <c r="K233" s="7"/>
      <c r="L233" s="7"/>
      <c r="M233" s="7"/>
      <c r="N233" s="7"/>
      <c r="O233" s="7"/>
      <c r="P233" s="7"/>
      <c r="Q233" s="7"/>
    </row>
    <row r="234" spans="1:17" x14ac:dyDescent="0.2">
      <c r="A234" s="12">
        <f t="shared" si="6"/>
        <v>8</v>
      </c>
      <c r="B234" s="30">
        <v>40038</v>
      </c>
      <c r="C234" s="64">
        <v>0</v>
      </c>
      <c r="D234" s="17">
        <v>0</v>
      </c>
      <c r="E234" s="60">
        <v>9.8330000000000002</v>
      </c>
      <c r="F234" s="53">
        <f t="shared" si="7"/>
        <v>9.8330000000000002</v>
      </c>
      <c r="G234" s="7"/>
      <c r="H234" s="86">
        <v>0.49399999999999999</v>
      </c>
      <c r="I234" s="7"/>
      <c r="J234" s="7"/>
      <c r="K234" s="7"/>
      <c r="L234" s="7"/>
      <c r="M234" s="7"/>
      <c r="N234" s="7"/>
      <c r="O234" s="7"/>
      <c r="P234" s="7"/>
      <c r="Q234" s="7"/>
    </row>
    <row r="235" spans="1:17" x14ac:dyDescent="0.2">
      <c r="A235" s="12">
        <f t="shared" si="6"/>
        <v>8</v>
      </c>
      <c r="B235" s="30">
        <v>40039</v>
      </c>
      <c r="C235" s="64">
        <v>0</v>
      </c>
      <c r="D235" s="17">
        <v>0</v>
      </c>
      <c r="E235" s="60">
        <v>9.94</v>
      </c>
      <c r="F235" s="53">
        <f t="shared" si="7"/>
        <v>9.94</v>
      </c>
      <c r="G235" s="7"/>
      <c r="H235" s="86">
        <v>0.499</v>
      </c>
      <c r="I235" s="7"/>
      <c r="J235" s="7"/>
      <c r="K235" s="7"/>
      <c r="L235" s="7"/>
      <c r="M235" s="7"/>
      <c r="N235" s="7"/>
      <c r="O235" s="7"/>
      <c r="P235" s="7"/>
      <c r="Q235" s="7"/>
    </row>
    <row r="236" spans="1:17" x14ac:dyDescent="0.2">
      <c r="A236" s="12">
        <f t="shared" si="6"/>
        <v>8</v>
      </c>
      <c r="B236" s="30">
        <v>40040</v>
      </c>
      <c r="C236" s="64">
        <v>7.7789999999999999</v>
      </c>
      <c r="D236" s="17">
        <v>0</v>
      </c>
      <c r="E236" s="60">
        <v>0</v>
      </c>
      <c r="F236" s="53">
        <f t="shared" si="7"/>
        <v>7.7789999999999999</v>
      </c>
      <c r="G236" s="7"/>
      <c r="H236" s="86">
        <v>0.41</v>
      </c>
      <c r="I236" s="7"/>
      <c r="J236" s="7"/>
      <c r="K236" s="7"/>
      <c r="L236" s="7"/>
      <c r="M236" s="7"/>
      <c r="N236" s="7"/>
      <c r="O236" s="7"/>
      <c r="P236" s="7"/>
      <c r="Q236" s="7"/>
    </row>
    <row r="237" spans="1:17" x14ac:dyDescent="0.2">
      <c r="A237" s="12">
        <f t="shared" si="6"/>
        <v>8</v>
      </c>
      <c r="B237" s="30">
        <v>40041</v>
      </c>
      <c r="C237" s="64">
        <v>7.7859999999999996</v>
      </c>
      <c r="D237" s="17">
        <v>0</v>
      </c>
      <c r="E237" s="60">
        <v>0</v>
      </c>
      <c r="F237" s="53">
        <f t="shared" si="7"/>
        <v>7.7859999999999996</v>
      </c>
      <c r="G237" s="7"/>
      <c r="H237" s="86">
        <v>0.379</v>
      </c>
      <c r="I237" s="7"/>
      <c r="J237" s="7"/>
      <c r="K237" s="7"/>
      <c r="L237" s="7"/>
      <c r="M237" s="7"/>
      <c r="N237" s="7"/>
      <c r="O237" s="7"/>
      <c r="P237" s="7"/>
      <c r="Q237" s="7"/>
    </row>
    <row r="238" spans="1:17" x14ac:dyDescent="0.2">
      <c r="A238" s="12">
        <f t="shared" si="6"/>
        <v>8</v>
      </c>
      <c r="B238" s="30">
        <v>40042</v>
      </c>
      <c r="C238" s="64">
        <v>0</v>
      </c>
      <c r="D238" s="17">
        <v>8.3670000000000009</v>
      </c>
      <c r="E238" s="60">
        <v>0</v>
      </c>
      <c r="F238" s="53">
        <f t="shared" si="7"/>
        <v>8.3670000000000009</v>
      </c>
      <c r="G238" s="7"/>
      <c r="H238" s="86">
        <v>0.39200000000000002</v>
      </c>
      <c r="I238" s="7"/>
      <c r="J238" s="7"/>
      <c r="K238" s="7"/>
      <c r="L238" s="7"/>
      <c r="M238" s="7"/>
      <c r="N238" s="7"/>
      <c r="O238" s="7"/>
      <c r="P238" s="7"/>
      <c r="Q238" s="7"/>
    </row>
    <row r="239" spans="1:17" x14ac:dyDescent="0.2">
      <c r="A239" s="12">
        <f t="shared" si="6"/>
        <v>8</v>
      </c>
      <c r="B239" s="30">
        <v>40043</v>
      </c>
      <c r="C239" s="64">
        <v>0</v>
      </c>
      <c r="D239" s="17">
        <v>9.1039999999999992</v>
      </c>
      <c r="E239" s="60">
        <v>0</v>
      </c>
      <c r="F239" s="53">
        <f t="shared" si="7"/>
        <v>9.1039999999999992</v>
      </c>
      <c r="G239" s="7"/>
      <c r="H239" s="86">
        <v>0.46400000000000002</v>
      </c>
      <c r="I239" s="7"/>
      <c r="J239" s="7"/>
      <c r="K239" s="7"/>
      <c r="L239" s="7"/>
      <c r="M239" s="7"/>
      <c r="N239" s="7"/>
      <c r="O239" s="7"/>
      <c r="P239" s="7"/>
      <c r="Q239" s="7"/>
    </row>
    <row r="240" spans="1:17" x14ac:dyDescent="0.2">
      <c r="A240" s="12">
        <f t="shared" si="6"/>
        <v>8</v>
      </c>
      <c r="B240" s="30">
        <v>40044</v>
      </c>
      <c r="C240" s="64">
        <v>0</v>
      </c>
      <c r="D240" s="17">
        <v>0</v>
      </c>
      <c r="E240" s="60">
        <v>9.3379999999999992</v>
      </c>
      <c r="F240" s="53">
        <f t="shared" si="7"/>
        <v>9.3379999999999992</v>
      </c>
      <c r="G240" s="7"/>
      <c r="H240" s="86">
        <v>0.439</v>
      </c>
      <c r="I240" s="7"/>
      <c r="J240" s="7"/>
      <c r="K240" s="7"/>
      <c r="L240" s="7"/>
      <c r="M240" s="7"/>
      <c r="N240" s="7"/>
      <c r="O240" s="7"/>
      <c r="P240" s="7"/>
      <c r="Q240" s="7"/>
    </row>
    <row r="241" spans="1:17" x14ac:dyDescent="0.2">
      <c r="A241" s="12">
        <f t="shared" si="6"/>
        <v>8</v>
      </c>
      <c r="B241" s="30">
        <v>40045</v>
      </c>
      <c r="C241" s="64">
        <v>0</v>
      </c>
      <c r="D241" s="17">
        <v>0</v>
      </c>
      <c r="E241" s="60">
        <v>9.5559999999999992</v>
      </c>
      <c r="F241" s="53">
        <f t="shared" si="7"/>
        <v>9.5559999999999992</v>
      </c>
      <c r="G241" s="7"/>
      <c r="H241" s="86">
        <v>0.45900000000000002</v>
      </c>
      <c r="I241" s="7"/>
      <c r="J241" s="7"/>
      <c r="K241" s="7"/>
      <c r="L241" s="7"/>
      <c r="M241" s="7"/>
      <c r="N241" s="7"/>
      <c r="O241" s="7"/>
      <c r="P241" s="7"/>
      <c r="Q241" s="7"/>
    </row>
    <row r="242" spans="1:17" x14ac:dyDescent="0.2">
      <c r="A242" s="12">
        <f t="shared" si="6"/>
        <v>8</v>
      </c>
      <c r="B242" s="30">
        <v>40046</v>
      </c>
      <c r="C242" s="64">
        <v>9.2479999999999993</v>
      </c>
      <c r="D242" s="17">
        <v>0</v>
      </c>
      <c r="E242" s="60">
        <v>0</v>
      </c>
      <c r="F242" s="53">
        <f t="shared" si="7"/>
        <v>9.2479999999999993</v>
      </c>
      <c r="G242" s="7"/>
      <c r="H242" s="86">
        <v>0.44600000000000001</v>
      </c>
      <c r="I242" s="7"/>
      <c r="J242" s="7"/>
      <c r="K242" s="7"/>
      <c r="L242" s="7"/>
      <c r="M242" s="7"/>
      <c r="N242" s="7"/>
      <c r="O242" s="7"/>
      <c r="P242" s="7"/>
      <c r="Q242" s="7"/>
    </row>
    <row r="243" spans="1:17" x14ac:dyDescent="0.2">
      <c r="A243" s="12">
        <f t="shared" si="6"/>
        <v>8</v>
      </c>
      <c r="B243" s="30">
        <v>40047</v>
      </c>
      <c r="C243" s="64">
        <v>8.9079999999999995</v>
      </c>
      <c r="D243" s="17">
        <v>0</v>
      </c>
      <c r="E243" s="60">
        <v>0</v>
      </c>
      <c r="F243" s="53">
        <f t="shared" si="7"/>
        <v>8.9079999999999995</v>
      </c>
      <c r="G243" s="7"/>
      <c r="H243" s="86">
        <v>0.441</v>
      </c>
      <c r="I243" s="7"/>
      <c r="J243" s="7"/>
      <c r="K243" s="7"/>
      <c r="L243" s="7"/>
      <c r="M243" s="7"/>
      <c r="N243" s="7"/>
      <c r="O243" s="7"/>
      <c r="P243" s="7"/>
      <c r="Q243" s="7"/>
    </row>
    <row r="244" spans="1:17" x14ac:dyDescent="0.2">
      <c r="A244" s="12">
        <f t="shared" si="6"/>
        <v>8</v>
      </c>
      <c r="B244" s="30">
        <v>40048</v>
      </c>
      <c r="C244" s="64">
        <v>0</v>
      </c>
      <c r="D244" s="17">
        <v>6.9379999999999997</v>
      </c>
      <c r="E244" s="60">
        <v>0</v>
      </c>
      <c r="F244" s="53">
        <f t="shared" si="7"/>
        <v>6.9379999999999997</v>
      </c>
      <c r="G244" s="7"/>
      <c r="H244" s="86">
        <v>0.34200000000000003</v>
      </c>
      <c r="I244" s="7"/>
      <c r="J244" s="7"/>
      <c r="K244" s="7"/>
      <c r="L244" s="7"/>
      <c r="M244" s="7"/>
      <c r="N244" s="7"/>
      <c r="O244" s="7"/>
      <c r="P244" s="7"/>
      <c r="Q244" s="7"/>
    </row>
    <row r="245" spans="1:17" x14ac:dyDescent="0.2">
      <c r="A245" s="12">
        <f t="shared" si="6"/>
        <v>8</v>
      </c>
      <c r="B245" s="30">
        <v>40049</v>
      </c>
      <c r="C245" s="64">
        <v>0</v>
      </c>
      <c r="D245" s="17">
        <v>8.7370000000000001</v>
      </c>
      <c r="E245" s="60">
        <v>0</v>
      </c>
      <c r="F245" s="53">
        <f t="shared" si="7"/>
        <v>8.7370000000000001</v>
      </c>
      <c r="G245" s="7"/>
      <c r="H245" s="86">
        <v>0.42299999999999999</v>
      </c>
      <c r="I245" s="7"/>
      <c r="J245" s="7"/>
      <c r="K245" s="7"/>
      <c r="L245" s="7"/>
      <c r="M245" s="7"/>
      <c r="N245" s="7"/>
      <c r="O245" s="7"/>
      <c r="P245" s="7"/>
      <c r="Q245" s="7"/>
    </row>
    <row r="246" spans="1:17" x14ac:dyDescent="0.2">
      <c r="A246" s="12">
        <f t="shared" si="6"/>
        <v>8</v>
      </c>
      <c r="B246" s="30">
        <v>40050</v>
      </c>
      <c r="C246" s="64">
        <v>0</v>
      </c>
      <c r="D246" s="17">
        <v>0</v>
      </c>
      <c r="E246" s="60">
        <v>9.1940000000000008</v>
      </c>
      <c r="F246" s="53">
        <f t="shared" si="7"/>
        <v>9.1940000000000008</v>
      </c>
      <c r="H246" s="86">
        <v>0.45600000000000002</v>
      </c>
    </row>
    <row r="247" spans="1:17" x14ac:dyDescent="0.2">
      <c r="A247" s="12">
        <f t="shared" si="6"/>
        <v>8</v>
      </c>
      <c r="B247" s="30">
        <v>40051</v>
      </c>
      <c r="C247" s="64">
        <v>0</v>
      </c>
      <c r="D247" s="17">
        <v>0</v>
      </c>
      <c r="E247" s="60">
        <v>9.4220000000000006</v>
      </c>
      <c r="F247" s="53">
        <f t="shared" si="7"/>
        <v>9.4220000000000006</v>
      </c>
      <c r="H247" s="85">
        <v>0.45500000000000002</v>
      </c>
    </row>
    <row r="248" spans="1:17" x14ac:dyDescent="0.2">
      <c r="A248" s="12">
        <f t="shared" si="6"/>
        <v>8</v>
      </c>
      <c r="B248" s="30">
        <v>40052</v>
      </c>
      <c r="C248" s="64">
        <v>9.2899999999999991</v>
      </c>
      <c r="D248" s="17">
        <v>0</v>
      </c>
      <c r="E248" s="60">
        <v>0</v>
      </c>
      <c r="F248" s="53">
        <f t="shared" si="7"/>
        <v>9.2899999999999991</v>
      </c>
      <c r="H248" s="85">
        <v>0.44500000000000001</v>
      </c>
    </row>
    <row r="249" spans="1:17" x14ac:dyDescent="0.2">
      <c r="A249" s="12">
        <f t="shared" si="6"/>
        <v>8</v>
      </c>
      <c r="B249" s="30">
        <v>40053</v>
      </c>
      <c r="C249" s="64">
        <v>9.6760000000000002</v>
      </c>
      <c r="D249" s="17">
        <v>0</v>
      </c>
      <c r="E249" s="60">
        <v>0</v>
      </c>
      <c r="F249" s="53">
        <f t="shared" si="7"/>
        <v>9.6760000000000002</v>
      </c>
      <c r="H249" s="85">
        <v>0.46899999999999997</v>
      </c>
    </row>
    <row r="250" spans="1:17" x14ac:dyDescent="0.2">
      <c r="A250" s="12">
        <f t="shared" si="6"/>
        <v>8</v>
      </c>
      <c r="B250" s="30">
        <v>40054</v>
      </c>
      <c r="C250" s="64">
        <v>0</v>
      </c>
      <c r="D250" s="17">
        <v>8.952</v>
      </c>
      <c r="E250" s="60">
        <v>0</v>
      </c>
      <c r="F250" s="53">
        <f t="shared" si="7"/>
        <v>8.952</v>
      </c>
      <c r="H250" s="85">
        <v>0.42199999999999999</v>
      </c>
    </row>
    <row r="251" spans="1:17" x14ac:dyDescent="0.2">
      <c r="A251" s="12">
        <f t="shared" si="6"/>
        <v>8</v>
      </c>
      <c r="B251" s="30">
        <v>40055</v>
      </c>
      <c r="C251" s="64">
        <v>0</v>
      </c>
      <c r="D251" s="17">
        <v>6.79</v>
      </c>
      <c r="E251" s="60">
        <v>0</v>
      </c>
      <c r="F251" s="53">
        <f t="shared" si="7"/>
        <v>6.79</v>
      </c>
      <c r="H251" s="85">
        <v>0.34499999999999997</v>
      </c>
    </row>
    <row r="252" spans="1:17" x14ac:dyDescent="0.2">
      <c r="A252" s="12">
        <f t="shared" si="6"/>
        <v>8</v>
      </c>
      <c r="B252" s="30">
        <v>40056</v>
      </c>
      <c r="C252" s="64">
        <v>0</v>
      </c>
      <c r="D252" s="17">
        <v>0</v>
      </c>
      <c r="E252" s="60">
        <v>8.4139999999999997</v>
      </c>
      <c r="F252" s="53">
        <f t="shared" si="7"/>
        <v>8.4139999999999997</v>
      </c>
      <c r="H252" s="85">
        <v>0.41899999999999998</v>
      </c>
    </row>
    <row r="253" spans="1:17" x14ac:dyDescent="0.2">
      <c r="A253" s="12">
        <f t="shared" si="6"/>
        <v>9</v>
      </c>
      <c r="B253" s="30">
        <v>40057</v>
      </c>
      <c r="C253" s="64">
        <v>0</v>
      </c>
      <c r="D253" s="17">
        <v>0</v>
      </c>
      <c r="E253" s="60">
        <v>8.82</v>
      </c>
      <c r="F253" s="53">
        <f t="shared" si="7"/>
        <v>8.82</v>
      </c>
      <c r="H253" s="85">
        <v>0.44</v>
      </c>
    </row>
    <row r="254" spans="1:17" x14ac:dyDescent="0.2">
      <c r="A254" s="12">
        <f t="shared" si="6"/>
        <v>9</v>
      </c>
      <c r="B254" s="30">
        <v>40058</v>
      </c>
      <c r="C254" s="64">
        <v>0</v>
      </c>
      <c r="D254" s="17">
        <v>0</v>
      </c>
      <c r="E254" s="60">
        <v>8.69</v>
      </c>
      <c r="F254" s="53">
        <f t="shared" si="7"/>
        <v>8.69</v>
      </c>
      <c r="H254" s="85">
        <v>0.41099999999999998</v>
      </c>
    </row>
    <row r="255" spans="1:17" x14ac:dyDescent="0.2">
      <c r="A255" s="12">
        <f t="shared" si="6"/>
        <v>9</v>
      </c>
      <c r="B255" s="30">
        <v>40059</v>
      </c>
      <c r="C255" s="64">
        <v>8.8780000000000001</v>
      </c>
      <c r="D255" s="17">
        <v>0</v>
      </c>
      <c r="E255" s="60">
        <v>0</v>
      </c>
      <c r="F255" s="53">
        <f t="shared" si="7"/>
        <v>8.8780000000000001</v>
      </c>
      <c r="H255" s="85">
        <v>0.41299999999999998</v>
      </c>
    </row>
    <row r="256" spans="1:17" x14ac:dyDescent="0.2">
      <c r="A256" s="12">
        <f t="shared" si="6"/>
        <v>9</v>
      </c>
      <c r="B256" s="30">
        <v>40060</v>
      </c>
      <c r="C256" s="64">
        <v>8.9169999999999998</v>
      </c>
      <c r="D256" s="17">
        <v>0</v>
      </c>
      <c r="E256" s="60">
        <v>0</v>
      </c>
      <c r="F256" s="53">
        <f t="shared" si="7"/>
        <v>8.9169999999999998</v>
      </c>
      <c r="H256" s="85">
        <v>0.41299999999999998</v>
      </c>
    </row>
    <row r="257" spans="1:8" x14ac:dyDescent="0.2">
      <c r="A257" s="12">
        <f t="shared" si="6"/>
        <v>9</v>
      </c>
      <c r="B257" s="30">
        <v>40061</v>
      </c>
      <c r="C257" s="64">
        <v>0</v>
      </c>
      <c r="D257" s="17">
        <v>8.7579999999999991</v>
      </c>
      <c r="E257" s="60">
        <v>0</v>
      </c>
      <c r="F257" s="53">
        <f t="shared" si="7"/>
        <v>8.7579999999999991</v>
      </c>
      <c r="H257" s="85">
        <v>0.41199999999999998</v>
      </c>
    </row>
    <row r="258" spans="1:8" x14ac:dyDescent="0.2">
      <c r="A258" s="12">
        <f t="shared" si="6"/>
        <v>9</v>
      </c>
      <c r="B258" s="30">
        <v>40062</v>
      </c>
      <c r="C258" s="64">
        <v>0</v>
      </c>
      <c r="D258" s="17">
        <v>7.1619999999999999</v>
      </c>
      <c r="E258" s="60">
        <v>0</v>
      </c>
      <c r="F258" s="53">
        <f t="shared" si="7"/>
        <v>7.1619999999999999</v>
      </c>
      <c r="H258" s="85">
        <v>0.39400000000000002</v>
      </c>
    </row>
    <row r="259" spans="1:8" x14ac:dyDescent="0.2">
      <c r="A259" s="12">
        <f t="shared" si="6"/>
        <v>9</v>
      </c>
      <c r="B259" s="30">
        <v>40063</v>
      </c>
      <c r="C259" s="64">
        <v>0</v>
      </c>
      <c r="D259" s="17">
        <v>0</v>
      </c>
      <c r="E259" s="60">
        <v>7.9089999999999998</v>
      </c>
      <c r="F259" s="53">
        <f t="shared" si="7"/>
        <v>7.9089999999999998</v>
      </c>
      <c r="H259" s="85">
        <v>0.39200000000000002</v>
      </c>
    </row>
    <row r="260" spans="1:8" x14ac:dyDescent="0.2">
      <c r="A260" s="12">
        <f t="shared" si="6"/>
        <v>9</v>
      </c>
      <c r="B260" s="30">
        <v>40064</v>
      </c>
      <c r="C260" s="64">
        <v>0</v>
      </c>
      <c r="D260" s="17">
        <v>0</v>
      </c>
      <c r="E260" s="60">
        <v>8.7270000000000003</v>
      </c>
      <c r="F260" s="53">
        <f t="shared" si="7"/>
        <v>8.7270000000000003</v>
      </c>
      <c r="H260" s="85">
        <v>0.42199999999999999</v>
      </c>
    </row>
    <row r="261" spans="1:8" x14ac:dyDescent="0.2">
      <c r="A261" s="12">
        <f t="shared" si="6"/>
        <v>9</v>
      </c>
      <c r="B261" s="30">
        <v>40065</v>
      </c>
      <c r="C261" s="64">
        <v>8.7629999999999999</v>
      </c>
      <c r="D261" s="17">
        <v>0</v>
      </c>
      <c r="E261" s="60">
        <v>0</v>
      </c>
      <c r="F261" s="53">
        <f t="shared" si="7"/>
        <v>8.7629999999999999</v>
      </c>
      <c r="H261" s="85">
        <v>0.44900000000000001</v>
      </c>
    </row>
    <row r="262" spans="1:8" x14ac:dyDescent="0.2">
      <c r="A262" s="12">
        <f t="shared" si="6"/>
        <v>9</v>
      </c>
      <c r="B262" s="30">
        <v>40066</v>
      </c>
      <c r="C262" s="64">
        <v>8.5030000000000001</v>
      </c>
      <c r="D262" s="17">
        <v>0</v>
      </c>
      <c r="E262" s="60">
        <v>0</v>
      </c>
      <c r="F262" s="53">
        <f t="shared" si="7"/>
        <v>8.5030000000000001</v>
      </c>
      <c r="H262" s="85">
        <v>0.433</v>
      </c>
    </row>
    <row r="263" spans="1:8" x14ac:dyDescent="0.2">
      <c r="A263" s="12">
        <f t="shared" si="6"/>
        <v>9</v>
      </c>
      <c r="B263" s="30">
        <v>40067</v>
      </c>
      <c r="C263" s="64">
        <v>0</v>
      </c>
      <c r="D263" s="17">
        <v>8.4930000000000003</v>
      </c>
      <c r="E263" s="60">
        <v>0</v>
      </c>
      <c r="F263" s="53">
        <f t="shared" si="7"/>
        <v>8.4930000000000003</v>
      </c>
      <c r="H263" s="85">
        <v>0.41799999999999998</v>
      </c>
    </row>
    <row r="264" spans="1:8" x14ac:dyDescent="0.2">
      <c r="A264" s="12">
        <f t="shared" si="6"/>
        <v>9</v>
      </c>
      <c r="B264" s="30">
        <v>40068</v>
      </c>
      <c r="C264" s="64">
        <v>0</v>
      </c>
      <c r="D264" s="17">
        <v>8.4440000000000008</v>
      </c>
      <c r="E264" s="60">
        <v>0</v>
      </c>
      <c r="F264" s="53">
        <f t="shared" si="7"/>
        <v>8.4440000000000008</v>
      </c>
      <c r="H264" s="85">
        <v>0.41799999999999998</v>
      </c>
    </row>
    <row r="265" spans="1:8" x14ac:dyDescent="0.2">
      <c r="A265" s="12">
        <f t="shared" si="6"/>
        <v>9</v>
      </c>
      <c r="B265" s="30">
        <v>40069</v>
      </c>
      <c r="C265" s="64">
        <v>0</v>
      </c>
      <c r="D265" s="17">
        <v>0</v>
      </c>
      <c r="E265" s="60">
        <v>6.7370000000000001</v>
      </c>
      <c r="F265" s="53">
        <f t="shared" si="7"/>
        <v>6.7370000000000001</v>
      </c>
      <c r="H265" s="85">
        <v>0.34499999999999997</v>
      </c>
    </row>
    <row r="266" spans="1:8" x14ac:dyDescent="0.2">
      <c r="A266" s="12">
        <f t="shared" ref="A266:A329" si="8">+IF(ISBLANK($B266),"",MONTH($B266))</f>
        <v>9</v>
      </c>
      <c r="B266" s="30">
        <v>40070</v>
      </c>
      <c r="C266" s="64">
        <v>0</v>
      </c>
      <c r="D266" s="17">
        <v>0</v>
      </c>
      <c r="E266" s="60">
        <v>7.9089999999999998</v>
      </c>
      <c r="F266" s="53">
        <f t="shared" ref="F266:F329" si="9">SUM(C266:E266)</f>
        <v>7.9089999999999998</v>
      </c>
      <c r="H266" s="85">
        <v>0.38400000000000001</v>
      </c>
    </row>
    <row r="267" spans="1:8" x14ac:dyDescent="0.2">
      <c r="A267" s="12">
        <f t="shared" si="8"/>
        <v>9</v>
      </c>
      <c r="B267" s="30">
        <v>40071</v>
      </c>
      <c r="C267" s="64">
        <v>8.2149999999999999</v>
      </c>
      <c r="D267" s="17">
        <v>0</v>
      </c>
      <c r="E267" s="60">
        <v>0</v>
      </c>
      <c r="F267" s="53">
        <f t="shared" si="9"/>
        <v>8.2149999999999999</v>
      </c>
      <c r="H267" s="85">
        <v>0.40500000000000003</v>
      </c>
    </row>
    <row r="268" spans="1:8" x14ac:dyDescent="0.2">
      <c r="A268" s="12">
        <f t="shared" si="8"/>
        <v>9</v>
      </c>
      <c r="B268" s="30">
        <v>40072</v>
      </c>
      <c r="C268" s="64">
        <v>8.3079999999999998</v>
      </c>
      <c r="D268" s="17">
        <v>0</v>
      </c>
      <c r="E268" s="60">
        <v>0</v>
      </c>
      <c r="F268" s="53">
        <f t="shared" si="9"/>
        <v>8.3079999999999998</v>
      </c>
      <c r="H268" s="85">
        <v>0.433</v>
      </c>
    </row>
    <row r="269" spans="1:8" x14ac:dyDescent="0.2">
      <c r="A269" s="12">
        <f t="shared" si="8"/>
        <v>9</v>
      </c>
      <c r="B269" s="30">
        <v>40073</v>
      </c>
      <c r="C269" s="64">
        <v>0</v>
      </c>
      <c r="D269" s="17">
        <v>7.7770000000000001</v>
      </c>
      <c r="E269" s="60">
        <v>0</v>
      </c>
      <c r="F269" s="53">
        <f t="shared" si="9"/>
        <v>7.7770000000000001</v>
      </c>
      <c r="H269" s="85">
        <v>0.42399999999999999</v>
      </c>
    </row>
    <row r="270" spans="1:8" x14ac:dyDescent="0.2">
      <c r="A270" s="12">
        <f t="shared" si="8"/>
        <v>9</v>
      </c>
      <c r="B270" s="30">
        <v>40074</v>
      </c>
      <c r="C270" s="64">
        <v>0</v>
      </c>
      <c r="D270" s="17">
        <v>5.8860000000000001</v>
      </c>
      <c r="E270" s="60">
        <v>0</v>
      </c>
      <c r="F270" s="53">
        <f t="shared" si="9"/>
        <v>5.8860000000000001</v>
      </c>
      <c r="H270" s="85">
        <v>0.29199999999999998</v>
      </c>
    </row>
    <row r="271" spans="1:8" x14ac:dyDescent="0.2">
      <c r="A271" s="12">
        <f t="shared" si="8"/>
        <v>9</v>
      </c>
      <c r="B271" s="30">
        <v>40075</v>
      </c>
      <c r="C271" s="64">
        <v>0</v>
      </c>
      <c r="D271" s="17">
        <v>0</v>
      </c>
      <c r="E271" s="60">
        <v>6.0570000000000004</v>
      </c>
      <c r="F271" s="53">
        <f t="shared" si="9"/>
        <v>6.0570000000000004</v>
      </c>
      <c r="H271" s="85">
        <v>0.30199999999999999</v>
      </c>
    </row>
    <row r="272" spans="1:8" x14ac:dyDescent="0.2">
      <c r="A272" s="12">
        <f t="shared" si="8"/>
        <v>9</v>
      </c>
      <c r="B272" s="30">
        <v>40076</v>
      </c>
      <c r="C272" s="64">
        <v>0</v>
      </c>
      <c r="D272" s="17">
        <v>0</v>
      </c>
      <c r="E272" s="60">
        <v>6.3940000000000001</v>
      </c>
      <c r="F272" s="53">
        <f t="shared" si="9"/>
        <v>6.3940000000000001</v>
      </c>
      <c r="H272" s="85">
        <v>0.32700000000000001</v>
      </c>
    </row>
    <row r="273" spans="1:8" x14ac:dyDescent="0.2">
      <c r="A273" s="12">
        <f t="shared" si="8"/>
        <v>9</v>
      </c>
      <c r="B273" s="30">
        <v>40077</v>
      </c>
      <c r="C273" s="64">
        <v>7.6710000000000003</v>
      </c>
      <c r="D273" s="17">
        <v>0</v>
      </c>
      <c r="E273" s="60">
        <v>0</v>
      </c>
      <c r="F273" s="53">
        <f t="shared" si="9"/>
        <v>7.6710000000000003</v>
      </c>
      <c r="H273" s="85">
        <v>0.39400000000000002</v>
      </c>
    </row>
    <row r="274" spans="1:8" x14ac:dyDescent="0.2">
      <c r="A274" s="12">
        <f t="shared" si="8"/>
        <v>9</v>
      </c>
      <c r="B274" s="30">
        <v>40078</v>
      </c>
      <c r="C274" s="64">
        <v>8.298</v>
      </c>
      <c r="D274" s="17">
        <v>0</v>
      </c>
      <c r="E274" s="60">
        <v>0</v>
      </c>
      <c r="F274" s="53">
        <f t="shared" si="9"/>
        <v>8.298</v>
      </c>
      <c r="H274" s="85">
        <v>0.435</v>
      </c>
    </row>
    <row r="275" spans="1:8" x14ac:dyDescent="0.2">
      <c r="A275" s="12">
        <f t="shared" si="8"/>
        <v>9</v>
      </c>
      <c r="B275" s="30">
        <v>40079</v>
      </c>
      <c r="C275" s="64">
        <v>0</v>
      </c>
      <c r="D275" s="17">
        <v>8.8420000000000005</v>
      </c>
      <c r="E275" s="60">
        <v>0</v>
      </c>
      <c r="F275" s="53">
        <f t="shared" si="9"/>
        <v>8.8420000000000005</v>
      </c>
      <c r="H275" s="85">
        <v>0.435</v>
      </c>
    </row>
    <row r="276" spans="1:8" x14ac:dyDescent="0.2">
      <c r="A276" s="12">
        <f t="shared" si="8"/>
        <v>9</v>
      </c>
      <c r="B276" s="30">
        <v>40080</v>
      </c>
      <c r="C276" s="64">
        <v>0</v>
      </c>
      <c r="D276" s="17">
        <v>9.1549999999999994</v>
      </c>
      <c r="E276" s="60">
        <v>0</v>
      </c>
      <c r="F276" s="53">
        <f t="shared" si="9"/>
        <v>9.1549999999999994</v>
      </c>
      <c r="H276" s="85">
        <v>0.53700000000000003</v>
      </c>
    </row>
    <row r="277" spans="1:8" x14ac:dyDescent="0.2">
      <c r="A277" s="12">
        <f t="shared" si="8"/>
        <v>9</v>
      </c>
      <c r="B277" s="30">
        <v>40081</v>
      </c>
      <c r="C277" s="64">
        <v>0</v>
      </c>
      <c r="D277" s="17">
        <v>0</v>
      </c>
      <c r="E277" s="60">
        <v>9.0440000000000005</v>
      </c>
      <c r="F277" s="53">
        <f t="shared" si="9"/>
        <v>9.0440000000000005</v>
      </c>
      <c r="H277" s="85">
        <v>0.45500000000000002</v>
      </c>
    </row>
    <row r="278" spans="1:8" x14ac:dyDescent="0.2">
      <c r="A278" s="12">
        <f t="shared" si="8"/>
        <v>9</v>
      </c>
      <c r="B278" s="30">
        <v>40082</v>
      </c>
      <c r="C278" s="64">
        <v>0</v>
      </c>
      <c r="D278" s="17">
        <v>0</v>
      </c>
      <c r="E278" s="60">
        <v>8.1999999999999993</v>
      </c>
      <c r="F278" s="53">
        <f t="shared" si="9"/>
        <v>8.1999999999999993</v>
      </c>
      <c r="H278" s="85">
        <v>0.432</v>
      </c>
    </row>
    <row r="279" spans="1:8" x14ac:dyDescent="0.2">
      <c r="A279" s="12">
        <f t="shared" si="8"/>
        <v>9</v>
      </c>
      <c r="B279" s="30">
        <v>40083</v>
      </c>
      <c r="C279" s="64">
        <v>6.4610000000000003</v>
      </c>
      <c r="D279" s="17">
        <v>0</v>
      </c>
      <c r="E279" s="60">
        <v>0</v>
      </c>
      <c r="F279" s="53">
        <f t="shared" si="9"/>
        <v>6.4610000000000003</v>
      </c>
      <c r="H279" s="85">
        <v>0.33900000000000002</v>
      </c>
    </row>
    <row r="280" spans="1:8" x14ac:dyDescent="0.2">
      <c r="A280" s="12">
        <f t="shared" si="8"/>
        <v>9</v>
      </c>
      <c r="B280" s="30">
        <v>40084</v>
      </c>
      <c r="C280" s="64">
        <v>8.01</v>
      </c>
      <c r="D280" s="17">
        <v>0</v>
      </c>
      <c r="E280" s="60">
        <v>0</v>
      </c>
      <c r="F280" s="53">
        <f t="shared" si="9"/>
        <v>8.01</v>
      </c>
      <c r="H280" s="85">
        <v>0.40799999999999997</v>
      </c>
    </row>
    <row r="281" spans="1:8" x14ac:dyDescent="0.2">
      <c r="A281" s="12">
        <f t="shared" si="8"/>
        <v>9</v>
      </c>
      <c r="B281" s="30">
        <v>40085</v>
      </c>
      <c r="C281" s="64">
        <v>0</v>
      </c>
      <c r="D281" s="17">
        <v>8.8680000000000003</v>
      </c>
      <c r="E281" s="60">
        <v>0</v>
      </c>
      <c r="F281" s="53">
        <f t="shared" si="9"/>
        <v>8.8680000000000003</v>
      </c>
      <c r="H281" s="85">
        <v>0.45100000000000001</v>
      </c>
    </row>
    <row r="282" spans="1:8" x14ac:dyDescent="0.2">
      <c r="A282" s="12">
        <f t="shared" si="8"/>
        <v>9</v>
      </c>
      <c r="B282" s="30">
        <v>40086</v>
      </c>
      <c r="C282" s="64">
        <v>0</v>
      </c>
      <c r="D282" s="17">
        <v>8.6780000000000008</v>
      </c>
      <c r="E282" s="60">
        <v>0</v>
      </c>
      <c r="F282" s="53">
        <f t="shared" si="9"/>
        <v>8.6780000000000008</v>
      </c>
      <c r="H282" s="85">
        <v>0.42399999999999999</v>
      </c>
    </row>
    <row r="283" spans="1:8" x14ac:dyDescent="0.2">
      <c r="A283" s="12">
        <f t="shared" si="8"/>
        <v>10</v>
      </c>
      <c r="B283" s="30">
        <v>40087</v>
      </c>
      <c r="C283" s="64">
        <v>0</v>
      </c>
      <c r="D283" s="17">
        <v>0</v>
      </c>
      <c r="E283" s="60">
        <v>8.7560000000000002</v>
      </c>
      <c r="F283" s="53">
        <f t="shared" si="9"/>
        <v>8.7560000000000002</v>
      </c>
      <c r="H283" s="85">
        <v>0.39500000000000002</v>
      </c>
    </row>
    <row r="284" spans="1:8" x14ac:dyDescent="0.2">
      <c r="A284" s="12">
        <f t="shared" si="8"/>
        <v>10</v>
      </c>
      <c r="B284" s="30">
        <v>40088</v>
      </c>
      <c r="C284" s="64">
        <v>0</v>
      </c>
      <c r="D284" s="17">
        <v>0</v>
      </c>
      <c r="E284" s="60">
        <v>8.6370000000000005</v>
      </c>
      <c r="F284" s="53">
        <f t="shared" si="9"/>
        <v>8.6370000000000005</v>
      </c>
      <c r="H284" s="85">
        <v>0.39200000000000002</v>
      </c>
    </row>
    <row r="285" spans="1:8" x14ac:dyDescent="0.2">
      <c r="A285" s="12">
        <f t="shared" si="8"/>
        <v>10</v>
      </c>
      <c r="B285" s="30">
        <v>40089</v>
      </c>
      <c r="C285" s="64">
        <v>8.2959999999999994</v>
      </c>
      <c r="D285" s="17">
        <v>0</v>
      </c>
      <c r="E285" s="60">
        <v>0</v>
      </c>
      <c r="F285" s="53">
        <f t="shared" si="9"/>
        <v>8.2959999999999994</v>
      </c>
      <c r="H285" s="85">
        <v>0.373</v>
      </c>
    </row>
    <row r="286" spans="1:8" x14ac:dyDescent="0.2">
      <c r="A286" s="12">
        <f t="shared" si="8"/>
        <v>10</v>
      </c>
      <c r="B286" s="30">
        <v>40090</v>
      </c>
      <c r="C286" s="64">
        <v>5.72</v>
      </c>
      <c r="D286" s="17">
        <v>0</v>
      </c>
      <c r="E286" s="60">
        <v>0</v>
      </c>
      <c r="F286" s="53">
        <f t="shared" si="9"/>
        <v>5.72</v>
      </c>
      <c r="H286" s="85">
        <v>0.36899999999999999</v>
      </c>
    </row>
    <row r="287" spans="1:8" x14ac:dyDescent="0.2">
      <c r="A287" s="12">
        <f t="shared" si="8"/>
        <v>10</v>
      </c>
      <c r="B287" s="30">
        <v>40091</v>
      </c>
      <c r="C287" s="64">
        <v>0</v>
      </c>
      <c r="D287" s="17">
        <v>7.8239999999999998</v>
      </c>
      <c r="E287" s="60">
        <v>0</v>
      </c>
      <c r="F287" s="53">
        <f t="shared" si="9"/>
        <v>7.8239999999999998</v>
      </c>
      <c r="H287" s="85">
        <v>0.38</v>
      </c>
    </row>
    <row r="288" spans="1:8" x14ac:dyDescent="0.2">
      <c r="A288" s="12">
        <f t="shared" si="8"/>
        <v>10</v>
      </c>
      <c r="B288" s="30">
        <v>40092</v>
      </c>
      <c r="C288" s="64">
        <v>0</v>
      </c>
      <c r="D288" s="17">
        <v>8.2319999999999993</v>
      </c>
      <c r="E288" s="60">
        <v>0</v>
      </c>
      <c r="F288" s="53">
        <f t="shared" si="9"/>
        <v>8.2319999999999993</v>
      </c>
      <c r="H288" s="85">
        <v>0.39900000000000002</v>
      </c>
    </row>
    <row r="289" spans="1:8" x14ac:dyDescent="0.2">
      <c r="A289" s="12">
        <f t="shared" si="8"/>
        <v>10</v>
      </c>
      <c r="B289" s="30">
        <v>40093</v>
      </c>
      <c r="C289" s="64">
        <v>0</v>
      </c>
      <c r="D289" s="17">
        <v>0</v>
      </c>
      <c r="E289" s="60">
        <v>8.0570000000000004</v>
      </c>
      <c r="F289" s="53">
        <f t="shared" si="9"/>
        <v>8.0570000000000004</v>
      </c>
      <c r="H289" s="85">
        <v>0.51400000000000001</v>
      </c>
    </row>
    <row r="290" spans="1:8" x14ac:dyDescent="0.2">
      <c r="A290" s="12">
        <f t="shared" si="8"/>
        <v>10</v>
      </c>
      <c r="B290" s="30">
        <v>40094</v>
      </c>
      <c r="C290" s="64">
        <v>0</v>
      </c>
      <c r="D290" s="17">
        <v>0</v>
      </c>
      <c r="E290" s="60">
        <v>8.8160000000000007</v>
      </c>
      <c r="F290" s="53">
        <f t="shared" si="9"/>
        <v>8.8160000000000007</v>
      </c>
      <c r="H290" s="85">
        <v>0.39500000000000002</v>
      </c>
    </row>
    <row r="291" spans="1:8" x14ac:dyDescent="0.2">
      <c r="A291" s="12">
        <f t="shared" si="8"/>
        <v>10</v>
      </c>
      <c r="B291" s="30">
        <v>40095</v>
      </c>
      <c r="C291" s="64">
        <v>8.6370000000000005</v>
      </c>
      <c r="D291" s="17">
        <v>0</v>
      </c>
      <c r="E291" s="60">
        <v>0</v>
      </c>
      <c r="F291" s="53">
        <f t="shared" si="9"/>
        <v>8.6370000000000005</v>
      </c>
      <c r="H291" s="85">
        <v>0.39200000000000002</v>
      </c>
    </row>
    <row r="292" spans="1:8" x14ac:dyDescent="0.2">
      <c r="A292" s="12">
        <f t="shared" si="8"/>
        <v>10</v>
      </c>
      <c r="B292" s="30">
        <v>40096</v>
      </c>
      <c r="C292" s="64">
        <v>8.2959999999999994</v>
      </c>
      <c r="D292" s="17">
        <v>0</v>
      </c>
      <c r="E292" s="60">
        <v>0</v>
      </c>
      <c r="F292" s="53">
        <f t="shared" si="9"/>
        <v>8.2959999999999994</v>
      </c>
      <c r="H292" s="85">
        <v>0.373</v>
      </c>
    </row>
    <row r="293" spans="1:8" x14ac:dyDescent="0.2">
      <c r="A293" s="12">
        <f t="shared" si="8"/>
        <v>10</v>
      </c>
      <c r="B293" s="30">
        <v>40097</v>
      </c>
      <c r="C293" s="64">
        <v>0</v>
      </c>
      <c r="D293" s="17">
        <v>7.048</v>
      </c>
      <c r="E293" s="60">
        <v>0</v>
      </c>
      <c r="F293" s="53">
        <f t="shared" si="9"/>
        <v>7.048</v>
      </c>
      <c r="H293" s="85">
        <v>0.33400000000000002</v>
      </c>
    </row>
    <row r="294" spans="1:8" x14ac:dyDescent="0.2">
      <c r="A294" s="12">
        <f t="shared" si="8"/>
        <v>10</v>
      </c>
      <c r="B294" s="30">
        <v>40098</v>
      </c>
      <c r="C294" s="64">
        <v>0</v>
      </c>
      <c r="D294" s="17">
        <v>6.8470000000000004</v>
      </c>
      <c r="E294" s="60">
        <v>0</v>
      </c>
      <c r="F294" s="53">
        <f t="shared" si="9"/>
        <v>6.8470000000000004</v>
      </c>
      <c r="H294" s="85">
        <v>0.318</v>
      </c>
    </row>
    <row r="295" spans="1:8" x14ac:dyDescent="0.2">
      <c r="A295" s="12">
        <f t="shared" si="8"/>
        <v>10</v>
      </c>
      <c r="B295" s="30">
        <v>40099</v>
      </c>
      <c r="C295" s="64">
        <v>0</v>
      </c>
      <c r="D295" s="17">
        <v>0</v>
      </c>
      <c r="E295" s="60">
        <v>7.5709999999999997</v>
      </c>
      <c r="F295" s="53">
        <f t="shared" si="9"/>
        <v>7.5709999999999997</v>
      </c>
      <c r="H295" s="85">
        <v>0.36599999999999999</v>
      </c>
    </row>
    <row r="296" spans="1:8" x14ac:dyDescent="0.2">
      <c r="A296" s="12">
        <f t="shared" si="8"/>
        <v>10</v>
      </c>
      <c r="B296" s="30">
        <v>40100</v>
      </c>
      <c r="C296" s="64">
        <v>0</v>
      </c>
      <c r="D296" s="17">
        <v>0</v>
      </c>
      <c r="E296" s="60">
        <v>8.0449999999999999</v>
      </c>
      <c r="F296" s="53">
        <f t="shared" si="9"/>
        <v>8.0449999999999999</v>
      </c>
      <c r="H296" s="85">
        <v>0.372</v>
      </c>
    </row>
    <row r="297" spans="1:8" x14ac:dyDescent="0.2">
      <c r="A297" s="12">
        <f t="shared" si="8"/>
        <v>10</v>
      </c>
      <c r="B297" s="30">
        <v>40101</v>
      </c>
      <c r="C297" s="64">
        <v>8.1769999999999996</v>
      </c>
      <c r="D297" s="17">
        <v>0</v>
      </c>
      <c r="E297" s="60">
        <v>0</v>
      </c>
      <c r="F297" s="53">
        <f t="shared" si="9"/>
        <v>8.1769999999999996</v>
      </c>
      <c r="H297" s="85">
        <v>0.36599999999999999</v>
      </c>
    </row>
    <row r="298" spans="1:8" x14ac:dyDescent="0.2">
      <c r="A298" s="12">
        <f t="shared" si="8"/>
        <v>10</v>
      </c>
      <c r="B298" s="30">
        <v>40102</v>
      </c>
      <c r="C298" s="64">
        <v>7.64</v>
      </c>
      <c r="D298" s="17">
        <v>0</v>
      </c>
      <c r="E298" s="60">
        <v>0</v>
      </c>
      <c r="F298" s="53">
        <f t="shared" si="9"/>
        <v>7.64</v>
      </c>
      <c r="H298" s="85">
        <v>0.35399999999999998</v>
      </c>
    </row>
    <row r="299" spans="1:8" x14ac:dyDescent="0.2">
      <c r="A299" s="12">
        <f t="shared" si="8"/>
        <v>10</v>
      </c>
      <c r="B299" s="30">
        <v>40103</v>
      </c>
      <c r="C299" s="64">
        <v>0</v>
      </c>
      <c r="D299" s="17">
        <v>6.3810000000000002</v>
      </c>
      <c r="E299" s="60">
        <v>0</v>
      </c>
      <c r="F299" s="53">
        <f t="shared" si="9"/>
        <v>6.3810000000000002</v>
      </c>
      <c r="H299" s="85">
        <v>0.33500000000000002</v>
      </c>
    </row>
    <row r="300" spans="1:8" x14ac:dyDescent="0.2">
      <c r="A300" s="12">
        <f t="shared" si="8"/>
        <v>10</v>
      </c>
      <c r="B300" s="30">
        <v>40104</v>
      </c>
      <c r="C300" s="64">
        <v>0</v>
      </c>
      <c r="D300" s="17">
        <v>5.3730000000000002</v>
      </c>
      <c r="E300" s="60">
        <v>0</v>
      </c>
      <c r="F300" s="53">
        <f t="shared" si="9"/>
        <v>5.3730000000000002</v>
      </c>
      <c r="H300" s="85">
        <v>0.26500000000000001</v>
      </c>
    </row>
    <row r="301" spans="1:8" x14ac:dyDescent="0.2">
      <c r="A301" s="12">
        <f t="shared" si="8"/>
        <v>10</v>
      </c>
      <c r="B301" s="30">
        <v>40105</v>
      </c>
      <c r="C301" s="64">
        <v>0</v>
      </c>
      <c r="D301" s="17">
        <v>0</v>
      </c>
      <c r="E301" s="60">
        <v>7.1580000000000004</v>
      </c>
      <c r="F301" s="53">
        <f t="shared" si="9"/>
        <v>7.1580000000000004</v>
      </c>
      <c r="H301" s="85">
        <v>0.36499999999999999</v>
      </c>
    </row>
    <row r="302" spans="1:8" x14ac:dyDescent="0.2">
      <c r="A302" s="12">
        <f t="shared" si="8"/>
        <v>10</v>
      </c>
      <c r="B302" s="30">
        <v>40106</v>
      </c>
      <c r="C302" s="64">
        <v>0</v>
      </c>
      <c r="D302" s="17">
        <v>0</v>
      </c>
      <c r="E302" s="60">
        <v>7.6189999999999998</v>
      </c>
      <c r="F302" s="53">
        <f t="shared" si="9"/>
        <v>7.6189999999999998</v>
      </c>
      <c r="H302" s="85">
        <v>0.33200000000000002</v>
      </c>
    </row>
    <row r="303" spans="1:8" x14ac:dyDescent="0.2">
      <c r="A303" s="12">
        <f t="shared" si="8"/>
        <v>10</v>
      </c>
      <c r="B303" s="30">
        <v>40107</v>
      </c>
      <c r="C303" s="64">
        <v>6.9029999999999996</v>
      </c>
      <c r="D303" s="17">
        <v>0</v>
      </c>
      <c r="E303" s="60">
        <v>0</v>
      </c>
      <c r="F303" s="53">
        <f t="shared" si="9"/>
        <v>6.9029999999999996</v>
      </c>
      <c r="H303" s="85">
        <v>0.33700000000000002</v>
      </c>
    </row>
    <row r="304" spans="1:8" x14ac:dyDescent="0.2">
      <c r="A304" s="12">
        <f t="shared" si="8"/>
        <v>10</v>
      </c>
      <c r="B304" s="30">
        <v>40108</v>
      </c>
      <c r="C304" s="64">
        <v>7.673</v>
      </c>
      <c r="D304" s="17">
        <v>0</v>
      </c>
      <c r="E304" s="60">
        <v>0</v>
      </c>
      <c r="F304" s="53">
        <f t="shared" si="9"/>
        <v>7.673</v>
      </c>
      <c r="H304" s="85">
        <v>0.35599999999999998</v>
      </c>
    </row>
    <row r="305" spans="1:8" x14ac:dyDescent="0.2">
      <c r="A305" s="12">
        <f t="shared" si="8"/>
        <v>10</v>
      </c>
      <c r="B305" s="30">
        <v>40109</v>
      </c>
      <c r="C305" s="64">
        <v>0</v>
      </c>
      <c r="D305" s="17">
        <v>6.6459999999999999</v>
      </c>
      <c r="E305" s="60">
        <v>0</v>
      </c>
      <c r="F305" s="53">
        <f t="shared" si="9"/>
        <v>6.6459999999999999</v>
      </c>
      <c r="H305" s="85">
        <v>0.34200000000000003</v>
      </c>
    </row>
    <row r="306" spans="1:8" x14ac:dyDescent="0.2">
      <c r="A306" s="12">
        <f t="shared" si="8"/>
        <v>10</v>
      </c>
      <c r="B306" s="30">
        <v>40110</v>
      </c>
      <c r="C306" s="64">
        <v>0</v>
      </c>
      <c r="D306" s="17">
        <v>6.6449999999999996</v>
      </c>
      <c r="E306" s="60">
        <v>0</v>
      </c>
      <c r="F306" s="53">
        <f t="shared" si="9"/>
        <v>6.6449999999999996</v>
      </c>
      <c r="H306" s="85">
        <v>0.33600000000000002</v>
      </c>
    </row>
    <row r="307" spans="1:8" x14ac:dyDescent="0.2">
      <c r="A307" s="12">
        <f t="shared" si="8"/>
        <v>10</v>
      </c>
      <c r="B307" s="30">
        <v>40111</v>
      </c>
      <c r="C307" s="64">
        <v>0</v>
      </c>
      <c r="D307" s="17">
        <v>0</v>
      </c>
      <c r="E307" s="60">
        <v>5.3659999999999997</v>
      </c>
      <c r="F307" s="53">
        <f t="shared" si="9"/>
        <v>5.3659999999999997</v>
      </c>
      <c r="H307" s="85">
        <v>0.29799999999999999</v>
      </c>
    </row>
    <row r="308" spans="1:8" x14ac:dyDescent="0.2">
      <c r="A308" s="12">
        <f t="shared" si="8"/>
        <v>10</v>
      </c>
      <c r="B308" s="30">
        <v>40112</v>
      </c>
      <c r="C308" s="64">
        <v>0</v>
      </c>
      <c r="D308" s="17">
        <v>0</v>
      </c>
      <c r="E308" s="60">
        <v>6.617</v>
      </c>
      <c r="F308" s="53">
        <f t="shared" si="9"/>
        <v>6.617</v>
      </c>
      <c r="H308" s="85">
        <v>0.371</v>
      </c>
    </row>
    <row r="309" spans="1:8" x14ac:dyDescent="0.2">
      <c r="A309" s="12">
        <f t="shared" si="8"/>
        <v>10</v>
      </c>
      <c r="B309" s="30">
        <v>40113</v>
      </c>
      <c r="C309" s="64">
        <v>8.4390000000000001</v>
      </c>
      <c r="D309" s="17">
        <v>0</v>
      </c>
      <c r="E309" s="60">
        <v>0</v>
      </c>
      <c r="F309" s="53">
        <f t="shared" si="9"/>
        <v>8.4390000000000001</v>
      </c>
      <c r="H309" s="85">
        <v>0.39500000000000002</v>
      </c>
    </row>
    <row r="310" spans="1:8" x14ac:dyDescent="0.2">
      <c r="A310" s="12">
        <f t="shared" si="8"/>
        <v>10</v>
      </c>
      <c r="B310" s="30">
        <v>40114</v>
      </c>
      <c r="C310" s="64">
        <v>8.9510000000000005</v>
      </c>
      <c r="D310" s="17">
        <v>0</v>
      </c>
      <c r="E310" s="60">
        <v>0</v>
      </c>
      <c r="F310" s="53">
        <f t="shared" si="9"/>
        <v>8.9510000000000005</v>
      </c>
      <c r="H310" s="85">
        <v>0.39300000000000002</v>
      </c>
    </row>
    <row r="311" spans="1:8" x14ac:dyDescent="0.2">
      <c r="A311" s="12">
        <f t="shared" si="8"/>
        <v>10</v>
      </c>
      <c r="B311" s="30">
        <v>40115</v>
      </c>
      <c r="C311" s="64">
        <v>0</v>
      </c>
      <c r="D311" s="17">
        <v>6.61</v>
      </c>
      <c r="E311" s="60">
        <v>0</v>
      </c>
      <c r="F311" s="53">
        <f t="shared" si="9"/>
        <v>6.61</v>
      </c>
      <c r="H311" s="85">
        <v>0.36</v>
      </c>
    </row>
    <row r="312" spans="1:8" x14ac:dyDescent="0.2">
      <c r="A312" s="12">
        <f t="shared" si="8"/>
        <v>10</v>
      </c>
      <c r="B312" s="30">
        <v>40116</v>
      </c>
      <c r="C312" s="64">
        <v>0</v>
      </c>
      <c r="D312" s="17">
        <v>5.2729999999999997</v>
      </c>
      <c r="E312" s="60">
        <v>0</v>
      </c>
      <c r="F312" s="53">
        <f t="shared" si="9"/>
        <v>5.2729999999999997</v>
      </c>
      <c r="H312" s="85">
        <v>0.27500000000000002</v>
      </c>
    </row>
    <row r="313" spans="1:8" x14ac:dyDescent="0.2">
      <c r="A313" s="12">
        <f t="shared" si="8"/>
        <v>10</v>
      </c>
      <c r="B313" s="30">
        <v>40117</v>
      </c>
      <c r="C313" s="64">
        <v>0</v>
      </c>
      <c r="D313" s="17">
        <v>0</v>
      </c>
      <c r="E313" s="60">
        <v>5.7779999999999996</v>
      </c>
      <c r="F313" s="53">
        <f t="shared" si="9"/>
        <v>5.7779999999999996</v>
      </c>
      <c r="H313" s="85">
        <v>0.27500000000000002</v>
      </c>
    </row>
    <row r="314" spans="1:8" x14ac:dyDescent="0.2">
      <c r="A314" s="12">
        <f t="shared" si="8"/>
        <v>11</v>
      </c>
      <c r="B314" s="30">
        <v>40118</v>
      </c>
      <c r="C314" s="64">
        <v>0</v>
      </c>
      <c r="D314" s="17">
        <v>0</v>
      </c>
      <c r="E314" s="60">
        <v>5.5350000000000001</v>
      </c>
      <c r="F314" s="53">
        <f t="shared" si="9"/>
        <v>5.5350000000000001</v>
      </c>
      <c r="H314" s="85">
        <v>0.32200000000000001</v>
      </c>
    </row>
    <row r="315" spans="1:8" x14ac:dyDescent="0.2">
      <c r="A315" s="12">
        <f t="shared" si="8"/>
        <v>11</v>
      </c>
      <c r="B315" s="30">
        <v>40119</v>
      </c>
      <c r="C315" s="64">
        <v>0</v>
      </c>
      <c r="D315" s="17">
        <v>0</v>
      </c>
      <c r="E315" s="60">
        <v>7.109</v>
      </c>
      <c r="F315" s="53">
        <f t="shared" si="9"/>
        <v>7.109</v>
      </c>
      <c r="H315" s="85">
        <v>0.42299999999999999</v>
      </c>
    </row>
    <row r="316" spans="1:8" x14ac:dyDescent="0.2">
      <c r="A316" s="12">
        <f t="shared" si="8"/>
        <v>11</v>
      </c>
      <c r="B316" s="30">
        <v>40120</v>
      </c>
      <c r="C316" s="64">
        <v>8.3940000000000001</v>
      </c>
      <c r="D316" s="17">
        <v>0</v>
      </c>
      <c r="E316" s="60">
        <v>0</v>
      </c>
      <c r="F316" s="53">
        <f t="shared" si="9"/>
        <v>8.3940000000000001</v>
      </c>
      <c r="H316" s="85">
        <v>0.44600000000000001</v>
      </c>
    </row>
    <row r="317" spans="1:8" x14ac:dyDescent="0.2">
      <c r="A317" s="12">
        <f t="shared" si="8"/>
        <v>11</v>
      </c>
      <c r="B317" s="30">
        <v>40121</v>
      </c>
      <c r="C317" s="64">
        <v>8.7539999999999996</v>
      </c>
      <c r="D317" s="17">
        <v>0</v>
      </c>
      <c r="E317" s="60">
        <v>0</v>
      </c>
      <c r="F317" s="53">
        <f t="shared" si="9"/>
        <v>8.7539999999999996</v>
      </c>
      <c r="H317" s="85">
        <v>0.45</v>
      </c>
    </row>
    <row r="318" spans="1:8" x14ac:dyDescent="0.2">
      <c r="A318" s="12">
        <f t="shared" si="8"/>
        <v>11</v>
      </c>
      <c r="B318" s="30">
        <v>40122</v>
      </c>
      <c r="C318" s="64">
        <v>0</v>
      </c>
      <c r="D318" s="17">
        <v>8.8480000000000008</v>
      </c>
      <c r="E318" s="60">
        <v>0</v>
      </c>
      <c r="F318" s="53">
        <f t="shared" si="9"/>
        <v>8.8480000000000008</v>
      </c>
      <c r="H318" s="85">
        <v>0.51300000000000001</v>
      </c>
    </row>
    <row r="319" spans="1:8" x14ac:dyDescent="0.2">
      <c r="A319" s="12">
        <f t="shared" si="8"/>
        <v>11</v>
      </c>
      <c r="B319" s="30">
        <v>40123</v>
      </c>
      <c r="C319" s="64">
        <v>0</v>
      </c>
      <c r="D319" s="17">
        <v>8.27</v>
      </c>
      <c r="E319" s="60">
        <v>0</v>
      </c>
      <c r="F319" s="53">
        <f t="shared" si="9"/>
        <v>8.27</v>
      </c>
      <c r="H319" s="85">
        <v>0.45</v>
      </c>
    </row>
    <row r="320" spans="1:8" x14ac:dyDescent="0.2">
      <c r="A320" s="12">
        <f t="shared" si="8"/>
        <v>11</v>
      </c>
      <c r="B320" s="30">
        <v>40124</v>
      </c>
      <c r="C320" s="64">
        <v>0</v>
      </c>
      <c r="D320" s="17">
        <v>0</v>
      </c>
      <c r="E320" s="60">
        <v>7.931</v>
      </c>
      <c r="F320" s="53">
        <f t="shared" si="9"/>
        <v>7.931</v>
      </c>
      <c r="H320" s="85">
        <v>0.42699999999999999</v>
      </c>
    </row>
    <row r="321" spans="1:8" x14ac:dyDescent="0.2">
      <c r="A321" s="12">
        <f t="shared" si="8"/>
        <v>11</v>
      </c>
      <c r="B321" s="30">
        <v>40125</v>
      </c>
      <c r="C321" s="64">
        <v>0</v>
      </c>
      <c r="D321" s="17">
        <v>0</v>
      </c>
      <c r="E321" s="60">
        <v>6.2149999999999999</v>
      </c>
      <c r="F321" s="53">
        <f t="shared" si="9"/>
        <v>6.2149999999999999</v>
      </c>
      <c r="H321" s="85">
        <v>0.372</v>
      </c>
    </row>
    <row r="322" spans="1:8" x14ac:dyDescent="0.2">
      <c r="A322" s="12">
        <f t="shared" si="8"/>
        <v>11</v>
      </c>
      <c r="B322" s="30">
        <v>40126</v>
      </c>
      <c r="C322" s="64">
        <v>7.3109999999999999</v>
      </c>
      <c r="D322" s="17">
        <v>0</v>
      </c>
      <c r="E322" s="60">
        <v>0</v>
      </c>
      <c r="F322" s="53">
        <f t="shared" si="9"/>
        <v>7.3109999999999999</v>
      </c>
      <c r="H322" s="85">
        <v>0.40600000000000003</v>
      </c>
    </row>
    <row r="323" spans="1:8" x14ac:dyDescent="0.2">
      <c r="A323" s="12">
        <f t="shared" si="8"/>
        <v>11</v>
      </c>
      <c r="B323" s="30">
        <v>40127</v>
      </c>
      <c r="C323" s="64">
        <v>8.1530000000000005</v>
      </c>
      <c r="D323" s="17">
        <v>0</v>
      </c>
      <c r="E323" s="60">
        <v>0</v>
      </c>
      <c r="F323" s="53">
        <f t="shared" si="9"/>
        <v>8.1530000000000005</v>
      </c>
      <c r="H323" s="85">
        <v>0.437</v>
      </c>
    </row>
    <row r="324" spans="1:8" x14ac:dyDescent="0.2">
      <c r="A324" s="12">
        <f t="shared" si="8"/>
        <v>11</v>
      </c>
      <c r="B324" s="30">
        <v>40128</v>
      </c>
      <c r="C324" s="64">
        <v>0</v>
      </c>
      <c r="D324" s="17">
        <v>8.4339999999999993</v>
      </c>
      <c r="E324" s="60">
        <v>0</v>
      </c>
      <c r="F324" s="53">
        <f t="shared" si="9"/>
        <v>8.4339999999999993</v>
      </c>
      <c r="H324" s="85">
        <v>0.44800000000000001</v>
      </c>
    </row>
    <row r="325" spans="1:8" x14ac:dyDescent="0.2">
      <c r="A325" s="12">
        <f t="shared" si="8"/>
        <v>11</v>
      </c>
      <c r="B325" s="30">
        <v>40129</v>
      </c>
      <c r="C325" s="64">
        <v>0</v>
      </c>
      <c r="D325" s="17">
        <v>8.2530000000000001</v>
      </c>
      <c r="E325" s="60">
        <v>0</v>
      </c>
      <c r="F325" s="53">
        <f t="shared" si="9"/>
        <v>8.2530000000000001</v>
      </c>
      <c r="H325" s="85">
        <v>0.41599999999999998</v>
      </c>
    </row>
    <row r="326" spans="1:8" x14ac:dyDescent="0.2">
      <c r="A326" s="12">
        <f t="shared" si="8"/>
        <v>11</v>
      </c>
      <c r="B326" s="30">
        <v>40130</v>
      </c>
      <c r="C326" s="64">
        <v>0</v>
      </c>
      <c r="D326" s="17">
        <v>0</v>
      </c>
      <c r="E326" s="60">
        <v>8.3190000000000008</v>
      </c>
      <c r="F326" s="53">
        <f t="shared" si="9"/>
        <v>8.3190000000000008</v>
      </c>
      <c r="H326" s="85">
        <v>0.40600000000000003</v>
      </c>
    </row>
    <row r="327" spans="1:8" x14ac:dyDescent="0.2">
      <c r="A327" s="12">
        <f t="shared" si="8"/>
        <v>11</v>
      </c>
      <c r="B327" s="30">
        <v>40131</v>
      </c>
      <c r="C327" s="64">
        <v>0</v>
      </c>
      <c r="D327" s="17">
        <v>0</v>
      </c>
      <c r="E327" s="60">
        <v>8.0920000000000005</v>
      </c>
      <c r="F327" s="53">
        <f t="shared" si="9"/>
        <v>8.0920000000000005</v>
      </c>
      <c r="H327" s="85">
        <v>0.42</v>
      </c>
    </row>
    <row r="328" spans="1:8" x14ac:dyDescent="0.2">
      <c r="A328" s="12">
        <f t="shared" si="8"/>
        <v>11</v>
      </c>
      <c r="B328" s="30">
        <v>40132</v>
      </c>
      <c r="C328" s="64">
        <v>6.1660000000000004</v>
      </c>
      <c r="D328" s="17">
        <v>0</v>
      </c>
      <c r="E328" s="60">
        <v>0</v>
      </c>
      <c r="F328" s="53">
        <f t="shared" si="9"/>
        <v>6.1660000000000004</v>
      </c>
      <c r="H328" s="85">
        <v>0.35599999999999998</v>
      </c>
    </row>
    <row r="329" spans="1:8" x14ac:dyDescent="0.2">
      <c r="A329" s="12">
        <f t="shared" si="8"/>
        <v>11</v>
      </c>
      <c r="B329" s="30">
        <v>40133</v>
      </c>
      <c r="C329" s="64">
        <v>7.6609999999999996</v>
      </c>
      <c r="D329" s="17">
        <v>0</v>
      </c>
      <c r="E329" s="60">
        <v>0</v>
      </c>
      <c r="F329" s="53">
        <f t="shared" si="9"/>
        <v>7.6609999999999996</v>
      </c>
      <c r="H329" s="85">
        <v>0.45400000000000001</v>
      </c>
    </row>
    <row r="330" spans="1:8" x14ac:dyDescent="0.2">
      <c r="A330" s="12">
        <f t="shared" ref="A330:A374" si="10">+IF(ISBLANK($B330),"",MONTH($B330))</f>
        <v>11</v>
      </c>
      <c r="B330" s="30">
        <v>40134</v>
      </c>
      <c r="C330" s="64">
        <v>0</v>
      </c>
      <c r="D330" s="17">
        <v>8.2720000000000002</v>
      </c>
      <c r="E330" s="60">
        <v>0</v>
      </c>
      <c r="F330" s="53">
        <f t="shared" ref="F330:F375" si="11">SUM(C330:E330)</f>
        <v>8.2720000000000002</v>
      </c>
      <c r="H330" s="85">
        <v>0.46400000000000002</v>
      </c>
    </row>
    <row r="331" spans="1:8" x14ac:dyDescent="0.2">
      <c r="A331" s="12">
        <f t="shared" si="10"/>
        <v>11</v>
      </c>
      <c r="B331" s="30">
        <v>40135</v>
      </c>
      <c r="C331" s="64">
        <v>0</v>
      </c>
      <c r="D331" s="17">
        <v>8.0640000000000001</v>
      </c>
      <c r="E331" s="60">
        <v>0</v>
      </c>
      <c r="F331" s="53">
        <f t="shared" si="11"/>
        <v>8.0640000000000001</v>
      </c>
      <c r="H331" s="85">
        <v>0.443</v>
      </c>
    </row>
    <row r="332" spans="1:8" x14ac:dyDescent="0.2">
      <c r="A332" s="12">
        <f t="shared" si="10"/>
        <v>11</v>
      </c>
      <c r="B332" s="30">
        <v>40136</v>
      </c>
      <c r="C332" s="64">
        <v>0</v>
      </c>
      <c r="D332" s="17">
        <v>0</v>
      </c>
      <c r="E332" s="60">
        <v>8.08</v>
      </c>
      <c r="F332" s="53">
        <f t="shared" si="11"/>
        <v>8.08</v>
      </c>
      <c r="H332" s="85">
        <v>0.42499999999999999</v>
      </c>
    </row>
    <row r="333" spans="1:8" x14ac:dyDescent="0.2">
      <c r="A333" s="12">
        <f t="shared" si="10"/>
        <v>11</v>
      </c>
      <c r="B333" s="30">
        <v>40137</v>
      </c>
      <c r="C333" s="64">
        <v>0</v>
      </c>
      <c r="D333" s="17">
        <v>0</v>
      </c>
      <c r="E333" s="60">
        <v>8.2850000000000001</v>
      </c>
      <c r="F333" s="53">
        <f t="shared" si="11"/>
        <v>8.2850000000000001</v>
      </c>
      <c r="H333" s="85">
        <v>0.42199999999999999</v>
      </c>
    </row>
    <row r="334" spans="1:8" x14ac:dyDescent="0.2">
      <c r="A334" s="12">
        <f t="shared" si="10"/>
        <v>11</v>
      </c>
      <c r="B334" s="30">
        <v>40138</v>
      </c>
      <c r="C334" s="64">
        <v>7.7480000000000002</v>
      </c>
      <c r="D334" s="17">
        <v>0</v>
      </c>
      <c r="E334" s="60">
        <v>0</v>
      </c>
      <c r="F334" s="53">
        <f t="shared" si="11"/>
        <v>7.7480000000000002</v>
      </c>
      <c r="H334" s="85">
        <v>0.42</v>
      </c>
    </row>
    <row r="335" spans="1:8" x14ac:dyDescent="0.2">
      <c r="A335" s="12">
        <f t="shared" si="10"/>
        <v>11</v>
      </c>
      <c r="B335" s="30">
        <v>40139</v>
      </c>
      <c r="C335" s="64">
        <v>5.992</v>
      </c>
      <c r="D335" s="17">
        <v>0</v>
      </c>
      <c r="E335" s="60">
        <v>0</v>
      </c>
      <c r="F335" s="53">
        <f t="shared" si="11"/>
        <v>5.992</v>
      </c>
      <c r="H335" s="85">
        <v>0.34799999999999998</v>
      </c>
    </row>
    <row r="336" spans="1:8" x14ac:dyDescent="0.2">
      <c r="A336" s="12">
        <f t="shared" si="10"/>
        <v>11</v>
      </c>
      <c r="B336" s="30">
        <v>40140</v>
      </c>
      <c r="C336" s="64">
        <v>0</v>
      </c>
      <c r="D336" s="17">
        <v>7.5579999999999998</v>
      </c>
      <c r="E336" s="60">
        <v>0</v>
      </c>
      <c r="F336" s="53">
        <f t="shared" si="11"/>
        <v>7.5579999999999998</v>
      </c>
      <c r="H336" s="85">
        <v>0.41199999999999998</v>
      </c>
    </row>
    <row r="337" spans="1:8" x14ac:dyDescent="0.2">
      <c r="A337" s="12">
        <f t="shared" si="10"/>
        <v>11</v>
      </c>
      <c r="B337" s="30">
        <v>40141</v>
      </c>
      <c r="C337" s="64">
        <v>0</v>
      </c>
      <c r="D337" s="17">
        <v>8.3059999999999992</v>
      </c>
      <c r="E337" s="60">
        <v>0</v>
      </c>
      <c r="F337" s="53">
        <f t="shared" si="11"/>
        <v>8.3059999999999992</v>
      </c>
      <c r="H337" s="85">
        <v>0.436</v>
      </c>
    </row>
    <row r="338" spans="1:8" x14ac:dyDescent="0.2">
      <c r="A338" s="12">
        <f t="shared" si="10"/>
        <v>11</v>
      </c>
      <c r="B338" s="30">
        <v>40142</v>
      </c>
      <c r="C338" s="64">
        <v>0</v>
      </c>
      <c r="D338" s="17">
        <v>0</v>
      </c>
      <c r="E338" s="60">
        <v>8.1560000000000006</v>
      </c>
      <c r="F338" s="53">
        <f t="shared" si="11"/>
        <v>8.1560000000000006</v>
      </c>
      <c r="H338" s="85">
        <v>0.436</v>
      </c>
    </row>
    <row r="339" spans="1:8" x14ac:dyDescent="0.2">
      <c r="A339" s="12">
        <f t="shared" si="10"/>
        <v>11</v>
      </c>
      <c r="B339" s="30">
        <v>40143</v>
      </c>
      <c r="C339" s="64">
        <v>0</v>
      </c>
      <c r="D339" s="17">
        <v>0</v>
      </c>
      <c r="E339" s="60">
        <v>8.3629999999999995</v>
      </c>
      <c r="F339" s="53">
        <f t="shared" si="11"/>
        <v>8.3629999999999995</v>
      </c>
      <c r="H339" s="85">
        <v>0.42499999999999999</v>
      </c>
    </row>
    <row r="340" spans="1:8" x14ac:dyDescent="0.2">
      <c r="A340" s="12">
        <f t="shared" si="10"/>
        <v>11</v>
      </c>
      <c r="B340" s="30">
        <v>40144</v>
      </c>
      <c r="C340" s="64">
        <v>8.1999999999999993</v>
      </c>
      <c r="D340" s="17">
        <v>0</v>
      </c>
      <c r="E340" s="60">
        <v>0</v>
      </c>
      <c r="F340" s="53">
        <f t="shared" si="11"/>
        <v>8.1999999999999993</v>
      </c>
      <c r="H340" s="85">
        <v>0.46100000000000002</v>
      </c>
    </row>
    <row r="341" spans="1:8" x14ac:dyDescent="0.2">
      <c r="A341" s="12">
        <f t="shared" si="10"/>
        <v>11</v>
      </c>
      <c r="B341" s="30">
        <v>40145</v>
      </c>
      <c r="C341" s="64">
        <v>7.8410000000000002</v>
      </c>
      <c r="D341" s="17">
        <v>0</v>
      </c>
      <c r="E341" s="60">
        <v>0</v>
      </c>
      <c r="F341" s="53">
        <f t="shared" si="11"/>
        <v>7.8410000000000002</v>
      </c>
      <c r="H341" s="85">
        <v>0.39</v>
      </c>
    </row>
    <row r="342" spans="1:8" x14ac:dyDescent="0.2">
      <c r="A342" s="12">
        <f t="shared" si="10"/>
        <v>11</v>
      </c>
      <c r="B342" s="30">
        <v>40146</v>
      </c>
      <c r="C342" s="64">
        <v>0</v>
      </c>
      <c r="D342" s="17">
        <v>6.0960000000000001</v>
      </c>
      <c r="E342" s="60">
        <v>0</v>
      </c>
      <c r="F342" s="53">
        <f t="shared" si="11"/>
        <v>6.0960000000000001</v>
      </c>
      <c r="H342" s="85">
        <v>0.35099999999999998</v>
      </c>
    </row>
    <row r="343" spans="1:8" x14ac:dyDescent="0.2">
      <c r="A343" s="12">
        <f t="shared" si="10"/>
        <v>11</v>
      </c>
      <c r="B343" s="30">
        <v>40147</v>
      </c>
      <c r="C343" s="64">
        <v>0</v>
      </c>
      <c r="D343" s="17">
        <v>7.5339999999999998</v>
      </c>
      <c r="E343" s="60">
        <v>0</v>
      </c>
      <c r="F343" s="53">
        <f t="shared" si="11"/>
        <v>7.5339999999999998</v>
      </c>
      <c r="H343" s="85">
        <v>0.44400000000000001</v>
      </c>
    </row>
    <row r="344" spans="1:8" x14ac:dyDescent="0.2">
      <c r="A344" s="12">
        <f t="shared" si="10"/>
        <v>12</v>
      </c>
      <c r="B344" s="30">
        <v>40148</v>
      </c>
      <c r="C344" s="64">
        <v>0</v>
      </c>
      <c r="D344" s="17">
        <v>0</v>
      </c>
      <c r="E344" s="60">
        <v>8.532</v>
      </c>
      <c r="F344" s="53">
        <f t="shared" si="11"/>
        <v>8.532</v>
      </c>
      <c r="H344" s="85">
        <v>0.47199999999999998</v>
      </c>
    </row>
    <row r="345" spans="1:8" x14ac:dyDescent="0.2">
      <c r="A345" s="12">
        <f t="shared" si="10"/>
        <v>12</v>
      </c>
      <c r="B345" s="30">
        <v>40149</v>
      </c>
      <c r="C345" s="64">
        <v>0</v>
      </c>
      <c r="D345" s="17">
        <v>0</v>
      </c>
      <c r="E345" s="60">
        <v>8.6929999999999996</v>
      </c>
      <c r="F345" s="53">
        <f t="shared" si="11"/>
        <v>8.6929999999999996</v>
      </c>
      <c r="H345" s="85">
        <v>0.46800000000000003</v>
      </c>
    </row>
    <row r="346" spans="1:8" x14ac:dyDescent="0.2">
      <c r="A346" s="12">
        <f t="shared" si="10"/>
        <v>12</v>
      </c>
      <c r="B346" s="30">
        <v>40150</v>
      </c>
      <c r="C346" s="64">
        <v>8.4499999999999993</v>
      </c>
      <c r="D346" s="17">
        <v>0</v>
      </c>
      <c r="E346" s="60">
        <v>0</v>
      </c>
      <c r="F346" s="53">
        <f t="shared" si="11"/>
        <v>8.4499999999999993</v>
      </c>
      <c r="H346" s="85">
        <v>0.438</v>
      </c>
    </row>
    <row r="347" spans="1:8" x14ac:dyDescent="0.2">
      <c r="A347" s="12">
        <f t="shared" si="10"/>
        <v>12</v>
      </c>
      <c r="B347" s="30">
        <v>40151</v>
      </c>
      <c r="C347" s="64">
        <v>8.4689999999999994</v>
      </c>
      <c r="D347" s="17">
        <v>0</v>
      </c>
      <c r="E347" s="60">
        <v>0</v>
      </c>
      <c r="F347" s="53">
        <f t="shared" si="11"/>
        <v>8.4689999999999994</v>
      </c>
      <c r="H347" s="85">
        <v>0.44</v>
      </c>
    </row>
    <row r="348" spans="1:8" x14ac:dyDescent="0.2">
      <c r="A348" s="12">
        <f t="shared" si="10"/>
        <v>12</v>
      </c>
      <c r="B348" s="30">
        <v>40152</v>
      </c>
      <c r="C348" s="64">
        <v>0</v>
      </c>
      <c r="D348" s="17">
        <v>8.3260000000000005</v>
      </c>
      <c r="E348" s="60">
        <v>0</v>
      </c>
      <c r="F348" s="53">
        <f t="shared" si="11"/>
        <v>8.3260000000000005</v>
      </c>
      <c r="H348" s="85">
        <v>0.439</v>
      </c>
    </row>
    <row r="349" spans="1:8" x14ac:dyDescent="0.2">
      <c r="A349" s="12">
        <f t="shared" si="10"/>
        <v>12</v>
      </c>
      <c r="B349" s="30">
        <v>40153</v>
      </c>
      <c r="C349" s="64">
        <v>0</v>
      </c>
      <c r="D349" s="17">
        <v>6.4550000000000001</v>
      </c>
      <c r="E349" s="60">
        <v>0</v>
      </c>
      <c r="F349" s="53">
        <f t="shared" si="11"/>
        <v>6.4550000000000001</v>
      </c>
      <c r="H349" s="85">
        <v>0.35</v>
      </c>
    </row>
    <row r="350" spans="1:8" x14ac:dyDescent="0.2">
      <c r="A350" s="12">
        <f t="shared" si="10"/>
        <v>12</v>
      </c>
      <c r="B350" s="30">
        <v>40154</v>
      </c>
      <c r="C350" s="64">
        <v>0</v>
      </c>
      <c r="D350" s="17">
        <v>0</v>
      </c>
      <c r="E350" s="60">
        <v>7.5549999999999997</v>
      </c>
      <c r="F350" s="53">
        <f t="shared" si="11"/>
        <v>7.5549999999999997</v>
      </c>
      <c r="H350" s="85">
        <v>0.47299999999999998</v>
      </c>
    </row>
    <row r="351" spans="1:8" x14ac:dyDescent="0.2">
      <c r="A351" s="12">
        <f t="shared" si="10"/>
        <v>12</v>
      </c>
      <c r="B351" s="30">
        <v>40155</v>
      </c>
      <c r="C351" s="64">
        <v>0</v>
      </c>
      <c r="D351" s="17">
        <v>0</v>
      </c>
      <c r="E351" s="60">
        <v>8.3330000000000002</v>
      </c>
      <c r="F351" s="53">
        <f t="shared" si="11"/>
        <v>8.3330000000000002</v>
      </c>
      <c r="H351" s="85">
        <v>0.44400000000000001</v>
      </c>
    </row>
    <row r="352" spans="1:8" x14ac:dyDescent="0.2">
      <c r="A352" s="12">
        <f t="shared" si="10"/>
        <v>12</v>
      </c>
      <c r="B352" s="30">
        <v>40156</v>
      </c>
      <c r="C352" s="64">
        <v>8.8629999999999995</v>
      </c>
      <c r="D352" s="17">
        <v>0</v>
      </c>
      <c r="E352" s="60">
        <v>0</v>
      </c>
      <c r="F352" s="53">
        <f t="shared" si="11"/>
        <v>8.8629999999999995</v>
      </c>
      <c r="H352" s="85">
        <v>0.43</v>
      </c>
    </row>
    <row r="353" spans="1:8" x14ac:dyDescent="0.2">
      <c r="A353" s="12">
        <f t="shared" si="10"/>
        <v>12</v>
      </c>
      <c r="B353" s="30">
        <v>40157</v>
      </c>
      <c r="C353" s="64">
        <v>8.9570000000000007</v>
      </c>
      <c r="D353" s="17">
        <v>0</v>
      </c>
      <c r="E353" s="60">
        <v>0</v>
      </c>
      <c r="F353" s="53">
        <f t="shared" si="11"/>
        <v>8.9570000000000007</v>
      </c>
      <c r="H353" s="85">
        <v>0.55800000000000005</v>
      </c>
    </row>
    <row r="354" spans="1:8" x14ac:dyDescent="0.2">
      <c r="A354" s="12">
        <f t="shared" si="10"/>
        <v>12</v>
      </c>
      <c r="B354" s="30">
        <v>40158</v>
      </c>
      <c r="C354" s="64">
        <v>0</v>
      </c>
      <c r="D354" s="17">
        <v>8.6229999999999993</v>
      </c>
      <c r="E354" s="60">
        <v>0</v>
      </c>
      <c r="F354" s="53">
        <f t="shared" si="11"/>
        <v>8.6229999999999993</v>
      </c>
      <c r="H354" s="85">
        <v>0.48199999999999998</v>
      </c>
    </row>
    <row r="355" spans="1:8" x14ac:dyDescent="0.2">
      <c r="A355" s="12">
        <f t="shared" si="10"/>
        <v>12</v>
      </c>
      <c r="B355" s="30">
        <v>40159</v>
      </c>
      <c r="C355" s="64">
        <v>0</v>
      </c>
      <c r="D355" s="17">
        <v>8.3979999999999997</v>
      </c>
      <c r="E355" s="60">
        <v>0</v>
      </c>
      <c r="F355" s="53">
        <f t="shared" si="11"/>
        <v>8.3979999999999997</v>
      </c>
      <c r="H355" s="85">
        <v>0.42599999999999999</v>
      </c>
    </row>
    <row r="356" spans="1:8" x14ac:dyDescent="0.2">
      <c r="A356" s="12">
        <f t="shared" si="10"/>
        <v>12</v>
      </c>
      <c r="B356" s="30">
        <v>40160</v>
      </c>
      <c r="C356" s="64">
        <v>0</v>
      </c>
      <c r="D356" s="17">
        <v>0</v>
      </c>
      <c r="E356" s="60">
        <v>6.931</v>
      </c>
      <c r="F356" s="53">
        <f t="shared" si="11"/>
        <v>6.931</v>
      </c>
      <c r="H356" s="85">
        <v>0.38600000000000001</v>
      </c>
    </row>
    <row r="357" spans="1:8" x14ac:dyDescent="0.2">
      <c r="A357" s="12">
        <f t="shared" si="10"/>
        <v>12</v>
      </c>
      <c r="B357" s="30">
        <v>40161</v>
      </c>
      <c r="C357" s="64">
        <v>0</v>
      </c>
      <c r="D357" s="17">
        <v>0</v>
      </c>
      <c r="E357" s="60">
        <v>8.0120000000000005</v>
      </c>
      <c r="F357" s="53">
        <f t="shared" si="11"/>
        <v>8.0120000000000005</v>
      </c>
      <c r="H357" s="85">
        <v>0.47</v>
      </c>
    </row>
    <row r="358" spans="1:8" x14ac:dyDescent="0.2">
      <c r="A358" s="12">
        <f t="shared" si="10"/>
        <v>12</v>
      </c>
      <c r="B358" s="30">
        <v>40162</v>
      </c>
      <c r="C358" s="64">
        <v>8.4079999999999995</v>
      </c>
      <c r="D358" s="17">
        <v>0</v>
      </c>
      <c r="E358" s="60">
        <v>0</v>
      </c>
      <c r="F358" s="53">
        <f t="shared" si="11"/>
        <v>8.4079999999999995</v>
      </c>
      <c r="H358" s="85">
        <v>0.48599999999999999</v>
      </c>
    </row>
    <row r="359" spans="1:8" x14ac:dyDescent="0.2">
      <c r="A359" s="12">
        <f t="shared" si="10"/>
        <v>12</v>
      </c>
      <c r="B359" s="30">
        <v>40163</v>
      </c>
      <c r="C359" s="64">
        <v>8.6229999999999993</v>
      </c>
      <c r="D359" s="17">
        <v>0</v>
      </c>
      <c r="E359" s="60">
        <v>0</v>
      </c>
      <c r="F359" s="53">
        <f t="shared" si="11"/>
        <v>8.6229999999999993</v>
      </c>
      <c r="H359" s="85">
        <v>0.46700000000000003</v>
      </c>
    </row>
    <row r="360" spans="1:8" x14ac:dyDescent="0.2">
      <c r="A360" s="12">
        <f t="shared" si="10"/>
        <v>12</v>
      </c>
      <c r="B360" s="30">
        <v>40164</v>
      </c>
      <c r="C360" s="64">
        <v>0</v>
      </c>
      <c r="D360" s="17">
        <v>8.8369999999999997</v>
      </c>
      <c r="E360" s="60">
        <v>0</v>
      </c>
      <c r="F360" s="53">
        <f t="shared" si="11"/>
        <v>8.8369999999999997</v>
      </c>
      <c r="H360" s="85">
        <v>0.436</v>
      </c>
    </row>
    <row r="361" spans="1:8" x14ac:dyDescent="0.2">
      <c r="A361" s="12">
        <f t="shared" si="10"/>
        <v>12</v>
      </c>
      <c r="B361" s="30">
        <v>40165</v>
      </c>
      <c r="C361" s="64">
        <v>0</v>
      </c>
      <c r="D361" s="17">
        <v>8.3829999999999991</v>
      </c>
      <c r="E361" s="60">
        <v>0</v>
      </c>
      <c r="F361" s="53">
        <f t="shared" si="11"/>
        <v>8.3829999999999991</v>
      </c>
      <c r="H361" s="85">
        <v>0.46100000000000002</v>
      </c>
    </row>
    <row r="362" spans="1:8" x14ac:dyDescent="0.2">
      <c r="A362" s="12">
        <f t="shared" si="10"/>
        <v>12</v>
      </c>
      <c r="B362" s="30">
        <v>40166</v>
      </c>
      <c r="C362" s="64">
        <v>0</v>
      </c>
      <c r="D362" s="17">
        <v>0</v>
      </c>
      <c r="E362" s="60">
        <v>8.0839999999999996</v>
      </c>
      <c r="F362" s="53">
        <f t="shared" si="11"/>
        <v>8.0839999999999996</v>
      </c>
      <c r="H362" s="85">
        <v>0.39900000000000002</v>
      </c>
    </row>
    <row r="363" spans="1:8" x14ac:dyDescent="0.2">
      <c r="A363" s="12">
        <f t="shared" si="10"/>
        <v>12</v>
      </c>
      <c r="B363" s="30">
        <v>40167</v>
      </c>
      <c r="C363" s="64">
        <v>0</v>
      </c>
      <c r="D363" s="17">
        <v>0</v>
      </c>
      <c r="E363" s="60">
        <v>6.0810000000000004</v>
      </c>
      <c r="F363" s="53">
        <f t="shared" si="11"/>
        <v>6.0810000000000004</v>
      </c>
      <c r="H363" s="85">
        <v>0.33700000000000002</v>
      </c>
    </row>
    <row r="364" spans="1:8" x14ac:dyDescent="0.2">
      <c r="A364" s="12">
        <f t="shared" si="10"/>
        <v>12</v>
      </c>
      <c r="B364" s="30">
        <v>40168</v>
      </c>
      <c r="C364" s="64">
        <v>7.0330000000000004</v>
      </c>
      <c r="D364" s="17">
        <v>0</v>
      </c>
      <c r="E364" s="60">
        <v>0</v>
      </c>
      <c r="F364" s="53">
        <f t="shared" si="11"/>
        <v>7.0330000000000004</v>
      </c>
      <c r="H364" s="85">
        <v>0.44</v>
      </c>
    </row>
    <row r="365" spans="1:8" x14ac:dyDescent="0.2">
      <c r="A365" s="12">
        <f t="shared" si="10"/>
        <v>12</v>
      </c>
      <c r="B365" s="30">
        <v>40169</v>
      </c>
      <c r="C365" s="64">
        <v>7.266</v>
      </c>
      <c r="D365" s="17">
        <v>0</v>
      </c>
      <c r="E365" s="60">
        <v>0</v>
      </c>
      <c r="F365" s="53">
        <f t="shared" si="11"/>
        <v>7.266</v>
      </c>
      <c r="H365" s="85">
        <v>0.38600000000000001</v>
      </c>
    </row>
    <row r="366" spans="1:8" x14ac:dyDescent="0.2">
      <c r="A366" s="12">
        <f t="shared" si="10"/>
        <v>12</v>
      </c>
      <c r="B366" s="30">
        <v>40170</v>
      </c>
      <c r="C366" s="64">
        <v>0</v>
      </c>
      <c r="D366" s="17">
        <v>6.8019999999999996</v>
      </c>
      <c r="E366" s="60">
        <v>0</v>
      </c>
      <c r="F366" s="53">
        <f t="shared" si="11"/>
        <v>6.8019999999999996</v>
      </c>
      <c r="H366" s="85">
        <v>0.38600000000000001</v>
      </c>
    </row>
    <row r="367" spans="1:8" x14ac:dyDescent="0.2">
      <c r="A367" s="12">
        <f t="shared" si="10"/>
        <v>12</v>
      </c>
      <c r="B367" s="30">
        <v>40171</v>
      </c>
      <c r="C367" s="64">
        <v>0</v>
      </c>
      <c r="D367" s="17">
        <v>5.2539999999999996</v>
      </c>
      <c r="E367" s="60">
        <v>0</v>
      </c>
      <c r="F367" s="53">
        <f t="shared" si="11"/>
        <v>5.2539999999999996</v>
      </c>
      <c r="H367" s="85">
        <v>0.29799999999999999</v>
      </c>
    </row>
    <row r="368" spans="1:8" x14ac:dyDescent="0.2">
      <c r="A368" s="12">
        <f t="shared" si="10"/>
        <v>12</v>
      </c>
      <c r="B368" s="30">
        <v>40172</v>
      </c>
      <c r="C368" s="64">
        <v>0</v>
      </c>
      <c r="D368" s="17">
        <v>0</v>
      </c>
      <c r="E368" s="60">
        <v>4.7699999999999996</v>
      </c>
      <c r="F368" s="53">
        <f t="shared" si="11"/>
        <v>4.7699999999999996</v>
      </c>
      <c r="H368" s="85">
        <v>0.28399999999999997</v>
      </c>
    </row>
    <row r="369" spans="1:8" x14ac:dyDescent="0.2">
      <c r="A369" s="12">
        <f t="shared" si="10"/>
        <v>12</v>
      </c>
      <c r="B369" s="30">
        <v>40173</v>
      </c>
      <c r="C369" s="64">
        <v>0</v>
      </c>
      <c r="D369" s="17">
        <v>0</v>
      </c>
      <c r="E369" s="60">
        <v>4.8150000000000004</v>
      </c>
      <c r="F369" s="53">
        <f t="shared" si="11"/>
        <v>4.8150000000000004</v>
      </c>
      <c r="H369" s="85">
        <v>0.29699999999999999</v>
      </c>
    </row>
    <row r="370" spans="1:8" x14ac:dyDescent="0.2">
      <c r="A370" s="12">
        <f t="shared" si="10"/>
        <v>12</v>
      </c>
      <c r="B370" s="30">
        <v>40174</v>
      </c>
      <c r="C370" s="64">
        <v>4.9059999999999997</v>
      </c>
      <c r="D370" s="17">
        <v>0</v>
      </c>
      <c r="E370" s="60">
        <v>0</v>
      </c>
      <c r="F370" s="53">
        <f t="shared" si="11"/>
        <v>4.9059999999999997</v>
      </c>
      <c r="H370" s="85">
        <v>0.30199999999999999</v>
      </c>
    </row>
    <row r="371" spans="1:8" x14ac:dyDescent="0.2">
      <c r="A371" s="12">
        <f t="shared" si="10"/>
        <v>12</v>
      </c>
      <c r="B371" s="30">
        <v>40175</v>
      </c>
      <c r="C371" s="64">
        <v>5.1550000000000002</v>
      </c>
      <c r="D371" s="17">
        <v>0</v>
      </c>
      <c r="E371" s="60">
        <v>0</v>
      </c>
      <c r="F371" s="53">
        <f t="shared" si="11"/>
        <v>5.1550000000000002</v>
      </c>
      <c r="H371" s="85">
        <v>0.31</v>
      </c>
    </row>
    <row r="372" spans="1:8" x14ac:dyDescent="0.2">
      <c r="A372" s="12">
        <f t="shared" si="10"/>
        <v>12</v>
      </c>
      <c r="B372" s="30">
        <v>40176</v>
      </c>
      <c r="C372" s="64">
        <v>0</v>
      </c>
      <c r="D372" s="17">
        <v>5.1040000000000001</v>
      </c>
      <c r="E372" s="60">
        <v>0</v>
      </c>
      <c r="F372" s="53">
        <f t="shared" si="11"/>
        <v>5.1040000000000001</v>
      </c>
      <c r="H372" s="85">
        <v>0.309</v>
      </c>
    </row>
    <row r="373" spans="1:8" x14ac:dyDescent="0.2">
      <c r="A373" s="12">
        <f t="shared" si="10"/>
        <v>12</v>
      </c>
      <c r="B373" s="30">
        <v>40177</v>
      </c>
      <c r="C373" s="64">
        <v>0</v>
      </c>
      <c r="D373" s="17">
        <v>4.9800000000000004</v>
      </c>
      <c r="E373" s="60">
        <v>0</v>
      </c>
      <c r="F373" s="53">
        <f t="shared" si="11"/>
        <v>4.9800000000000004</v>
      </c>
      <c r="H373" s="85">
        <v>0.30499999999999999</v>
      </c>
    </row>
    <row r="374" spans="1:8" ht="13.5" thickBot="1" x14ac:dyDescent="0.25">
      <c r="A374" s="12">
        <f t="shared" si="10"/>
        <v>12</v>
      </c>
      <c r="B374" s="30">
        <v>40178</v>
      </c>
      <c r="C374" s="64">
        <v>0</v>
      </c>
      <c r="D374" s="17">
        <v>0</v>
      </c>
      <c r="E374" s="60">
        <v>5.1029999999999998</v>
      </c>
      <c r="F374" s="53">
        <f t="shared" si="11"/>
        <v>5.1029999999999998</v>
      </c>
      <c r="H374" s="85">
        <v>0.309</v>
      </c>
    </row>
    <row r="375" spans="1:8" s="12" customFormat="1" ht="13.5" thickBot="1" x14ac:dyDescent="0.25">
      <c r="B375" s="54" t="s">
        <v>4</v>
      </c>
      <c r="C375" s="55">
        <f>SUM(C10:C374)</f>
        <v>966.50800000000072</v>
      </c>
      <c r="D375" s="55">
        <f>SUM(D10:D374)</f>
        <v>928.10100000000023</v>
      </c>
      <c r="E375" s="56">
        <f>SUM(E10:E374)</f>
        <v>997.29499999999996</v>
      </c>
      <c r="F375" s="57">
        <f t="shared" si="11"/>
        <v>2891.9040000000009</v>
      </c>
      <c r="H375" s="87">
        <f>+MAX(H10:H374)</f>
        <v>0.60799999999999998</v>
      </c>
    </row>
    <row r="376" spans="1:8" x14ac:dyDescent="0.2">
      <c r="A376" s="12" t="str">
        <f>+IF(ISBLANK($B376),"",MONTH($B376))</f>
        <v/>
      </c>
    </row>
    <row r="377" spans="1:8" x14ac:dyDescent="0.2">
      <c r="A377" s="12" t="str">
        <f>+IF(ISBLANK($B377),"",MONTH($B377))</f>
        <v/>
      </c>
    </row>
    <row r="378" spans="1:8" x14ac:dyDescent="0.2">
      <c r="A378" s="12"/>
    </row>
    <row r="379" spans="1:8" x14ac:dyDescent="0.2">
      <c r="A379" s="12" t="str">
        <f>+IF(ISBLANK($B379),"",MONTH($B379))</f>
        <v/>
      </c>
    </row>
    <row r="380" spans="1:8" x14ac:dyDescent="0.2">
      <c r="A380" s="12" t="str">
        <f>+IF(ISBLANK($B380),"",MONTH($B380))</f>
        <v/>
      </c>
    </row>
    <row r="381" spans="1:8" x14ac:dyDescent="0.2">
      <c r="A381" s="12" t="str">
        <f t="shared" ref="A381:A418" si="12">+IF(ISBLANK($B381),"",MONTH($B381))</f>
        <v/>
      </c>
      <c r="E381" s="12"/>
      <c r="F381" s="12"/>
      <c r="G381" s="12"/>
      <c r="H381" s="12"/>
    </row>
    <row r="382" spans="1:8" x14ac:dyDescent="0.2">
      <c r="A382" s="12" t="str">
        <f t="shared" si="12"/>
        <v/>
      </c>
      <c r="E382" s="12"/>
      <c r="F382" s="12"/>
      <c r="G382" s="12"/>
      <c r="H382" s="12"/>
    </row>
    <row r="383" spans="1:8" x14ac:dyDescent="0.2">
      <c r="A383" s="12" t="str">
        <f t="shared" si="12"/>
        <v/>
      </c>
      <c r="E383" s="12"/>
      <c r="F383" s="12"/>
      <c r="G383" s="12"/>
      <c r="H383" s="12"/>
    </row>
    <row r="384" spans="1:8" x14ac:dyDescent="0.2">
      <c r="A384" s="12" t="str">
        <f t="shared" si="12"/>
        <v/>
      </c>
      <c r="E384" s="12"/>
      <c r="F384" s="12"/>
      <c r="G384" s="12"/>
      <c r="H384" s="12"/>
    </row>
    <row r="385" spans="1:8" x14ac:dyDescent="0.2">
      <c r="A385" s="12" t="str">
        <f t="shared" si="12"/>
        <v/>
      </c>
      <c r="E385" s="12"/>
      <c r="F385" s="12"/>
      <c r="G385" s="12"/>
      <c r="H385" s="12"/>
    </row>
    <row r="386" spans="1:8" x14ac:dyDescent="0.2">
      <c r="A386" s="12" t="str">
        <f t="shared" si="12"/>
        <v/>
      </c>
      <c r="E386" s="12"/>
      <c r="F386" s="12"/>
      <c r="G386" s="12"/>
      <c r="H386" s="12"/>
    </row>
    <row r="387" spans="1:8" x14ac:dyDescent="0.2">
      <c r="A387" s="12" t="str">
        <f t="shared" si="12"/>
        <v/>
      </c>
      <c r="E387" s="12"/>
      <c r="F387" s="12"/>
      <c r="G387" s="12"/>
      <c r="H387" s="12"/>
    </row>
    <row r="388" spans="1:8" x14ac:dyDescent="0.2">
      <c r="A388" s="12" t="str">
        <f t="shared" si="12"/>
        <v/>
      </c>
      <c r="E388" s="12"/>
      <c r="F388" s="12"/>
      <c r="G388" s="12"/>
      <c r="H388" s="12"/>
    </row>
    <row r="389" spans="1:8" x14ac:dyDescent="0.2">
      <c r="A389" s="12" t="str">
        <f t="shared" si="12"/>
        <v/>
      </c>
      <c r="E389" s="12"/>
      <c r="F389" s="12"/>
      <c r="G389" s="12"/>
      <c r="H389" s="12"/>
    </row>
    <row r="390" spans="1:8" x14ac:dyDescent="0.2">
      <c r="A390" s="12" t="str">
        <f t="shared" si="12"/>
        <v/>
      </c>
      <c r="E390" s="12"/>
      <c r="F390" s="12"/>
      <c r="G390" s="12"/>
      <c r="H390" s="12"/>
    </row>
    <row r="391" spans="1:8" x14ac:dyDescent="0.2">
      <c r="A391" s="12" t="str">
        <f t="shared" si="12"/>
        <v/>
      </c>
      <c r="E391" s="12"/>
      <c r="F391" s="12"/>
      <c r="G391" s="12"/>
      <c r="H391" s="12"/>
    </row>
    <row r="392" spans="1:8" x14ac:dyDescent="0.2">
      <c r="A392" s="12" t="str">
        <f t="shared" si="12"/>
        <v/>
      </c>
      <c r="E392" s="12"/>
      <c r="F392" s="12"/>
      <c r="G392" s="12"/>
      <c r="H392" s="12"/>
    </row>
    <row r="393" spans="1:8" x14ac:dyDescent="0.2">
      <c r="A393" s="12" t="str">
        <f t="shared" si="12"/>
        <v/>
      </c>
      <c r="F393" s="12"/>
      <c r="G393" s="12"/>
      <c r="H393" s="12"/>
    </row>
    <row r="394" spans="1:8" x14ac:dyDescent="0.2">
      <c r="A394" s="12" t="str">
        <f t="shared" si="12"/>
        <v/>
      </c>
      <c r="F394" s="12"/>
      <c r="G394" s="12"/>
      <c r="H394" s="12"/>
    </row>
    <row r="395" spans="1:8" x14ac:dyDescent="0.2">
      <c r="A395" s="12" t="str">
        <f t="shared" si="12"/>
        <v/>
      </c>
      <c r="F395" s="12"/>
      <c r="G395" s="12"/>
      <c r="H395" s="12"/>
    </row>
    <row r="396" spans="1:8" x14ac:dyDescent="0.2">
      <c r="A396" s="12" t="str">
        <f t="shared" si="12"/>
        <v/>
      </c>
    </row>
    <row r="397" spans="1:8" x14ac:dyDescent="0.2">
      <c r="A397" s="12" t="str">
        <f t="shared" si="12"/>
        <v/>
      </c>
    </row>
    <row r="398" spans="1:8" x14ac:dyDescent="0.2">
      <c r="A398" s="12" t="str">
        <f t="shared" si="12"/>
        <v/>
      </c>
    </row>
    <row r="399" spans="1:8" x14ac:dyDescent="0.2">
      <c r="A399" s="12" t="str">
        <f t="shared" si="12"/>
        <v/>
      </c>
    </row>
    <row r="400" spans="1:8" x14ac:dyDescent="0.2">
      <c r="A400" s="12" t="str">
        <f t="shared" si="12"/>
        <v/>
      </c>
    </row>
    <row r="401" spans="1:1" x14ac:dyDescent="0.2">
      <c r="A401" s="12" t="str">
        <f t="shared" si="12"/>
        <v/>
      </c>
    </row>
    <row r="402" spans="1:1" x14ac:dyDescent="0.2">
      <c r="A402" s="12" t="str">
        <f t="shared" si="12"/>
        <v/>
      </c>
    </row>
    <row r="403" spans="1:1" x14ac:dyDescent="0.2">
      <c r="A403" s="12" t="str">
        <f t="shared" si="12"/>
        <v/>
      </c>
    </row>
    <row r="404" spans="1:1" x14ac:dyDescent="0.2">
      <c r="A404" s="12" t="str">
        <f t="shared" si="12"/>
        <v/>
      </c>
    </row>
    <row r="405" spans="1:1" x14ac:dyDescent="0.2">
      <c r="A405" s="12" t="str">
        <f t="shared" si="12"/>
        <v/>
      </c>
    </row>
    <row r="406" spans="1:1" x14ac:dyDescent="0.2">
      <c r="A406" s="12" t="str">
        <f t="shared" si="12"/>
        <v/>
      </c>
    </row>
    <row r="407" spans="1:1" x14ac:dyDescent="0.2">
      <c r="A407" s="12" t="str">
        <f t="shared" si="12"/>
        <v/>
      </c>
    </row>
    <row r="408" spans="1:1" x14ac:dyDescent="0.2">
      <c r="A408" s="12" t="str">
        <f t="shared" si="12"/>
        <v/>
      </c>
    </row>
    <row r="409" spans="1:1" x14ac:dyDescent="0.2">
      <c r="A409" s="12" t="str">
        <f t="shared" si="12"/>
        <v/>
      </c>
    </row>
    <row r="410" spans="1:1" x14ac:dyDescent="0.2">
      <c r="A410" s="12" t="str">
        <f t="shared" si="12"/>
        <v/>
      </c>
    </row>
    <row r="411" spans="1:1" x14ac:dyDescent="0.2">
      <c r="A411" s="12" t="str">
        <f t="shared" si="12"/>
        <v/>
      </c>
    </row>
    <row r="412" spans="1:1" x14ac:dyDescent="0.2">
      <c r="A412" s="12" t="str">
        <f t="shared" si="12"/>
        <v/>
      </c>
    </row>
    <row r="413" spans="1:1" x14ac:dyDescent="0.2">
      <c r="A413" s="12" t="str">
        <f t="shared" si="12"/>
        <v/>
      </c>
    </row>
    <row r="414" spans="1:1" x14ac:dyDescent="0.2">
      <c r="A414" s="12" t="str">
        <f t="shared" si="12"/>
        <v/>
      </c>
    </row>
    <row r="415" spans="1:1" x14ac:dyDescent="0.2">
      <c r="A415" s="12" t="str">
        <f t="shared" si="12"/>
        <v/>
      </c>
    </row>
    <row r="416" spans="1:1" x14ac:dyDescent="0.2">
      <c r="A416" s="12" t="str">
        <f t="shared" si="12"/>
        <v/>
      </c>
    </row>
    <row r="417" spans="1:1" x14ac:dyDescent="0.2">
      <c r="A417" s="12" t="str">
        <f t="shared" si="12"/>
        <v/>
      </c>
    </row>
    <row r="418" spans="1:1" x14ac:dyDescent="0.2">
      <c r="A418" s="12" t="str">
        <f t="shared" si="12"/>
        <v/>
      </c>
    </row>
    <row r="419" spans="1:1" x14ac:dyDescent="0.2">
      <c r="A419" s="12"/>
    </row>
    <row r="420" spans="1:1" x14ac:dyDescent="0.2">
      <c r="A420" s="12"/>
    </row>
    <row r="421" spans="1:1" x14ac:dyDescent="0.2">
      <c r="A421" s="12" t="str">
        <f t="shared" ref="A421:A429" si="13">+IF(ISBLANK($B421),"",MONTH($B421))</f>
        <v/>
      </c>
    </row>
    <row r="422" spans="1:1" x14ac:dyDescent="0.2">
      <c r="A422" s="12" t="str">
        <f t="shared" si="13"/>
        <v/>
      </c>
    </row>
    <row r="423" spans="1:1" x14ac:dyDescent="0.2">
      <c r="A423" s="12" t="str">
        <f t="shared" si="13"/>
        <v/>
      </c>
    </row>
    <row r="424" spans="1:1" x14ac:dyDescent="0.2">
      <c r="A424" s="12" t="str">
        <f t="shared" si="13"/>
        <v/>
      </c>
    </row>
    <row r="425" spans="1:1" x14ac:dyDescent="0.2">
      <c r="A425" s="12" t="str">
        <f t="shared" si="13"/>
        <v/>
      </c>
    </row>
    <row r="426" spans="1:1" x14ac:dyDescent="0.2">
      <c r="A426" s="12" t="str">
        <f t="shared" si="13"/>
        <v/>
      </c>
    </row>
    <row r="427" spans="1:1" x14ac:dyDescent="0.2">
      <c r="A427" s="12" t="str">
        <f t="shared" si="13"/>
        <v/>
      </c>
    </row>
    <row r="428" spans="1:1" x14ac:dyDescent="0.2">
      <c r="A428" s="12" t="str">
        <f t="shared" si="13"/>
        <v/>
      </c>
    </row>
    <row r="429" spans="1:1" x14ac:dyDescent="0.2">
      <c r="A429" s="12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F10:F37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429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7" width="26.42578125" customWidth="1"/>
    <col min="8" max="11" width="25.28515625" bestFit="1" customWidth="1"/>
    <col min="12" max="12" width="33.85546875" bestFit="1" customWidth="1"/>
    <col min="13" max="13" width="28.85546875" bestFit="1" customWidth="1"/>
    <col min="14" max="14" width="25.28515625" bestFit="1" customWidth="1"/>
    <col min="15" max="15" width="12.140625" customWidth="1"/>
  </cols>
  <sheetData>
    <row r="1" spans="1:11" ht="15.75" x14ac:dyDescent="0.25">
      <c r="A1" s="4"/>
      <c r="B1" s="58" t="s">
        <v>13</v>
      </c>
    </row>
    <row r="2" spans="1:11" ht="15.75" x14ac:dyDescent="0.25">
      <c r="A2" s="4"/>
      <c r="B2" s="59" t="s">
        <v>35</v>
      </c>
    </row>
    <row r="3" spans="1:11" ht="15.75" x14ac:dyDescent="0.25">
      <c r="A3" s="4"/>
      <c r="B3" s="59" t="s">
        <v>21</v>
      </c>
    </row>
    <row r="4" spans="1:11" ht="16.5" thickBot="1" x14ac:dyDescent="0.3">
      <c r="A4" s="4"/>
      <c r="B4" s="23" t="s">
        <v>20</v>
      </c>
      <c r="C4" s="3"/>
    </row>
    <row r="5" spans="1:11" ht="16.5" thickBot="1" x14ac:dyDescent="0.3">
      <c r="A5" s="4"/>
      <c r="B5" s="3"/>
      <c r="C5" s="3"/>
    </row>
    <row r="6" spans="1:11" ht="4.5" customHeight="1" thickBot="1" x14ac:dyDescent="0.3">
      <c r="A6" s="4"/>
      <c r="B6" s="41"/>
      <c r="C6" s="42"/>
      <c r="D6" s="43"/>
      <c r="E6" s="43"/>
      <c r="F6" s="43"/>
      <c r="G6" s="43"/>
      <c r="H6" s="43"/>
      <c r="I6" s="44"/>
      <c r="K6" s="73"/>
    </row>
    <row r="7" spans="1:11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38" t="str">
        <f>VLOOKUP(E$9,'Información Unidades'!$B$5:$D$26,2,0)</f>
        <v>SAGESA</v>
      </c>
      <c r="F7" s="38" t="str">
        <f>VLOOKUP(F$9,'Información Unidades'!$B$5:$D$26,2,0)</f>
        <v>SAGESA</v>
      </c>
      <c r="G7" s="38" t="str">
        <f>VLOOKUP(G$9,'Información Unidades'!$B$5:$D$26,2,0)</f>
        <v>SAGESA</v>
      </c>
      <c r="H7" s="38" t="str">
        <f>VLOOKUP(H$9,'Información Unidades'!$B$5:$D$26,2,0)</f>
        <v>SAGESA</v>
      </c>
      <c r="I7" s="52" t="s">
        <v>1</v>
      </c>
      <c r="K7" s="52" t="s">
        <v>54</v>
      </c>
    </row>
    <row r="8" spans="1:11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37" t="str">
        <f>VLOOKUP(D$9,'Información Unidades'!$B$5:$D$26,3,0)</f>
        <v>DIESEL</v>
      </c>
      <c r="E8" s="37" t="str">
        <f>VLOOKUP(E$9,'Información Unidades'!$B$5:$D$26,3,0)</f>
        <v>DIESEL</v>
      </c>
      <c r="F8" s="37" t="str">
        <f>VLOOKUP(F$9,'Información Unidades'!$B$5:$D$26,3,0)</f>
        <v>DIESEL</v>
      </c>
      <c r="G8" s="37" t="str">
        <f>VLOOKUP(G$9,'Información Unidades'!$B$5:$D$26,3,0)</f>
        <v>DIESEL</v>
      </c>
      <c r="H8" s="37" t="str">
        <f>VLOOKUP(H$9,'Información Unidades'!$B$5:$D$26,3,0)</f>
        <v>DIESEL</v>
      </c>
      <c r="I8" s="21" t="s">
        <v>3</v>
      </c>
      <c r="K8" s="21" t="s">
        <v>55</v>
      </c>
    </row>
    <row r="9" spans="1:11" s="6" customFormat="1" ht="13.5" thickBot="1" x14ac:dyDescent="0.25">
      <c r="A9" s="4"/>
      <c r="B9" s="22" t="s">
        <v>22</v>
      </c>
      <c r="C9" s="47" t="s">
        <v>63</v>
      </c>
      <c r="D9" s="39" t="s">
        <v>65</v>
      </c>
      <c r="E9" s="39" t="s">
        <v>64</v>
      </c>
      <c r="F9" s="39" t="s">
        <v>62</v>
      </c>
      <c r="G9" s="39" t="s">
        <v>58</v>
      </c>
      <c r="H9" s="39" t="s">
        <v>66</v>
      </c>
      <c r="I9" s="23"/>
      <c r="K9" s="23" t="s">
        <v>56</v>
      </c>
    </row>
    <row r="10" spans="1:11" x14ac:dyDescent="0.2">
      <c r="A10" s="4">
        <f t="shared" ref="A10:A73" si="0">+IF(ISBLANK($B10),"",MONTH($B10))</f>
        <v>1</v>
      </c>
      <c r="B10" s="30">
        <v>40179</v>
      </c>
      <c r="C10" s="78">
        <v>0</v>
      </c>
      <c r="D10" s="76">
        <v>0</v>
      </c>
      <c r="E10" s="76">
        <v>6.008</v>
      </c>
      <c r="F10" s="76"/>
      <c r="G10" s="76"/>
      <c r="H10" s="76"/>
      <c r="I10" s="53">
        <f t="shared" ref="I10:I73" si="1">SUM(C10:H10)</f>
        <v>6.008</v>
      </c>
      <c r="K10" s="84">
        <v>0.34910574808198991</v>
      </c>
    </row>
    <row r="11" spans="1:11" x14ac:dyDescent="0.2">
      <c r="A11" s="4">
        <f t="shared" si="0"/>
        <v>1</v>
      </c>
      <c r="B11" s="30">
        <v>40180</v>
      </c>
      <c r="C11" s="78">
        <v>0</v>
      </c>
      <c r="D11" s="76">
        <v>0</v>
      </c>
      <c r="E11" s="76">
        <v>5.9370000000000003</v>
      </c>
      <c r="F11" s="76"/>
      <c r="G11" s="76"/>
      <c r="H11" s="76"/>
      <c r="I11" s="53">
        <f t="shared" si="1"/>
        <v>5.9370000000000003</v>
      </c>
      <c r="K11" s="85">
        <v>0.32501751337710061</v>
      </c>
    </row>
    <row r="12" spans="1:11" x14ac:dyDescent="0.2">
      <c r="A12" s="4">
        <f t="shared" si="0"/>
        <v>1</v>
      </c>
      <c r="B12" s="30">
        <v>40181</v>
      </c>
      <c r="C12" s="78">
        <v>5.2560000000000002</v>
      </c>
      <c r="D12" s="76">
        <v>0</v>
      </c>
      <c r="E12" s="76">
        <v>0</v>
      </c>
      <c r="F12" s="76"/>
      <c r="G12" s="76"/>
      <c r="H12" s="76"/>
      <c r="I12" s="53">
        <f t="shared" si="1"/>
        <v>5.2560000000000002</v>
      </c>
      <c r="K12" s="85">
        <v>0.35547601273865709</v>
      </c>
    </row>
    <row r="13" spans="1:11" x14ac:dyDescent="0.2">
      <c r="A13" s="4">
        <f t="shared" si="0"/>
        <v>1</v>
      </c>
      <c r="B13" s="30">
        <v>40182</v>
      </c>
      <c r="C13" s="78">
        <v>5.9850000000000003</v>
      </c>
      <c r="D13" s="76">
        <v>0</v>
      </c>
      <c r="E13" s="76">
        <v>0</v>
      </c>
      <c r="F13" s="76"/>
      <c r="G13" s="76"/>
      <c r="H13" s="76"/>
      <c r="I13" s="53">
        <f t="shared" si="1"/>
        <v>5.9850000000000003</v>
      </c>
      <c r="K13" s="85">
        <v>0.3765146068888679</v>
      </c>
    </row>
    <row r="14" spans="1:11" x14ac:dyDescent="0.2">
      <c r="A14" s="4">
        <f t="shared" si="0"/>
        <v>1</v>
      </c>
      <c r="B14" s="30">
        <v>40183</v>
      </c>
      <c r="C14" s="78">
        <v>0</v>
      </c>
      <c r="D14" s="76">
        <v>7.2649999999999997</v>
      </c>
      <c r="E14" s="76">
        <v>0</v>
      </c>
      <c r="F14" s="76"/>
      <c r="G14" s="76"/>
      <c r="H14" s="76"/>
      <c r="I14" s="53">
        <f t="shared" si="1"/>
        <v>7.2649999999999997</v>
      </c>
      <c r="K14" s="85">
        <v>0.39308250646590792</v>
      </c>
    </row>
    <row r="15" spans="1:11" x14ac:dyDescent="0.2">
      <c r="A15" s="4">
        <f t="shared" si="0"/>
        <v>1</v>
      </c>
      <c r="B15" s="30">
        <v>40184</v>
      </c>
      <c r="C15" s="78">
        <v>0</v>
      </c>
      <c r="D15" s="76">
        <v>8.1920000000000002</v>
      </c>
      <c r="E15" s="76">
        <v>0</v>
      </c>
      <c r="F15" s="76"/>
      <c r="G15" s="76"/>
      <c r="H15" s="76"/>
      <c r="I15" s="53">
        <f t="shared" si="1"/>
        <v>8.1920000000000002</v>
      </c>
      <c r="K15" s="85">
        <v>0.39291640417716472</v>
      </c>
    </row>
    <row r="16" spans="1:11" x14ac:dyDescent="0.2">
      <c r="A16" s="4">
        <f t="shared" si="0"/>
        <v>1</v>
      </c>
      <c r="B16" s="30">
        <v>40185</v>
      </c>
      <c r="C16" s="78">
        <v>0</v>
      </c>
      <c r="D16" s="76">
        <v>0</v>
      </c>
      <c r="E16" s="76">
        <v>8.7050000000000001</v>
      </c>
      <c r="F16" s="76"/>
      <c r="G16" s="76"/>
      <c r="H16" s="76"/>
      <c r="I16" s="53">
        <f t="shared" si="1"/>
        <v>8.7050000000000001</v>
      </c>
      <c r="K16" s="85">
        <v>0.40288770458370832</v>
      </c>
    </row>
    <row r="17" spans="1:11" x14ac:dyDescent="0.2">
      <c r="A17" s="4">
        <f t="shared" si="0"/>
        <v>1</v>
      </c>
      <c r="B17" s="30">
        <v>40186</v>
      </c>
      <c r="C17" s="78">
        <v>0</v>
      </c>
      <c r="D17" s="76">
        <v>0</v>
      </c>
      <c r="E17" s="76">
        <v>8.9090000000000007</v>
      </c>
      <c r="F17" s="76"/>
      <c r="G17" s="76"/>
      <c r="H17" s="76"/>
      <c r="I17" s="53">
        <f t="shared" si="1"/>
        <v>8.9090000000000007</v>
      </c>
      <c r="K17" s="85">
        <v>0.40186828580824996</v>
      </c>
    </row>
    <row r="18" spans="1:11" x14ac:dyDescent="0.2">
      <c r="A18" s="4">
        <f t="shared" si="0"/>
        <v>1</v>
      </c>
      <c r="B18" s="30">
        <v>40187</v>
      </c>
      <c r="C18" s="78">
        <v>8.8070000000000004</v>
      </c>
      <c r="D18" s="76">
        <v>0</v>
      </c>
      <c r="E18" s="76">
        <v>0</v>
      </c>
      <c r="F18" s="76"/>
      <c r="G18" s="76"/>
      <c r="H18" s="76"/>
      <c r="I18" s="53">
        <f t="shared" si="1"/>
        <v>8.8070000000000004</v>
      </c>
      <c r="K18" s="85">
        <v>0.40181337001362655</v>
      </c>
    </row>
    <row r="19" spans="1:11" x14ac:dyDescent="0.2">
      <c r="A19" s="4">
        <f t="shared" si="0"/>
        <v>1</v>
      </c>
      <c r="B19" s="30">
        <v>40188</v>
      </c>
      <c r="C19" s="78">
        <v>8.2319999999999993</v>
      </c>
      <c r="D19" s="76">
        <v>0</v>
      </c>
      <c r="E19" s="76">
        <v>0</v>
      </c>
      <c r="F19" s="76"/>
      <c r="G19" s="76"/>
      <c r="H19" s="76"/>
      <c r="I19" s="53">
        <f t="shared" si="1"/>
        <v>8.2319999999999993</v>
      </c>
      <c r="K19" s="85">
        <v>0.40611465056183355</v>
      </c>
    </row>
    <row r="20" spans="1:11" x14ac:dyDescent="0.2">
      <c r="A20" s="4">
        <f t="shared" si="0"/>
        <v>1</v>
      </c>
      <c r="B20" s="30">
        <v>40189</v>
      </c>
      <c r="C20" s="78">
        <v>0</v>
      </c>
      <c r="D20" s="76">
        <v>6.65</v>
      </c>
      <c r="E20" s="76">
        <v>0</v>
      </c>
      <c r="F20" s="76"/>
      <c r="G20" s="76"/>
      <c r="H20" s="76"/>
      <c r="I20" s="53">
        <f t="shared" si="1"/>
        <v>6.65</v>
      </c>
      <c r="K20" s="85">
        <v>0.37334106527668814</v>
      </c>
    </row>
    <row r="21" spans="1:11" x14ac:dyDescent="0.2">
      <c r="A21" s="4">
        <f t="shared" si="0"/>
        <v>1</v>
      </c>
      <c r="B21" s="30">
        <v>40190</v>
      </c>
      <c r="C21" s="78">
        <v>0</v>
      </c>
      <c r="D21" s="76">
        <v>8.0549999999999997</v>
      </c>
      <c r="E21" s="76">
        <v>0</v>
      </c>
      <c r="F21" s="76"/>
      <c r="G21" s="76"/>
      <c r="H21" s="76"/>
      <c r="I21" s="53">
        <f t="shared" si="1"/>
        <v>8.0549999999999997</v>
      </c>
      <c r="K21" s="85">
        <v>0.40168288163866078</v>
      </c>
    </row>
    <row r="22" spans="1:11" x14ac:dyDescent="0.2">
      <c r="A22" s="4">
        <f t="shared" si="0"/>
        <v>1</v>
      </c>
      <c r="B22" s="30">
        <v>40191</v>
      </c>
      <c r="C22" s="78">
        <v>0</v>
      </c>
      <c r="D22" s="76">
        <v>0</v>
      </c>
      <c r="E22" s="76">
        <v>8.67</v>
      </c>
      <c r="F22" s="76"/>
      <c r="G22" s="76"/>
      <c r="H22" s="76"/>
      <c r="I22" s="53">
        <f t="shared" si="1"/>
        <v>8.67</v>
      </c>
      <c r="K22" s="85">
        <v>0.39787710092286882</v>
      </c>
    </row>
    <row r="23" spans="1:11" x14ac:dyDescent="0.2">
      <c r="A23" s="4">
        <f t="shared" si="0"/>
        <v>1</v>
      </c>
      <c r="B23" s="30">
        <v>40192</v>
      </c>
      <c r="C23" s="78">
        <v>0</v>
      </c>
      <c r="D23" s="76">
        <v>0</v>
      </c>
      <c r="E23" s="76">
        <v>8.7579999999999991</v>
      </c>
      <c r="F23" s="76"/>
      <c r="G23" s="76"/>
      <c r="H23" s="76"/>
      <c r="I23" s="53">
        <f t="shared" si="1"/>
        <v>8.7579999999999991</v>
      </c>
      <c r="K23" s="85">
        <v>0.39590091818185086</v>
      </c>
    </row>
    <row r="24" spans="1:11" x14ac:dyDescent="0.2">
      <c r="A24" s="4">
        <f t="shared" si="0"/>
        <v>1</v>
      </c>
      <c r="B24" s="30">
        <v>40193</v>
      </c>
      <c r="C24" s="78">
        <v>8.6929999999999996</v>
      </c>
      <c r="D24" s="76">
        <v>0</v>
      </c>
      <c r="E24" s="76">
        <v>0</v>
      </c>
      <c r="F24" s="76"/>
      <c r="G24" s="76"/>
      <c r="H24" s="76"/>
      <c r="I24" s="53">
        <f t="shared" si="1"/>
        <v>8.6929999999999996</v>
      </c>
      <c r="K24" s="85">
        <v>0.38498045236597606</v>
      </c>
    </row>
    <row r="25" spans="1:11" x14ac:dyDescent="0.2">
      <c r="A25" s="4">
        <f t="shared" si="0"/>
        <v>1</v>
      </c>
      <c r="B25" s="30">
        <v>40194</v>
      </c>
      <c r="C25" s="78">
        <v>8.8360000000000003</v>
      </c>
      <c r="D25" s="76">
        <v>0</v>
      </c>
      <c r="E25" s="76">
        <v>0</v>
      </c>
      <c r="F25" s="76"/>
      <c r="G25" s="76"/>
      <c r="H25" s="76"/>
      <c r="I25" s="53">
        <f t="shared" si="1"/>
        <v>8.8360000000000003</v>
      </c>
      <c r="K25" s="85">
        <v>0.40289934705004987</v>
      </c>
    </row>
    <row r="26" spans="1:11" x14ac:dyDescent="0.2">
      <c r="A26" s="4">
        <f t="shared" si="0"/>
        <v>1</v>
      </c>
      <c r="B26" s="30">
        <v>40195</v>
      </c>
      <c r="C26" s="78">
        <v>0</v>
      </c>
      <c r="D26" s="76">
        <v>7.9880000000000004</v>
      </c>
      <c r="E26" s="76">
        <v>0</v>
      </c>
      <c r="F26" s="76"/>
      <c r="G26" s="76"/>
      <c r="H26" s="76"/>
      <c r="I26" s="53">
        <f t="shared" si="1"/>
        <v>7.9880000000000004</v>
      </c>
      <c r="K26" s="85">
        <v>0.39026040757655883</v>
      </c>
    </row>
    <row r="27" spans="1:11" x14ac:dyDescent="0.2">
      <c r="A27" s="4">
        <f t="shared" si="0"/>
        <v>1</v>
      </c>
      <c r="B27" s="30">
        <v>40196</v>
      </c>
      <c r="C27" s="78">
        <v>0</v>
      </c>
      <c r="D27" s="76">
        <v>6.5789999999999997</v>
      </c>
      <c r="E27" s="76">
        <v>0</v>
      </c>
      <c r="F27" s="76"/>
      <c r="G27" s="76"/>
      <c r="H27" s="76"/>
      <c r="I27" s="53">
        <f t="shared" si="1"/>
        <v>6.5789999999999997</v>
      </c>
      <c r="K27" s="85">
        <v>0.36357204206987459</v>
      </c>
    </row>
    <row r="28" spans="1:11" x14ac:dyDescent="0.2">
      <c r="A28" s="4">
        <f t="shared" si="0"/>
        <v>1</v>
      </c>
      <c r="B28" s="30">
        <v>40197</v>
      </c>
      <c r="C28" s="78">
        <v>0</v>
      </c>
      <c r="D28" s="76">
        <v>0</v>
      </c>
      <c r="E28" s="76">
        <v>7.8310000000000004</v>
      </c>
      <c r="F28" s="76"/>
      <c r="G28" s="76"/>
      <c r="H28" s="76"/>
      <c r="I28" s="53">
        <f t="shared" si="1"/>
        <v>7.8310000000000004</v>
      </c>
      <c r="K28" s="85">
        <v>0.39188677917914655</v>
      </c>
    </row>
    <row r="29" spans="1:11" x14ac:dyDescent="0.2">
      <c r="A29" s="4">
        <f t="shared" si="0"/>
        <v>1</v>
      </c>
      <c r="B29" s="30">
        <v>40198</v>
      </c>
      <c r="C29" s="78">
        <v>0</v>
      </c>
      <c r="D29" s="76">
        <v>0</v>
      </c>
      <c r="E29" s="76">
        <v>8.3369999999999997</v>
      </c>
      <c r="F29" s="76"/>
      <c r="G29" s="76"/>
      <c r="H29" s="76"/>
      <c r="I29" s="53">
        <f t="shared" si="1"/>
        <v>8.3369999999999997</v>
      </c>
      <c r="K29" s="85">
        <v>0.38607724381169489</v>
      </c>
    </row>
    <row r="30" spans="1:11" x14ac:dyDescent="0.2">
      <c r="A30" s="4">
        <f t="shared" si="0"/>
        <v>1</v>
      </c>
      <c r="B30" s="30">
        <v>40199</v>
      </c>
      <c r="C30" s="78">
        <v>8.7279999999999998</v>
      </c>
      <c r="D30" s="76">
        <v>0</v>
      </c>
      <c r="E30" s="76">
        <v>0</v>
      </c>
      <c r="F30" s="76"/>
      <c r="G30" s="76"/>
      <c r="H30" s="76"/>
      <c r="I30" s="53">
        <f t="shared" si="1"/>
        <v>8.7279999999999998</v>
      </c>
      <c r="K30" s="85">
        <v>0.39391367537804428</v>
      </c>
    </row>
    <row r="31" spans="1:11" x14ac:dyDescent="0.2">
      <c r="A31" s="4">
        <f t="shared" si="0"/>
        <v>1</v>
      </c>
      <c r="B31" s="30">
        <v>40200</v>
      </c>
      <c r="C31" s="78">
        <v>8.9499999999999993</v>
      </c>
      <c r="D31" s="76">
        <v>0</v>
      </c>
      <c r="E31" s="76">
        <v>0</v>
      </c>
      <c r="F31" s="76"/>
      <c r="G31" s="76"/>
      <c r="H31" s="76"/>
      <c r="I31" s="53">
        <f t="shared" si="1"/>
        <v>8.9499999999999993</v>
      </c>
      <c r="K31" s="85">
        <v>0.39591833864520654</v>
      </c>
    </row>
    <row r="32" spans="1:11" x14ac:dyDescent="0.2">
      <c r="A32" s="4">
        <f t="shared" si="0"/>
        <v>1</v>
      </c>
      <c r="B32" s="30">
        <v>40201</v>
      </c>
      <c r="C32" s="78">
        <v>0</v>
      </c>
      <c r="D32" s="76">
        <v>9.0410000000000004</v>
      </c>
      <c r="E32" s="76">
        <v>0</v>
      </c>
      <c r="F32" s="76"/>
      <c r="G32" s="76"/>
      <c r="H32" s="76"/>
      <c r="I32" s="53">
        <f t="shared" si="1"/>
        <v>9.0410000000000004</v>
      </c>
      <c r="K32" s="85">
        <v>0.39489044974810178</v>
      </c>
    </row>
    <row r="33" spans="1:11" x14ac:dyDescent="0.2">
      <c r="A33" s="4">
        <f t="shared" si="0"/>
        <v>1</v>
      </c>
      <c r="B33" s="30">
        <v>40202</v>
      </c>
      <c r="C33" s="78">
        <v>0</v>
      </c>
      <c r="D33" s="76">
        <v>9.0299999999999994</v>
      </c>
      <c r="E33" s="76">
        <v>0</v>
      </c>
      <c r="F33" s="76"/>
      <c r="G33" s="76"/>
      <c r="H33" s="76"/>
      <c r="I33" s="53">
        <f t="shared" si="1"/>
        <v>9.0299999999999994</v>
      </c>
      <c r="K33" s="85">
        <v>0.53615120048583387</v>
      </c>
    </row>
    <row r="34" spans="1:11" x14ac:dyDescent="0.2">
      <c r="A34" s="4">
        <f t="shared" si="0"/>
        <v>1</v>
      </c>
      <c r="B34" s="30">
        <v>40203</v>
      </c>
      <c r="C34" s="78">
        <v>0</v>
      </c>
      <c r="D34" s="76">
        <v>0</v>
      </c>
      <c r="E34" s="76">
        <v>6.4470000000000001</v>
      </c>
      <c r="F34" s="76"/>
      <c r="G34" s="76"/>
      <c r="H34" s="76"/>
      <c r="I34" s="53">
        <f t="shared" si="1"/>
        <v>6.4470000000000001</v>
      </c>
      <c r="K34" s="85">
        <v>0.39342665863334253</v>
      </c>
    </row>
    <row r="35" spans="1:11" x14ac:dyDescent="0.2">
      <c r="A35" s="4">
        <f t="shared" si="0"/>
        <v>1</v>
      </c>
      <c r="B35" s="30">
        <v>40204</v>
      </c>
      <c r="C35" s="78">
        <v>0</v>
      </c>
      <c r="D35" s="76">
        <v>0</v>
      </c>
      <c r="E35" s="76">
        <v>8.14</v>
      </c>
      <c r="F35" s="76"/>
      <c r="G35" s="76"/>
      <c r="H35" s="76"/>
      <c r="I35" s="53">
        <f t="shared" si="1"/>
        <v>8.14</v>
      </c>
      <c r="K35" s="85">
        <v>0.40367694117815528</v>
      </c>
    </row>
    <row r="36" spans="1:11" x14ac:dyDescent="0.2">
      <c r="A36" s="4">
        <f t="shared" si="0"/>
        <v>1</v>
      </c>
      <c r="B36" s="30">
        <v>40205</v>
      </c>
      <c r="C36" s="78">
        <v>8.7750000000000004</v>
      </c>
      <c r="D36" s="76">
        <v>0</v>
      </c>
      <c r="E36" s="76">
        <v>0</v>
      </c>
      <c r="F36" s="76"/>
      <c r="G36" s="76"/>
      <c r="H36" s="76"/>
      <c r="I36" s="53">
        <f t="shared" si="1"/>
        <v>8.7750000000000004</v>
      </c>
      <c r="K36" s="85">
        <v>0.4009092695579074</v>
      </c>
    </row>
    <row r="37" spans="1:11" x14ac:dyDescent="0.2">
      <c r="A37" s="4">
        <f t="shared" si="0"/>
        <v>1</v>
      </c>
      <c r="B37" s="30">
        <v>40206</v>
      </c>
      <c r="C37" s="78">
        <v>8.4120000000000008</v>
      </c>
      <c r="D37" s="76">
        <v>0</v>
      </c>
      <c r="E37" s="76">
        <v>0</v>
      </c>
      <c r="F37" s="76"/>
      <c r="G37" s="76"/>
      <c r="H37" s="76"/>
      <c r="I37" s="53">
        <f t="shared" si="1"/>
        <v>8.4120000000000008</v>
      </c>
      <c r="K37" s="85">
        <v>0.39685967073234774</v>
      </c>
    </row>
    <row r="38" spans="1:11" x14ac:dyDescent="0.2">
      <c r="A38" s="4">
        <f t="shared" si="0"/>
        <v>1</v>
      </c>
      <c r="B38" s="30">
        <v>40207</v>
      </c>
      <c r="C38" s="78">
        <v>0</v>
      </c>
      <c r="D38" s="76">
        <v>8.6280000000000001</v>
      </c>
      <c r="E38" s="76">
        <v>0</v>
      </c>
      <c r="F38" s="76"/>
      <c r="G38" s="76"/>
      <c r="H38" s="76"/>
      <c r="I38" s="53">
        <f t="shared" si="1"/>
        <v>8.6280000000000001</v>
      </c>
      <c r="K38" s="85">
        <v>0.39201055514699445</v>
      </c>
    </row>
    <row r="39" spans="1:11" x14ac:dyDescent="0.2">
      <c r="A39" s="4">
        <f t="shared" si="0"/>
        <v>1</v>
      </c>
      <c r="B39" s="30">
        <v>40208</v>
      </c>
      <c r="C39" s="78">
        <v>0</v>
      </c>
      <c r="D39" s="76">
        <v>8.3130000000000006</v>
      </c>
      <c r="E39" s="76">
        <v>0</v>
      </c>
      <c r="F39" s="76"/>
      <c r="G39" s="76"/>
      <c r="H39" s="76"/>
      <c r="I39" s="53">
        <f t="shared" si="1"/>
        <v>8.3130000000000006</v>
      </c>
      <c r="K39" s="85">
        <v>0.39892959722152715</v>
      </c>
    </row>
    <row r="40" spans="1:11" x14ac:dyDescent="0.2">
      <c r="A40" s="4">
        <f t="shared" si="0"/>
        <v>1</v>
      </c>
      <c r="B40" s="30">
        <v>40209</v>
      </c>
      <c r="C40" s="78">
        <v>0</v>
      </c>
      <c r="D40" s="76">
        <v>0</v>
      </c>
      <c r="E40" s="76">
        <v>6.2640000000000002</v>
      </c>
      <c r="F40" s="76"/>
      <c r="G40" s="76"/>
      <c r="H40" s="76"/>
      <c r="I40" s="53">
        <f t="shared" si="1"/>
        <v>6.2640000000000002</v>
      </c>
      <c r="K40" s="85">
        <v>0.26049931061569997</v>
      </c>
    </row>
    <row r="41" spans="1:11" x14ac:dyDescent="0.2">
      <c r="A41" s="4">
        <f t="shared" si="0"/>
        <v>2</v>
      </c>
      <c r="B41" s="30">
        <v>40210</v>
      </c>
      <c r="C41" s="78">
        <v>0</v>
      </c>
      <c r="D41" s="76">
        <v>0</v>
      </c>
      <c r="E41" s="76">
        <v>7.8879999999999999</v>
      </c>
      <c r="F41" s="76"/>
      <c r="G41" s="76"/>
      <c r="H41" s="76"/>
      <c r="I41" s="53">
        <f t="shared" si="1"/>
        <v>7.8879999999999999</v>
      </c>
      <c r="K41" s="85">
        <v>0.37862900269541777</v>
      </c>
    </row>
    <row r="42" spans="1:11" x14ac:dyDescent="0.2">
      <c r="A42" s="4">
        <f t="shared" si="0"/>
        <v>2</v>
      </c>
      <c r="B42" s="30">
        <v>40211</v>
      </c>
      <c r="C42" s="78">
        <v>0</v>
      </c>
      <c r="D42" s="76">
        <v>0</v>
      </c>
      <c r="E42" s="76">
        <v>9.3360000000000003</v>
      </c>
      <c r="F42" s="76"/>
      <c r="G42" s="76"/>
      <c r="H42" s="76"/>
      <c r="I42" s="53">
        <f t="shared" si="1"/>
        <v>9.3360000000000003</v>
      </c>
      <c r="K42" s="85">
        <v>0.51280205609029328</v>
      </c>
    </row>
    <row r="43" spans="1:11" x14ac:dyDescent="0.2">
      <c r="A43" s="4">
        <f t="shared" si="0"/>
        <v>2</v>
      </c>
      <c r="B43" s="30">
        <v>40212</v>
      </c>
      <c r="C43" s="78">
        <v>9.7270000000000003</v>
      </c>
      <c r="D43" s="76">
        <v>0</v>
      </c>
      <c r="E43" s="76">
        <v>0</v>
      </c>
      <c r="F43" s="76"/>
      <c r="G43" s="76"/>
      <c r="H43" s="76"/>
      <c r="I43" s="53">
        <f t="shared" si="1"/>
        <v>9.7270000000000003</v>
      </c>
      <c r="K43" s="85">
        <v>0.4756496556934004</v>
      </c>
    </row>
    <row r="44" spans="1:11" x14ac:dyDescent="0.2">
      <c r="A44" s="4">
        <f t="shared" si="0"/>
        <v>2</v>
      </c>
      <c r="B44" s="30">
        <v>40213</v>
      </c>
      <c r="C44" s="78">
        <v>8.6259999999999994</v>
      </c>
      <c r="D44" s="76">
        <v>0</v>
      </c>
      <c r="E44" s="76">
        <v>0</v>
      </c>
      <c r="F44" s="76"/>
      <c r="G44" s="76"/>
      <c r="H44" s="76"/>
      <c r="I44" s="53">
        <f t="shared" si="1"/>
        <v>8.6259999999999994</v>
      </c>
      <c r="K44" s="85">
        <v>0.39554988132956842</v>
      </c>
    </row>
    <row r="45" spans="1:11" x14ac:dyDescent="0.2">
      <c r="A45" s="4">
        <f t="shared" si="0"/>
        <v>2</v>
      </c>
      <c r="B45" s="30">
        <v>40214</v>
      </c>
      <c r="C45" s="78">
        <v>0</v>
      </c>
      <c r="D45" s="76">
        <v>7.6829999999999998</v>
      </c>
      <c r="E45" s="76">
        <v>0</v>
      </c>
      <c r="F45" s="76"/>
      <c r="G45" s="76"/>
      <c r="H45" s="76"/>
      <c r="I45" s="53">
        <f t="shared" si="1"/>
        <v>7.6829999999999998</v>
      </c>
      <c r="K45" s="85">
        <v>0.35957387045552797</v>
      </c>
    </row>
    <row r="46" spans="1:11" x14ac:dyDescent="0.2">
      <c r="A46" s="4">
        <f t="shared" si="0"/>
        <v>2</v>
      </c>
      <c r="B46" s="30">
        <v>40215</v>
      </c>
      <c r="C46" s="78">
        <v>0</v>
      </c>
      <c r="D46" s="76">
        <v>8.3729999999999993</v>
      </c>
      <c r="E46" s="76">
        <v>0</v>
      </c>
      <c r="F46" s="76"/>
      <c r="G46" s="76"/>
      <c r="H46" s="76"/>
      <c r="I46" s="53">
        <f t="shared" si="1"/>
        <v>8.3729999999999993</v>
      </c>
      <c r="K46" s="85">
        <v>0.36835762869651445</v>
      </c>
    </row>
    <row r="47" spans="1:11" x14ac:dyDescent="0.2">
      <c r="A47" s="4">
        <f t="shared" si="0"/>
        <v>2</v>
      </c>
      <c r="B47" s="30">
        <v>40216</v>
      </c>
      <c r="C47" s="78">
        <v>0</v>
      </c>
      <c r="D47" s="76">
        <v>0</v>
      </c>
      <c r="E47" s="76">
        <v>8.3089999999999993</v>
      </c>
      <c r="F47" s="76"/>
      <c r="G47" s="76"/>
      <c r="H47" s="76"/>
      <c r="I47" s="53">
        <f t="shared" si="1"/>
        <v>8.3089999999999993</v>
      </c>
      <c r="K47" s="85">
        <v>0.34872973999615514</v>
      </c>
    </row>
    <row r="48" spans="1:11" x14ac:dyDescent="0.2">
      <c r="A48" s="4">
        <f t="shared" si="0"/>
        <v>2</v>
      </c>
      <c r="B48" s="30">
        <v>40217</v>
      </c>
      <c r="C48" s="78">
        <v>0</v>
      </c>
      <c r="D48" s="76">
        <v>0</v>
      </c>
      <c r="E48" s="76">
        <v>7.8250000000000002</v>
      </c>
      <c r="F48" s="76"/>
      <c r="G48" s="76"/>
      <c r="H48" s="76"/>
      <c r="I48" s="53">
        <f t="shared" si="1"/>
        <v>7.8250000000000002</v>
      </c>
      <c r="K48" s="85">
        <v>0.37513309720873272</v>
      </c>
    </row>
    <row r="49" spans="1:11" x14ac:dyDescent="0.2">
      <c r="A49" s="4">
        <f t="shared" si="0"/>
        <v>2</v>
      </c>
      <c r="B49" s="30">
        <v>40218</v>
      </c>
      <c r="C49" s="78">
        <v>9.3360000000000003</v>
      </c>
      <c r="D49" s="76">
        <v>0</v>
      </c>
      <c r="E49" s="76">
        <v>0</v>
      </c>
      <c r="F49" s="76"/>
      <c r="G49" s="76"/>
      <c r="H49" s="76"/>
      <c r="I49" s="53">
        <f t="shared" si="1"/>
        <v>9.3360000000000003</v>
      </c>
      <c r="K49" s="85">
        <v>0.51280205609029328</v>
      </c>
    </row>
    <row r="50" spans="1:11" x14ac:dyDescent="0.2">
      <c r="A50" s="4">
        <f t="shared" si="0"/>
        <v>2</v>
      </c>
      <c r="B50" s="30">
        <v>40219</v>
      </c>
      <c r="C50" s="78">
        <v>9.7270000000000003</v>
      </c>
      <c r="D50" s="76">
        <v>0</v>
      </c>
      <c r="E50" s="76">
        <v>0</v>
      </c>
      <c r="F50" s="76"/>
      <c r="G50" s="76"/>
      <c r="H50" s="76"/>
      <c r="I50" s="53">
        <f t="shared" si="1"/>
        <v>9.7270000000000003</v>
      </c>
      <c r="K50" s="85">
        <v>0.4756496556934004</v>
      </c>
    </row>
    <row r="51" spans="1:11" x14ac:dyDescent="0.2">
      <c r="A51" s="4">
        <f t="shared" si="0"/>
        <v>2</v>
      </c>
      <c r="B51" s="30">
        <v>40220</v>
      </c>
      <c r="C51" s="78">
        <v>0</v>
      </c>
      <c r="D51" s="76">
        <v>8.6259999999999994</v>
      </c>
      <c r="E51" s="76">
        <v>0</v>
      </c>
      <c r="F51" s="76"/>
      <c r="G51" s="76"/>
      <c r="H51" s="76"/>
      <c r="I51" s="53">
        <f t="shared" si="1"/>
        <v>8.6259999999999994</v>
      </c>
      <c r="K51" s="85">
        <v>0.39554988132956842</v>
      </c>
    </row>
    <row r="52" spans="1:11" x14ac:dyDescent="0.2">
      <c r="A52" s="4">
        <f t="shared" si="0"/>
        <v>2</v>
      </c>
      <c r="B52" s="30">
        <v>40221</v>
      </c>
      <c r="C52" s="78">
        <v>0</v>
      </c>
      <c r="D52" s="76">
        <v>7.6829999999999998</v>
      </c>
      <c r="E52" s="76">
        <v>0</v>
      </c>
      <c r="F52" s="76"/>
      <c r="G52" s="76"/>
      <c r="H52" s="76"/>
      <c r="I52" s="53">
        <f t="shared" si="1"/>
        <v>7.6829999999999998</v>
      </c>
      <c r="K52" s="85">
        <v>0.35957387045552797</v>
      </c>
    </row>
    <row r="53" spans="1:11" x14ac:dyDescent="0.2">
      <c r="A53" s="4">
        <f t="shared" si="0"/>
        <v>2</v>
      </c>
      <c r="B53" s="30">
        <v>40222</v>
      </c>
      <c r="C53" s="78">
        <v>0</v>
      </c>
      <c r="D53" s="76">
        <v>0</v>
      </c>
      <c r="E53" s="76">
        <v>8.3729999999999993</v>
      </c>
      <c r="F53" s="76"/>
      <c r="G53" s="76"/>
      <c r="H53" s="76"/>
      <c r="I53" s="53">
        <f t="shared" si="1"/>
        <v>8.3729999999999993</v>
      </c>
      <c r="K53" s="85">
        <v>0.36835762869651445</v>
      </c>
    </row>
    <row r="54" spans="1:11" x14ac:dyDescent="0.2">
      <c r="A54" s="4">
        <f t="shared" si="0"/>
        <v>2</v>
      </c>
      <c r="B54" s="30">
        <v>40223</v>
      </c>
      <c r="C54" s="78">
        <v>0</v>
      </c>
      <c r="D54" s="76">
        <v>0</v>
      </c>
      <c r="E54" s="76">
        <v>8.3089999999999993</v>
      </c>
      <c r="F54" s="76"/>
      <c r="G54" s="76"/>
      <c r="H54" s="76"/>
      <c r="I54" s="53">
        <f t="shared" si="1"/>
        <v>8.3089999999999993</v>
      </c>
      <c r="K54" s="85">
        <v>0.34872973999615514</v>
      </c>
    </row>
    <row r="55" spans="1:11" x14ac:dyDescent="0.2">
      <c r="A55" s="4">
        <f t="shared" si="0"/>
        <v>2</v>
      </c>
      <c r="B55" s="30">
        <v>40224</v>
      </c>
      <c r="C55" s="78">
        <v>7.8250000000000002</v>
      </c>
      <c r="D55" s="76">
        <v>0</v>
      </c>
      <c r="E55" s="76">
        <v>0</v>
      </c>
      <c r="F55" s="76"/>
      <c r="G55" s="76"/>
      <c r="H55" s="76"/>
      <c r="I55" s="53">
        <f t="shared" si="1"/>
        <v>7.8250000000000002</v>
      </c>
      <c r="K55" s="85">
        <v>0.37513309720873272</v>
      </c>
    </row>
    <row r="56" spans="1:11" x14ac:dyDescent="0.2">
      <c r="A56" s="4">
        <f t="shared" si="0"/>
        <v>2</v>
      </c>
      <c r="B56" s="30">
        <v>40225</v>
      </c>
      <c r="C56" s="78">
        <v>9.3360000000000003</v>
      </c>
      <c r="D56" s="76">
        <v>0</v>
      </c>
      <c r="E56" s="76">
        <v>0</v>
      </c>
      <c r="F56" s="76"/>
      <c r="G56" s="76"/>
      <c r="H56" s="76"/>
      <c r="I56" s="53">
        <f t="shared" si="1"/>
        <v>9.3360000000000003</v>
      </c>
      <c r="K56" s="85">
        <v>0.5360315974025569</v>
      </c>
    </row>
    <row r="57" spans="1:11" x14ac:dyDescent="0.2">
      <c r="A57" s="4">
        <f t="shared" si="0"/>
        <v>2</v>
      </c>
      <c r="B57" s="30">
        <v>40226</v>
      </c>
      <c r="C57" s="78">
        <v>0</v>
      </c>
      <c r="D57" s="76">
        <v>9.7270000000000003</v>
      </c>
      <c r="E57" s="76">
        <v>0</v>
      </c>
      <c r="F57" s="76"/>
      <c r="G57" s="76"/>
      <c r="H57" s="76"/>
      <c r="I57" s="53">
        <f t="shared" si="1"/>
        <v>9.7270000000000003</v>
      </c>
      <c r="K57" s="85">
        <v>0.4756496556934004</v>
      </c>
    </row>
    <row r="58" spans="1:11" x14ac:dyDescent="0.2">
      <c r="A58" s="4">
        <f t="shared" si="0"/>
        <v>2</v>
      </c>
      <c r="B58" s="30">
        <v>40227</v>
      </c>
      <c r="C58" s="78">
        <v>0</v>
      </c>
      <c r="D58" s="76">
        <v>9.0220000000000002</v>
      </c>
      <c r="E58" s="76">
        <v>0</v>
      </c>
      <c r="F58" s="76"/>
      <c r="G58" s="76"/>
      <c r="H58" s="76"/>
      <c r="I58" s="53">
        <f t="shared" si="1"/>
        <v>9.0220000000000002</v>
      </c>
      <c r="K58" s="85">
        <v>0.39847693160597575</v>
      </c>
    </row>
    <row r="59" spans="1:11" x14ac:dyDescent="0.2">
      <c r="A59" s="4">
        <f t="shared" si="0"/>
        <v>2</v>
      </c>
      <c r="B59" s="30">
        <v>40228</v>
      </c>
      <c r="C59" s="78">
        <v>0</v>
      </c>
      <c r="D59" s="76">
        <v>0</v>
      </c>
      <c r="E59" s="76">
        <v>9.3260000000000005</v>
      </c>
      <c r="F59" s="76"/>
      <c r="G59" s="76"/>
      <c r="H59" s="76"/>
      <c r="I59" s="53">
        <f t="shared" si="1"/>
        <v>9.3260000000000005</v>
      </c>
      <c r="K59" s="85">
        <v>0.40901862704806485</v>
      </c>
    </row>
    <row r="60" spans="1:11" x14ac:dyDescent="0.2">
      <c r="A60" s="4">
        <f t="shared" si="0"/>
        <v>2</v>
      </c>
      <c r="B60" s="30">
        <v>40229</v>
      </c>
      <c r="C60" s="78">
        <v>0</v>
      </c>
      <c r="D60" s="76">
        <v>0</v>
      </c>
      <c r="E60" s="76">
        <v>9.4640000000000004</v>
      </c>
      <c r="F60" s="76"/>
      <c r="G60" s="76"/>
      <c r="H60" s="76"/>
      <c r="I60" s="53">
        <f t="shared" si="1"/>
        <v>9.4640000000000004</v>
      </c>
      <c r="K60" s="85">
        <v>0.3994428322185572</v>
      </c>
    </row>
    <row r="61" spans="1:11" x14ac:dyDescent="0.2">
      <c r="A61" s="4">
        <f t="shared" si="0"/>
        <v>2</v>
      </c>
      <c r="B61" s="30">
        <v>40230</v>
      </c>
      <c r="C61" s="78">
        <v>9.3740000000000006</v>
      </c>
      <c r="D61" s="76">
        <v>0</v>
      </c>
      <c r="E61" s="76">
        <v>0</v>
      </c>
      <c r="F61" s="76"/>
      <c r="G61" s="76"/>
      <c r="H61" s="76"/>
      <c r="I61" s="53">
        <f t="shared" si="1"/>
        <v>9.3740000000000006</v>
      </c>
      <c r="K61" s="85">
        <v>0.39343542652926289</v>
      </c>
    </row>
    <row r="62" spans="1:11" x14ac:dyDescent="0.2">
      <c r="A62" s="4">
        <f t="shared" si="0"/>
        <v>2</v>
      </c>
      <c r="B62" s="30">
        <v>40231</v>
      </c>
      <c r="C62" s="78">
        <v>8.8559999999999999</v>
      </c>
      <c r="D62" s="76">
        <v>0</v>
      </c>
      <c r="E62" s="76">
        <v>0</v>
      </c>
      <c r="F62" s="76"/>
      <c r="G62" s="76"/>
      <c r="H62" s="76"/>
      <c r="I62" s="53">
        <f t="shared" si="1"/>
        <v>8.8559999999999999</v>
      </c>
      <c r="K62" s="85">
        <v>0.38969101612734763</v>
      </c>
    </row>
    <row r="63" spans="1:11" x14ac:dyDescent="0.2">
      <c r="A63" s="4">
        <f t="shared" si="0"/>
        <v>2</v>
      </c>
      <c r="B63" s="30">
        <v>40232</v>
      </c>
      <c r="C63" s="78">
        <v>0</v>
      </c>
      <c r="D63" s="76">
        <v>8.8740000000000006</v>
      </c>
      <c r="E63" s="76">
        <v>0</v>
      </c>
      <c r="F63" s="76"/>
      <c r="G63" s="76"/>
      <c r="H63" s="76"/>
      <c r="I63" s="53">
        <f t="shared" si="1"/>
        <v>8.8740000000000006</v>
      </c>
      <c r="K63" s="85">
        <v>0.37810980555181856</v>
      </c>
    </row>
    <row r="64" spans="1:11" x14ac:dyDescent="0.2">
      <c r="A64" s="4">
        <f t="shared" si="0"/>
        <v>2</v>
      </c>
      <c r="B64" s="30">
        <v>40233</v>
      </c>
      <c r="C64" s="78">
        <v>0</v>
      </c>
      <c r="D64" s="76">
        <v>8.76</v>
      </c>
      <c r="E64" s="76">
        <v>0</v>
      </c>
      <c r="F64" s="76"/>
      <c r="G64" s="76"/>
      <c r="H64" s="76"/>
      <c r="I64" s="53">
        <f t="shared" si="1"/>
        <v>8.76</v>
      </c>
      <c r="K64" s="85">
        <v>0.38214861605639228</v>
      </c>
    </row>
    <row r="65" spans="1:11" x14ac:dyDescent="0.2">
      <c r="A65" s="4">
        <f t="shared" si="0"/>
        <v>2</v>
      </c>
      <c r="B65" s="30">
        <v>40234</v>
      </c>
      <c r="C65" s="78">
        <v>0</v>
      </c>
      <c r="D65" s="76">
        <v>0</v>
      </c>
      <c r="E65" s="76">
        <v>8.3960000000000008</v>
      </c>
      <c r="F65" s="76"/>
      <c r="G65" s="76"/>
      <c r="H65" s="76"/>
      <c r="I65" s="53">
        <f t="shared" si="1"/>
        <v>8.3960000000000008</v>
      </c>
      <c r="K65" s="85">
        <v>0.3605153869027119</v>
      </c>
    </row>
    <row r="66" spans="1:11" x14ac:dyDescent="0.2">
      <c r="A66" s="4">
        <f t="shared" si="0"/>
        <v>2</v>
      </c>
      <c r="B66" s="30">
        <v>40235</v>
      </c>
      <c r="C66" s="78">
        <v>0</v>
      </c>
      <c r="D66" s="76">
        <v>0</v>
      </c>
      <c r="E66" s="76">
        <v>8.0790000000000006</v>
      </c>
      <c r="F66" s="76"/>
      <c r="G66" s="76"/>
      <c r="H66" s="76"/>
      <c r="I66" s="53">
        <f t="shared" si="1"/>
        <v>8.0790000000000006</v>
      </c>
      <c r="K66" s="85">
        <v>0.35938807166827319</v>
      </c>
    </row>
    <row r="67" spans="1:11" x14ac:dyDescent="0.2">
      <c r="A67" s="4">
        <f t="shared" si="0"/>
        <v>2</v>
      </c>
      <c r="B67" s="30">
        <v>40236</v>
      </c>
      <c r="C67" s="78">
        <v>8.2460000000000004</v>
      </c>
      <c r="D67" s="76">
        <v>0</v>
      </c>
      <c r="E67" s="76">
        <v>0</v>
      </c>
      <c r="F67" s="76"/>
      <c r="G67" s="76"/>
      <c r="H67" s="76"/>
      <c r="I67" s="53">
        <f t="shared" si="1"/>
        <v>8.2460000000000004</v>
      </c>
      <c r="K67" s="85">
        <v>0.38416632630551323</v>
      </c>
    </row>
    <row r="68" spans="1:11" x14ac:dyDescent="0.2">
      <c r="A68" s="4">
        <f t="shared" si="0"/>
        <v>2</v>
      </c>
      <c r="B68" s="30">
        <v>40237</v>
      </c>
      <c r="C68" s="78">
        <v>8.6059999999999999</v>
      </c>
      <c r="D68" s="76">
        <v>0</v>
      </c>
      <c r="E68" s="76">
        <v>0</v>
      </c>
      <c r="F68" s="76"/>
      <c r="G68" s="76"/>
      <c r="H68" s="76"/>
      <c r="I68" s="53">
        <f t="shared" si="1"/>
        <v>8.6059999999999999</v>
      </c>
      <c r="K68" s="85">
        <v>0.36555082704081632</v>
      </c>
    </row>
    <row r="69" spans="1:11" x14ac:dyDescent="0.2">
      <c r="A69" s="4">
        <f t="shared" si="0"/>
        <v>3</v>
      </c>
      <c r="B69" s="30">
        <v>40238</v>
      </c>
      <c r="C69" s="78">
        <v>0</v>
      </c>
      <c r="D69" s="76">
        <v>0</v>
      </c>
      <c r="E69" s="76">
        <v>9.0830000000000002</v>
      </c>
      <c r="F69" s="76"/>
      <c r="G69" s="76"/>
      <c r="H69" s="76"/>
      <c r="I69" s="53">
        <f t="shared" si="1"/>
        <v>9.0830000000000002</v>
      </c>
      <c r="K69" s="85">
        <v>0.42650358854626969</v>
      </c>
    </row>
    <row r="70" spans="1:11" x14ac:dyDescent="0.2">
      <c r="A70" s="4">
        <f t="shared" si="0"/>
        <v>3</v>
      </c>
      <c r="B70" s="30">
        <v>40239</v>
      </c>
      <c r="C70" s="78"/>
      <c r="D70" s="76"/>
      <c r="E70" s="76"/>
      <c r="F70" s="76">
        <v>0</v>
      </c>
      <c r="G70" s="76">
        <v>0</v>
      </c>
      <c r="H70" s="76">
        <v>8.1370000000000005</v>
      </c>
      <c r="I70" s="53">
        <f t="shared" si="1"/>
        <v>8.1370000000000005</v>
      </c>
      <c r="K70" s="85">
        <v>0.37304525137371625</v>
      </c>
    </row>
    <row r="71" spans="1:11" x14ac:dyDescent="0.2">
      <c r="A71" s="4">
        <f t="shared" si="0"/>
        <v>3</v>
      </c>
      <c r="B71" s="30">
        <v>40240</v>
      </c>
      <c r="C71" s="78"/>
      <c r="D71" s="76"/>
      <c r="E71" s="76"/>
      <c r="F71" s="76">
        <v>7.9089999999999998</v>
      </c>
      <c r="G71" s="76">
        <v>0</v>
      </c>
      <c r="H71" s="76">
        <v>0</v>
      </c>
      <c r="I71" s="53">
        <f t="shared" si="1"/>
        <v>7.9089999999999998</v>
      </c>
      <c r="K71" s="85">
        <v>0.33945236981015164</v>
      </c>
    </row>
    <row r="72" spans="1:11" x14ac:dyDescent="0.2">
      <c r="A72" s="4">
        <f t="shared" si="0"/>
        <v>3</v>
      </c>
      <c r="B72" s="30">
        <v>40241</v>
      </c>
      <c r="C72" s="78"/>
      <c r="D72" s="76"/>
      <c r="E72" s="76"/>
      <c r="F72" s="76">
        <v>8.3819999999999997</v>
      </c>
      <c r="G72" s="76">
        <v>0</v>
      </c>
      <c r="H72" s="76">
        <v>0</v>
      </c>
      <c r="I72" s="53">
        <f t="shared" si="1"/>
        <v>8.3819999999999997</v>
      </c>
      <c r="K72" s="85">
        <v>0.47896504078392915</v>
      </c>
    </row>
    <row r="73" spans="1:11" x14ac:dyDescent="0.2">
      <c r="A73" s="4">
        <f t="shared" si="0"/>
        <v>3</v>
      </c>
      <c r="B73" s="30">
        <v>40242</v>
      </c>
      <c r="C73" s="78"/>
      <c r="D73" s="76"/>
      <c r="E73" s="76"/>
      <c r="F73" s="76">
        <v>0</v>
      </c>
      <c r="G73" s="76">
        <v>0</v>
      </c>
      <c r="H73" s="76">
        <v>8.4169999999999998</v>
      </c>
      <c r="I73" s="53">
        <f t="shared" si="1"/>
        <v>8.4169999999999998</v>
      </c>
      <c r="K73" s="85">
        <v>0.46905631668976477</v>
      </c>
    </row>
    <row r="74" spans="1:11" x14ac:dyDescent="0.2">
      <c r="A74" s="4">
        <f t="shared" ref="A74:A137" si="2">+IF(ISBLANK($B74),"",MONTH($B74))</f>
        <v>3</v>
      </c>
      <c r="B74" s="30">
        <v>40243</v>
      </c>
      <c r="C74" s="78"/>
      <c r="D74" s="76"/>
      <c r="E74" s="76"/>
      <c r="F74" s="76">
        <v>0</v>
      </c>
      <c r="G74" s="76">
        <v>0</v>
      </c>
      <c r="H74" s="76">
        <v>8.3249999999999993</v>
      </c>
      <c r="I74" s="53">
        <f t="shared" ref="I74:I137" si="3">SUM(C74:H74)</f>
        <v>8.3249999999999993</v>
      </c>
      <c r="K74" s="85">
        <v>0.48521481986288534</v>
      </c>
    </row>
    <row r="75" spans="1:11" x14ac:dyDescent="0.2">
      <c r="A75" s="4">
        <f t="shared" si="2"/>
        <v>3</v>
      </c>
      <c r="B75" s="30">
        <v>40244</v>
      </c>
      <c r="C75" s="78"/>
      <c r="D75" s="76"/>
      <c r="E75" s="76"/>
      <c r="F75" s="76">
        <v>8.6039999999999992</v>
      </c>
      <c r="G75" s="76">
        <v>0</v>
      </c>
      <c r="H75" s="76">
        <v>0</v>
      </c>
      <c r="I75" s="53">
        <f t="shared" si="3"/>
        <v>8.6039999999999992</v>
      </c>
      <c r="K75" s="85">
        <v>0.48177203284904113</v>
      </c>
    </row>
    <row r="76" spans="1:11" x14ac:dyDescent="0.2">
      <c r="A76" s="4">
        <f t="shared" si="2"/>
        <v>3</v>
      </c>
      <c r="B76" s="30">
        <v>40245</v>
      </c>
      <c r="C76" s="78"/>
      <c r="D76" s="76"/>
      <c r="E76" s="76"/>
      <c r="F76" s="76">
        <v>8.5670000000000002</v>
      </c>
      <c r="G76" s="76">
        <v>0</v>
      </c>
      <c r="H76" s="76">
        <v>0</v>
      </c>
      <c r="I76" s="53">
        <f t="shared" si="3"/>
        <v>8.5670000000000002</v>
      </c>
      <c r="K76" s="85">
        <v>0.47737220124067892</v>
      </c>
    </row>
    <row r="77" spans="1:11" x14ac:dyDescent="0.2">
      <c r="A77" s="4">
        <f t="shared" si="2"/>
        <v>3</v>
      </c>
      <c r="B77" s="30">
        <v>40246</v>
      </c>
      <c r="C77" s="78"/>
      <c r="D77" s="76"/>
      <c r="E77" s="76"/>
      <c r="F77" s="76">
        <v>0</v>
      </c>
      <c r="G77" s="76">
        <v>0</v>
      </c>
      <c r="H77" s="76">
        <v>8.5719999999999992</v>
      </c>
      <c r="I77" s="53">
        <f t="shared" si="3"/>
        <v>8.5719999999999992</v>
      </c>
      <c r="K77" s="85">
        <v>0.49144740844429646</v>
      </c>
    </row>
    <row r="78" spans="1:11" x14ac:dyDescent="0.2">
      <c r="A78" s="4">
        <f t="shared" si="2"/>
        <v>3</v>
      </c>
      <c r="B78" s="30">
        <v>40247</v>
      </c>
      <c r="C78" s="78"/>
      <c r="D78" s="76"/>
      <c r="E78" s="76"/>
      <c r="F78" s="76">
        <v>0</v>
      </c>
      <c r="G78" s="76">
        <v>0</v>
      </c>
      <c r="H78" s="76">
        <v>8.7880000000000003</v>
      </c>
      <c r="I78" s="53">
        <f t="shared" si="3"/>
        <v>8.7880000000000003</v>
      </c>
      <c r="K78" s="85">
        <v>0.5103391001053581</v>
      </c>
    </row>
    <row r="79" spans="1:11" x14ac:dyDescent="0.2">
      <c r="A79" s="4">
        <f t="shared" si="2"/>
        <v>3</v>
      </c>
      <c r="B79" s="30">
        <v>40248</v>
      </c>
      <c r="C79" s="78"/>
      <c r="D79" s="76"/>
      <c r="E79" s="76"/>
      <c r="F79" s="76">
        <v>8.69</v>
      </c>
      <c r="G79" s="76">
        <v>0</v>
      </c>
      <c r="H79" s="76">
        <v>0</v>
      </c>
      <c r="I79" s="53">
        <f t="shared" si="3"/>
        <v>8.69</v>
      </c>
      <c r="K79" s="85">
        <v>0.49276623228558569</v>
      </c>
    </row>
    <row r="80" spans="1:11" x14ac:dyDescent="0.2">
      <c r="A80" s="4">
        <f t="shared" si="2"/>
        <v>3</v>
      </c>
      <c r="B80" s="30">
        <v>40249</v>
      </c>
      <c r="C80" s="78"/>
      <c r="D80" s="76"/>
      <c r="E80" s="76"/>
      <c r="F80" s="76">
        <v>8.68</v>
      </c>
      <c r="G80" s="76">
        <v>0</v>
      </c>
      <c r="H80" s="76">
        <v>0</v>
      </c>
      <c r="I80" s="53">
        <f t="shared" si="3"/>
        <v>8.68</v>
      </c>
      <c r="K80" s="85">
        <v>0.48562936619217056</v>
      </c>
    </row>
    <row r="81" spans="1:11" x14ac:dyDescent="0.2">
      <c r="A81" s="4">
        <f t="shared" si="2"/>
        <v>3</v>
      </c>
      <c r="B81" s="30">
        <v>40250</v>
      </c>
      <c r="C81" s="78"/>
      <c r="D81" s="76"/>
      <c r="E81" s="76"/>
      <c r="F81" s="76">
        <v>0</v>
      </c>
      <c r="G81" s="76">
        <v>0</v>
      </c>
      <c r="H81" s="76">
        <v>8.5039999999999996</v>
      </c>
      <c r="I81" s="53">
        <f t="shared" si="3"/>
        <v>8.5039999999999996</v>
      </c>
      <c r="K81" s="85">
        <v>0.48852111412372912</v>
      </c>
    </row>
    <row r="82" spans="1:11" x14ac:dyDescent="0.2">
      <c r="A82" s="4">
        <f t="shared" si="2"/>
        <v>3</v>
      </c>
      <c r="B82" s="30">
        <v>40251</v>
      </c>
      <c r="C82" s="78"/>
      <c r="D82" s="76"/>
      <c r="E82" s="76"/>
      <c r="F82" s="76">
        <v>0</v>
      </c>
      <c r="G82" s="76">
        <v>0</v>
      </c>
      <c r="H82" s="76">
        <v>8.1910000000000007</v>
      </c>
      <c r="I82" s="53">
        <f t="shared" si="3"/>
        <v>8.1910000000000007</v>
      </c>
      <c r="K82" s="85">
        <v>0.46916088066244421</v>
      </c>
    </row>
    <row r="83" spans="1:11" x14ac:dyDescent="0.2">
      <c r="A83" s="4">
        <f t="shared" si="2"/>
        <v>3</v>
      </c>
      <c r="B83" s="30">
        <v>40252</v>
      </c>
      <c r="C83" s="78"/>
      <c r="D83" s="76"/>
      <c r="E83" s="76"/>
      <c r="F83" s="76">
        <v>8.3640000000000008</v>
      </c>
      <c r="G83" s="76">
        <v>0</v>
      </c>
      <c r="H83" s="76">
        <v>0</v>
      </c>
      <c r="I83" s="53">
        <f t="shared" si="3"/>
        <v>8.3640000000000008</v>
      </c>
      <c r="K83" s="85">
        <v>0.47960595512706516</v>
      </c>
    </row>
    <row r="84" spans="1:11" x14ac:dyDescent="0.2">
      <c r="A84" s="4">
        <f t="shared" si="2"/>
        <v>3</v>
      </c>
      <c r="B84" s="30">
        <v>40253</v>
      </c>
      <c r="C84" s="78"/>
      <c r="D84" s="76"/>
      <c r="E84" s="76"/>
      <c r="F84" s="76">
        <v>8.0909999999999993</v>
      </c>
      <c r="G84" s="76">
        <v>0</v>
      </c>
      <c r="H84" s="76">
        <v>0</v>
      </c>
      <c r="I84" s="53">
        <f t="shared" si="3"/>
        <v>8.0909999999999993</v>
      </c>
      <c r="K84" s="85">
        <v>0.44904524687579073</v>
      </c>
    </row>
    <row r="85" spans="1:11" x14ac:dyDescent="0.2">
      <c r="A85" s="4">
        <f t="shared" si="2"/>
        <v>3</v>
      </c>
      <c r="B85" s="30">
        <v>40254</v>
      </c>
      <c r="C85" s="78"/>
      <c r="D85" s="76"/>
      <c r="E85" s="76"/>
      <c r="F85" s="76">
        <v>0</v>
      </c>
      <c r="G85" s="76">
        <v>0</v>
      </c>
      <c r="H85" s="76">
        <v>7.7380000000000004</v>
      </c>
      <c r="I85" s="53">
        <f t="shared" si="3"/>
        <v>7.7380000000000004</v>
      </c>
      <c r="K85" s="85">
        <v>0.45720523540776803</v>
      </c>
    </row>
    <row r="86" spans="1:11" x14ac:dyDescent="0.2">
      <c r="A86" s="4">
        <f t="shared" si="2"/>
        <v>3</v>
      </c>
      <c r="B86" s="30">
        <v>40255</v>
      </c>
      <c r="C86" s="78"/>
      <c r="D86" s="76"/>
      <c r="E86" s="76"/>
      <c r="F86" s="76">
        <v>0</v>
      </c>
      <c r="G86" s="76">
        <v>0</v>
      </c>
      <c r="H86" s="76">
        <v>7.2759999999999998</v>
      </c>
      <c r="I86" s="53">
        <f t="shared" si="3"/>
        <v>7.2759999999999998</v>
      </c>
      <c r="K86" s="85">
        <v>0.36851126288106578</v>
      </c>
    </row>
    <row r="87" spans="1:11" x14ac:dyDescent="0.2">
      <c r="A87" s="4">
        <f t="shared" si="2"/>
        <v>3</v>
      </c>
      <c r="B87" s="30">
        <v>40256</v>
      </c>
      <c r="C87" s="78"/>
      <c r="D87" s="76"/>
      <c r="E87" s="76"/>
      <c r="F87" s="76">
        <v>6.633</v>
      </c>
      <c r="G87" s="76">
        <v>0</v>
      </c>
      <c r="H87" s="76">
        <v>0</v>
      </c>
      <c r="I87" s="53">
        <f t="shared" si="3"/>
        <v>6.633</v>
      </c>
      <c r="K87" s="85">
        <v>0.41296181853423886</v>
      </c>
    </row>
    <row r="88" spans="1:11" x14ac:dyDescent="0.2">
      <c r="A88" s="4">
        <f t="shared" si="2"/>
        <v>3</v>
      </c>
      <c r="B88" s="30">
        <v>40257</v>
      </c>
      <c r="C88" s="78"/>
      <c r="D88" s="76"/>
      <c r="E88" s="76"/>
      <c r="F88" s="76">
        <v>6.806</v>
      </c>
      <c r="G88" s="76">
        <v>0</v>
      </c>
      <c r="H88" s="76">
        <v>0</v>
      </c>
      <c r="I88" s="53">
        <f t="shared" si="3"/>
        <v>6.806</v>
      </c>
      <c r="K88" s="85">
        <v>0.42840939552752999</v>
      </c>
    </row>
    <row r="89" spans="1:11" x14ac:dyDescent="0.2">
      <c r="A89" s="4">
        <f t="shared" si="2"/>
        <v>3</v>
      </c>
      <c r="B89" s="30">
        <v>40258</v>
      </c>
      <c r="C89" s="78"/>
      <c r="D89" s="76"/>
      <c r="E89" s="76"/>
      <c r="F89" s="76">
        <v>0</v>
      </c>
      <c r="G89" s="76">
        <v>0</v>
      </c>
      <c r="H89" s="76">
        <v>6.7969999999999997</v>
      </c>
      <c r="I89" s="53">
        <f t="shared" si="3"/>
        <v>6.7969999999999997</v>
      </c>
      <c r="K89" s="85">
        <v>0.42559301859090609</v>
      </c>
    </row>
    <row r="90" spans="1:11" x14ac:dyDescent="0.2">
      <c r="A90" s="4">
        <f t="shared" si="2"/>
        <v>3</v>
      </c>
      <c r="B90" s="30">
        <v>40259</v>
      </c>
      <c r="C90" s="78"/>
      <c r="D90" s="76"/>
      <c r="E90" s="76"/>
      <c r="F90" s="76">
        <v>0</v>
      </c>
      <c r="G90" s="76">
        <v>0</v>
      </c>
      <c r="H90" s="76">
        <v>7.07</v>
      </c>
      <c r="I90" s="53">
        <f t="shared" si="3"/>
        <v>7.07</v>
      </c>
      <c r="K90" s="85">
        <v>0.42319234641543596</v>
      </c>
    </row>
    <row r="91" spans="1:11" x14ac:dyDescent="0.2">
      <c r="A91" s="4">
        <f t="shared" si="2"/>
        <v>3</v>
      </c>
      <c r="B91" s="30">
        <v>40260</v>
      </c>
      <c r="C91" s="78"/>
      <c r="D91" s="76"/>
      <c r="E91" s="76"/>
      <c r="F91" s="76">
        <v>5.8719999999999999</v>
      </c>
      <c r="G91" s="76">
        <v>0</v>
      </c>
      <c r="H91" s="76">
        <v>0</v>
      </c>
      <c r="I91" s="53">
        <f t="shared" si="3"/>
        <v>5.8719999999999999</v>
      </c>
      <c r="K91" s="85">
        <v>0.38963470582549098</v>
      </c>
    </row>
    <row r="92" spans="1:11" x14ac:dyDescent="0.2">
      <c r="A92" s="4">
        <f t="shared" si="2"/>
        <v>3</v>
      </c>
      <c r="B92" s="30">
        <v>40261</v>
      </c>
      <c r="C92" s="78"/>
      <c r="D92" s="76"/>
      <c r="E92" s="76"/>
      <c r="F92" s="76">
        <v>6.7220000000000004</v>
      </c>
      <c r="G92" s="76">
        <v>0</v>
      </c>
      <c r="H92" s="76">
        <v>0</v>
      </c>
      <c r="I92" s="53">
        <f t="shared" si="3"/>
        <v>6.7220000000000004</v>
      </c>
      <c r="K92" s="85">
        <v>0.42188880485915292</v>
      </c>
    </row>
    <row r="93" spans="1:11" x14ac:dyDescent="0.2">
      <c r="A93" s="4">
        <f t="shared" si="2"/>
        <v>3</v>
      </c>
      <c r="B93" s="30">
        <v>40262</v>
      </c>
      <c r="C93" s="78"/>
      <c r="D93" s="76"/>
      <c r="E93" s="76"/>
      <c r="F93" s="76">
        <v>0</v>
      </c>
      <c r="G93" s="76">
        <v>0</v>
      </c>
      <c r="H93" s="76">
        <v>6.7510000000000003</v>
      </c>
      <c r="I93" s="53">
        <f t="shared" si="3"/>
        <v>6.7510000000000003</v>
      </c>
      <c r="K93" s="85">
        <v>0.41717618907058629</v>
      </c>
    </row>
    <row r="94" spans="1:11" x14ac:dyDescent="0.2">
      <c r="A94" s="4">
        <f t="shared" si="2"/>
        <v>3</v>
      </c>
      <c r="B94" s="30">
        <v>40263</v>
      </c>
      <c r="C94" s="78"/>
      <c r="D94" s="76"/>
      <c r="E94" s="76"/>
      <c r="F94" s="76">
        <v>0</v>
      </c>
      <c r="G94" s="76">
        <v>0</v>
      </c>
      <c r="H94" s="76">
        <v>6.835</v>
      </c>
      <c r="I94" s="53">
        <f t="shared" si="3"/>
        <v>6.835</v>
      </c>
      <c r="K94" s="85">
        <v>0.41977317167733963</v>
      </c>
    </row>
    <row r="95" spans="1:11" x14ac:dyDescent="0.2">
      <c r="A95" s="4">
        <f t="shared" si="2"/>
        <v>3</v>
      </c>
      <c r="B95" s="30">
        <v>40264</v>
      </c>
      <c r="C95" s="78"/>
      <c r="D95" s="76"/>
      <c r="E95" s="76"/>
      <c r="F95" s="76">
        <v>6.6360000000000001</v>
      </c>
      <c r="G95" s="76">
        <v>0</v>
      </c>
      <c r="H95" s="76">
        <v>0</v>
      </c>
      <c r="I95" s="53">
        <f t="shared" si="3"/>
        <v>6.6360000000000001</v>
      </c>
      <c r="K95" s="85">
        <v>0.42528215557076043</v>
      </c>
    </row>
    <row r="96" spans="1:11" x14ac:dyDescent="0.2">
      <c r="A96" s="4">
        <f t="shared" si="2"/>
        <v>3</v>
      </c>
      <c r="B96" s="30">
        <v>40265</v>
      </c>
      <c r="C96" s="78"/>
      <c r="D96" s="76"/>
      <c r="E96" s="76"/>
      <c r="F96" s="76">
        <v>6.55</v>
      </c>
      <c r="G96" s="76">
        <v>0</v>
      </c>
      <c r="H96" s="76">
        <v>0</v>
      </c>
      <c r="I96" s="53">
        <f t="shared" si="3"/>
        <v>6.55</v>
      </c>
      <c r="K96" s="85">
        <v>0.40741477187129127</v>
      </c>
    </row>
    <row r="97" spans="1:11" x14ac:dyDescent="0.2">
      <c r="A97" s="4">
        <f t="shared" si="2"/>
        <v>3</v>
      </c>
      <c r="B97" s="30">
        <v>40266</v>
      </c>
      <c r="C97" s="78"/>
      <c r="D97" s="76"/>
      <c r="E97" s="76"/>
      <c r="F97" s="76">
        <v>0</v>
      </c>
      <c r="G97" s="76">
        <v>0</v>
      </c>
      <c r="H97" s="76">
        <v>6.6349999999999998</v>
      </c>
      <c r="I97" s="53">
        <f t="shared" si="3"/>
        <v>6.6349999999999998</v>
      </c>
      <c r="K97" s="85">
        <v>0.40957538711660196</v>
      </c>
    </row>
    <row r="98" spans="1:11" x14ac:dyDescent="0.2">
      <c r="A98" s="4">
        <f t="shared" si="2"/>
        <v>3</v>
      </c>
      <c r="B98" s="30">
        <v>40267</v>
      </c>
      <c r="C98" s="78"/>
      <c r="D98" s="76"/>
      <c r="E98" s="76"/>
      <c r="F98" s="76">
        <v>0</v>
      </c>
      <c r="G98" s="76">
        <v>0</v>
      </c>
      <c r="H98" s="76">
        <v>6.7389999999999999</v>
      </c>
      <c r="I98" s="53">
        <f t="shared" si="3"/>
        <v>6.7389999999999999</v>
      </c>
      <c r="K98" s="85">
        <v>0.42194414785237483</v>
      </c>
    </row>
    <row r="99" spans="1:11" x14ac:dyDescent="0.2">
      <c r="A99" s="4">
        <f t="shared" si="2"/>
        <v>3</v>
      </c>
      <c r="B99" s="30">
        <v>40268</v>
      </c>
      <c r="C99" s="78"/>
      <c r="D99" s="76"/>
      <c r="E99" s="76"/>
      <c r="F99" s="76">
        <v>8.18</v>
      </c>
      <c r="G99" s="76">
        <v>0</v>
      </c>
      <c r="H99" s="76">
        <v>0</v>
      </c>
      <c r="I99" s="53">
        <f t="shared" si="3"/>
        <v>8.18</v>
      </c>
      <c r="K99" s="85">
        <v>0.49224014282639689</v>
      </c>
    </row>
    <row r="100" spans="1:11" x14ac:dyDescent="0.2">
      <c r="A100" s="4">
        <f t="shared" si="2"/>
        <v>4</v>
      </c>
      <c r="B100" s="30">
        <v>40269</v>
      </c>
      <c r="C100" s="78"/>
      <c r="D100" s="76"/>
      <c r="E100" s="76"/>
      <c r="F100" s="76">
        <v>0</v>
      </c>
      <c r="G100" s="76">
        <v>0</v>
      </c>
      <c r="H100" s="76">
        <v>7.077</v>
      </c>
      <c r="I100" s="53">
        <f t="shared" si="3"/>
        <v>7.077</v>
      </c>
      <c r="J100" s="5"/>
      <c r="K100" s="85">
        <v>0.40366073139146502</v>
      </c>
    </row>
    <row r="101" spans="1:11" x14ac:dyDescent="0.2">
      <c r="A101" s="4">
        <f t="shared" si="2"/>
        <v>4</v>
      </c>
      <c r="B101" s="30">
        <v>40270</v>
      </c>
      <c r="C101" s="78"/>
      <c r="D101" s="76"/>
      <c r="E101" s="76"/>
      <c r="F101" s="76">
        <v>0</v>
      </c>
      <c r="G101" s="76">
        <v>0</v>
      </c>
      <c r="H101" s="76">
        <v>6.69</v>
      </c>
      <c r="I101" s="53">
        <f t="shared" si="3"/>
        <v>6.69</v>
      </c>
      <c r="K101" s="85">
        <v>0.40647978342787516</v>
      </c>
    </row>
    <row r="102" spans="1:11" x14ac:dyDescent="0.2">
      <c r="A102" s="4">
        <f t="shared" si="2"/>
        <v>4</v>
      </c>
      <c r="B102" s="30">
        <v>40271</v>
      </c>
      <c r="C102" s="78"/>
      <c r="D102" s="76"/>
      <c r="E102" s="76"/>
      <c r="F102" s="76">
        <v>6.617</v>
      </c>
      <c r="G102" s="76">
        <v>0</v>
      </c>
      <c r="H102" s="76">
        <v>0</v>
      </c>
      <c r="I102" s="53">
        <f t="shared" si="3"/>
        <v>6.617</v>
      </c>
      <c r="K102" s="85">
        <v>0.38369979392610376</v>
      </c>
    </row>
    <row r="103" spans="1:11" x14ac:dyDescent="0.2">
      <c r="A103" s="4">
        <f t="shared" si="2"/>
        <v>4</v>
      </c>
      <c r="B103" s="30">
        <v>40272</v>
      </c>
      <c r="C103" s="78"/>
      <c r="D103" s="76"/>
      <c r="E103" s="76"/>
      <c r="F103" s="76">
        <v>6.5229999999999997</v>
      </c>
      <c r="G103" s="76">
        <v>0</v>
      </c>
      <c r="H103" s="76">
        <v>0</v>
      </c>
      <c r="I103" s="53">
        <f t="shared" si="3"/>
        <v>6.5229999999999997</v>
      </c>
      <c r="K103" s="85">
        <v>0.39776137327467526</v>
      </c>
    </row>
    <row r="104" spans="1:11" x14ac:dyDescent="0.2">
      <c r="A104" s="4">
        <f t="shared" si="2"/>
        <v>4</v>
      </c>
      <c r="B104" s="30">
        <v>40273</v>
      </c>
      <c r="C104" s="78"/>
      <c r="D104" s="76"/>
      <c r="E104" s="76"/>
      <c r="F104" s="76">
        <v>0</v>
      </c>
      <c r="G104" s="76">
        <v>0</v>
      </c>
      <c r="H104" s="76">
        <v>6.4779999999999998</v>
      </c>
      <c r="I104" s="53">
        <f t="shared" si="3"/>
        <v>6.4779999999999998</v>
      </c>
      <c r="K104" s="85">
        <v>0.40837871903214096</v>
      </c>
    </row>
    <row r="105" spans="1:11" x14ac:dyDescent="0.2">
      <c r="A105" s="4">
        <f t="shared" si="2"/>
        <v>4</v>
      </c>
      <c r="B105" s="30">
        <v>40274</v>
      </c>
      <c r="C105" s="78"/>
      <c r="D105" s="76"/>
      <c r="E105" s="76"/>
      <c r="F105" s="76">
        <v>0</v>
      </c>
      <c r="G105" s="76">
        <v>0</v>
      </c>
      <c r="H105" s="76">
        <v>6.6859999999999999</v>
      </c>
      <c r="I105" s="53">
        <f t="shared" si="3"/>
        <v>6.6859999999999999</v>
      </c>
      <c r="K105" s="85">
        <v>0.40694405516780013</v>
      </c>
    </row>
    <row r="106" spans="1:11" x14ac:dyDescent="0.2">
      <c r="A106" s="4">
        <f t="shared" si="2"/>
        <v>4</v>
      </c>
      <c r="B106" s="30">
        <v>40275</v>
      </c>
      <c r="C106" s="78"/>
      <c r="D106" s="76"/>
      <c r="E106" s="76"/>
      <c r="F106" s="76">
        <v>6.6440000000000001</v>
      </c>
      <c r="G106" s="76">
        <v>0</v>
      </c>
      <c r="H106" s="76">
        <v>0</v>
      </c>
      <c r="I106" s="53">
        <f t="shared" si="3"/>
        <v>6.6440000000000001</v>
      </c>
      <c r="K106" s="85">
        <v>0.41524898967520135</v>
      </c>
    </row>
    <row r="107" spans="1:11" x14ac:dyDescent="0.2">
      <c r="A107" s="4">
        <f t="shared" si="2"/>
        <v>4</v>
      </c>
      <c r="B107" s="30">
        <v>40276</v>
      </c>
      <c r="C107" s="78"/>
      <c r="D107" s="76"/>
      <c r="E107" s="76"/>
      <c r="F107" s="76">
        <v>7.2789999999999999</v>
      </c>
      <c r="G107" s="76">
        <v>0</v>
      </c>
      <c r="H107" s="76">
        <v>0</v>
      </c>
      <c r="I107" s="53">
        <f t="shared" si="3"/>
        <v>7.2789999999999999</v>
      </c>
      <c r="K107" s="85">
        <v>0.46227454395437456</v>
      </c>
    </row>
    <row r="108" spans="1:11" x14ac:dyDescent="0.2">
      <c r="A108" s="4">
        <f t="shared" si="2"/>
        <v>4</v>
      </c>
      <c r="B108" s="30">
        <v>40277</v>
      </c>
      <c r="C108" s="78"/>
      <c r="D108" s="76"/>
      <c r="E108" s="76"/>
      <c r="F108" s="76">
        <v>0</v>
      </c>
      <c r="G108" s="76">
        <v>0</v>
      </c>
      <c r="H108" s="76">
        <v>8.1539999999999999</v>
      </c>
      <c r="I108" s="53">
        <f t="shared" si="3"/>
        <v>8.1539999999999999</v>
      </c>
      <c r="K108" s="85">
        <v>0.45303355843552884</v>
      </c>
    </row>
    <row r="109" spans="1:11" x14ac:dyDescent="0.2">
      <c r="A109" s="4">
        <f t="shared" si="2"/>
        <v>4</v>
      </c>
      <c r="B109" s="30">
        <v>40278</v>
      </c>
      <c r="C109" s="78"/>
      <c r="D109" s="76"/>
      <c r="E109" s="76"/>
      <c r="F109" s="76">
        <v>0</v>
      </c>
      <c r="G109" s="76">
        <v>0</v>
      </c>
      <c r="H109" s="76">
        <v>8.8849999999999998</v>
      </c>
      <c r="I109" s="53">
        <f t="shared" si="3"/>
        <v>8.8849999999999998</v>
      </c>
      <c r="K109" s="85">
        <v>0.50386114031563267</v>
      </c>
    </row>
    <row r="110" spans="1:11" x14ac:dyDescent="0.2">
      <c r="A110" s="4">
        <f t="shared" si="2"/>
        <v>4</v>
      </c>
      <c r="B110" s="30">
        <v>40279</v>
      </c>
      <c r="C110" s="78"/>
      <c r="D110" s="76"/>
      <c r="E110" s="76"/>
      <c r="F110" s="76">
        <v>8.4049999999999994</v>
      </c>
      <c r="G110" s="76">
        <v>0</v>
      </c>
      <c r="H110" s="76">
        <v>0</v>
      </c>
      <c r="I110" s="53">
        <f t="shared" si="3"/>
        <v>8.4049999999999994</v>
      </c>
      <c r="K110" s="85">
        <v>0.40946334286512936</v>
      </c>
    </row>
    <row r="111" spans="1:11" x14ac:dyDescent="0.2">
      <c r="A111" s="4">
        <f t="shared" si="2"/>
        <v>4</v>
      </c>
      <c r="B111" s="30">
        <v>40280</v>
      </c>
      <c r="C111" s="78"/>
      <c r="D111" s="76"/>
      <c r="E111" s="76"/>
      <c r="F111" s="76">
        <v>7.1139999999999999</v>
      </c>
      <c r="G111" s="76">
        <v>0</v>
      </c>
      <c r="H111" s="76">
        <v>0</v>
      </c>
      <c r="I111" s="53">
        <f t="shared" si="3"/>
        <v>7.1139999999999999</v>
      </c>
      <c r="K111" s="85">
        <v>0.40545738289507938</v>
      </c>
    </row>
    <row r="112" spans="1:11" x14ac:dyDescent="0.2">
      <c r="A112" s="4">
        <f t="shared" si="2"/>
        <v>4</v>
      </c>
      <c r="B112" s="30">
        <v>40281</v>
      </c>
      <c r="C112" s="78"/>
      <c r="D112" s="76"/>
      <c r="E112" s="76"/>
      <c r="F112" s="76">
        <v>0</v>
      </c>
      <c r="G112" s="76">
        <v>0</v>
      </c>
      <c r="H112" s="76">
        <v>7.0670000000000002</v>
      </c>
      <c r="I112" s="53">
        <f t="shared" si="3"/>
        <v>7.0670000000000002</v>
      </c>
      <c r="K112" s="85">
        <v>0.40905649090251012</v>
      </c>
    </row>
    <row r="113" spans="1:11" x14ac:dyDescent="0.2">
      <c r="A113" s="4">
        <f t="shared" si="2"/>
        <v>4</v>
      </c>
      <c r="B113" s="30">
        <v>40282</v>
      </c>
      <c r="C113" s="78"/>
      <c r="D113" s="76"/>
      <c r="E113" s="76"/>
      <c r="F113" s="76">
        <v>0</v>
      </c>
      <c r="G113" s="76">
        <v>0</v>
      </c>
      <c r="H113" s="76">
        <v>8.3079999999999998</v>
      </c>
      <c r="I113" s="53">
        <f t="shared" si="3"/>
        <v>8.3079999999999998</v>
      </c>
      <c r="K113" s="85">
        <v>0.52025302124409101</v>
      </c>
    </row>
    <row r="114" spans="1:11" x14ac:dyDescent="0.2">
      <c r="A114" s="4">
        <f t="shared" si="2"/>
        <v>4</v>
      </c>
      <c r="B114" s="30">
        <v>40283</v>
      </c>
      <c r="C114" s="78"/>
      <c r="D114" s="76"/>
      <c r="E114" s="76"/>
      <c r="F114" s="76">
        <v>9.548</v>
      </c>
      <c r="G114" s="76">
        <v>0</v>
      </c>
      <c r="H114" s="76">
        <v>0</v>
      </c>
      <c r="I114" s="53">
        <f t="shared" si="3"/>
        <v>9.548</v>
      </c>
      <c r="K114" s="85">
        <v>0.51044509893252543</v>
      </c>
    </row>
    <row r="115" spans="1:11" x14ac:dyDescent="0.2">
      <c r="A115" s="4">
        <f t="shared" si="2"/>
        <v>4</v>
      </c>
      <c r="B115" s="30">
        <v>40284</v>
      </c>
      <c r="C115" s="78"/>
      <c r="D115" s="76"/>
      <c r="E115" s="76"/>
      <c r="F115" s="76">
        <v>9.5500000000000007</v>
      </c>
      <c r="G115" s="76">
        <v>0</v>
      </c>
      <c r="H115" s="76">
        <v>0</v>
      </c>
      <c r="I115" s="53">
        <f t="shared" si="3"/>
        <v>9.5500000000000007</v>
      </c>
      <c r="K115" s="85">
        <v>0.50358365567044738</v>
      </c>
    </row>
    <row r="116" spans="1:11" x14ac:dyDescent="0.2">
      <c r="A116" s="4">
        <f t="shared" si="2"/>
        <v>4</v>
      </c>
      <c r="B116" s="30">
        <v>40285</v>
      </c>
      <c r="C116" s="78"/>
      <c r="D116" s="76"/>
      <c r="E116" s="76"/>
      <c r="F116" s="76">
        <v>0</v>
      </c>
      <c r="G116" s="76">
        <v>0</v>
      </c>
      <c r="H116" s="76">
        <v>8.2889999999999997</v>
      </c>
      <c r="I116" s="53">
        <f t="shared" si="3"/>
        <v>8.2889999999999997</v>
      </c>
      <c r="K116" s="85">
        <v>0.41713698576207242</v>
      </c>
    </row>
    <row r="117" spans="1:11" x14ac:dyDescent="0.2">
      <c r="A117" s="4">
        <f t="shared" si="2"/>
        <v>4</v>
      </c>
      <c r="B117" s="30">
        <v>40286</v>
      </c>
      <c r="C117" s="78"/>
      <c r="D117" s="76"/>
      <c r="E117" s="76"/>
      <c r="F117" s="76">
        <v>0</v>
      </c>
      <c r="G117" s="76">
        <v>0</v>
      </c>
      <c r="H117" s="76">
        <v>7.0590000000000002</v>
      </c>
      <c r="I117" s="53">
        <f t="shared" si="3"/>
        <v>7.0590000000000002</v>
      </c>
      <c r="K117" s="85">
        <v>0.39427027218029392</v>
      </c>
    </row>
    <row r="118" spans="1:11" x14ac:dyDescent="0.2">
      <c r="A118" s="4">
        <f t="shared" si="2"/>
        <v>4</v>
      </c>
      <c r="B118" s="30">
        <v>40287</v>
      </c>
      <c r="C118" s="78"/>
      <c r="D118" s="76"/>
      <c r="E118" s="76"/>
      <c r="F118" s="76">
        <v>7.2610000000000001</v>
      </c>
      <c r="G118" s="76">
        <v>0</v>
      </c>
      <c r="H118" s="76">
        <v>0</v>
      </c>
      <c r="I118" s="53">
        <f t="shared" si="3"/>
        <v>7.2610000000000001</v>
      </c>
      <c r="K118" s="85">
        <v>0.40257384746282965</v>
      </c>
    </row>
    <row r="119" spans="1:11" x14ac:dyDescent="0.2">
      <c r="A119" s="4">
        <f t="shared" si="2"/>
        <v>4</v>
      </c>
      <c r="B119" s="30">
        <v>40288</v>
      </c>
      <c r="C119" s="78"/>
      <c r="D119" s="76"/>
      <c r="E119" s="76"/>
      <c r="F119" s="76">
        <v>7.0170000000000003</v>
      </c>
      <c r="G119" s="76">
        <v>0</v>
      </c>
      <c r="H119" s="76">
        <v>0</v>
      </c>
      <c r="I119" s="53">
        <f t="shared" si="3"/>
        <v>7.0170000000000003</v>
      </c>
      <c r="K119" s="85">
        <v>0.42189619912620879</v>
      </c>
    </row>
    <row r="120" spans="1:11" x14ac:dyDescent="0.2">
      <c r="A120" s="4">
        <f t="shared" si="2"/>
        <v>4</v>
      </c>
      <c r="B120" s="30">
        <v>40289</v>
      </c>
      <c r="C120" s="78"/>
      <c r="D120" s="76"/>
      <c r="E120" s="76"/>
      <c r="F120" s="76">
        <v>0</v>
      </c>
      <c r="G120" s="76">
        <v>0</v>
      </c>
      <c r="H120" s="76">
        <v>6.7409999999999997</v>
      </c>
      <c r="I120" s="53">
        <f t="shared" si="3"/>
        <v>6.7409999999999997</v>
      </c>
      <c r="K120" s="85">
        <v>0.41609404248270615</v>
      </c>
    </row>
    <row r="121" spans="1:11" x14ac:dyDescent="0.2">
      <c r="A121" s="4">
        <f t="shared" si="2"/>
        <v>4</v>
      </c>
      <c r="B121" s="30">
        <v>40290</v>
      </c>
      <c r="C121" s="78"/>
      <c r="D121" s="76"/>
      <c r="E121" s="76"/>
      <c r="F121" s="76">
        <v>0</v>
      </c>
      <c r="G121" s="76">
        <v>0</v>
      </c>
      <c r="H121" s="76">
        <v>6.9429999999999996</v>
      </c>
      <c r="I121" s="53">
        <f t="shared" si="3"/>
        <v>6.9429999999999996</v>
      </c>
      <c r="K121" s="85">
        <v>0.4105831063052498</v>
      </c>
    </row>
    <row r="122" spans="1:11" x14ac:dyDescent="0.2">
      <c r="A122" s="4">
        <f t="shared" si="2"/>
        <v>4</v>
      </c>
      <c r="B122" s="30">
        <v>40291</v>
      </c>
      <c r="C122" s="78"/>
      <c r="D122" s="76"/>
      <c r="E122" s="76"/>
      <c r="F122" s="76">
        <v>6.6120000000000001</v>
      </c>
      <c r="G122" s="76">
        <v>0</v>
      </c>
      <c r="H122" s="76">
        <v>0</v>
      </c>
      <c r="I122" s="53">
        <f t="shared" si="3"/>
        <v>6.6120000000000001</v>
      </c>
      <c r="K122" s="85">
        <v>0.4030717915232348</v>
      </c>
    </row>
    <row r="123" spans="1:11" x14ac:dyDescent="0.2">
      <c r="A123" s="4">
        <f t="shared" si="2"/>
        <v>4</v>
      </c>
      <c r="B123" s="30">
        <v>40292</v>
      </c>
      <c r="C123" s="78"/>
      <c r="D123" s="76"/>
      <c r="E123" s="76"/>
      <c r="F123" s="76">
        <v>6.2830000000000004</v>
      </c>
      <c r="G123" s="76">
        <v>0</v>
      </c>
      <c r="H123" s="76">
        <v>0</v>
      </c>
      <c r="I123" s="53">
        <f t="shared" si="3"/>
        <v>6.2830000000000004</v>
      </c>
      <c r="K123" s="85">
        <v>0.39929505981982405</v>
      </c>
    </row>
    <row r="124" spans="1:11" x14ac:dyDescent="0.2">
      <c r="A124" s="4">
        <f t="shared" si="2"/>
        <v>4</v>
      </c>
      <c r="B124" s="30">
        <v>40293</v>
      </c>
      <c r="C124" s="78"/>
      <c r="D124" s="76"/>
      <c r="E124" s="76"/>
      <c r="F124" s="76">
        <v>0</v>
      </c>
      <c r="G124" s="76">
        <v>0</v>
      </c>
      <c r="H124" s="76">
        <v>6.3280000000000003</v>
      </c>
      <c r="I124" s="53">
        <f t="shared" si="3"/>
        <v>6.3280000000000003</v>
      </c>
      <c r="K124" s="85">
        <v>0.40125643186960391</v>
      </c>
    </row>
    <row r="125" spans="1:11" x14ac:dyDescent="0.2">
      <c r="A125" s="4">
        <f t="shared" si="2"/>
        <v>4</v>
      </c>
      <c r="B125" s="30">
        <v>40294</v>
      </c>
      <c r="C125" s="78"/>
      <c r="D125" s="76"/>
      <c r="E125" s="76"/>
      <c r="F125" s="76">
        <v>0</v>
      </c>
      <c r="G125" s="76">
        <v>0</v>
      </c>
      <c r="H125" s="76">
        <v>6.9569999999999999</v>
      </c>
      <c r="I125" s="53">
        <f t="shared" si="3"/>
        <v>6.9569999999999999</v>
      </c>
      <c r="K125" s="85">
        <v>0.41649766480331063</v>
      </c>
    </row>
    <row r="126" spans="1:11" x14ac:dyDescent="0.2">
      <c r="A126" s="4">
        <f t="shared" si="2"/>
        <v>4</v>
      </c>
      <c r="B126" s="30">
        <v>40295</v>
      </c>
      <c r="C126" s="78"/>
      <c r="D126" s="76"/>
      <c r="E126" s="76"/>
      <c r="F126" s="76">
        <v>6.8760000000000003</v>
      </c>
      <c r="G126" s="76">
        <v>0</v>
      </c>
      <c r="H126" s="76">
        <v>0</v>
      </c>
      <c r="I126" s="53">
        <f t="shared" si="3"/>
        <v>6.8760000000000003</v>
      </c>
      <c r="K126" s="85">
        <v>0.4137053026891242</v>
      </c>
    </row>
    <row r="127" spans="1:11" x14ac:dyDescent="0.2">
      <c r="A127" s="4">
        <f t="shared" si="2"/>
        <v>4</v>
      </c>
      <c r="B127" s="30">
        <v>40296</v>
      </c>
      <c r="C127" s="78"/>
      <c r="D127" s="76"/>
      <c r="E127" s="76"/>
      <c r="F127" s="76">
        <v>6.758</v>
      </c>
      <c r="G127" s="76">
        <v>0</v>
      </c>
      <c r="H127" s="76">
        <v>0</v>
      </c>
      <c r="I127" s="53">
        <f t="shared" si="3"/>
        <v>6.758</v>
      </c>
      <c r="K127" s="85">
        <v>0.40859322432549333</v>
      </c>
    </row>
    <row r="128" spans="1:11" x14ac:dyDescent="0.2">
      <c r="A128" s="4">
        <f t="shared" si="2"/>
        <v>4</v>
      </c>
      <c r="B128" s="30">
        <v>40297</v>
      </c>
      <c r="C128" s="78"/>
      <c r="D128" s="76"/>
      <c r="E128" s="76"/>
      <c r="F128" s="76">
        <v>0</v>
      </c>
      <c r="G128" s="76">
        <v>0</v>
      </c>
      <c r="H128" s="76">
        <v>6.6109999999999998</v>
      </c>
      <c r="I128" s="53">
        <f t="shared" si="3"/>
        <v>6.6109999999999998</v>
      </c>
      <c r="K128" s="85">
        <v>0.40358862708883309</v>
      </c>
    </row>
    <row r="129" spans="1:11" x14ac:dyDescent="0.2">
      <c r="A129" s="4">
        <f t="shared" si="2"/>
        <v>4</v>
      </c>
      <c r="B129" s="30">
        <v>40298</v>
      </c>
      <c r="C129" s="78"/>
      <c r="D129" s="76"/>
      <c r="E129" s="76"/>
      <c r="F129" s="76">
        <v>0</v>
      </c>
      <c r="G129" s="76">
        <v>0</v>
      </c>
      <c r="H129" s="76">
        <v>6.806</v>
      </c>
      <c r="I129" s="53">
        <f t="shared" si="3"/>
        <v>6.806</v>
      </c>
      <c r="K129" s="85">
        <v>0.41109517961745651</v>
      </c>
    </row>
    <row r="130" spans="1:11" x14ac:dyDescent="0.2">
      <c r="A130" s="4">
        <f t="shared" si="2"/>
        <v>5</v>
      </c>
      <c r="B130" s="30">
        <v>40299</v>
      </c>
      <c r="C130" s="78"/>
      <c r="D130" s="76"/>
      <c r="E130" s="76"/>
      <c r="F130" s="76">
        <v>0</v>
      </c>
      <c r="G130" s="76">
        <v>0</v>
      </c>
      <c r="H130" s="76">
        <v>6.8120000000000003</v>
      </c>
      <c r="I130" s="53">
        <f t="shared" si="3"/>
        <v>6.8120000000000003</v>
      </c>
      <c r="K130" s="85">
        <v>0.409408607467666</v>
      </c>
    </row>
    <row r="131" spans="1:11" x14ac:dyDescent="0.2">
      <c r="A131" s="4">
        <f t="shared" si="2"/>
        <v>5</v>
      </c>
      <c r="B131" s="30">
        <v>40300</v>
      </c>
      <c r="C131" s="78"/>
      <c r="D131" s="76"/>
      <c r="E131" s="76"/>
      <c r="F131" s="76">
        <v>0</v>
      </c>
      <c r="G131" s="76">
        <v>0</v>
      </c>
      <c r="H131" s="76">
        <v>6.8259999999999996</v>
      </c>
      <c r="I131" s="53">
        <f t="shared" si="3"/>
        <v>6.8259999999999996</v>
      </c>
      <c r="K131" s="85">
        <v>0.41899280551448925</v>
      </c>
    </row>
    <row r="132" spans="1:11" x14ac:dyDescent="0.2">
      <c r="A132" s="4">
        <f t="shared" si="2"/>
        <v>5</v>
      </c>
      <c r="B132" s="30">
        <v>40301</v>
      </c>
      <c r="C132" s="78"/>
      <c r="D132" s="76"/>
      <c r="E132" s="76"/>
      <c r="F132" s="76">
        <v>6.8369999999999997</v>
      </c>
      <c r="G132" s="76">
        <v>0</v>
      </c>
      <c r="H132" s="76">
        <v>0</v>
      </c>
      <c r="I132" s="53">
        <f t="shared" si="3"/>
        <v>6.8369999999999997</v>
      </c>
      <c r="K132" s="85">
        <v>0.40499001424250347</v>
      </c>
    </row>
    <row r="133" spans="1:11" x14ac:dyDescent="0.2">
      <c r="A133" s="4">
        <f t="shared" si="2"/>
        <v>5</v>
      </c>
      <c r="B133" s="30">
        <v>40302</v>
      </c>
      <c r="C133" s="78"/>
      <c r="D133" s="76"/>
      <c r="E133" s="76"/>
      <c r="F133" s="76">
        <v>7.2039999999999997</v>
      </c>
      <c r="G133" s="76">
        <v>0</v>
      </c>
      <c r="H133" s="76">
        <v>0</v>
      </c>
      <c r="I133" s="53">
        <f t="shared" si="3"/>
        <v>7.2039999999999997</v>
      </c>
      <c r="K133" s="85">
        <v>0.40738268695199131</v>
      </c>
    </row>
    <row r="134" spans="1:11" x14ac:dyDescent="0.2">
      <c r="A134" s="4">
        <f t="shared" si="2"/>
        <v>5</v>
      </c>
      <c r="B134" s="30">
        <v>40303</v>
      </c>
      <c r="C134" s="78"/>
      <c r="D134" s="76"/>
      <c r="E134" s="76"/>
      <c r="F134" s="76">
        <v>0</v>
      </c>
      <c r="G134" s="76">
        <v>0</v>
      </c>
      <c r="H134" s="76">
        <v>7.351</v>
      </c>
      <c r="I134" s="53">
        <f t="shared" si="3"/>
        <v>7.351</v>
      </c>
      <c r="K134" s="85">
        <v>0.40741368240609005</v>
      </c>
    </row>
    <row r="135" spans="1:11" x14ac:dyDescent="0.2">
      <c r="A135" s="4">
        <f t="shared" si="2"/>
        <v>5</v>
      </c>
      <c r="B135" s="30">
        <v>40304</v>
      </c>
      <c r="C135" s="78"/>
      <c r="D135" s="76"/>
      <c r="E135" s="76"/>
      <c r="F135" s="76">
        <v>0</v>
      </c>
      <c r="G135" s="76">
        <v>0</v>
      </c>
      <c r="H135" s="76">
        <v>7.4349999999999996</v>
      </c>
      <c r="I135" s="53">
        <f t="shared" si="3"/>
        <v>7.4349999999999996</v>
      </c>
      <c r="K135" s="85">
        <v>0.42388003293101445</v>
      </c>
    </row>
    <row r="136" spans="1:11" x14ac:dyDescent="0.2">
      <c r="A136" s="4">
        <f t="shared" si="2"/>
        <v>5</v>
      </c>
      <c r="B136" s="30">
        <v>40305</v>
      </c>
      <c r="C136" s="78"/>
      <c r="D136" s="76"/>
      <c r="E136" s="76"/>
      <c r="F136" s="76">
        <v>6.923</v>
      </c>
      <c r="G136" s="76">
        <v>0</v>
      </c>
      <c r="H136" s="76">
        <v>0</v>
      </c>
      <c r="I136" s="53">
        <f t="shared" si="3"/>
        <v>6.923</v>
      </c>
      <c r="K136" s="85">
        <v>0.40184069316365478</v>
      </c>
    </row>
    <row r="137" spans="1:11" x14ac:dyDescent="0.2">
      <c r="A137" s="4">
        <f t="shared" si="2"/>
        <v>5</v>
      </c>
      <c r="B137" s="30">
        <v>40306</v>
      </c>
      <c r="C137" s="78"/>
      <c r="D137" s="76"/>
      <c r="E137" s="76"/>
      <c r="F137" s="76">
        <v>6.8460000000000001</v>
      </c>
      <c r="G137" s="76">
        <v>0</v>
      </c>
      <c r="H137" s="76">
        <v>0</v>
      </c>
      <c r="I137" s="53">
        <f t="shared" si="3"/>
        <v>6.8460000000000001</v>
      </c>
      <c r="K137" s="85">
        <v>0.40269899184026353</v>
      </c>
    </row>
    <row r="138" spans="1:11" x14ac:dyDescent="0.2">
      <c r="A138" s="4">
        <f t="shared" ref="A138:A201" si="4">+IF(ISBLANK($B138),"",MONTH($B138))</f>
        <v>5</v>
      </c>
      <c r="B138" s="30">
        <v>40307</v>
      </c>
      <c r="C138" s="78"/>
      <c r="D138" s="76"/>
      <c r="E138" s="76"/>
      <c r="F138" s="76">
        <v>0</v>
      </c>
      <c r="G138" s="76">
        <v>0</v>
      </c>
      <c r="H138" s="76">
        <v>6.7080000000000002</v>
      </c>
      <c r="I138" s="53">
        <f t="shared" ref="I138:I201" si="5">SUM(C138:H138)</f>
        <v>6.7080000000000002</v>
      </c>
      <c r="K138" s="85">
        <v>0.389873594594499</v>
      </c>
    </row>
    <row r="139" spans="1:11" x14ac:dyDescent="0.2">
      <c r="A139" s="4">
        <f t="shared" si="4"/>
        <v>5</v>
      </c>
      <c r="B139" s="30">
        <v>40308</v>
      </c>
      <c r="C139" s="78"/>
      <c r="D139" s="76"/>
      <c r="E139" s="76"/>
      <c r="F139" s="76">
        <v>0</v>
      </c>
      <c r="G139" s="76">
        <v>0</v>
      </c>
      <c r="H139" s="76">
        <v>7.1890000000000001</v>
      </c>
      <c r="I139" s="53">
        <f t="shared" si="5"/>
        <v>7.1890000000000001</v>
      </c>
      <c r="K139" s="85">
        <v>0.41332912237906883</v>
      </c>
    </row>
    <row r="140" spans="1:11" x14ac:dyDescent="0.2">
      <c r="A140" s="4">
        <f t="shared" si="4"/>
        <v>5</v>
      </c>
      <c r="B140" s="30">
        <v>40309</v>
      </c>
      <c r="C140" s="78"/>
      <c r="D140" s="76"/>
      <c r="E140" s="76"/>
      <c r="F140" s="76">
        <v>7.4989999999999997</v>
      </c>
      <c r="G140" s="76">
        <v>0</v>
      </c>
      <c r="H140" s="76">
        <v>0</v>
      </c>
      <c r="I140" s="53">
        <f t="shared" si="5"/>
        <v>7.4989999999999997</v>
      </c>
      <c r="K140" s="85">
        <v>0.42507132269598424</v>
      </c>
    </row>
    <row r="141" spans="1:11" x14ac:dyDescent="0.2">
      <c r="A141" s="4">
        <f t="shared" si="4"/>
        <v>5</v>
      </c>
      <c r="B141" s="30">
        <v>40310</v>
      </c>
      <c r="C141" s="78"/>
      <c r="D141" s="76"/>
      <c r="E141" s="76"/>
      <c r="F141" s="76">
        <v>7.7290000000000001</v>
      </c>
      <c r="G141" s="76">
        <v>0</v>
      </c>
      <c r="H141" s="76">
        <v>0</v>
      </c>
      <c r="I141" s="53">
        <f t="shared" si="5"/>
        <v>7.7290000000000001</v>
      </c>
      <c r="K141" s="85">
        <v>0.42259126917261403</v>
      </c>
    </row>
    <row r="142" spans="1:11" x14ac:dyDescent="0.2">
      <c r="A142" s="4">
        <f t="shared" si="4"/>
        <v>5</v>
      </c>
      <c r="B142" s="30">
        <v>40311</v>
      </c>
      <c r="C142" s="78"/>
      <c r="D142" s="76"/>
      <c r="E142" s="76"/>
      <c r="F142" s="76">
        <v>0</v>
      </c>
      <c r="G142" s="76">
        <v>0</v>
      </c>
      <c r="H142" s="76">
        <v>8.798</v>
      </c>
      <c r="I142" s="53">
        <f t="shared" si="5"/>
        <v>8.798</v>
      </c>
      <c r="K142" s="85">
        <v>0.50814100026534048</v>
      </c>
    </row>
    <row r="143" spans="1:11" x14ac:dyDescent="0.2">
      <c r="A143" s="4">
        <f t="shared" si="4"/>
        <v>5</v>
      </c>
      <c r="B143" s="30">
        <v>40312</v>
      </c>
      <c r="C143" s="78"/>
      <c r="D143" s="76"/>
      <c r="E143" s="76"/>
      <c r="F143" s="76">
        <v>0</v>
      </c>
      <c r="G143" s="76">
        <v>0</v>
      </c>
      <c r="H143" s="76">
        <v>9.6379999999999999</v>
      </c>
      <c r="I143" s="53">
        <f t="shared" si="5"/>
        <v>9.6379999999999999</v>
      </c>
      <c r="K143" s="85">
        <v>0.49592302275546202</v>
      </c>
    </row>
    <row r="144" spans="1:11" x14ac:dyDescent="0.2">
      <c r="A144" s="4">
        <f t="shared" si="4"/>
        <v>5</v>
      </c>
      <c r="B144" s="30">
        <v>40313</v>
      </c>
      <c r="C144" s="78"/>
      <c r="D144" s="76"/>
      <c r="E144" s="76"/>
      <c r="F144" s="76">
        <v>9.6739999999999995</v>
      </c>
      <c r="G144" s="76">
        <v>0</v>
      </c>
      <c r="H144" s="76">
        <v>0</v>
      </c>
      <c r="I144" s="53">
        <f t="shared" si="5"/>
        <v>9.6739999999999995</v>
      </c>
      <c r="K144" s="85">
        <v>0.48497302451931984</v>
      </c>
    </row>
    <row r="145" spans="1:11" x14ac:dyDescent="0.2">
      <c r="A145" s="4">
        <f t="shared" si="4"/>
        <v>5</v>
      </c>
      <c r="B145" s="30">
        <v>40314</v>
      </c>
      <c r="C145" s="78"/>
      <c r="D145" s="76"/>
      <c r="E145" s="76"/>
      <c r="F145" s="76">
        <v>9.7929999999999993</v>
      </c>
      <c r="G145" s="76">
        <v>0</v>
      </c>
      <c r="H145" s="76">
        <v>0</v>
      </c>
      <c r="I145" s="53">
        <f t="shared" si="5"/>
        <v>9.7929999999999993</v>
      </c>
      <c r="K145" s="85">
        <v>0.50094690477153392</v>
      </c>
    </row>
    <row r="146" spans="1:11" x14ac:dyDescent="0.2">
      <c r="A146" s="4">
        <f t="shared" si="4"/>
        <v>5</v>
      </c>
      <c r="B146" s="30">
        <v>40315</v>
      </c>
      <c r="C146" s="78"/>
      <c r="D146" s="76"/>
      <c r="E146" s="76"/>
      <c r="F146" s="76">
        <v>0</v>
      </c>
      <c r="G146" s="76">
        <v>0</v>
      </c>
      <c r="H146" s="76">
        <v>10.14</v>
      </c>
      <c r="I146" s="53">
        <f t="shared" si="5"/>
        <v>10.14</v>
      </c>
      <c r="K146" s="85">
        <v>0.50223528701759657</v>
      </c>
    </row>
    <row r="147" spans="1:11" x14ac:dyDescent="0.2">
      <c r="A147" s="4">
        <f t="shared" si="4"/>
        <v>5</v>
      </c>
      <c r="B147" s="30">
        <v>40316</v>
      </c>
      <c r="C147" s="78"/>
      <c r="D147" s="76"/>
      <c r="E147" s="76"/>
      <c r="F147" s="76">
        <v>0</v>
      </c>
      <c r="G147" s="76">
        <v>0</v>
      </c>
      <c r="H147" s="76">
        <v>10.519</v>
      </c>
      <c r="I147" s="53">
        <f t="shared" si="5"/>
        <v>10.519</v>
      </c>
      <c r="K147" s="85">
        <v>0.51448209278585599</v>
      </c>
    </row>
    <row r="148" spans="1:11" x14ac:dyDescent="0.2">
      <c r="A148" s="4">
        <f t="shared" si="4"/>
        <v>5</v>
      </c>
      <c r="B148" s="30">
        <v>40317</v>
      </c>
      <c r="C148" s="78"/>
      <c r="D148" s="76"/>
      <c r="E148" s="76"/>
      <c r="F148" s="76">
        <v>10.342000000000001</v>
      </c>
      <c r="G148" s="76">
        <v>0</v>
      </c>
      <c r="H148" s="76">
        <v>0</v>
      </c>
      <c r="I148" s="53">
        <f t="shared" si="5"/>
        <v>10.342000000000001</v>
      </c>
      <c r="K148" s="85">
        <v>0.49852557933423786</v>
      </c>
    </row>
    <row r="149" spans="1:11" x14ac:dyDescent="0.2">
      <c r="A149" s="4">
        <f t="shared" si="4"/>
        <v>5</v>
      </c>
      <c r="B149" s="30">
        <v>40318</v>
      </c>
      <c r="C149" s="78"/>
      <c r="D149" s="76"/>
      <c r="E149" s="76"/>
      <c r="F149" s="76">
        <v>10.143000000000001</v>
      </c>
      <c r="G149" s="76">
        <v>0</v>
      </c>
      <c r="H149" s="76">
        <v>0</v>
      </c>
      <c r="I149" s="53">
        <f t="shared" si="5"/>
        <v>10.143000000000001</v>
      </c>
      <c r="K149" s="85">
        <v>0.48252193677321192</v>
      </c>
    </row>
    <row r="150" spans="1:11" x14ac:dyDescent="0.2">
      <c r="A150" s="4">
        <f t="shared" si="4"/>
        <v>5</v>
      </c>
      <c r="B150" s="30">
        <v>40319</v>
      </c>
      <c r="C150" s="78"/>
      <c r="D150" s="76"/>
      <c r="E150" s="76"/>
      <c r="F150" s="76">
        <v>0</v>
      </c>
      <c r="G150" s="76">
        <v>0</v>
      </c>
      <c r="H150" s="76">
        <v>10.026999999999999</v>
      </c>
      <c r="I150" s="53">
        <f t="shared" si="5"/>
        <v>10.026999999999999</v>
      </c>
      <c r="K150" s="85">
        <v>0.50021941879694698</v>
      </c>
    </row>
    <row r="151" spans="1:11" x14ac:dyDescent="0.2">
      <c r="A151" s="4">
        <f t="shared" si="4"/>
        <v>5</v>
      </c>
      <c r="B151" s="30">
        <v>40320</v>
      </c>
      <c r="C151" s="78"/>
      <c r="D151" s="76"/>
      <c r="E151" s="76"/>
      <c r="F151" s="76">
        <v>0</v>
      </c>
      <c r="G151" s="76">
        <v>0</v>
      </c>
      <c r="H151" s="76">
        <v>9.6820000000000004</v>
      </c>
      <c r="I151" s="53">
        <f t="shared" si="5"/>
        <v>9.6820000000000004</v>
      </c>
      <c r="K151" s="85">
        <v>0.49318968647640726</v>
      </c>
    </row>
    <row r="152" spans="1:11" x14ac:dyDescent="0.2">
      <c r="A152" s="4">
        <f t="shared" si="4"/>
        <v>5</v>
      </c>
      <c r="B152" s="30">
        <v>40321</v>
      </c>
      <c r="C152" s="78"/>
      <c r="D152" s="76"/>
      <c r="E152" s="76"/>
      <c r="F152" s="76">
        <v>9.7279999999999998</v>
      </c>
      <c r="G152" s="76">
        <v>0</v>
      </c>
      <c r="H152" s="76">
        <v>0</v>
      </c>
      <c r="I152" s="53">
        <f t="shared" si="5"/>
        <v>9.7279999999999998</v>
      </c>
      <c r="K152" s="85">
        <v>0.48081443051809625</v>
      </c>
    </row>
    <row r="153" spans="1:11" x14ac:dyDescent="0.2">
      <c r="A153" s="4">
        <f t="shared" si="4"/>
        <v>5</v>
      </c>
      <c r="B153" s="30">
        <v>40322</v>
      </c>
      <c r="C153" s="78"/>
      <c r="D153" s="76"/>
      <c r="E153" s="76"/>
      <c r="F153" s="76">
        <v>10.379</v>
      </c>
      <c r="G153" s="76">
        <v>0</v>
      </c>
      <c r="H153" s="76">
        <v>0</v>
      </c>
      <c r="I153" s="53">
        <f t="shared" si="5"/>
        <v>10.379</v>
      </c>
      <c r="K153" s="85">
        <v>0.50339124335211638</v>
      </c>
    </row>
    <row r="154" spans="1:11" x14ac:dyDescent="0.2">
      <c r="A154" s="4">
        <f t="shared" si="4"/>
        <v>5</v>
      </c>
      <c r="B154" s="30">
        <v>40323</v>
      </c>
      <c r="C154" s="78"/>
      <c r="D154" s="76"/>
      <c r="E154" s="76"/>
      <c r="F154" s="76">
        <v>0</v>
      </c>
      <c r="G154" s="76">
        <v>0</v>
      </c>
      <c r="H154" s="76">
        <v>10.153</v>
      </c>
      <c r="I154" s="53">
        <f t="shared" si="5"/>
        <v>10.153</v>
      </c>
      <c r="K154" s="85">
        <v>0.49963105701816196</v>
      </c>
    </row>
    <row r="155" spans="1:11" x14ac:dyDescent="0.2">
      <c r="A155" s="4">
        <f t="shared" si="4"/>
        <v>5</v>
      </c>
      <c r="B155" s="30">
        <v>40324</v>
      </c>
      <c r="C155" s="78"/>
      <c r="D155" s="76"/>
      <c r="E155" s="76"/>
      <c r="F155" s="76">
        <v>0</v>
      </c>
      <c r="G155" s="76">
        <v>0</v>
      </c>
      <c r="H155" s="76">
        <v>10.477</v>
      </c>
      <c r="I155" s="53">
        <f t="shared" si="5"/>
        <v>10.477</v>
      </c>
      <c r="K155" s="85">
        <v>0.50954441308468035</v>
      </c>
    </row>
    <row r="156" spans="1:11" x14ac:dyDescent="0.2">
      <c r="A156" s="4">
        <f t="shared" si="4"/>
        <v>5</v>
      </c>
      <c r="B156" s="30">
        <v>40325</v>
      </c>
      <c r="C156" s="78"/>
      <c r="D156" s="76"/>
      <c r="E156" s="76"/>
      <c r="F156" s="76">
        <v>10.414999999999999</v>
      </c>
      <c r="G156" s="76">
        <v>0</v>
      </c>
      <c r="H156" s="76">
        <v>0</v>
      </c>
      <c r="I156" s="53">
        <f t="shared" si="5"/>
        <v>10.414999999999999</v>
      </c>
      <c r="K156" s="85">
        <v>0.48076139156483766</v>
      </c>
    </row>
    <row r="157" spans="1:11" x14ac:dyDescent="0.2">
      <c r="A157" s="4">
        <f t="shared" si="4"/>
        <v>5</v>
      </c>
      <c r="B157" s="30">
        <v>40326</v>
      </c>
      <c r="C157" s="78"/>
      <c r="D157" s="76"/>
      <c r="E157" s="76"/>
      <c r="F157" s="76">
        <v>9.798</v>
      </c>
      <c r="G157" s="76">
        <v>0</v>
      </c>
      <c r="H157" s="76">
        <v>0</v>
      </c>
      <c r="I157" s="53">
        <f t="shared" si="5"/>
        <v>9.798</v>
      </c>
      <c r="K157" s="85">
        <v>0.49682365921227828</v>
      </c>
    </row>
    <row r="158" spans="1:11" x14ac:dyDescent="0.2">
      <c r="A158" s="4">
        <f t="shared" si="4"/>
        <v>5</v>
      </c>
      <c r="B158" s="30">
        <v>40327</v>
      </c>
      <c r="C158" s="78"/>
      <c r="D158" s="76"/>
      <c r="E158" s="76"/>
      <c r="F158" s="76">
        <v>0</v>
      </c>
      <c r="G158" s="76">
        <v>0</v>
      </c>
      <c r="H158" s="76">
        <v>10.082000000000001</v>
      </c>
      <c r="I158" s="53">
        <f t="shared" si="5"/>
        <v>10.082000000000001</v>
      </c>
      <c r="K158" s="85">
        <v>0.48863688978383368</v>
      </c>
    </row>
    <row r="159" spans="1:11" x14ac:dyDescent="0.2">
      <c r="A159" s="4">
        <f t="shared" si="4"/>
        <v>5</v>
      </c>
      <c r="B159" s="30">
        <v>40328</v>
      </c>
      <c r="C159" s="78"/>
      <c r="D159" s="76"/>
      <c r="E159" s="76"/>
      <c r="F159" s="76">
        <v>0</v>
      </c>
      <c r="G159" s="76">
        <v>0</v>
      </c>
      <c r="H159" s="76">
        <v>10.138999999999999</v>
      </c>
      <c r="I159" s="53">
        <f t="shared" si="5"/>
        <v>10.138999999999999</v>
      </c>
      <c r="K159" s="85">
        <v>0.49684532983995505</v>
      </c>
    </row>
    <row r="160" spans="1:11" x14ac:dyDescent="0.2">
      <c r="A160" s="4">
        <f t="shared" si="4"/>
        <v>5</v>
      </c>
      <c r="B160" s="30">
        <v>40329</v>
      </c>
      <c r="C160" s="78"/>
      <c r="D160" s="76"/>
      <c r="E160" s="76"/>
      <c r="F160" s="76">
        <v>10.233000000000001</v>
      </c>
      <c r="G160" s="76">
        <v>0</v>
      </c>
      <c r="H160" s="76">
        <v>0</v>
      </c>
      <c r="I160" s="53">
        <f t="shared" si="5"/>
        <v>10.233000000000001</v>
      </c>
      <c r="K160" s="85">
        <v>0.50652527794941071</v>
      </c>
    </row>
    <row r="161" spans="1:11" x14ac:dyDescent="0.2">
      <c r="A161" s="4">
        <f t="shared" si="4"/>
        <v>6</v>
      </c>
      <c r="B161" s="30">
        <v>40330</v>
      </c>
      <c r="C161" s="78"/>
      <c r="D161" s="76"/>
      <c r="E161" s="76"/>
      <c r="F161" s="76">
        <v>0</v>
      </c>
      <c r="G161" s="76">
        <v>0</v>
      </c>
      <c r="H161" s="76">
        <v>10.76</v>
      </c>
      <c r="I161" s="53">
        <f t="shared" si="5"/>
        <v>10.76</v>
      </c>
      <c r="K161" s="85">
        <v>0.52002866609550069</v>
      </c>
    </row>
    <row r="162" spans="1:11" x14ac:dyDescent="0.2">
      <c r="A162" s="4">
        <f t="shared" si="4"/>
        <v>6</v>
      </c>
      <c r="B162" s="30">
        <v>40331</v>
      </c>
      <c r="C162" s="78"/>
      <c r="D162" s="76"/>
      <c r="E162" s="76"/>
      <c r="F162" s="76">
        <v>0</v>
      </c>
      <c r="G162" s="76">
        <v>0</v>
      </c>
      <c r="H162" s="76">
        <v>9.7859999999999996</v>
      </c>
      <c r="I162" s="53">
        <f t="shared" si="5"/>
        <v>9.7859999999999996</v>
      </c>
      <c r="K162" s="85">
        <v>0.46898300346615968</v>
      </c>
    </row>
    <row r="163" spans="1:11" x14ac:dyDescent="0.2">
      <c r="A163" s="4">
        <f t="shared" si="4"/>
        <v>6</v>
      </c>
      <c r="B163" s="30">
        <v>40332</v>
      </c>
      <c r="C163" s="78"/>
      <c r="D163" s="76"/>
      <c r="E163" s="76"/>
      <c r="F163" s="76">
        <v>8.8450000000000006</v>
      </c>
      <c r="G163" s="76">
        <v>0</v>
      </c>
      <c r="H163" s="76">
        <v>0</v>
      </c>
      <c r="I163" s="53">
        <f t="shared" si="5"/>
        <v>8.8450000000000006</v>
      </c>
      <c r="K163" s="85">
        <v>0.42767050880151897</v>
      </c>
    </row>
    <row r="164" spans="1:11" x14ac:dyDescent="0.2">
      <c r="A164" s="4">
        <f t="shared" si="4"/>
        <v>6</v>
      </c>
      <c r="B164" s="30">
        <v>40333</v>
      </c>
      <c r="C164" s="78"/>
      <c r="D164" s="76"/>
      <c r="E164" s="76"/>
      <c r="F164" s="76">
        <v>9.1340000000000003</v>
      </c>
      <c r="G164" s="76">
        <v>0</v>
      </c>
      <c r="H164" s="76">
        <v>0</v>
      </c>
      <c r="I164" s="53">
        <f t="shared" si="5"/>
        <v>9.1340000000000003</v>
      </c>
      <c r="K164" s="85">
        <v>0.45032841845124305</v>
      </c>
    </row>
    <row r="165" spans="1:11" x14ac:dyDescent="0.2">
      <c r="A165" s="4">
        <f t="shared" si="4"/>
        <v>6</v>
      </c>
      <c r="B165" s="30">
        <v>40334</v>
      </c>
      <c r="C165" s="78"/>
      <c r="D165" s="76"/>
      <c r="E165" s="76"/>
      <c r="F165" s="76">
        <v>0</v>
      </c>
      <c r="G165" s="76">
        <v>0</v>
      </c>
      <c r="H165" s="76">
        <v>7.8570000000000002</v>
      </c>
      <c r="I165" s="53">
        <f t="shared" si="5"/>
        <v>7.8570000000000002</v>
      </c>
      <c r="K165" s="85">
        <v>0.46401716518881841</v>
      </c>
    </row>
    <row r="166" spans="1:11" x14ac:dyDescent="0.2">
      <c r="A166" s="4">
        <f t="shared" si="4"/>
        <v>6</v>
      </c>
      <c r="B166" s="30">
        <v>40335</v>
      </c>
      <c r="C166" s="78"/>
      <c r="D166" s="76"/>
      <c r="E166" s="76"/>
      <c r="F166" s="76">
        <v>0</v>
      </c>
      <c r="G166" s="76">
        <v>0</v>
      </c>
      <c r="H166" s="76">
        <v>7.7809999999999997</v>
      </c>
      <c r="I166" s="53">
        <f t="shared" si="5"/>
        <v>7.7809999999999997</v>
      </c>
      <c r="K166" s="85">
        <v>0.45830522129284873</v>
      </c>
    </row>
    <row r="167" spans="1:11" x14ac:dyDescent="0.2">
      <c r="A167" s="4">
        <f t="shared" si="4"/>
        <v>6</v>
      </c>
      <c r="B167" s="30">
        <v>40336</v>
      </c>
      <c r="C167" s="78"/>
      <c r="D167" s="76"/>
      <c r="E167" s="76"/>
      <c r="F167" s="76">
        <v>8.7940000000000005</v>
      </c>
      <c r="G167" s="76">
        <v>0</v>
      </c>
      <c r="H167" s="76">
        <v>0</v>
      </c>
      <c r="I167" s="53">
        <f t="shared" si="5"/>
        <v>8.7940000000000005</v>
      </c>
      <c r="K167" s="85">
        <v>0.50558647217679986</v>
      </c>
    </row>
    <row r="168" spans="1:11" x14ac:dyDescent="0.2">
      <c r="A168" s="4">
        <f t="shared" si="4"/>
        <v>6</v>
      </c>
      <c r="B168" s="30">
        <v>40337</v>
      </c>
      <c r="C168" s="78"/>
      <c r="D168" s="76"/>
      <c r="E168" s="76"/>
      <c r="F168" s="76">
        <v>9.9960000000000004</v>
      </c>
      <c r="G168" s="76">
        <v>0</v>
      </c>
      <c r="H168" s="76">
        <v>0</v>
      </c>
      <c r="I168" s="53">
        <f t="shared" si="5"/>
        <v>9.9960000000000004</v>
      </c>
      <c r="K168" s="85">
        <v>0.5800997007860581</v>
      </c>
    </row>
    <row r="169" spans="1:11" x14ac:dyDescent="0.2">
      <c r="A169" s="4">
        <f t="shared" si="4"/>
        <v>6</v>
      </c>
      <c r="B169" s="30">
        <v>40338</v>
      </c>
      <c r="C169" s="78"/>
      <c r="D169" s="76"/>
      <c r="E169" s="76"/>
      <c r="F169" s="76">
        <v>0</v>
      </c>
      <c r="G169" s="76">
        <v>0</v>
      </c>
      <c r="H169" s="76">
        <v>11.253</v>
      </c>
      <c r="I169" s="53">
        <f t="shared" si="5"/>
        <v>11.253</v>
      </c>
      <c r="K169" s="85">
        <v>0.59878235146926739</v>
      </c>
    </row>
    <row r="170" spans="1:11" x14ac:dyDescent="0.2">
      <c r="A170" s="4">
        <f t="shared" si="4"/>
        <v>6</v>
      </c>
      <c r="B170" s="30">
        <v>40339</v>
      </c>
      <c r="C170" s="78"/>
      <c r="D170" s="76"/>
      <c r="E170" s="76"/>
      <c r="F170" s="76">
        <v>0</v>
      </c>
      <c r="G170" s="76">
        <v>0</v>
      </c>
      <c r="H170" s="76">
        <v>10.795</v>
      </c>
      <c r="I170" s="53">
        <f t="shared" si="5"/>
        <v>10.795</v>
      </c>
      <c r="K170" s="85">
        <v>0.50723490169078944</v>
      </c>
    </row>
    <row r="171" spans="1:11" x14ac:dyDescent="0.2">
      <c r="A171" s="4">
        <f t="shared" si="4"/>
        <v>6</v>
      </c>
      <c r="B171" s="30">
        <v>40340</v>
      </c>
      <c r="C171" s="78"/>
      <c r="D171" s="76"/>
      <c r="E171" s="76"/>
      <c r="F171" s="76">
        <v>10.909000000000001</v>
      </c>
      <c r="G171" s="76">
        <v>0</v>
      </c>
      <c r="H171" s="76">
        <v>0</v>
      </c>
      <c r="I171" s="53">
        <f t="shared" si="5"/>
        <v>10.909000000000001</v>
      </c>
      <c r="K171" s="85">
        <v>0.50577340816148164</v>
      </c>
    </row>
    <row r="172" spans="1:11" x14ac:dyDescent="0.2">
      <c r="A172" s="4">
        <f t="shared" si="4"/>
        <v>6</v>
      </c>
      <c r="B172" s="30">
        <v>40341</v>
      </c>
      <c r="C172" s="78"/>
      <c r="D172" s="76"/>
      <c r="E172" s="76"/>
      <c r="F172" s="76">
        <v>10.696</v>
      </c>
      <c r="G172" s="76">
        <v>0</v>
      </c>
      <c r="H172" s="76">
        <v>0</v>
      </c>
      <c r="I172" s="53">
        <f t="shared" si="5"/>
        <v>10.696</v>
      </c>
      <c r="K172" s="85">
        <v>0.51083820503820876</v>
      </c>
    </row>
    <row r="173" spans="1:11" x14ac:dyDescent="0.2">
      <c r="A173" s="4">
        <f t="shared" si="4"/>
        <v>6</v>
      </c>
      <c r="B173" s="30">
        <v>40342</v>
      </c>
      <c r="C173" s="78"/>
      <c r="D173" s="76"/>
      <c r="E173" s="76"/>
      <c r="F173" s="76">
        <v>0</v>
      </c>
      <c r="G173" s="76">
        <v>0</v>
      </c>
      <c r="H173" s="76">
        <v>10.471</v>
      </c>
      <c r="I173" s="53">
        <f t="shared" si="5"/>
        <v>10.471</v>
      </c>
      <c r="K173" s="85">
        <v>0.5073931102314122</v>
      </c>
    </row>
    <row r="174" spans="1:11" x14ac:dyDescent="0.2">
      <c r="A174" s="4">
        <f t="shared" si="4"/>
        <v>6</v>
      </c>
      <c r="B174" s="30">
        <v>40343</v>
      </c>
      <c r="C174" s="78"/>
      <c r="D174" s="76"/>
      <c r="E174" s="76"/>
      <c r="F174" s="76">
        <v>0</v>
      </c>
      <c r="G174" s="76">
        <v>0</v>
      </c>
      <c r="H174" s="76">
        <v>10.872999999999999</v>
      </c>
      <c r="I174" s="53">
        <f t="shared" si="5"/>
        <v>10.872999999999999</v>
      </c>
      <c r="K174" s="85">
        <v>0.5299998668675473</v>
      </c>
    </row>
    <row r="175" spans="1:11" x14ac:dyDescent="0.2">
      <c r="A175" s="4">
        <f t="shared" si="4"/>
        <v>6</v>
      </c>
      <c r="B175" s="30">
        <v>40344</v>
      </c>
      <c r="C175" s="78"/>
      <c r="D175" s="76"/>
      <c r="E175" s="76"/>
      <c r="F175" s="76">
        <v>10.938000000000001</v>
      </c>
      <c r="G175" s="76">
        <v>0</v>
      </c>
      <c r="H175" s="76">
        <v>0</v>
      </c>
      <c r="I175" s="53">
        <f t="shared" si="5"/>
        <v>10.938000000000001</v>
      </c>
      <c r="K175" s="85">
        <v>0.5237674175672592</v>
      </c>
    </row>
    <row r="176" spans="1:11" x14ac:dyDescent="0.2">
      <c r="A176" s="4">
        <f t="shared" si="4"/>
        <v>6</v>
      </c>
      <c r="B176" s="30">
        <v>40345</v>
      </c>
      <c r="C176" s="78"/>
      <c r="D176" s="76"/>
      <c r="E176" s="76"/>
      <c r="F176" s="76">
        <v>11.012</v>
      </c>
      <c r="G176" s="76">
        <v>0</v>
      </c>
      <c r="H176" s="76">
        <v>0</v>
      </c>
      <c r="I176" s="53">
        <f t="shared" si="5"/>
        <v>11.012</v>
      </c>
      <c r="K176" s="85">
        <v>0.53858368116408961</v>
      </c>
    </row>
    <row r="177" spans="1:11" x14ac:dyDescent="0.2">
      <c r="A177" s="4">
        <f t="shared" si="4"/>
        <v>6</v>
      </c>
      <c r="B177" s="30">
        <v>40346</v>
      </c>
      <c r="C177" s="78"/>
      <c r="D177" s="76"/>
      <c r="E177" s="76"/>
      <c r="F177" s="76">
        <v>0</v>
      </c>
      <c r="G177" s="76">
        <v>0</v>
      </c>
      <c r="H177" s="76">
        <v>10.79</v>
      </c>
      <c r="I177" s="53">
        <f t="shared" si="5"/>
        <v>10.79</v>
      </c>
      <c r="K177" s="85">
        <v>0.5103389966691938</v>
      </c>
    </row>
    <row r="178" spans="1:11" x14ac:dyDescent="0.2">
      <c r="A178" s="4">
        <f t="shared" si="4"/>
        <v>6</v>
      </c>
      <c r="B178" s="30">
        <v>40347</v>
      </c>
      <c r="C178" s="78"/>
      <c r="D178" s="76"/>
      <c r="E178" s="76"/>
      <c r="F178" s="76">
        <v>0</v>
      </c>
      <c r="G178" s="76">
        <v>0</v>
      </c>
      <c r="H178" s="76">
        <v>10.592000000000001</v>
      </c>
      <c r="I178" s="53">
        <f t="shared" si="5"/>
        <v>10.592000000000001</v>
      </c>
      <c r="K178" s="85">
        <v>0.49385712988557401</v>
      </c>
    </row>
    <row r="179" spans="1:11" x14ac:dyDescent="0.2">
      <c r="A179" s="4">
        <f t="shared" si="4"/>
        <v>6</v>
      </c>
      <c r="B179" s="30">
        <v>40348</v>
      </c>
      <c r="C179" s="78"/>
      <c r="D179" s="76"/>
      <c r="E179" s="76"/>
      <c r="F179" s="76">
        <v>10.497</v>
      </c>
      <c r="G179" s="76">
        <v>0</v>
      </c>
      <c r="H179" s="76">
        <v>0</v>
      </c>
      <c r="I179" s="53">
        <f t="shared" si="5"/>
        <v>10.497</v>
      </c>
      <c r="K179" s="85">
        <v>0.50609487323778857</v>
      </c>
    </row>
    <row r="180" spans="1:11" x14ac:dyDescent="0.2">
      <c r="A180" s="4">
        <f t="shared" si="4"/>
        <v>6</v>
      </c>
      <c r="B180" s="30">
        <v>40349</v>
      </c>
      <c r="C180" s="78"/>
      <c r="D180" s="76"/>
      <c r="E180" s="76"/>
      <c r="F180" s="76">
        <v>10.292</v>
      </c>
      <c r="G180" s="76">
        <v>0</v>
      </c>
      <c r="H180" s="76">
        <v>0</v>
      </c>
      <c r="I180" s="53">
        <f t="shared" si="5"/>
        <v>10.292</v>
      </c>
      <c r="K180" s="85">
        <v>0.49426248364443087</v>
      </c>
    </row>
    <row r="181" spans="1:11" x14ac:dyDescent="0.2">
      <c r="A181" s="4">
        <f t="shared" si="4"/>
        <v>6</v>
      </c>
      <c r="B181" s="30">
        <v>40350</v>
      </c>
      <c r="C181" s="78"/>
      <c r="D181" s="76"/>
      <c r="E181" s="76"/>
      <c r="F181" s="76">
        <v>0</v>
      </c>
      <c r="G181" s="76">
        <v>0</v>
      </c>
      <c r="H181" s="76">
        <v>10.933</v>
      </c>
      <c r="I181" s="53">
        <f t="shared" si="5"/>
        <v>10.933</v>
      </c>
      <c r="K181" s="85">
        <v>0.52106362645132398</v>
      </c>
    </row>
    <row r="182" spans="1:11" x14ac:dyDescent="0.2">
      <c r="A182" s="4">
        <f t="shared" si="4"/>
        <v>6</v>
      </c>
      <c r="B182" s="30">
        <v>40351</v>
      </c>
      <c r="C182" s="78"/>
      <c r="D182" s="76"/>
      <c r="E182" s="76"/>
      <c r="F182" s="76">
        <v>0</v>
      </c>
      <c r="G182" s="76">
        <v>0</v>
      </c>
      <c r="H182" s="76">
        <v>11.148999999999999</v>
      </c>
      <c r="I182" s="53">
        <f t="shared" si="5"/>
        <v>11.148999999999999</v>
      </c>
      <c r="K182" s="85">
        <v>0.52817120961152364</v>
      </c>
    </row>
    <row r="183" spans="1:11" x14ac:dyDescent="0.2">
      <c r="A183" s="4">
        <f t="shared" si="4"/>
        <v>6</v>
      </c>
      <c r="B183" s="30">
        <v>40352</v>
      </c>
      <c r="C183" s="78"/>
      <c r="D183" s="76"/>
      <c r="E183" s="76"/>
      <c r="F183" s="76">
        <v>10.859</v>
      </c>
      <c r="G183" s="76">
        <v>0</v>
      </c>
      <c r="H183" s="76">
        <v>0</v>
      </c>
      <c r="I183" s="53">
        <f t="shared" si="5"/>
        <v>10.859</v>
      </c>
      <c r="K183" s="85">
        <v>0.52328010843525563</v>
      </c>
    </row>
    <row r="184" spans="1:11" x14ac:dyDescent="0.2">
      <c r="A184" s="4">
        <f t="shared" si="4"/>
        <v>6</v>
      </c>
      <c r="B184" s="30">
        <v>40353</v>
      </c>
      <c r="C184" s="78"/>
      <c r="D184" s="76"/>
      <c r="E184" s="76"/>
      <c r="F184" s="76">
        <v>11.227</v>
      </c>
      <c r="G184" s="76">
        <v>0</v>
      </c>
      <c r="H184" s="76">
        <v>0</v>
      </c>
      <c r="I184" s="53">
        <f t="shared" si="5"/>
        <v>11.227</v>
      </c>
      <c r="K184" s="85">
        <v>0.52954821688791531</v>
      </c>
    </row>
    <row r="185" spans="1:11" x14ac:dyDescent="0.2">
      <c r="A185" s="4">
        <f t="shared" si="4"/>
        <v>6</v>
      </c>
      <c r="B185" s="30">
        <v>40354</v>
      </c>
      <c r="C185" s="78"/>
      <c r="D185" s="76"/>
      <c r="E185" s="76"/>
      <c r="F185" s="76">
        <v>0</v>
      </c>
      <c r="G185" s="76">
        <v>0</v>
      </c>
      <c r="H185" s="76">
        <v>10.563000000000001</v>
      </c>
      <c r="I185" s="53">
        <f t="shared" si="5"/>
        <v>10.563000000000001</v>
      </c>
      <c r="K185" s="85">
        <v>0.50769139823386877</v>
      </c>
    </row>
    <row r="186" spans="1:11" x14ac:dyDescent="0.2">
      <c r="A186" s="4">
        <f t="shared" si="4"/>
        <v>6</v>
      </c>
      <c r="B186" s="30">
        <v>40355</v>
      </c>
      <c r="C186" s="78"/>
      <c r="D186" s="76"/>
      <c r="E186" s="76"/>
      <c r="F186" s="76">
        <v>0</v>
      </c>
      <c r="G186" s="76">
        <v>0</v>
      </c>
      <c r="H186" s="76">
        <v>10.324</v>
      </c>
      <c r="I186" s="53">
        <f t="shared" si="5"/>
        <v>10.324</v>
      </c>
      <c r="K186" s="85">
        <v>0.50996844090841054</v>
      </c>
    </row>
    <row r="187" spans="1:11" x14ac:dyDescent="0.2">
      <c r="A187" s="4">
        <f t="shared" si="4"/>
        <v>6</v>
      </c>
      <c r="B187" s="30">
        <v>40356</v>
      </c>
      <c r="C187" s="78"/>
      <c r="D187" s="76"/>
      <c r="E187" s="76"/>
      <c r="F187" s="76">
        <v>10.631</v>
      </c>
      <c r="G187" s="76">
        <v>0</v>
      </c>
      <c r="H187" s="76">
        <v>0</v>
      </c>
      <c r="I187" s="53">
        <f t="shared" si="5"/>
        <v>10.631</v>
      </c>
      <c r="K187" s="85">
        <v>0.52056492655431463</v>
      </c>
    </row>
    <row r="188" spans="1:11" x14ac:dyDescent="0.2">
      <c r="A188" s="4">
        <f t="shared" si="4"/>
        <v>6</v>
      </c>
      <c r="B188" s="30">
        <v>40357</v>
      </c>
      <c r="C188" s="78"/>
      <c r="D188" s="76"/>
      <c r="E188" s="76"/>
      <c r="F188" s="76">
        <v>10.295999999999999</v>
      </c>
      <c r="G188" s="76">
        <v>0</v>
      </c>
      <c r="H188" s="76">
        <v>0</v>
      </c>
      <c r="I188" s="53">
        <f t="shared" si="5"/>
        <v>10.295999999999999</v>
      </c>
      <c r="K188" s="85">
        <v>0.50122547685171537</v>
      </c>
    </row>
    <row r="189" spans="1:11" x14ac:dyDescent="0.2">
      <c r="A189" s="4">
        <f t="shared" si="4"/>
        <v>6</v>
      </c>
      <c r="B189" s="30">
        <v>40358</v>
      </c>
      <c r="C189" s="78"/>
      <c r="D189" s="76"/>
      <c r="E189" s="76"/>
      <c r="F189" s="76">
        <v>0</v>
      </c>
      <c r="G189" s="76">
        <v>0</v>
      </c>
      <c r="H189" s="76">
        <v>10.375</v>
      </c>
      <c r="I189" s="53">
        <f t="shared" si="5"/>
        <v>10.375</v>
      </c>
      <c r="K189" s="85">
        <v>0.48302853468578522</v>
      </c>
    </row>
    <row r="190" spans="1:11" x14ac:dyDescent="0.2">
      <c r="A190" s="4">
        <f t="shared" si="4"/>
        <v>6</v>
      </c>
      <c r="B190" s="30">
        <v>40359</v>
      </c>
      <c r="C190" s="78"/>
      <c r="D190" s="76"/>
      <c r="E190" s="76"/>
      <c r="F190" s="76">
        <v>0</v>
      </c>
      <c r="G190" s="76">
        <v>0</v>
      </c>
      <c r="H190" s="76">
        <v>10.066000000000001</v>
      </c>
      <c r="I190" s="53">
        <f t="shared" si="5"/>
        <v>10.066000000000001</v>
      </c>
      <c r="K190" s="85">
        <v>0.49657951955940977</v>
      </c>
    </row>
    <row r="191" spans="1:11" x14ac:dyDescent="0.2">
      <c r="A191" s="4">
        <f t="shared" si="4"/>
        <v>7</v>
      </c>
      <c r="B191" s="30">
        <v>40360</v>
      </c>
      <c r="C191" s="78"/>
      <c r="D191" s="76"/>
      <c r="E191" s="76"/>
      <c r="F191" s="76">
        <v>0</v>
      </c>
      <c r="G191" s="76">
        <v>0</v>
      </c>
      <c r="H191" s="76">
        <v>9.9649999999999999</v>
      </c>
      <c r="I191" s="53">
        <f t="shared" si="5"/>
        <v>9.9649999999999999</v>
      </c>
      <c r="K191" s="85">
        <v>0.46961846838625787</v>
      </c>
    </row>
    <row r="192" spans="1:11" x14ac:dyDescent="0.2">
      <c r="A192" s="4">
        <f t="shared" si="4"/>
        <v>7</v>
      </c>
      <c r="B192" s="30">
        <v>40361</v>
      </c>
      <c r="C192" s="78"/>
      <c r="D192" s="76"/>
      <c r="E192" s="76"/>
      <c r="F192" s="76">
        <v>0</v>
      </c>
      <c r="G192" s="76">
        <v>0</v>
      </c>
      <c r="H192" s="76">
        <v>9.6029999999999998</v>
      </c>
      <c r="I192" s="53">
        <f t="shared" si="5"/>
        <v>9.6029999999999998</v>
      </c>
      <c r="K192" s="85">
        <v>0.46428308225437781</v>
      </c>
    </row>
    <row r="193" spans="1:11" x14ac:dyDescent="0.2">
      <c r="A193" s="4">
        <f t="shared" si="4"/>
        <v>7</v>
      </c>
      <c r="B193" s="30">
        <v>40362</v>
      </c>
      <c r="C193" s="78"/>
      <c r="D193" s="76"/>
      <c r="E193" s="76"/>
      <c r="F193" s="76">
        <v>9.3940000000000001</v>
      </c>
      <c r="G193" s="76">
        <v>0</v>
      </c>
      <c r="H193" s="76">
        <v>0</v>
      </c>
      <c r="I193" s="53">
        <f t="shared" si="5"/>
        <v>9.3940000000000001</v>
      </c>
      <c r="K193" s="85">
        <v>0.46702930186336039</v>
      </c>
    </row>
    <row r="194" spans="1:11" x14ac:dyDescent="0.2">
      <c r="A194" s="4">
        <f t="shared" si="4"/>
        <v>7</v>
      </c>
      <c r="B194" s="30">
        <v>40363</v>
      </c>
      <c r="C194" s="78"/>
      <c r="D194" s="76"/>
      <c r="E194" s="76"/>
      <c r="F194" s="76">
        <v>9.8640000000000008</v>
      </c>
      <c r="G194" s="76">
        <v>0</v>
      </c>
      <c r="H194" s="76">
        <v>0</v>
      </c>
      <c r="I194" s="53">
        <f t="shared" si="5"/>
        <v>9.8640000000000008</v>
      </c>
      <c r="K194" s="85">
        <v>0.5140752119300408</v>
      </c>
    </row>
    <row r="195" spans="1:11" x14ac:dyDescent="0.2">
      <c r="A195" s="4">
        <f t="shared" si="4"/>
        <v>7</v>
      </c>
      <c r="B195" s="30">
        <v>40364</v>
      </c>
      <c r="C195" s="78"/>
      <c r="D195" s="76"/>
      <c r="E195" s="76"/>
      <c r="F195" s="76">
        <v>0</v>
      </c>
      <c r="G195" s="76">
        <v>0</v>
      </c>
      <c r="H195" s="76">
        <v>11.303000000000001</v>
      </c>
      <c r="I195" s="53">
        <f t="shared" si="5"/>
        <v>11.303000000000001</v>
      </c>
      <c r="K195" s="85">
        <v>0.51741245155301407</v>
      </c>
    </row>
    <row r="196" spans="1:11" x14ac:dyDescent="0.2">
      <c r="A196" s="4">
        <f t="shared" si="4"/>
        <v>7</v>
      </c>
      <c r="B196" s="30">
        <v>40365</v>
      </c>
      <c r="C196" s="78"/>
      <c r="D196" s="76"/>
      <c r="E196" s="76"/>
      <c r="F196" s="76">
        <v>0</v>
      </c>
      <c r="G196" s="76">
        <v>0</v>
      </c>
      <c r="H196" s="76">
        <v>10.763</v>
      </c>
      <c r="I196" s="53">
        <f t="shared" si="5"/>
        <v>10.763</v>
      </c>
      <c r="K196" s="85">
        <v>0.51579476930032397</v>
      </c>
    </row>
    <row r="197" spans="1:11" x14ac:dyDescent="0.2">
      <c r="A197" s="4">
        <f t="shared" si="4"/>
        <v>7</v>
      </c>
      <c r="B197" s="30">
        <v>40366</v>
      </c>
      <c r="C197" s="78"/>
      <c r="D197" s="76"/>
      <c r="E197" s="76"/>
      <c r="F197" s="76">
        <v>11.481</v>
      </c>
      <c r="G197" s="76">
        <v>0</v>
      </c>
      <c r="H197" s="76">
        <v>0</v>
      </c>
      <c r="I197" s="53">
        <f t="shared" si="5"/>
        <v>11.481</v>
      </c>
      <c r="K197" s="85">
        <v>0.5416401944788245</v>
      </c>
    </row>
    <row r="198" spans="1:11" x14ac:dyDescent="0.2">
      <c r="A198" s="4">
        <f t="shared" si="4"/>
        <v>7</v>
      </c>
      <c r="B198" s="30">
        <v>40367</v>
      </c>
      <c r="C198" s="78"/>
      <c r="D198" s="76"/>
      <c r="E198" s="76"/>
      <c r="F198" s="76">
        <v>11.553000000000001</v>
      </c>
      <c r="G198" s="76">
        <v>0</v>
      </c>
      <c r="H198" s="76">
        <v>0</v>
      </c>
      <c r="I198" s="53">
        <f t="shared" si="5"/>
        <v>11.553000000000001</v>
      </c>
      <c r="K198" s="85">
        <v>0.5455147100182629</v>
      </c>
    </row>
    <row r="199" spans="1:11" x14ac:dyDescent="0.2">
      <c r="A199" s="4">
        <f t="shared" si="4"/>
        <v>7</v>
      </c>
      <c r="B199" s="30">
        <v>40368</v>
      </c>
      <c r="C199" s="78"/>
      <c r="D199" s="76"/>
      <c r="E199" s="76"/>
      <c r="F199" s="76">
        <v>0</v>
      </c>
      <c r="G199" s="76">
        <v>0</v>
      </c>
      <c r="H199" s="76">
        <v>8.3689999999999998</v>
      </c>
      <c r="I199" s="53">
        <f t="shared" si="5"/>
        <v>8.3689999999999998</v>
      </c>
      <c r="K199" s="85">
        <v>0.46488572988796861</v>
      </c>
    </row>
    <row r="200" spans="1:11" x14ac:dyDescent="0.2">
      <c r="A200" s="4">
        <f t="shared" si="4"/>
        <v>7</v>
      </c>
      <c r="B200" s="30">
        <v>40369</v>
      </c>
      <c r="C200" s="78"/>
      <c r="D200" s="76"/>
      <c r="E200" s="76"/>
      <c r="F200" s="76">
        <v>0</v>
      </c>
      <c r="G200" s="76">
        <v>0</v>
      </c>
      <c r="H200" s="76">
        <v>11.177</v>
      </c>
      <c r="I200" s="53">
        <f t="shared" si="5"/>
        <v>11.177</v>
      </c>
      <c r="K200" s="85">
        <v>0.52975846217726086</v>
      </c>
    </row>
    <row r="201" spans="1:11" x14ac:dyDescent="0.2">
      <c r="A201" s="4">
        <f t="shared" si="4"/>
        <v>7</v>
      </c>
      <c r="B201" s="30">
        <v>40370</v>
      </c>
      <c r="C201" s="78"/>
      <c r="D201" s="76"/>
      <c r="E201" s="76"/>
      <c r="F201" s="76">
        <v>11.081</v>
      </c>
      <c r="G201" s="76">
        <v>0</v>
      </c>
      <c r="H201" s="76">
        <v>0</v>
      </c>
      <c r="I201" s="53">
        <f t="shared" si="5"/>
        <v>11.081</v>
      </c>
      <c r="K201" s="85">
        <v>0.53136627435685901</v>
      </c>
    </row>
    <row r="202" spans="1:11" x14ac:dyDescent="0.2">
      <c r="A202" s="4">
        <f t="shared" ref="A202:A265" si="6">+IF(ISBLANK($B202),"",MONTH($B202))</f>
        <v>7</v>
      </c>
      <c r="B202" s="30">
        <v>40371</v>
      </c>
      <c r="C202" s="78"/>
      <c r="D202" s="76"/>
      <c r="E202" s="76"/>
      <c r="F202" s="76">
        <v>11.064</v>
      </c>
      <c r="G202" s="76">
        <v>0</v>
      </c>
      <c r="H202" s="76">
        <v>0</v>
      </c>
      <c r="I202" s="53">
        <f t="shared" ref="I202:I265" si="7">SUM(C202:H202)</f>
        <v>11.064</v>
      </c>
      <c r="K202" s="85">
        <v>0.51450415742605105</v>
      </c>
    </row>
    <row r="203" spans="1:11" x14ac:dyDescent="0.2">
      <c r="A203" s="4">
        <f t="shared" si="6"/>
        <v>7</v>
      </c>
      <c r="B203" s="30">
        <v>40372</v>
      </c>
      <c r="C203" s="78"/>
      <c r="D203" s="76"/>
      <c r="E203" s="76"/>
      <c r="F203" s="76">
        <v>0</v>
      </c>
      <c r="G203" s="76">
        <v>0</v>
      </c>
      <c r="H203" s="76">
        <v>11.222</v>
      </c>
      <c r="I203" s="53">
        <f t="shared" si="7"/>
        <v>11.222</v>
      </c>
      <c r="K203" s="85">
        <v>0.53032463937388497</v>
      </c>
    </row>
    <row r="204" spans="1:11" x14ac:dyDescent="0.2">
      <c r="A204" s="4">
        <f t="shared" si="6"/>
        <v>7</v>
      </c>
      <c r="B204" s="30">
        <v>40373</v>
      </c>
      <c r="C204" s="78"/>
      <c r="D204" s="76"/>
      <c r="E204" s="76"/>
      <c r="F204" s="76">
        <v>0</v>
      </c>
      <c r="G204" s="76">
        <v>0</v>
      </c>
      <c r="H204" s="76">
        <v>11.071</v>
      </c>
      <c r="I204" s="53">
        <f t="shared" si="7"/>
        <v>11.071</v>
      </c>
      <c r="K204" s="85">
        <v>0.52171995190349585</v>
      </c>
    </row>
    <row r="205" spans="1:11" x14ac:dyDescent="0.2">
      <c r="A205" s="4">
        <f t="shared" si="6"/>
        <v>7</v>
      </c>
      <c r="B205" s="30">
        <v>40374</v>
      </c>
      <c r="C205" s="78"/>
      <c r="D205" s="76"/>
      <c r="E205" s="76"/>
      <c r="F205" s="76">
        <v>10.803000000000001</v>
      </c>
      <c r="G205" s="76">
        <v>0</v>
      </c>
      <c r="H205" s="76">
        <v>0</v>
      </c>
      <c r="I205" s="53">
        <f t="shared" si="7"/>
        <v>10.803000000000001</v>
      </c>
      <c r="K205" s="85">
        <v>0.5046642934984541</v>
      </c>
    </row>
    <row r="206" spans="1:11" x14ac:dyDescent="0.2">
      <c r="A206" s="4">
        <f t="shared" si="6"/>
        <v>7</v>
      </c>
      <c r="B206" s="30">
        <v>40375</v>
      </c>
      <c r="C206" s="78"/>
      <c r="D206" s="76"/>
      <c r="E206" s="76"/>
      <c r="F206" s="76">
        <v>10.731999999999999</v>
      </c>
      <c r="G206" s="76">
        <v>0</v>
      </c>
      <c r="H206" s="76">
        <v>0</v>
      </c>
      <c r="I206" s="53">
        <f t="shared" si="7"/>
        <v>10.731999999999999</v>
      </c>
      <c r="K206" s="85">
        <v>0.51617260483604011</v>
      </c>
    </row>
    <row r="207" spans="1:11" x14ac:dyDescent="0.2">
      <c r="A207" s="4">
        <f t="shared" si="6"/>
        <v>7</v>
      </c>
      <c r="B207" s="30">
        <v>40376</v>
      </c>
      <c r="C207" s="78"/>
      <c r="D207" s="76"/>
      <c r="E207" s="76"/>
      <c r="F207" s="76">
        <v>0</v>
      </c>
      <c r="G207" s="76">
        <v>0</v>
      </c>
      <c r="H207" s="76">
        <v>10.706</v>
      </c>
      <c r="I207" s="53">
        <f t="shared" si="7"/>
        <v>10.706</v>
      </c>
      <c r="K207" s="85">
        <v>0.50570450182961135</v>
      </c>
    </row>
    <row r="208" spans="1:11" x14ac:dyDescent="0.2">
      <c r="A208" s="4">
        <f t="shared" si="6"/>
        <v>7</v>
      </c>
      <c r="B208" s="30">
        <v>40377</v>
      </c>
      <c r="C208" s="78"/>
      <c r="D208" s="76"/>
      <c r="E208" s="76"/>
      <c r="F208" s="76">
        <v>0</v>
      </c>
      <c r="G208" s="76">
        <v>0</v>
      </c>
      <c r="H208" s="76">
        <v>10.590999999999999</v>
      </c>
      <c r="I208" s="53">
        <f t="shared" si="7"/>
        <v>10.590999999999999</v>
      </c>
      <c r="K208" s="85">
        <v>0.51536455783009616</v>
      </c>
    </row>
    <row r="209" spans="1:11" x14ac:dyDescent="0.2">
      <c r="A209" s="4">
        <f t="shared" si="6"/>
        <v>7</v>
      </c>
      <c r="B209" s="30">
        <v>40378</v>
      </c>
      <c r="C209" s="78"/>
      <c r="D209" s="76"/>
      <c r="E209" s="76"/>
      <c r="F209" s="76">
        <v>11.15</v>
      </c>
      <c r="G209" s="76">
        <v>0</v>
      </c>
      <c r="H209" s="76">
        <v>0</v>
      </c>
      <c r="I209" s="53">
        <f t="shared" si="7"/>
        <v>11.15</v>
      </c>
      <c r="K209" s="85">
        <v>0.51686805228837651</v>
      </c>
    </row>
    <row r="210" spans="1:11" x14ac:dyDescent="0.2">
      <c r="A210" s="4">
        <f t="shared" si="6"/>
        <v>7</v>
      </c>
      <c r="B210" s="30">
        <v>40379</v>
      </c>
      <c r="C210" s="78"/>
      <c r="D210" s="76"/>
      <c r="E210" s="76"/>
      <c r="F210" s="76">
        <v>11.183999999999999</v>
      </c>
      <c r="G210" s="76">
        <v>0</v>
      </c>
      <c r="H210" s="76">
        <v>0</v>
      </c>
      <c r="I210" s="53">
        <f t="shared" si="7"/>
        <v>11.183999999999999</v>
      </c>
      <c r="K210" s="85">
        <v>0.51190592835137438</v>
      </c>
    </row>
    <row r="211" spans="1:11" x14ac:dyDescent="0.2">
      <c r="A211" s="4">
        <f t="shared" si="6"/>
        <v>7</v>
      </c>
      <c r="B211" s="30">
        <v>40380</v>
      </c>
      <c r="C211" s="78"/>
      <c r="D211" s="76"/>
      <c r="E211" s="76"/>
      <c r="F211" s="76">
        <v>0</v>
      </c>
      <c r="G211" s="76">
        <v>0</v>
      </c>
      <c r="H211" s="76">
        <v>10.896000000000001</v>
      </c>
      <c r="I211" s="53">
        <f t="shared" si="7"/>
        <v>10.896000000000001</v>
      </c>
      <c r="K211" s="85">
        <v>0.51015962481632093</v>
      </c>
    </row>
    <row r="212" spans="1:11" x14ac:dyDescent="0.2">
      <c r="A212" s="4">
        <f t="shared" si="6"/>
        <v>7</v>
      </c>
      <c r="B212" s="30">
        <v>40381</v>
      </c>
      <c r="C212" s="78"/>
      <c r="D212" s="76"/>
      <c r="E212" s="76"/>
      <c r="F212" s="76">
        <v>0</v>
      </c>
      <c r="G212" s="76">
        <v>0</v>
      </c>
      <c r="H212" s="76">
        <v>11.157999999999999</v>
      </c>
      <c r="I212" s="53">
        <f t="shared" si="7"/>
        <v>11.157999999999999</v>
      </c>
      <c r="K212" s="85">
        <v>0.51187560654295416</v>
      </c>
    </row>
    <row r="213" spans="1:11" x14ac:dyDescent="0.2">
      <c r="A213" s="4">
        <f t="shared" si="6"/>
        <v>7</v>
      </c>
      <c r="B213" s="30">
        <v>40382</v>
      </c>
      <c r="C213" s="78"/>
      <c r="D213" s="76"/>
      <c r="E213" s="76"/>
      <c r="F213" s="76">
        <v>11.132</v>
      </c>
      <c r="G213" s="76">
        <v>0</v>
      </c>
      <c r="H213" s="76">
        <v>0</v>
      </c>
      <c r="I213" s="53">
        <f t="shared" si="7"/>
        <v>11.132</v>
      </c>
      <c r="K213" s="85">
        <v>0.52339780200295205</v>
      </c>
    </row>
    <row r="214" spans="1:11" x14ac:dyDescent="0.2">
      <c r="A214" s="4">
        <f t="shared" si="6"/>
        <v>7</v>
      </c>
      <c r="B214" s="30">
        <v>40383</v>
      </c>
      <c r="C214" s="78"/>
      <c r="D214" s="76"/>
      <c r="E214" s="76"/>
      <c r="F214" s="76">
        <v>10.724</v>
      </c>
      <c r="G214" s="76">
        <v>0</v>
      </c>
      <c r="H214" s="76">
        <v>0</v>
      </c>
      <c r="I214" s="53">
        <f t="shared" si="7"/>
        <v>10.724</v>
      </c>
      <c r="K214" s="85">
        <v>0.51184789912746176</v>
      </c>
    </row>
    <row r="215" spans="1:11" x14ac:dyDescent="0.2">
      <c r="A215" s="4">
        <f t="shared" si="6"/>
        <v>7</v>
      </c>
      <c r="B215" s="30">
        <v>40384</v>
      </c>
      <c r="C215" s="78"/>
      <c r="D215" s="76"/>
      <c r="E215" s="76"/>
      <c r="F215" s="76">
        <v>0</v>
      </c>
      <c r="G215" s="76">
        <v>0</v>
      </c>
      <c r="H215" s="76">
        <v>10.956</v>
      </c>
      <c r="I215" s="53">
        <f t="shared" si="7"/>
        <v>10.956</v>
      </c>
      <c r="K215" s="85">
        <v>0.52397622200954463</v>
      </c>
    </row>
    <row r="216" spans="1:11" x14ac:dyDescent="0.2">
      <c r="A216" s="4">
        <f t="shared" si="6"/>
        <v>7</v>
      </c>
      <c r="B216" s="30">
        <v>40385</v>
      </c>
      <c r="C216" s="78"/>
      <c r="D216" s="76"/>
      <c r="E216" s="76"/>
      <c r="F216" s="76">
        <v>0</v>
      </c>
      <c r="G216" s="76">
        <v>0</v>
      </c>
      <c r="H216" s="76">
        <v>11.144</v>
      </c>
      <c r="I216" s="53">
        <f t="shared" si="7"/>
        <v>11.144</v>
      </c>
      <c r="K216" s="85">
        <v>0.51567108650269478</v>
      </c>
    </row>
    <row r="217" spans="1:11" x14ac:dyDescent="0.2">
      <c r="A217" s="4">
        <f t="shared" si="6"/>
        <v>7</v>
      </c>
      <c r="B217" s="30">
        <v>40386</v>
      </c>
      <c r="C217" s="78"/>
      <c r="D217" s="76"/>
      <c r="E217" s="76"/>
      <c r="F217" s="76">
        <v>10.523999999999999</v>
      </c>
      <c r="G217" s="76">
        <v>0</v>
      </c>
      <c r="H217" s="76">
        <v>0</v>
      </c>
      <c r="I217" s="53">
        <f t="shared" si="7"/>
        <v>10.523999999999999</v>
      </c>
      <c r="K217" s="85">
        <v>0.50183836727401088</v>
      </c>
    </row>
    <row r="218" spans="1:11" x14ac:dyDescent="0.2">
      <c r="A218" s="4">
        <f t="shared" si="6"/>
        <v>7</v>
      </c>
      <c r="B218" s="30">
        <v>40387</v>
      </c>
      <c r="C218" s="78"/>
      <c r="D218" s="76"/>
      <c r="E218" s="76"/>
      <c r="F218" s="76">
        <v>10.731999999999999</v>
      </c>
      <c r="G218" s="76">
        <v>0</v>
      </c>
      <c r="H218" s="76">
        <v>0</v>
      </c>
      <c r="I218" s="53">
        <f t="shared" si="7"/>
        <v>10.731999999999999</v>
      </c>
      <c r="K218" s="85">
        <v>0.52161141400674804</v>
      </c>
    </row>
    <row r="219" spans="1:11" x14ac:dyDescent="0.2">
      <c r="A219" s="4">
        <f t="shared" si="6"/>
        <v>7</v>
      </c>
      <c r="B219" s="30">
        <v>40388</v>
      </c>
      <c r="C219" s="78"/>
      <c r="D219" s="76"/>
      <c r="E219" s="76"/>
      <c r="F219" s="76">
        <v>0</v>
      </c>
      <c r="G219" s="76">
        <v>0</v>
      </c>
      <c r="H219" s="76">
        <v>10.661</v>
      </c>
      <c r="I219" s="53">
        <f t="shared" si="7"/>
        <v>10.661</v>
      </c>
      <c r="K219" s="85">
        <v>0.49636558837540201</v>
      </c>
    </row>
    <row r="220" spans="1:11" x14ac:dyDescent="0.2">
      <c r="A220" s="4">
        <f t="shared" si="6"/>
        <v>7</v>
      </c>
      <c r="B220" s="30">
        <v>40389</v>
      </c>
      <c r="C220" s="78"/>
      <c r="D220" s="76"/>
      <c r="E220" s="76"/>
      <c r="F220" s="76">
        <v>0</v>
      </c>
      <c r="G220" s="76">
        <v>0</v>
      </c>
      <c r="H220" s="76">
        <v>10.744</v>
      </c>
      <c r="I220" s="53">
        <f t="shared" si="7"/>
        <v>10.744</v>
      </c>
      <c r="K220" s="85">
        <v>0.49400674742226897</v>
      </c>
    </row>
    <row r="221" spans="1:11" x14ac:dyDescent="0.2">
      <c r="A221" s="4">
        <f t="shared" si="6"/>
        <v>7</v>
      </c>
      <c r="B221" s="30">
        <v>40390</v>
      </c>
      <c r="C221" s="78"/>
      <c r="D221" s="76"/>
      <c r="E221" s="76"/>
      <c r="F221" s="76">
        <v>10.653</v>
      </c>
      <c r="G221" s="76">
        <v>0</v>
      </c>
      <c r="H221" s="76">
        <v>0</v>
      </c>
      <c r="I221" s="53">
        <f t="shared" si="7"/>
        <v>10.653</v>
      </c>
      <c r="K221" s="85">
        <v>0.50732056740138609</v>
      </c>
    </row>
    <row r="222" spans="1:11" x14ac:dyDescent="0.2">
      <c r="A222" s="4">
        <f t="shared" si="6"/>
        <v>8</v>
      </c>
      <c r="B222" s="30">
        <v>40391</v>
      </c>
      <c r="C222" s="78"/>
      <c r="D222" s="76"/>
      <c r="E222" s="76"/>
      <c r="F222" s="76">
        <v>10.654093645999998</v>
      </c>
      <c r="G222" s="76">
        <v>0</v>
      </c>
      <c r="H222" s="76">
        <v>0</v>
      </c>
      <c r="I222" s="53">
        <f t="shared" si="7"/>
        <v>10.654093645999998</v>
      </c>
      <c r="K222" s="85">
        <v>0.51892289711280304</v>
      </c>
    </row>
    <row r="223" spans="1:11" x14ac:dyDescent="0.2">
      <c r="A223" s="4">
        <f t="shared" si="6"/>
        <v>8</v>
      </c>
      <c r="B223" s="30">
        <v>40392</v>
      </c>
      <c r="C223" s="78"/>
      <c r="D223" s="76"/>
      <c r="E223" s="76"/>
      <c r="F223" s="76">
        <v>11.167891714</v>
      </c>
      <c r="G223" s="76">
        <v>0</v>
      </c>
      <c r="H223" s="76">
        <v>0</v>
      </c>
      <c r="I223" s="53">
        <f t="shared" si="7"/>
        <v>11.167891714</v>
      </c>
      <c r="K223" s="85">
        <v>0.53077727865300084</v>
      </c>
    </row>
    <row r="224" spans="1:11" x14ac:dyDescent="0.2">
      <c r="A224" s="4">
        <f t="shared" si="6"/>
        <v>8</v>
      </c>
      <c r="B224" s="30">
        <v>40393</v>
      </c>
      <c r="C224" s="78"/>
      <c r="D224" s="76"/>
      <c r="E224" s="76"/>
      <c r="F224" s="76">
        <v>11.009752420999998</v>
      </c>
      <c r="G224" s="76">
        <v>0</v>
      </c>
      <c r="H224" s="76">
        <v>0</v>
      </c>
      <c r="I224" s="53">
        <f t="shared" si="7"/>
        <v>11.009752420999998</v>
      </c>
      <c r="K224" s="85">
        <v>0.50120150197989322</v>
      </c>
    </row>
    <row r="225" spans="1:20" x14ac:dyDescent="0.2">
      <c r="A225" s="4">
        <f t="shared" si="6"/>
        <v>8</v>
      </c>
      <c r="B225" s="30">
        <v>40394</v>
      </c>
      <c r="C225" s="78"/>
      <c r="D225" s="76"/>
      <c r="E225" s="76"/>
      <c r="F225" s="76">
        <v>0</v>
      </c>
      <c r="G225" s="76">
        <v>0</v>
      </c>
      <c r="H225" s="76">
        <v>11.082739786999998</v>
      </c>
      <c r="I225" s="53">
        <f t="shared" si="7"/>
        <v>11.082739786999998</v>
      </c>
      <c r="J225" s="7"/>
      <c r="K225" s="85">
        <v>0.53412473908244396</v>
      </c>
      <c r="L225" s="7"/>
      <c r="M225" s="7"/>
      <c r="N225" s="7"/>
      <c r="O225" s="7"/>
      <c r="P225" s="7"/>
      <c r="Q225" s="7"/>
      <c r="R225" s="7"/>
      <c r="S225" s="7"/>
      <c r="T225" s="7"/>
    </row>
    <row r="226" spans="1:20" x14ac:dyDescent="0.2">
      <c r="A226" s="4">
        <f t="shared" si="6"/>
        <v>8</v>
      </c>
      <c r="B226" s="30">
        <v>40395</v>
      </c>
      <c r="C226" s="78"/>
      <c r="D226" s="76"/>
      <c r="E226" s="76"/>
      <c r="F226" s="76">
        <v>0</v>
      </c>
      <c r="G226" s="76">
        <v>0</v>
      </c>
      <c r="H226" s="76">
        <v>11.610248758499997</v>
      </c>
      <c r="I226" s="53">
        <f t="shared" si="7"/>
        <v>11.610248758499997</v>
      </c>
      <c r="J226" s="7"/>
      <c r="K226" s="86">
        <v>0.54916844956028477</v>
      </c>
      <c r="L226" s="7"/>
      <c r="M226" s="7"/>
      <c r="N226" s="7"/>
      <c r="O226" s="7"/>
      <c r="P226" s="7"/>
      <c r="Q226" s="7"/>
      <c r="R226" s="7"/>
      <c r="S226" s="7"/>
      <c r="T226" s="7"/>
    </row>
    <row r="227" spans="1:20" x14ac:dyDescent="0.2">
      <c r="A227" s="4">
        <f t="shared" si="6"/>
        <v>8</v>
      </c>
      <c r="B227" s="30">
        <v>40396</v>
      </c>
      <c r="C227" s="78"/>
      <c r="D227" s="76"/>
      <c r="E227" s="76"/>
      <c r="F227" s="76">
        <v>0</v>
      </c>
      <c r="G227" s="76">
        <v>0</v>
      </c>
      <c r="H227" s="76">
        <v>11.474582976500001</v>
      </c>
      <c r="I227" s="53">
        <f t="shared" si="7"/>
        <v>11.474582976500001</v>
      </c>
      <c r="J227" s="7"/>
      <c r="K227" s="86">
        <v>0.52260304392180179</v>
      </c>
      <c r="L227" s="7"/>
      <c r="M227" s="7"/>
      <c r="N227" s="7"/>
      <c r="O227" s="7"/>
      <c r="P227" s="7"/>
      <c r="Q227" s="7"/>
      <c r="R227" s="7"/>
      <c r="S227" s="7"/>
      <c r="T227" s="7"/>
    </row>
    <row r="228" spans="1:20" x14ac:dyDescent="0.2">
      <c r="A228" s="4">
        <f t="shared" si="6"/>
        <v>8</v>
      </c>
      <c r="B228" s="30">
        <v>40397</v>
      </c>
      <c r="C228" s="78"/>
      <c r="D228" s="76"/>
      <c r="E228" s="76"/>
      <c r="F228" s="76">
        <v>10.745740211500001</v>
      </c>
      <c r="G228" s="76">
        <v>0</v>
      </c>
      <c r="H228" s="76">
        <v>0</v>
      </c>
      <c r="I228" s="53">
        <f t="shared" si="7"/>
        <v>10.745740211500001</v>
      </c>
      <c r="J228" s="7"/>
      <c r="K228" s="86">
        <v>0.51104779878902495</v>
      </c>
      <c r="L228" s="7"/>
      <c r="M228" s="7"/>
      <c r="N228" s="7"/>
      <c r="O228" s="7"/>
      <c r="P228" s="7"/>
      <c r="Q228" s="7"/>
      <c r="R228" s="7"/>
      <c r="S228" s="7"/>
      <c r="T228" s="7"/>
    </row>
    <row r="229" spans="1:20" x14ac:dyDescent="0.2">
      <c r="A229" s="4">
        <f t="shared" si="6"/>
        <v>8</v>
      </c>
      <c r="B229" s="30">
        <v>40398</v>
      </c>
      <c r="C229" s="78"/>
      <c r="D229" s="76"/>
      <c r="E229" s="76"/>
      <c r="F229" s="76">
        <v>11.0011959925</v>
      </c>
      <c r="G229" s="76">
        <v>0</v>
      </c>
      <c r="H229" s="76">
        <v>0</v>
      </c>
      <c r="I229" s="53">
        <f t="shared" si="7"/>
        <v>11.0011959925</v>
      </c>
      <c r="J229" s="7"/>
      <c r="K229" s="86">
        <v>0.53052056303035522</v>
      </c>
      <c r="L229" s="7"/>
      <c r="M229" s="7"/>
      <c r="N229" s="7"/>
      <c r="O229" s="7"/>
      <c r="P229" s="7"/>
      <c r="Q229" s="7"/>
      <c r="R229" s="7"/>
      <c r="S229" s="7"/>
      <c r="T229" s="7"/>
    </row>
    <row r="230" spans="1:20" x14ac:dyDescent="0.2">
      <c r="A230" s="4">
        <f t="shared" si="6"/>
        <v>8</v>
      </c>
      <c r="B230" s="30">
        <v>40399</v>
      </c>
      <c r="C230" s="78"/>
      <c r="D230" s="76"/>
      <c r="E230" s="76"/>
      <c r="F230" s="76">
        <v>11.363452495499997</v>
      </c>
      <c r="G230" s="76">
        <v>0</v>
      </c>
      <c r="H230" s="76">
        <v>0</v>
      </c>
      <c r="I230" s="53">
        <f t="shared" si="7"/>
        <v>11.363452495499997</v>
      </c>
      <c r="J230" s="7"/>
      <c r="K230" s="86">
        <v>0.53387516068514196</v>
      </c>
      <c r="L230" s="7"/>
      <c r="M230" s="7"/>
      <c r="N230" s="7"/>
      <c r="O230" s="7"/>
      <c r="P230" s="7"/>
      <c r="Q230" s="7"/>
      <c r="R230" s="7"/>
      <c r="S230" s="7"/>
      <c r="T230" s="7"/>
    </row>
    <row r="231" spans="1:20" x14ac:dyDescent="0.2">
      <c r="A231" s="4">
        <f t="shared" si="6"/>
        <v>8</v>
      </c>
      <c r="B231" s="30">
        <v>40400</v>
      </c>
      <c r="C231" s="78"/>
      <c r="D231" s="76"/>
      <c r="E231" s="76"/>
      <c r="F231" s="76">
        <v>0</v>
      </c>
      <c r="G231" s="76">
        <v>0</v>
      </c>
      <c r="H231" s="76">
        <v>11.276857315499997</v>
      </c>
      <c r="I231" s="53">
        <f t="shared" si="7"/>
        <v>11.276857315499997</v>
      </c>
      <c r="J231" s="7"/>
      <c r="K231" s="86">
        <v>0.53509957263148322</v>
      </c>
      <c r="L231" s="7"/>
      <c r="M231" s="7"/>
      <c r="N231" s="7"/>
      <c r="O231" s="7"/>
      <c r="P231" s="7"/>
      <c r="Q231" s="7"/>
      <c r="R231" s="7"/>
      <c r="S231" s="7"/>
      <c r="T231" s="7"/>
    </row>
    <row r="232" spans="1:20" x14ac:dyDescent="0.2">
      <c r="A232" s="4">
        <f t="shared" si="6"/>
        <v>8</v>
      </c>
      <c r="B232" s="30">
        <v>40401</v>
      </c>
      <c r="C232" s="78"/>
      <c r="D232" s="76"/>
      <c r="E232" s="76"/>
      <c r="F232" s="76">
        <v>0</v>
      </c>
      <c r="G232" s="76">
        <v>0</v>
      </c>
      <c r="H232" s="76">
        <v>11.4269556275</v>
      </c>
      <c r="I232" s="53">
        <f t="shared" si="7"/>
        <v>11.4269556275</v>
      </c>
      <c r="J232" s="7"/>
      <c r="K232" s="86">
        <v>0.5390036646409242</v>
      </c>
      <c r="L232" s="7"/>
      <c r="M232" s="7"/>
      <c r="N232" s="7"/>
      <c r="O232" s="7"/>
      <c r="P232" s="7"/>
      <c r="Q232" s="7"/>
      <c r="R232" s="7"/>
      <c r="S232" s="7"/>
      <c r="T232" s="7"/>
    </row>
    <row r="233" spans="1:20" x14ac:dyDescent="0.2">
      <c r="A233" s="4">
        <f t="shared" si="6"/>
        <v>8</v>
      </c>
      <c r="B233" s="30">
        <v>40402</v>
      </c>
      <c r="C233" s="78"/>
      <c r="D233" s="76"/>
      <c r="E233" s="76"/>
      <c r="F233" s="76">
        <v>11.2220137015</v>
      </c>
      <c r="G233" s="76">
        <v>0</v>
      </c>
      <c r="H233" s="76">
        <v>0</v>
      </c>
      <c r="I233" s="53">
        <f t="shared" si="7"/>
        <v>11.2220137015</v>
      </c>
      <c r="J233" s="7"/>
      <c r="K233" s="86">
        <v>0.53423181355653582</v>
      </c>
      <c r="L233" s="7"/>
      <c r="M233" s="7"/>
      <c r="N233" s="7"/>
      <c r="O233" s="7"/>
      <c r="P233" s="7"/>
      <c r="Q233" s="7"/>
      <c r="R233" s="7"/>
      <c r="S233" s="7"/>
      <c r="T233" s="7"/>
    </row>
    <row r="234" spans="1:20" x14ac:dyDescent="0.2">
      <c r="A234" s="4">
        <f t="shared" si="6"/>
        <v>8</v>
      </c>
      <c r="B234" s="30">
        <v>40403</v>
      </c>
      <c r="C234" s="78"/>
      <c r="D234" s="76"/>
      <c r="E234" s="76"/>
      <c r="F234" s="76">
        <v>11.200364906499999</v>
      </c>
      <c r="G234" s="76">
        <v>0</v>
      </c>
      <c r="H234" s="76">
        <v>0</v>
      </c>
      <c r="I234" s="53">
        <f t="shared" si="7"/>
        <v>11.200364906499999</v>
      </c>
      <c r="J234" s="7"/>
      <c r="K234" s="86">
        <v>0.52333141659489679</v>
      </c>
      <c r="L234" s="7"/>
      <c r="M234" s="7"/>
      <c r="N234" s="7"/>
      <c r="O234" s="7"/>
      <c r="P234" s="7"/>
      <c r="Q234" s="7"/>
      <c r="R234" s="7"/>
      <c r="S234" s="7"/>
      <c r="T234" s="7"/>
    </row>
    <row r="235" spans="1:20" x14ac:dyDescent="0.2">
      <c r="A235" s="4">
        <f t="shared" si="6"/>
        <v>8</v>
      </c>
      <c r="B235" s="30">
        <v>40404</v>
      </c>
      <c r="C235" s="78"/>
      <c r="D235" s="76"/>
      <c r="E235" s="76"/>
      <c r="F235" s="76">
        <v>10.358226780999997</v>
      </c>
      <c r="G235" s="76">
        <v>0</v>
      </c>
      <c r="H235" s="76">
        <v>0</v>
      </c>
      <c r="I235" s="53">
        <f t="shared" si="7"/>
        <v>10.358226780999997</v>
      </c>
      <c r="J235" s="7"/>
      <c r="K235" s="86">
        <v>0.46907803551903321</v>
      </c>
      <c r="L235" s="7"/>
      <c r="M235" s="7"/>
      <c r="N235" s="7"/>
      <c r="O235" s="7"/>
      <c r="P235" s="7"/>
      <c r="Q235" s="7"/>
      <c r="R235" s="7"/>
      <c r="S235" s="7"/>
      <c r="T235" s="7"/>
    </row>
    <row r="236" spans="1:20" x14ac:dyDescent="0.2">
      <c r="A236" s="4">
        <f t="shared" si="6"/>
        <v>8</v>
      </c>
      <c r="B236" s="30">
        <v>40405</v>
      </c>
      <c r="C236" s="78"/>
      <c r="D236" s="76"/>
      <c r="E236" s="76"/>
      <c r="F236" s="76">
        <v>10.258642324</v>
      </c>
      <c r="G236" s="76">
        <v>0</v>
      </c>
      <c r="H236" s="76">
        <v>0</v>
      </c>
      <c r="I236" s="53">
        <f t="shared" si="7"/>
        <v>10.258642324</v>
      </c>
      <c r="J236" s="7"/>
      <c r="K236" s="86">
        <v>0.52121271127811331</v>
      </c>
      <c r="L236" s="7"/>
      <c r="M236" s="7"/>
      <c r="N236" s="7"/>
      <c r="O236" s="7"/>
      <c r="P236" s="7"/>
      <c r="Q236" s="7"/>
      <c r="R236" s="7"/>
      <c r="S236" s="7"/>
      <c r="T236" s="7"/>
    </row>
    <row r="237" spans="1:20" x14ac:dyDescent="0.2">
      <c r="A237" s="4">
        <f t="shared" si="6"/>
        <v>8</v>
      </c>
      <c r="B237" s="30">
        <v>40406</v>
      </c>
      <c r="C237" s="78"/>
      <c r="D237" s="76"/>
      <c r="E237" s="76"/>
      <c r="F237" s="76">
        <v>0</v>
      </c>
      <c r="G237" s="76">
        <v>0</v>
      </c>
      <c r="H237" s="76">
        <v>11.571280927499998</v>
      </c>
      <c r="I237" s="53">
        <f t="shared" si="7"/>
        <v>11.571280927499998</v>
      </c>
      <c r="J237" s="7"/>
      <c r="K237" s="86">
        <v>0.52244101765589979</v>
      </c>
      <c r="L237" s="7"/>
      <c r="M237" s="7"/>
      <c r="N237" s="7"/>
      <c r="O237" s="7"/>
      <c r="P237" s="7"/>
      <c r="Q237" s="7"/>
      <c r="R237" s="7"/>
      <c r="S237" s="7"/>
      <c r="T237" s="7"/>
    </row>
    <row r="238" spans="1:20" x14ac:dyDescent="0.2">
      <c r="A238" s="4">
        <f t="shared" si="6"/>
        <v>8</v>
      </c>
      <c r="B238" s="30">
        <v>40407</v>
      </c>
      <c r="C238" s="78"/>
      <c r="D238" s="76"/>
      <c r="E238" s="76"/>
      <c r="F238" s="76">
        <v>0</v>
      </c>
      <c r="G238" s="76">
        <v>0</v>
      </c>
      <c r="H238" s="76">
        <v>11.105831834999998</v>
      </c>
      <c r="I238" s="53">
        <f t="shared" si="7"/>
        <v>11.105831834999998</v>
      </c>
      <c r="J238" s="7"/>
      <c r="K238" s="86">
        <v>0.51578363515854919</v>
      </c>
      <c r="L238" s="7"/>
      <c r="M238" s="7"/>
      <c r="N238" s="7"/>
      <c r="O238" s="7"/>
      <c r="P238" s="7"/>
      <c r="Q238" s="7"/>
      <c r="R238" s="7"/>
      <c r="S238" s="7"/>
      <c r="T238" s="7"/>
    </row>
    <row r="239" spans="1:20" x14ac:dyDescent="0.2">
      <c r="A239" s="4">
        <f t="shared" si="6"/>
        <v>8</v>
      </c>
      <c r="B239" s="30">
        <v>40408</v>
      </c>
      <c r="C239" s="78"/>
      <c r="D239" s="76"/>
      <c r="E239" s="76"/>
      <c r="F239" s="76">
        <v>0</v>
      </c>
      <c r="G239" s="76">
        <v>0</v>
      </c>
      <c r="H239" s="76">
        <v>10.228334010999999</v>
      </c>
      <c r="I239" s="53">
        <f t="shared" si="7"/>
        <v>10.228334010999999</v>
      </c>
      <c r="J239" s="7"/>
      <c r="K239" s="86">
        <v>0.46517193641391713</v>
      </c>
      <c r="L239" s="7"/>
      <c r="M239" s="7"/>
      <c r="N239" s="7"/>
      <c r="O239" s="7"/>
      <c r="P239" s="7"/>
      <c r="Q239" s="7"/>
      <c r="R239" s="7"/>
      <c r="S239" s="7"/>
      <c r="T239" s="7"/>
    </row>
    <row r="240" spans="1:20" x14ac:dyDescent="0.2">
      <c r="A240" s="4">
        <f t="shared" si="6"/>
        <v>8</v>
      </c>
      <c r="B240" s="30">
        <v>40409</v>
      </c>
      <c r="C240" s="78"/>
      <c r="D240" s="76"/>
      <c r="E240" s="76"/>
      <c r="F240" s="76">
        <v>9.8574179899999983</v>
      </c>
      <c r="G240" s="76">
        <v>0</v>
      </c>
      <c r="H240" s="76">
        <v>0</v>
      </c>
      <c r="I240" s="53">
        <f t="shared" si="7"/>
        <v>9.8574179899999983</v>
      </c>
      <c r="J240" s="7"/>
      <c r="K240" s="86">
        <v>0.46358107216190236</v>
      </c>
      <c r="L240" s="7"/>
      <c r="M240" s="7"/>
      <c r="N240" s="7"/>
      <c r="O240" s="7"/>
      <c r="P240" s="7"/>
      <c r="Q240" s="7"/>
      <c r="R240" s="7"/>
      <c r="S240" s="7"/>
      <c r="T240" s="7"/>
    </row>
    <row r="241" spans="1:20" x14ac:dyDescent="0.2">
      <c r="A241" s="4">
        <f t="shared" si="6"/>
        <v>8</v>
      </c>
      <c r="B241" s="30">
        <v>40410</v>
      </c>
      <c r="C241" s="78"/>
      <c r="D241" s="76"/>
      <c r="E241" s="76"/>
      <c r="F241" s="76">
        <v>9.8328826889999998</v>
      </c>
      <c r="G241" s="76">
        <v>0</v>
      </c>
      <c r="H241" s="76">
        <v>0</v>
      </c>
      <c r="I241" s="53">
        <f t="shared" si="7"/>
        <v>9.8328826889999998</v>
      </c>
      <c r="J241" s="7"/>
      <c r="K241" s="86">
        <v>0.45925310636461758</v>
      </c>
      <c r="L241" s="7"/>
      <c r="M241" s="7"/>
      <c r="N241" s="7"/>
      <c r="O241" s="7"/>
      <c r="P241" s="7"/>
      <c r="Q241" s="7"/>
      <c r="R241" s="7"/>
      <c r="S241" s="7"/>
      <c r="T241" s="7"/>
    </row>
    <row r="242" spans="1:20" x14ac:dyDescent="0.2">
      <c r="A242" s="4">
        <f t="shared" si="6"/>
        <v>8</v>
      </c>
      <c r="B242" s="30">
        <v>40411</v>
      </c>
      <c r="C242" s="78"/>
      <c r="D242" s="76"/>
      <c r="E242" s="76"/>
      <c r="F242" s="76">
        <v>0</v>
      </c>
      <c r="G242" s="76">
        <v>0</v>
      </c>
      <c r="H242" s="76">
        <v>9.6423732929999986</v>
      </c>
      <c r="I242" s="53">
        <f t="shared" si="7"/>
        <v>9.6423732929999986</v>
      </c>
      <c r="J242" s="7"/>
      <c r="K242" s="86">
        <v>0.4605633445243309</v>
      </c>
      <c r="L242" s="7"/>
      <c r="M242" s="7"/>
      <c r="N242" s="7"/>
      <c r="O242" s="7"/>
      <c r="P242" s="7"/>
      <c r="Q242" s="7"/>
      <c r="R242" s="7"/>
      <c r="S242" s="7"/>
      <c r="T242" s="7"/>
    </row>
    <row r="243" spans="1:20" x14ac:dyDescent="0.2">
      <c r="A243" s="4">
        <f t="shared" si="6"/>
        <v>8</v>
      </c>
      <c r="B243" s="30">
        <v>40412</v>
      </c>
      <c r="C243" s="78"/>
      <c r="D243" s="76"/>
      <c r="E243" s="76"/>
      <c r="F243" s="76">
        <v>0</v>
      </c>
      <c r="G243" s="76">
        <v>0</v>
      </c>
      <c r="H243" s="76">
        <v>9.5146454024999976</v>
      </c>
      <c r="I243" s="53">
        <f t="shared" si="7"/>
        <v>9.5146454024999976</v>
      </c>
      <c r="J243" s="7"/>
      <c r="K243" s="86">
        <v>0.4607529448211472</v>
      </c>
      <c r="L243" s="7"/>
      <c r="M243" s="7"/>
      <c r="N243" s="7"/>
      <c r="O243" s="7"/>
      <c r="P243" s="7"/>
      <c r="Q243" s="7"/>
      <c r="R243" s="7"/>
      <c r="S243" s="7"/>
      <c r="T243" s="7"/>
    </row>
    <row r="244" spans="1:20" x14ac:dyDescent="0.2">
      <c r="A244" s="4">
        <f t="shared" si="6"/>
        <v>8</v>
      </c>
      <c r="B244" s="30">
        <v>40413</v>
      </c>
      <c r="C244" s="78"/>
      <c r="D244" s="76"/>
      <c r="E244" s="76"/>
      <c r="F244" s="76">
        <v>10.285445593999999</v>
      </c>
      <c r="G244" s="76">
        <v>0</v>
      </c>
      <c r="H244" s="76">
        <v>0</v>
      </c>
      <c r="I244" s="53">
        <f t="shared" si="7"/>
        <v>10.285445593999999</v>
      </c>
      <c r="J244" s="7"/>
      <c r="K244" s="86">
        <v>0.48188430363451035</v>
      </c>
      <c r="L244" s="7"/>
      <c r="M244" s="7"/>
      <c r="N244" s="7"/>
      <c r="O244" s="7"/>
      <c r="P244" s="7"/>
      <c r="Q244" s="7"/>
      <c r="R244" s="7"/>
      <c r="S244" s="7"/>
      <c r="T244" s="7"/>
    </row>
    <row r="245" spans="1:20" x14ac:dyDescent="0.2">
      <c r="A245" s="4">
        <f t="shared" si="6"/>
        <v>8</v>
      </c>
      <c r="B245" s="30">
        <v>40414</v>
      </c>
      <c r="C245" s="78"/>
      <c r="D245" s="76"/>
      <c r="E245" s="76"/>
      <c r="F245" s="76">
        <v>10.233385396499999</v>
      </c>
      <c r="G245" s="76">
        <v>0</v>
      </c>
      <c r="H245" s="76">
        <v>0</v>
      </c>
      <c r="I245" s="53">
        <f t="shared" si="7"/>
        <v>10.233385396499999</v>
      </c>
      <c r="J245" s="7"/>
      <c r="K245" s="86">
        <v>0.49745847988816844</v>
      </c>
      <c r="L245" s="7"/>
      <c r="M245" s="7"/>
      <c r="N245" s="7"/>
      <c r="O245" s="7"/>
      <c r="P245" s="7"/>
      <c r="Q245" s="7"/>
      <c r="R245" s="7"/>
      <c r="S245" s="7"/>
      <c r="T245" s="7"/>
    </row>
    <row r="246" spans="1:20" x14ac:dyDescent="0.2">
      <c r="A246" s="4">
        <f t="shared" si="6"/>
        <v>8</v>
      </c>
      <c r="B246" s="30">
        <v>40415</v>
      </c>
      <c r="C246" s="78"/>
      <c r="D246" s="76"/>
      <c r="E246" s="76"/>
      <c r="F246" s="76">
        <v>9.6387651604999984</v>
      </c>
      <c r="G246" s="76">
        <v>0</v>
      </c>
      <c r="H246" s="76">
        <v>0</v>
      </c>
      <c r="I246" s="53">
        <f t="shared" si="7"/>
        <v>9.6387651604999984</v>
      </c>
      <c r="K246" s="86">
        <v>0.48059113643953327</v>
      </c>
    </row>
    <row r="247" spans="1:20" x14ac:dyDescent="0.2">
      <c r="A247" s="4">
        <f t="shared" si="6"/>
        <v>8</v>
      </c>
      <c r="B247" s="30">
        <v>40416</v>
      </c>
      <c r="C247" s="78"/>
      <c r="D247" s="76"/>
      <c r="E247" s="76"/>
      <c r="F247" s="76">
        <v>10.482655807499999</v>
      </c>
      <c r="G247" s="76">
        <v>0</v>
      </c>
      <c r="H247" s="76">
        <v>0</v>
      </c>
      <c r="I247" s="53">
        <f t="shared" si="7"/>
        <v>10.482655807499999</v>
      </c>
      <c r="K247" s="85">
        <v>0.48958397635754519</v>
      </c>
    </row>
    <row r="248" spans="1:20" x14ac:dyDescent="0.2">
      <c r="A248" s="4">
        <f t="shared" si="6"/>
        <v>8</v>
      </c>
      <c r="B248" s="30">
        <v>40417</v>
      </c>
      <c r="C248" s="78"/>
      <c r="D248" s="76"/>
      <c r="E248" s="76"/>
      <c r="F248" s="76">
        <v>0</v>
      </c>
      <c r="G248" s="76">
        <v>0</v>
      </c>
      <c r="H248" s="76">
        <v>11.902507490999998</v>
      </c>
      <c r="I248" s="53">
        <f t="shared" si="7"/>
        <v>11.902507490999998</v>
      </c>
      <c r="K248" s="85">
        <v>0.53852527745613299</v>
      </c>
    </row>
    <row r="249" spans="1:20" x14ac:dyDescent="0.2">
      <c r="A249" s="4">
        <f t="shared" si="6"/>
        <v>8</v>
      </c>
      <c r="B249" s="30">
        <v>40418</v>
      </c>
      <c r="C249" s="78"/>
      <c r="D249" s="76"/>
      <c r="E249" s="76"/>
      <c r="F249" s="76">
        <v>0</v>
      </c>
      <c r="G249" s="76">
        <v>0</v>
      </c>
      <c r="H249" s="76">
        <v>10.968001173499999</v>
      </c>
      <c r="I249" s="53">
        <f t="shared" si="7"/>
        <v>10.968001173499999</v>
      </c>
      <c r="K249" s="85">
        <v>0.49790639745199095</v>
      </c>
    </row>
    <row r="250" spans="1:20" x14ac:dyDescent="0.2">
      <c r="A250" s="4">
        <f t="shared" si="6"/>
        <v>8</v>
      </c>
      <c r="B250" s="30">
        <v>40419</v>
      </c>
      <c r="C250" s="78"/>
      <c r="D250" s="76"/>
      <c r="E250" s="76"/>
      <c r="F250" s="76">
        <v>0</v>
      </c>
      <c r="G250" s="76">
        <v>0</v>
      </c>
      <c r="H250" s="76">
        <v>10.523479249499999</v>
      </c>
      <c r="I250" s="53">
        <f t="shared" si="7"/>
        <v>10.523479249499999</v>
      </c>
      <c r="K250" s="85">
        <v>0.53437246395960891</v>
      </c>
    </row>
    <row r="251" spans="1:20" x14ac:dyDescent="0.2">
      <c r="A251" s="4">
        <f t="shared" si="6"/>
        <v>8</v>
      </c>
      <c r="B251" s="30">
        <v>40420</v>
      </c>
      <c r="C251" s="78"/>
      <c r="D251" s="76"/>
      <c r="E251" s="76"/>
      <c r="F251" s="76">
        <v>11.623959661999999</v>
      </c>
      <c r="G251" s="76">
        <v>0</v>
      </c>
      <c r="H251" s="76">
        <v>0</v>
      </c>
      <c r="I251" s="53">
        <f t="shared" si="7"/>
        <v>11.623959661999999</v>
      </c>
      <c r="K251" s="85">
        <v>0.53336568171126675</v>
      </c>
    </row>
    <row r="252" spans="1:20" x14ac:dyDescent="0.2">
      <c r="A252" s="4">
        <f t="shared" si="6"/>
        <v>8</v>
      </c>
      <c r="B252" s="30">
        <v>40421</v>
      </c>
      <c r="C252" s="78"/>
      <c r="D252" s="76"/>
      <c r="E252" s="76"/>
      <c r="F252" s="76">
        <v>11.427161806500001</v>
      </c>
      <c r="G252" s="76">
        <v>0</v>
      </c>
      <c r="H252" s="76">
        <v>0</v>
      </c>
      <c r="I252" s="53">
        <f t="shared" si="7"/>
        <v>11.427161806500001</v>
      </c>
      <c r="K252" s="85">
        <v>0.54266074921801388</v>
      </c>
    </row>
    <row r="253" spans="1:20" x14ac:dyDescent="0.2">
      <c r="A253" s="4">
        <f t="shared" si="6"/>
        <v>9</v>
      </c>
      <c r="B253" s="30">
        <v>40422</v>
      </c>
      <c r="C253" s="78"/>
      <c r="D253" s="76"/>
      <c r="E253" s="76"/>
      <c r="F253" s="76">
        <v>11.324746999999999</v>
      </c>
      <c r="G253" s="76">
        <v>0</v>
      </c>
      <c r="H253" s="76">
        <v>0</v>
      </c>
      <c r="I253" s="53">
        <f t="shared" si="7"/>
        <v>11.324746999999999</v>
      </c>
      <c r="K253" s="85">
        <v>0.54415565652787556</v>
      </c>
    </row>
    <row r="254" spans="1:20" x14ac:dyDescent="0.2">
      <c r="A254" s="4">
        <f t="shared" si="6"/>
        <v>9</v>
      </c>
      <c r="B254" s="30">
        <v>40423</v>
      </c>
      <c r="C254" s="78"/>
      <c r="D254" s="76"/>
      <c r="E254" s="76"/>
      <c r="F254" s="76">
        <v>0</v>
      </c>
      <c r="G254" s="76">
        <v>0</v>
      </c>
      <c r="H254" s="76">
        <v>11.001738999999999</v>
      </c>
      <c r="I254" s="53">
        <f t="shared" si="7"/>
        <v>11.001738999999999</v>
      </c>
      <c r="K254" s="85">
        <v>0.51079031140003872</v>
      </c>
    </row>
    <row r="255" spans="1:20" x14ac:dyDescent="0.2">
      <c r="A255" s="4">
        <f t="shared" si="6"/>
        <v>9</v>
      </c>
      <c r="B255" s="30">
        <v>40424</v>
      </c>
      <c r="C255" s="78"/>
      <c r="D255" s="76"/>
      <c r="E255" s="76"/>
      <c r="F255" s="76">
        <v>0</v>
      </c>
      <c r="G255" s="76">
        <v>0</v>
      </c>
      <c r="H255" s="76">
        <v>10.851050000000001</v>
      </c>
      <c r="I255" s="53">
        <f t="shared" si="7"/>
        <v>10.851050000000001</v>
      </c>
      <c r="K255" s="85">
        <v>0.5106309566367262</v>
      </c>
    </row>
    <row r="256" spans="1:20" x14ac:dyDescent="0.2">
      <c r="A256" s="4">
        <f t="shared" si="6"/>
        <v>9</v>
      </c>
      <c r="B256" s="30">
        <v>40425</v>
      </c>
      <c r="C256" s="78"/>
      <c r="D256" s="76"/>
      <c r="E256" s="76"/>
      <c r="F256" s="76">
        <v>10.803464</v>
      </c>
      <c r="G256" s="76">
        <v>0</v>
      </c>
      <c r="H256" s="76">
        <v>0</v>
      </c>
      <c r="I256" s="53">
        <f t="shared" si="7"/>
        <v>10.803464</v>
      </c>
      <c r="K256" s="85">
        <v>0.5157694594691814</v>
      </c>
    </row>
    <row r="257" spans="1:11" x14ac:dyDescent="0.2">
      <c r="A257" s="4">
        <f t="shared" si="6"/>
        <v>9</v>
      </c>
      <c r="B257" s="30">
        <v>40426</v>
      </c>
      <c r="C257" s="78"/>
      <c r="D257" s="76"/>
      <c r="E257" s="76"/>
      <c r="F257" s="76">
        <v>10.744342000000001</v>
      </c>
      <c r="G257" s="76">
        <v>0</v>
      </c>
      <c r="H257" s="76">
        <v>0</v>
      </c>
      <c r="I257" s="53">
        <f t="shared" si="7"/>
        <v>10.744342000000001</v>
      </c>
      <c r="K257" s="85">
        <v>0.52349565768928941</v>
      </c>
    </row>
    <row r="258" spans="1:11" x14ac:dyDescent="0.2">
      <c r="A258" s="4">
        <f t="shared" si="6"/>
        <v>9</v>
      </c>
      <c r="B258" s="30">
        <v>40427</v>
      </c>
      <c r="C258" s="78"/>
      <c r="D258" s="76"/>
      <c r="E258" s="76"/>
      <c r="F258" s="76">
        <v>10.980109000000001</v>
      </c>
      <c r="G258" s="76">
        <v>0</v>
      </c>
      <c r="H258" s="76">
        <v>0</v>
      </c>
      <c r="I258" s="53">
        <f t="shared" si="7"/>
        <v>10.980109000000001</v>
      </c>
      <c r="K258" s="85">
        <v>0.53403037784520646</v>
      </c>
    </row>
    <row r="259" spans="1:11" x14ac:dyDescent="0.2">
      <c r="A259" s="4">
        <f t="shared" si="6"/>
        <v>9</v>
      </c>
      <c r="B259" s="30">
        <v>40428</v>
      </c>
      <c r="C259" s="78"/>
      <c r="D259" s="76"/>
      <c r="E259" s="76"/>
      <c r="F259" s="76">
        <v>0</v>
      </c>
      <c r="G259" s="76">
        <v>0</v>
      </c>
      <c r="H259" s="76">
        <v>11.215876</v>
      </c>
      <c r="I259" s="53">
        <f t="shared" si="7"/>
        <v>11.215876</v>
      </c>
      <c r="K259" s="85">
        <v>0.55185535573886579</v>
      </c>
    </row>
    <row r="260" spans="1:11" x14ac:dyDescent="0.2">
      <c r="A260" s="4">
        <f t="shared" si="6"/>
        <v>9</v>
      </c>
      <c r="B260" s="30">
        <v>40429</v>
      </c>
      <c r="C260" s="78"/>
      <c r="D260" s="76"/>
      <c r="E260" s="76"/>
      <c r="F260" s="76">
        <v>0</v>
      </c>
      <c r="G260" s="76">
        <v>0</v>
      </c>
      <c r="H260" s="76">
        <v>11.047883000000001</v>
      </c>
      <c r="I260" s="53">
        <f t="shared" si="7"/>
        <v>11.047883000000001</v>
      </c>
      <c r="K260" s="85">
        <v>0.52914953074390225</v>
      </c>
    </row>
    <row r="261" spans="1:11" x14ac:dyDescent="0.2">
      <c r="A261" s="4">
        <f t="shared" si="6"/>
        <v>9</v>
      </c>
      <c r="B261" s="30">
        <v>40430</v>
      </c>
      <c r="C261" s="78"/>
      <c r="D261" s="76"/>
      <c r="E261" s="76"/>
      <c r="F261" s="76">
        <v>10.868354</v>
      </c>
      <c r="G261" s="76">
        <v>0</v>
      </c>
      <c r="H261" s="76">
        <v>0</v>
      </c>
      <c r="I261" s="53">
        <f t="shared" si="7"/>
        <v>10.868354</v>
      </c>
      <c r="K261" s="85">
        <v>0.48245428296202308</v>
      </c>
    </row>
    <row r="262" spans="1:11" x14ac:dyDescent="0.2">
      <c r="A262" s="4">
        <f t="shared" si="6"/>
        <v>9</v>
      </c>
      <c r="B262" s="30">
        <v>40431</v>
      </c>
      <c r="C262" s="78"/>
      <c r="D262" s="76"/>
      <c r="E262" s="76"/>
      <c r="F262" s="76">
        <v>9.9036560000000016</v>
      </c>
      <c r="G262" s="76">
        <v>0</v>
      </c>
      <c r="H262" s="76">
        <v>0</v>
      </c>
      <c r="I262" s="53">
        <f t="shared" si="7"/>
        <v>9.9036560000000016</v>
      </c>
      <c r="K262" s="85">
        <v>0.47478484697972134</v>
      </c>
    </row>
    <row r="263" spans="1:11" x14ac:dyDescent="0.2">
      <c r="A263" s="4">
        <f t="shared" si="6"/>
        <v>9</v>
      </c>
      <c r="B263" s="30">
        <v>40432</v>
      </c>
      <c r="C263" s="78"/>
      <c r="D263" s="76"/>
      <c r="E263" s="76"/>
      <c r="F263" s="76">
        <v>9.654911000000002</v>
      </c>
      <c r="G263" s="76">
        <v>0</v>
      </c>
      <c r="H263" s="76">
        <v>0</v>
      </c>
      <c r="I263" s="53">
        <f t="shared" si="7"/>
        <v>9.654911000000002</v>
      </c>
      <c r="K263" s="85">
        <v>0.47669429367142779</v>
      </c>
    </row>
    <row r="264" spans="1:11" x14ac:dyDescent="0.2">
      <c r="A264" s="4">
        <f t="shared" si="6"/>
        <v>9</v>
      </c>
      <c r="B264" s="30">
        <v>40433</v>
      </c>
      <c r="C264" s="78"/>
      <c r="D264" s="76"/>
      <c r="E264" s="76"/>
      <c r="F264" s="76">
        <v>0</v>
      </c>
      <c r="G264" s="76">
        <v>0</v>
      </c>
      <c r="H264" s="76">
        <v>9.6001150000000006</v>
      </c>
      <c r="I264" s="53">
        <f t="shared" si="7"/>
        <v>9.6001150000000006</v>
      </c>
      <c r="K264" s="85">
        <v>0.47500649997035538</v>
      </c>
    </row>
    <row r="265" spans="1:11" x14ac:dyDescent="0.2">
      <c r="A265" s="4">
        <f t="shared" si="6"/>
        <v>9</v>
      </c>
      <c r="B265" s="30">
        <v>40434</v>
      </c>
      <c r="C265" s="78"/>
      <c r="D265" s="76"/>
      <c r="E265" s="76"/>
      <c r="F265" s="76">
        <v>0</v>
      </c>
      <c r="G265" s="76">
        <v>0</v>
      </c>
      <c r="H265" s="76">
        <v>9.9901760000000017</v>
      </c>
      <c r="I265" s="53">
        <f t="shared" si="7"/>
        <v>9.9901760000000017</v>
      </c>
      <c r="K265" s="85">
        <v>0.48082671381578557</v>
      </c>
    </row>
    <row r="266" spans="1:11" x14ac:dyDescent="0.2">
      <c r="A266" s="4">
        <f t="shared" ref="A266:A329" si="8">+IF(ISBLANK($B266),"",MONTH($B266))</f>
        <v>9</v>
      </c>
      <c r="B266" s="30">
        <v>40435</v>
      </c>
      <c r="C266" s="78"/>
      <c r="D266" s="76"/>
      <c r="E266" s="76"/>
      <c r="F266" s="76">
        <v>0</v>
      </c>
      <c r="G266" s="76">
        <v>0</v>
      </c>
      <c r="H266" s="76">
        <v>10.134376</v>
      </c>
      <c r="I266" s="53">
        <f t="shared" ref="I266:I329" si="9">SUM(C266:H266)</f>
        <v>10.134376</v>
      </c>
      <c r="K266" s="85">
        <v>0.48783680382700512</v>
      </c>
    </row>
    <row r="267" spans="1:11" x14ac:dyDescent="0.2">
      <c r="A267" s="4">
        <f t="shared" si="8"/>
        <v>9</v>
      </c>
      <c r="B267" s="30">
        <v>40436</v>
      </c>
      <c r="C267" s="78"/>
      <c r="D267" s="76"/>
      <c r="E267" s="76"/>
      <c r="F267" s="76">
        <v>9.9606150000000007</v>
      </c>
      <c r="G267" s="76">
        <v>0</v>
      </c>
      <c r="H267" s="76">
        <v>0</v>
      </c>
      <c r="I267" s="53">
        <f t="shared" si="9"/>
        <v>9.9606150000000007</v>
      </c>
      <c r="K267" s="85">
        <v>0.48851691479218085</v>
      </c>
    </row>
    <row r="268" spans="1:11" x14ac:dyDescent="0.2">
      <c r="A268" s="4">
        <f t="shared" si="8"/>
        <v>9</v>
      </c>
      <c r="B268" s="30">
        <v>40437</v>
      </c>
      <c r="C268" s="78"/>
      <c r="D268" s="76"/>
      <c r="E268" s="76"/>
      <c r="F268" s="76">
        <v>9.8632800000000014</v>
      </c>
      <c r="G268" s="76">
        <v>0</v>
      </c>
      <c r="H268" s="76">
        <v>0</v>
      </c>
      <c r="I268" s="53">
        <f t="shared" si="9"/>
        <v>9.8632800000000014</v>
      </c>
      <c r="K268" s="85">
        <v>0.4865180215283057</v>
      </c>
    </row>
    <row r="269" spans="1:11" x14ac:dyDescent="0.2">
      <c r="A269" s="4">
        <f t="shared" si="8"/>
        <v>9</v>
      </c>
      <c r="B269" s="30">
        <v>40438</v>
      </c>
      <c r="C269" s="78"/>
      <c r="D269" s="76"/>
      <c r="E269" s="76"/>
      <c r="F269" s="76">
        <v>0</v>
      </c>
      <c r="G269" s="76">
        <v>0</v>
      </c>
      <c r="H269" s="76">
        <v>9.8142519999999998</v>
      </c>
      <c r="I269" s="53">
        <f t="shared" si="9"/>
        <v>9.8142519999999998</v>
      </c>
      <c r="K269" s="85">
        <v>0.48671834984696621</v>
      </c>
    </row>
    <row r="270" spans="1:11" x14ac:dyDescent="0.2">
      <c r="A270" s="4">
        <f t="shared" si="8"/>
        <v>9</v>
      </c>
      <c r="B270" s="30">
        <v>40439</v>
      </c>
      <c r="C270" s="78"/>
      <c r="D270" s="76"/>
      <c r="E270" s="76"/>
      <c r="F270" s="76">
        <v>0</v>
      </c>
      <c r="G270" s="76">
        <v>0</v>
      </c>
      <c r="H270" s="76">
        <v>9.8315560000000009</v>
      </c>
      <c r="I270" s="53">
        <f t="shared" si="9"/>
        <v>9.8315560000000009</v>
      </c>
      <c r="K270" s="85">
        <v>0.47627000380991041</v>
      </c>
    </row>
    <row r="271" spans="1:11" x14ac:dyDescent="0.2">
      <c r="A271" s="4">
        <f t="shared" si="8"/>
        <v>9</v>
      </c>
      <c r="B271" s="30">
        <v>40440</v>
      </c>
      <c r="C271" s="78"/>
      <c r="D271" s="76"/>
      <c r="E271" s="76"/>
      <c r="F271" s="76">
        <v>0</v>
      </c>
      <c r="G271" s="76">
        <v>0</v>
      </c>
      <c r="H271" s="76">
        <v>9.9346589999999999</v>
      </c>
      <c r="I271" s="53">
        <f t="shared" si="9"/>
        <v>9.9346589999999999</v>
      </c>
      <c r="K271" s="85">
        <v>0.47788885656768504</v>
      </c>
    </row>
    <row r="272" spans="1:11" x14ac:dyDescent="0.2">
      <c r="A272" s="4">
        <f t="shared" si="8"/>
        <v>9</v>
      </c>
      <c r="B272" s="30">
        <v>40441</v>
      </c>
      <c r="C272" s="78"/>
      <c r="D272" s="76"/>
      <c r="E272" s="76"/>
      <c r="F272" s="76">
        <v>9.7947849999999992</v>
      </c>
      <c r="G272" s="76">
        <v>0</v>
      </c>
      <c r="H272" s="76">
        <v>0</v>
      </c>
      <c r="I272" s="53">
        <f t="shared" si="9"/>
        <v>9.7947849999999992</v>
      </c>
      <c r="K272" s="85">
        <v>0.49321137295590245</v>
      </c>
    </row>
    <row r="273" spans="1:11" x14ac:dyDescent="0.2">
      <c r="A273" s="4">
        <f t="shared" si="8"/>
        <v>9</v>
      </c>
      <c r="B273" s="30">
        <v>40442</v>
      </c>
      <c r="C273" s="78"/>
      <c r="D273" s="76"/>
      <c r="E273" s="76"/>
      <c r="F273" s="76">
        <v>10.012527</v>
      </c>
      <c r="G273" s="76">
        <v>0</v>
      </c>
      <c r="H273" s="76">
        <v>0</v>
      </c>
      <c r="I273" s="53">
        <f t="shared" si="9"/>
        <v>10.012527</v>
      </c>
      <c r="K273" s="85">
        <v>0.47849556419890599</v>
      </c>
    </row>
    <row r="274" spans="1:11" x14ac:dyDescent="0.2">
      <c r="A274" s="4">
        <f t="shared" si="8"/>
        <v>9</v>
      </c>
      <c r="B274" s="30">
        <v>40443</v>
      </c>
      <c r="C274" s="78"/>
      <c r="D274" s="76"/>
      <c r="E274" s="76"/>
      <c r="F274" s="76">
        <v>9.5676699999999997</v>
      </c>
      <c r="G274" s="76">
        <v>0</v>
      </c>
      <c r="H274" s="76">
        <v>0</v>
      </c>
      <c r="I274" s="53">
        <f t="shared" si="9"/>
        <v>9.5676699999999997</v>
      </c>
      <c r="K274" s="85">
        <v>0.4839390141810021</v>
      </c>
    </row>
    <row r="275" spans="1:11" x14ac:dyDescent="0.2">
      <c r="A275" s="4">
        <f t="shared" si="8"/>
        <v>9</v>
      </c>
      <c r="B275" s="30">
        <v>40444</v>
      </c>
      <c r="C275" s="78"/>
      <c r="D275" s="76"/>
      <c r="E275" s="76"/>
      <c r="F275" s="76">
        <v>0</v>
      </c>
      <c r="G275" s="76">
        <v>0</v>
      </c>
      <c r="H275" s="76">
        <v>9.2569189999999999</v>
      </c>
      <c r="I275" s="53">
        <f t="shared" si="9"/>
        <v>9.2569189999999999</v>
      </c>
      <c r="K275" s="85">
        <v>0.47417743440233628</v>
      </c>
    </row>
    <row r="276" spans="1:11" x14ac:dyDescent="0.2">
      <c r="A276" s="4">
        <f t="shared" si="8"/>
        <v>9</v>
      </c>
      <c r="B276" s="30">
        <v>40445</v>
      </c>
      <c r="C276" s="78"/>
      <c r="D276" s="76"/>
      <c r="E276" s="76"/>
      <c r="F276" s="76">
        <v>0</v>
      </c>
      <c r="G276" s="76">
        <v>0</v>
      </c>
      <c r="H276" s="76">
        <v>9.1884239999999995</v>
      </c>
      <c r="I276" s="53">
        <f t="shared" si="9"/>
        <v>9.1884239999999995</v>
      </c>
      <c r="K276" s="85">
        <v>0.46114472563455672</v>
      </c>
    </row>
    <row r="277" spans="1:11" x14ac:dyDescent="0.2">
      <c r="A277" s="4">
        <f t="shared" si="8"/>
        <v>9</v>
      </c>
      <c r="B277" s="30">
        <v>40446</v>
      </c>
      <c r="C277" s="78"/>
      <c r="D277" s="76"/>
      <c r="E277" s="76"/>
      <c r="F277" s="76">
        <v>8.7969210000000011</v>
      </c>
      <c r="G277" s="76">
        <v>0</v>
      </c>
      <c r="H277" s="76">
        <v>0</v>
      </c>
      <c r="I277" s="53">
        <f t="shared" si="9"/>
        <v>8.7969210000000011</v>
      </c>
      <c r="K277" s="85">
        <v>0.47888461155130008</v>
      </c>
    </row>
    <row r="278" spans="1:11" x14ac:dyDescent="0.2">
      <c r="A278" s="4">
        <f t="shared" si="8"/>
        <v>9</v>
      </c>
      <c r="B278" s="30">
        <v>40447</v>
      </c>
      <c r="C278" s="78"/>
      <c r="D278" s="76"/>
      <c r="E278" s="76"/>
      <c r="F278" s="76">
        <v>10.136538999999999</v>
      </c>
      <c r="G278" s="76">
        <v>0</v>
      </c>
      <c r="H278" s="76">
        <v>0</v>
      </c>
      <c r="I278" s="53">
        <f t="shared" si="9"/>
        <v>10.136538999999999</v>
      </c>
      <c r="K278" s="85">
        <v>0.5378879210710924</v>
      </c>
    </row>
    <row r="279" spans="1:11" x14ac:dyDescent="0.2">
      <c r="A279" s="4">
        <f t="shared" si="8"/>
        <v>9</v>
      </c>
      <c r="B279" s="30">
        <v>40448</v>
      </c>
      <c r="C279" s="78"/>
      <c r="D279" s="76"/>
      <c r="E279" s="76"/>
      <c r="F279" s="76">
        <v>8.0240089999999995</v>
      </c>
      <c r="G279" s="76">
        <v>0</v>
      </c>
      <c r="H279" s="76">
        <v>0</v>
      </c>
      <c r="I279" s="53">
        <f t="shared" si="9"/>
        <v>8.0240089999999995</v>
      </c>
      <c r="K279" s="85">
        <v>0.4053352318532607</v>
      </c>
    </row>
    <row r="280" spans="1:11" x14ac:dyDescent="0.2">
      <c r="A280" s="4">
        <f t="shared" si="8"/>
        <v>9</v>
      </c>
      <c r="B280" s="30">
        <v>40449</v>
      </c>
      <c r="C280" s="78"/>
      <c r="D280" s="76"/>
      <c r="E280" s="76"/>
      <c r="F280" s="76">
        <v>9.7089860000000012</v>
      </c>
      <c r="G280" s="76">
        <v>0</v>
      </c>
      <c r="H280" s="76">
        <v>0</v>
      </c>
      <c r="I280" s="53">
        <f t="shared" si="9"/>
        <v>9.7089860000000012</v>
      </c>
      <c r="K280" s="85">
        <v>0.51339575377899194</v>
      </c>
    </row>
    <row r="281" spans="1:11" x14ac:dyDescent="0.2">
      <c r="A281" s="4">
        <f t="shared" si="8"/>
        <v>9</v>
      </c>
      <c r="B281" s="30">
        <v>40450</v>
      </c>
      <c r="C281" s="78"/>
      <c r="D281" s="76"/>
      <c r="E281" s="76"/>
      <c r="F281" s="76">
        <v>9.287922</v>
      </c>
      <c r="G281" s="76">
        <v>0</v>
      </c>
      <c r="H281" s="76">
        <v>0</v>
      </c>
      <c r="I281" s="53">
        <f t="shared" si="9"/>
        <v>9.287922</v>
      </c>
      <c r="K281" s="85">
        <v>0.47106472912383185</v>
      </c>
    </row>
    <row r="282" spans="1:11" x14ac:dyDescent="0.2">
      <c r="A282" s="4">
        <f t="shared" si="8"/>
        <v>9</v>
      </c>
      <c r="B282" s="30">
        <v>40451</v>
      </c>
      <c r="C282" s="78"/>
      <c r="D282" s="76"/>
      <c r="E282" s="76"/>
      <c r="F282" s="76">
        <v>0.66709999999999992</v>
      </c>
      <c r="G282" s="76">
        <v>0</v>
      </c>
      <c r="H282" s="76">
        <v>8.5881099999999986</v>
      </c>
      <c r="I282" s="53">
        <f t="shared" si="9"/>
        <v>9.2552099999999982</v>
      </c>
      <c r="K282" s="85">
        <v>0.47551480721490352</v>
      </c>
    </row>
    <row r="283" spans="1:11" x14ac:dyDescent="0.2">
      <c r="A283" s="4">
        <f t="shared" si="8"/>
        <v>10</v>
      </c>
      <c r="B283" s="30">
        <v>40452</v>
      </c>
      <c r="C283" s="78"/>
      <c r="D283" s="76"/>
      <c r="E283" s="76"/>
      <c r="F283" s="76">
        <v>0</v>
      </c>
      <c r="G283" s="76">
        <v>0</v>
      </c>
      <c r="H283" s="76">
        <v>7.9405276854260052</v>
      </c>
      <c r="I283" s="53">
        <f t="shared" si="9"/>
        <v>7.9405276854260052</v>
      </c>
      <c r="K283" s="85">
        <v>0.52288827206959421</v>
      </c>
    </row>
    <row r="284" spans="1:11" x14ac:dyDescent="0.2">
      <c r="A284" s="4">
        <f t="shared" si="8"/>
        <v>10</v>
      </c>
      <c r="B284" s="30">
        <v>40453</v>
      </c>
      <c r="C284" s="78"/>
      <c r="D284" s="76"/>
      <c r="E284" s="76"/>
      <c r="F284" s="76">
        <v>0</v>
      </c>
      <c r="G284" s="76">
        <v>0</v>
      </c>
      <c r="H284" s="76">
        <v>9.2048879822182901</v>
      </c>
      <c r="I284" s="53">
        <f t="shared" si="9"/>
        <v>9.2048879822182901</v>
      </c>
      <c r="K284" s="85">
        <v>0.52523230997326475</v>
      </c>
    </row>
    <row r="285" spans="1:11" x14ac:dyDescent="0.2">
      <c r="A285" s="4">
        <f t="shared" si="8"/>
        <v>10</v>
      </c>
      <c r="B285" s="30">
        <v>40454</v>
      </c>
      <c r="C285" s="78"/>
      <c r="D285" s="76"/>
      <c r="E285" s="76"/>
      <c r="F285" s="76">
        <v>9.0914577711059437</v>
      </c>
      <c r="G285" s="76">
        <v>0</v>
      </c>
      <c r="H285" s="76">
        <v>0</v>
      </c>
      <c r="I285" s="53">
        <f t="shared" si="9"/>
        <v>9.0914577711059437</v>
      </c>
      <c r="K285" s="85">
        <v>0.5468996514009955</v>
      </c>
    </row>
    <row r="286" spans="1:11" x14ac:dyDescent="0.2">
      <c r="A286" s="4">
        <f t="shared" si="8"/>
        <v>10</v>
      </c>
      <c r="B286" s="30">
        <v>40455</v>
      </c>
      <c r="C286" s="78"/>
      <c r="D286" s="76"/>
      <c r="E286" s="76"/>
      <c r="F286" s="76">
        <v>9.3703944772220602</v>
      </c>
      <c r="G286" s="76">
        <v>0</v>
      </c>
      <c r="H286" s="76">
        <v>0</v>
      </c>
      <c r="I286" s="53">
        <f t="shared" si="9"/>
        <v>9.3703944772220602</v>
      </c>
      <c r="K286" s="85">
        <v>0.52929209220519513</v>
      </c>
    </row>
    <row r="287" spans="1:11" x14ac:dyDescent="0.2">
      <c r="A287" s="4">
        <f t="shared" si="8"/>
        <v>10</v>
      </c>
      <c r="B287" s="30">
        <v>40456</v>
      </c>
      <c r="C287" s="78"/>
      <c r="D287" s="76"/>
      <c r="E287" s="76"/>
      <c r="F287" s="76">
        <v>0</v>
      </c>
      <c r="G287" s="76">
        <v>0</v>
      </c>
      <c r="H287" s="76">
        <v>9.5915996591223518</v>
      </c>
      <c r="I287" s="53">
        <f t="shared" si="9"/>
        <v>9.5915996591223518</v>
      </c>
      <c r="K287" s="85">
        <v>0.53279202747579824</v>
      </c>
    </row>
    <row r="288" spans="1:11" x14ac:dyDescent="0.2">
      <c r="A288" s="4">
        <f t="shared" si="8"/>
        <v>10</v>
      </c>
      <c r="B288" s="30">
        <v>40457</v>
      </c>
      <c r="C288" s="78"/>
      <c r="D288" s="76"/>
      <c r="E288" s="76"/>
      <c r="F288" s="76">
        <v>9.5033591246971021</v>
      </c>
      <c r="G288" s="76">
        <v>0</v>
      </c>
      <c r="H288" s="76">
        <v>0</v>
      </c>
      <c r="I288" s="53">
        <f t="shared" si="9"/>
        <v>9.5033591246971021</v>
      </c>
      <c r="K288" s="85">
        <v>0.55842993500749116</v>
      </c>
    </row>
    <row r="289" spans="1:11" x14ac:dyDescent="0.2">
      <c r="A289" s="4">
        <f t="shared" si="8"/>
        <v>10</v>
      </c>
      <c r="B289" s="30">
        <v>40458</v>
      </c>
      <c r="C289" s="78"/>
      <c r="D289" s="76"/>
      <c r="E289" s="76"/>
      <c r="F289" s="76">
        <v>9.6919665866046323</v>
      </c>
      <c r="G289" s="76">
        <v>0</v>
      </c>
      <c r="H289" s="76">
        <v>0</v>
      </c>
      <c r="I289" s="53">
        <f t="shared" si="9"/>
        <v>9.6919665866046323</v>
      </c>
      <c r="K289" s="85">
        <v>0.52791017236520932</v>
      </c>
    </row>
    <row r="290" spans="1:11" x14ac:dyDescent="0.2">
      <c r="A290" s="4">
        <f t="shared" si="8"/>
        <v>10</v>
      </c>
      <c r="B290" s="30">
        <v>40459</v>
      </c>
      <c r="C290" s="78"/>
      <c r="D290" s="76"/>
      <c r="E290" s="76"/>
      <c r="F290" s="76">
        <v>0</v>
      </c>
      <c r="G290" s="76">
        <v>0</v>
      </c>
      <c r="H290" s="76">
        <v>9.5003127019349609</v>
      </c>
      <c r="I290" s="53">
        <f t="shared" si="9"/>
        <v>9.5003127019349609</v>
      </c>
      <c r="K290" s="85">
        <v>0.53865258389471027</v>
      </c>
    </row>
    <row r="291" spans="1:11" x14ac:dyDescent="0.2">
      <c r="A291" s="4">
        <f t="shared" si="8"/>
        <v>10</v>
      </c>
      <c r="B291" s="30">
        <v>40460</v>
      </c>
      <c r="C291" s="78"/>
      <c r="D291" s="76"/>
      <c r="E291" s="76"/>
      <c r="F291" s="76">
        <v>0</v>
      </c>
      <c r="G291" s="76">
        <v>0</v>
      </c>
      <c r="H291" s="76">
        <v>9.5312208842897466</v>
      </c>
      <c r="I291" s="53">
        <f t="shared" si="9"/>
        <v>9.5312208842897466</v>
      </c>
      <c r="K291" s="85">
        <v>0.54751085954841949</v>
      </c>
    </row>
    <row r="292" spans="1:11" x14ac:dyDescent="0.2">
      <c r="A292" s="4">
        <f t="shared" si="8"/>
        <v>10</v>
      </c>
      <c r="B292" s="30">
        <v>40461</v>
      </c>
      <c r="C292" s="78"/>
      <c r="D292" s="76"/>
      <c r="E292" s="76"/>
      <c r="F292" s="76">
        <v>9.2193639809053014</v>
      </c>
      <c r="G292" s="76">
        <v>0</v>
      </c>
      <c r="H292" s="76">
        <v>0</v>
      </c>
      <c r="I292" s="53">
        <f t="shared" si="9"/>
        <v>9.2193639809053014</v>
      </c>
      <c r="K292" s="85">
        <v>0.55308083710335598</v>
      </c>
    </row>
    <row r="293" spans="1:11" x14ac:dyDescent="0.2">
      <c r="A293" s="4">
        <f t="shared" si="8"/>
        <v>10</v>
      </c>
      <c r="B293" s="30">
        <v>40462</v>
      </c>
      <c r="C293" s="78"/>
      <c r="D293" s="76"/>
      <c r="E293" s="76"/>
      <c r="F293" s="76">
        <v>9.5011912228360966</v>
      </c>
      <c r="G293" s="76">
        <v>0</v>
      </c>
      <c r="H293" s="76">
        <v>0</v>
      </c>
      <c r="I293" s="53">
        <f t="shared" si="9"/>
        <v>9.5011912228360966</v>
      </c>
      <c r="K293" s="85">
        <v>0.5569787312219886</v>
      </c>
    </row>
    <row r="294" spans="1:11" x14ac:dyDescent="0.2">
      <c r="A294" s="4">
        <f t="shared" si="8"/>
        <v>10</v>
      </c>
      <c r="B294" s="30">
        <v>40463</v>
      </c>
      <c r="C294" s="78"/>
      <c r="D294" s="76"/>
      <c r="E294" s="76"/>
      <c r="F294" s="76">
        <v>0</v>
      </c>
      <c r="G294" s="76">
        <v>0</v>
      </c>
      <c r="H294" s="76">
        <v>9.6045379680150536</v>
      </c>
      <c r="I294" s="53">
        <f t="shared" si="9"/>
        <v>9.6045379680150536</v>
      </c>
      <c r="K294" s="85">
        <v>0.54019076504651309</v>
      </c>
    </row>
    <row r="295" spans="1:11" x14ac:dyDescent="0.2">
      <c r="A295" s="4">
        <f t="shared" si="8"/>
        <v>10</v>
      </c>
      <c r="B295" s="30">
        <v>40464</v>
      </c>
      <c r="C295" s="78"/>
      <c r="D295" s="76"/>
      <c r="E295" s="76"/>
      <c r="F295" s="76">
        <v>0</v>
      </c>
      <c r="G295" s="76">
        <v>0</v>
      </c>
      <c r="H295" s="76">
        <v>9.6828866163097427</v>
      </c>
      <c r="I295" s="53">
        <f t="shared" si="9"/>
        <v>9.6828866163097427</v>
      </c>
      <c r="K295" s="85">
        <v>0.53716767628948148</v>
      </c>
    </row>
    <row r="296" spans="1:11" x14ac:dyDescent="0.2">
      <c r="A296" s="4">
        <f t="shared" si="8"/>
        <v>10</v>
      </c>
      <c r="B296" s="30">
        <v>40465</v>
      </c>
      <c r="C296" s="78"/>
      <c r="D296" s="76"/>
      <c r="E296" s="76"/>
      <c r="F296" s="76">
        <v>9.6507764512455179</v>
      </c>
      <c r="G296" s="76">
        <v>0</v>
      </c>
      <c r="H296" s="76">
        <v>0</v>
      </c>
      <c r="I296" s="53">
        <f t="shared" si="9"/>
        <v>9.6507764512455179</v>
      </c>
      <c r="K296" s="85">
        <v>0.55674431225095156</v>
      </c>
    </row>
    <row r="297" spans="1:11" x14ac:dyDescent="0.2">
      <c r="A297" s="4">
        <f t="shared" si="8"/>
        <v>10</v>
      </c>
      <c r="B297" s="30">
        <v>40466</v>
      </c>
      <c r="C297" s="78"/>
      <c r="D297" s="76"/>
      <c r="E297" s="76"/>
      <c r="F297" s="76">
        <v>9.6536669870601912</v>
      </c>
      <c r="G297" s="76">
        <v>0</v>
      </c>
      <c r="H297" s="76">
        <v>0</v>
      </c>
      <c r="I297" s="53">
        <f t="shared" si="9"/>
        <v>9.6536669870601912</v>
      </c>
      <c r="K297" s="85">
        <v>0.53724808533875745</v>
      </c>
    </row>
    <row r="298" spans="1:11" x14ac:dyDescent="0.2">
      <c r="A298" s="4">
        <f t="shared" si="8"/>
        <v>10</v>
      </c>
      <c r="B298" s="30">
        <v>40467</v>
      </c>
      <c r="C298" s="78"/>
      <c r="D298" s="76"/>
      <c r="E298" s="76"/>
      <c r="F298" s="76">
        <v>0</v>
      </c>
      <c r="G298" s="76">
        <v>0</v>
      </c>
      <c r="H298" s="76">
        <v>8.8196138951911909</v>
      </c>
      <c r="I298" s="53">
        <f t="shared" si="9"/>
        <v>8.8196138951911909</v>
      </c>
      <c r="K298" s="85">
        <v>0.52724561300641115</v>
      </c>
    </row>
    <row r="299" spans="1:11" x14ac:dyDescent="0.2">
      <c r="A299" s="4">
        <f t="shared" si="8"/>
        <v>10</v>
      </c>
      <c r="B299" s="30">
        <v>40468</v>
      </c>
      <c r="C299" s="78"/>
      <c r="D299" s="76"/>
      <c r="E299" s="76"/>
      <c r="F299" s="76">
        <v>0</v>
      </c>
      <c r="G299" s="76">
        <v>0</v>
      </c>
      <c r="H299" s="76">
        <v>9.5657230413369501</v>
      </c>
      <c r="I299" s="53">
        <f t="shared" si="9"/>
        <v>9.5657230413369501</v>
      </c>
      <c r="K299" s="85">
        <v>0.54045965167167997</v>
      </c>
    </row>
    <row r="300" spans="1:11" x14ac:dyDescent="0.2">
      <c r="A300" s="4">
        <f t="shared" si="8"/>
        <v>10</v>
      </c>
      <c r="B300" s="30">
        <v>40469</v>
      </c>
      <c r="C300" s="78"/>
      <c r="D300" s="76"/>
      <c r="E300" s="76"/>
      <c r="F300" s="76">
        <v>0</v>
      </c>
      <c r="G300" s="76">
        <v>0</v>
      </c>
      <c r="H300" s="76">
        <v>9.6296957908619714</v>
      </c>
      <c r="I300" s="53">
        <f t="shared" si="9"/>
        <v>9.6296957908619714</v>
      </c>
      <c r="K300" s="85">
        <v>0.53719336913310578</v>
      </c>
    </row>
    <row r="301" spans="1:11" x14ac:dyDescent="0.2">
      <c r="A301" s="4">
        <f t="shared" si="8"/>
        <v>10</v>
      </c>
      <c r="B301" s="30">
        <v>40470</v>
      </c>
      <c r="C301" s="78"/>
      <c r="D301" s="76"/>
      <c r="E301" s="76"/>
      <c r="F301" s="76">
        <v>10.015706597848212</v>
      </c>
      <c r="G301" s="76">
        <v>0</v>
      </c>
      <c r="H301" s="76">
        <v>0</v>
      </c>
      <c r="I301" s="53">
        <f t="shared" si="9"/>
        <v>10.015706597848212</v>
      </c>
      <c r="K301" s="85">
        <v>0.5623387728090935</v>
      </c>
    </row>
    <row r="302" spans="1:11" x14ac:dyDescent="0.2">
      <c r="A302" s="4">
        <f t="shared" si="8"/>
        <v>10</v>
      </c>
      <c r="B302" s="30">
        <v>40471</v>
      </c>
      <c r="C302" s="78"/>
      <c r="D302" s="76"/>
      <c r="E302" s="76"/>
      <c r="F302" s="76">
        <v>10.386417816080257</v>
      </c>
      <c r="G302" s="76">
        <v>0</v>
      </c>
      <c r="H302" s="76">
        <v>0</v>
      </c>
      <c r="I302" s="53">
        <f t="shared" si="9"/>
        <v>10.386417816080257</v>
      </c>
      <c r="K302" s="85">
        <v>0.56937450550787105</v>
      </c>
    </row>
    <row r="303" spans="1:11" x14ac:dyDescent="0.2">
      <c r="A303" s="4">
        <f t="shared" si="8"/>
        <v>10</v>
      </c>
      <c r="B303" s="30">
        <v>40472</v>
      </c>
      <c r="C303" s="78"/>
      <c r="D303" s="76"/>
      <c r="E303" s="76"/>
      <c r="F303" s="76">
        <v>10.084356823446738</v>
      </c>
      <c r="G303" s="76">
        <v>0</v>
      </c>
      <c r="H303" s="76">
        <v>0</v>
      </c>
      <c r="I303" s="53">
        <f t="shared" si="9"/>
        <v>10.084356823446738</v>
      </c>
      <c r="K303" s="85">
        <v>0.56397948062451286</v>
      </c>
    </row>
    <row r="304" spans="1:11" x14ac:dyDescent="0.2">
      <c r="A304" s="4">
        <f t="shared" si="8"/>
        <v>10</v>
      </c>
      <c r="B304" s="30">
        <v>40473</v>
      </c>
      <c r="C304" s="78"/>
      <c r="D304" s="76"/>
      <c r="E304" s="76"/>
      <c r="F304" s="76">
        <v>0</v>
      </c>
      <c r="G304" s="76">
        <v>0</v>
      </c>
      <c r="H304" s="76">
        <v>9.916494971316844</v>
      </c>
      <c r="I304" s="53">
        <f t="shared" si="9"/>
        <v>9.916494971316844</v>
      </c>
      <c r="K304" s="85">
        <v>0.5567328896202709</v>
      </c>
    </row>
    <row r="305" spans="1:11" x14ac:dyDescent="0.2">
      <c r="A305" s="4">
        <f t="shared" si="8"/>
        <v>10</v>
      </c>
      <c r="B305" s="30">
        <v>40474</v>
      </c>
      <c r="C305" s="78"/>
      <c r="D305" s="76"/>
      <c r="E305" s="76"/>
      <c r="F305" s="76">
        <v>0</v>
      </c>
      <c r="G305" s="76">
        <v>0</v>
      </c>
      <c r="H305" s="76">
        <v>10.4246829928246</v>
      </c>
      <c r="I305" s="53">
        <f t="shared" si="9"/>
        <v>10.4246829928246</v>
      </c>
      <c r="K305" s="85">
        <v>0.5856516039427534</v>
      </c>
    </row>
    <row r="306" spans="1:11" x14ac:dyDescent="0.2">
      <c r="A306" s="4">
        <f t="shared" si="8"/>
        <v>10</v>
      </c>
      <c r="B306" s="30">
        <v>40475</v>
      </c>
      <c r="C306" s="78"/>
      <c r="D306" s="76"/>
      <c r="E306" s="76"/>
      <c r="F306" s="76">
        <v>0</v>
      </c>
      <c r="G306" s="76">
        <v>0</v>
      </c>
      <c r="H306" s="76">
        <v>10.175261149170865</v>
      </c>
      <c r="I306" s="53">
        <f t="shared" si="9"/>
        <v>10.175261149170865</v>
      </c>
      <c r="K306" s="85">
        <v>0.5503593793613466</v>
      </c>
    </row>
    <row r="307" spans="1:11" x14ac:dyDescent="0.2">
      <c r="A307" s="4">
        <f t="shared" si="8"/>
        <v>10</v>
      </c>
      <c r="B307" s="30">
        <v>40476</v>
      </c>
      <c r="C307" s="78"/>
      <c r="D307" s="76"/>
      <c r="E307" s="76"/>
      <c r="F307" s="76">
        <v>10.746289525007271</v>
      </c>
      <c r="G307" s="76">
        <v>0</v>
      </c>
      <c r="H307" s="76">
        <v>0</v>
      </c>
      <c r="I307" s="53">
        <f t="shared" si="9"/>
        <v>10.746289525007271</v>
      </c>
      <c r="K307" s="85">
        <v>0.58802467375171374</v>
      </c>
    </row>
    <row r="308" spans="1:11" x14ac:dyDescent="0.2">
      <c r="A308" s="4">
        <f t="shared" si="8"/>
        <v>10</v>
      </c>
      <c r="B308" s="30">
        <v>40477</v>
      </c>
      <c r="C308" s="78"/>
      <c r="D308" s="76"/>
      <c r="E308" s="76"/>
      <c r="F308" s="76">
        <v>10.436279558883395</v>
      </c>
      <c r="G308" s="76">
        <v>0</v>
      </c>
      <c r="H308" s="76">
        <v>0</v>
      </c>
      <c r="I308" s="53">
        <f t="shared" si="9"/>
        <v>10.436279558883395</v>
      </c>
      <c r="K308" s="85">
        <v>0.57897000161450363</v>
      </c>
    </row>
    <row r="309" spans="1:11" x14ac:dyDescent="0.2">
      <c r="A309" s="4">
        <f t="shared" si="8"/>
        <v>10</v>
      </c>
      <c r="B309" s="30">
        <v>40478</v>
      </c>
      <c r="C309" s="78"/>
      <c r="D309" s="76"/>
      <c r="E309" s="76"/>
      <c r="F309" s="76">
        <v>10.525886169138316</v>
      </c>
      <c r="G309" s="76">
        <v>0</v>
      </c>
      <c r="H309" s="76">
        <v>0</v>
      </c>
      <c r="I309" s="53">
        <f t="shared" si="9"/>
        <v>10.525886169138316</v>
      </c>
      <c r="K309" s="85">
        <v>0.57630807112432736</v>
      </c>
    </row>
    <row r="310" spans="1:11" x14ac:dyDescent="0.2">
      <c r="A310" s="4">
        <f t="shared" si="8"/>
        <v>10</v>
      </c>
      <c r="B310" s="30">
        <v>40479</v>
      </c>
      <c r="C310" s="78"/>
      <c r="D310" s="76"/>
      <c r="E310" s="76"/>
      <c r="F310" s="76">
        <v>0</v>
      </c>
      <c r="G310" s="76">
        <v>0</v>
      </c>
      <c r="H310" s="76">
        <v>10.592881008429712</v>
      </c>
      <c r="I310" s="53">
        <f t="shared" si="9"/>
        <v>10.592881008429712</v>
      </c>
      <c r="K310" s="85">
        <v>0.57141274000115017</v>
      </c>
    </row>
    <row r="311" spans="1:11" x14ac:dyDescent="0.2">
      <c r="A311" s="4">
        <f t="shared" si="8"/>
        <v>10</v>
      </c>
      <c r="B311" s="30">
        <v>40480</v>
      </c>
      <c r="C311" s="78"/>
      <c r="D311" s="76"/>
      <c r="E311" s="76"/>
      <c r="F311" s="76">
        <v>0</v>
      </c>
      <c r="G311" s="76">
        <v>0</v>
      </c>
      <c r="H311" s="76">
        <v>10.734483611310941</v>
      </c>
      <c r="I311" s="53">
        <f t="shared" si="9"/>
        <v>10.734483611310941</v>
      </c>
      <c r="K311" s="85">
        <v>0.60119252632349085</v>
      </c>
    </row>
    <row r="312" spans="1:11" x14ac:dyDescent="0.2">
      <c r="A312" s="4">
        <f t="shared" si="8"/>
        <v>10</v>
      </c>
      <c r="B312" s="30">
        <v>40481</v>
      </c>
      <c r="C312" s="78"/>
      <c r="D312" s="76"/>
      <c r="E312" s="76"/>
      <c r="F312" s="76">
        <v>0</v>
      </c>
      <c r="G312" s="76">
        <v>0</v>
      </c>
      <c r="H312" s="76">
        <v>10.957310042240792</v>
      </c>
      <c r="I312" s="53">
        <f t="shared" si="9"/>
        <v>10.957310042240792</v>
      </c>
      <c r="K312" s="85">
        <v>0.60130516017641733</v>
      </c>
    </row>
    <row r="313" spans="1:11" x14ac:dyDescent="0.2">
      <c r="A313" s="4">
        <f t="shared" si="8"/>
        <v>10</v>
      </c>
      <c r="B313" s="30">
        <v>40482</v>
      </c>
      <c r="C313" s="78"/>
      <c r="D313" s="76"/>
      <c r="E313" s="76"/>
      <c r="F313" s="76">
        <v>11.231176907918968</v>
      </c>
      <c r="G313" s="76">
        <v>0</v>
      </c>
      <c r="H313" s="76">
        <v>0</v>
      </c>
      <c r="I313" s="53">
        <f t="shared" si="9"/>
        <v>11.231176907918968</v>
      </c>
      <c r="K313" s="85">
        <v>0.60130029681045782</v>
      </c>
    </row>
    <row r="314" spans="1:11" x14ac:dyDescent="0.2">
      <c r="A314" s="4">
        <f t="shared" si="8"/>
        <v>11</v>
      </c>
      <c r="B314" s="30">
        <v>40483</v>
      </c>
      <c r="C314" s="78"/>
      <c r="D314" s="76"/>
      <c r="E314" s="76"/>
      <c r="F314" s="76">
        <v>10.840933342704455</v>
      </c>
      <c r="G314" s="76">
        <v>0</v>
      </c>
      <c r="H314" s="76">
        <v>0</v>
      </c>
      <c r="I314" s="53">
        <f t="shared" si="9"/>
        <v>10.840933342704455</v>
      </c>
      <c r="K314" s="85">
        <v>0.58915659056961023</v>
      </c>
    </row>
    <row r="315" spans="1:11" x14ac:dyDescent="0.2">
      <c r="A315" s="4">
        <f t="shared" si="8"/>
        <v>11</v>
      </c>
      <c r="B315" s="30">
        <v>40484</v>
      </c>
      <c r="C315" s="78"/>
      <c r="D315" s="76"/>
      <c r="E315" s="76"/>
      <c r="F315" s="76">
        <v>10.936737937304626</v>
      </c>
      <c r="G315" s="76">
        <v>0</v>
      </c>
      <c r="H315" s="76">
        <v>0</v>
      </c>
      <c r="I315" s="53">
        <f t="shared" si="9"/>
        <v>10.936737937304626</v>
      </c>
      <c r="K315" s="85">
        <v>0.58886805805698406</v>
      </c>
    </row>
    <row r="316" spans="1:11" x14ac:dyDescent="0.2">
      <c r="A316" s="4">
        <f t="shared" si="8"/>
        <v>11</v>
      </c>
      <c r="B316" s="30">
        <v>40485</v>
      </c>
      <c r="C316" s="78"/>
      <c r="D316" s="76"/>
      <c r="E316" s="76"/>
      <c r="F316" s="76">
        <v>0</v>
      </c>
      <c r="G316" s="76">
        <v>0</v>
      </c>
      <c r="H316" s="76">
        <v>10.893656143469604</v>
      </c>
      <c r="I316" s="53">
        <f t="shared" si="9"/>
        <v>10.893656143469604</v>
      </c>
      <c r="K316" s="85">
        <v>0.58812010383025126</v>
      </c>
    </row>
    <row r="317" spans="1:11" x14ac:dyDescent="0.2">
      <c r="A317" s="4">
        <f t="shared" si="8"/>
        <v>11</v>
      </c>
      <c r="B317" s="30">
        <v>40486</v>
      </c>
      <c r="C317" s="78"/>
      <c r="D317" s="76"/>
      <c r="E317" s="76"/>
      <c r="F317" s="76">
        <v>0</v>
      </c>
      <c r="G317" s="76">
        <v>0</v>
      </c>
      <c r="H317" s="76">
        <v>10.183058585337838</v>
      </c>
      <c r="I317" s="53">
        <f t="shared" si="9"/>
        <v>10.183058585337838</v>
      </c>
      <c r="K317" s="85">
        <v>0.54941240738623109</v>
      </c>
    </row>
    <row r="318" spans="1:11" x14ac:dyDescent="0.2">
      <c r="A318" s="4">
        <f t="shared" si="8"/>
        <v>11</v>
      </c>
      <c r="B318" s="30">
        <v>40487</v>
      </c>
      <c r="C318" s="78"/>
      <c r="D318" s="76"/>
      <c r="E318" s="76"/>
      <c r="F318" s="76">
        <v>0</v>
      </c>
      <c r="G318" s="76">
        <v>0</v>
      </c>
      <c r="H318" s="76">
        <v>10.57493756489878</v>
      </c>
      <c r="I318" s="53">
        <f t="shared" si="9"/>
        <v>10.57493756489878</v>
      </c>
      <c r="K318" s="85">
        <v>0.57281287567882477</v>
      </c>
    </row>
    <row r="319" spans="1:11" x14ac:dyDescent="0.2">
      <c r="A319" s="4">
        <f t="shared" si="8"/>
        <v>11</v>
      </c>
      <c r="B319" s="30">
        <v>40488</v>
      </c>
      <c r="C319" s="78"/>
      <c r="D319" s="76"/>
      <c r="E319" s="76"/>
      <c r="F319" s="76">
        <v>10.574253389078605</v>
      </c>
      <c r="G319" s="76">
        <v>0</v>
      </c>
      <c r="H319" s="76">
        <v>0</v>
      </c>
      <c r="I319" s="53">
        <f t="shared" si="9"/>
        <v>10.574253389078605</v>
      </c>
      <c r="K319" s="85">
        <v>0.56114793044792688</v>
      </c>
    </row>
    <row r="320" spans="1:11" x14ac:dyDescent="0.2">
      <c r="A320" s="4">
        <f t="shared" si="8"/>
        <v>11</v>
      </c>
      <c r="B320" s="30">
        <v>40489</v>
      </c>
      <c r="C320" s="78"/>
      <c r="D320" s="76"/>
      <c r="E320" s="76"/>
      <c r="F320" s="76">
        <v>6.9908755671677216</v>
      </c>
      <c r="G320" s="76">
        <v>0</v>
      </c>
      <c r="H320" s="76">
        <v>0</v>
      </c>
      <c r="I320" s="53">
        <f t="shared" si="9"/>
        <v>6.9908755671677216</v>
      </c>
      <c r="K320" s="85">
        <v>0.54925482133317105</v>
      </c>
    </row>
    <row r="321" spans="1:11" x14ac:dyDescent="0.2">
      <c r="A321" s="4">
        <f t="shared" si="8"/>
        <v>11</v>
      </c>
      <c r="B321" s="30">
        <v>40490</v>
      </c>
      <c r="C321" s="78"/>
      <c r="D321" s="76"/>
      <c r="E321" s="76"/>
      <c r="F321" s="76">
        <v>0</v>
      </c>
      <c r="G321" s="76">
        <v>0</v>
      </c>
      <c r="H321" s="76">
        <v>10.411232113178313</v>
      </c>
      <c r="I321" s="53">
        <f t="shared" si="9"/>
        <v>10.411232113178313</v>
      </c>
      <c r="K321" s="85">
        <v>0.57792631343698775</v>
      </c>
    </row>
    <row r="322" spans="1:11" x14ac:dyDescent="0.2">
      <c r="A322" s="4">
        <f t="shared" si="8"/>
        <v>11</v>
      </c>
      <c r="B322" s="30">
        <v>40491</v>
      </c>
      <c r="C322" s="78"/>
      <c r="D322" s="76"/>
      <c r="E322" s="76"/>
      <c r="F322" s="76">
        <v>0</v>
      </c>
      <c r="G322" s="76">
        <v>0</v>
      </c>
      <c r="H322" s="76">
        <v>10.24100741780526</v>
      </c>
      <c r="I322" s="53">
        <f t="shared" si="9"/>
        <v>10.24100741780526</v>
      </c>
      <c r="K322" s="85">
        <v>0.54989964196168784</v>
      </c>
    </row>
    <row r="323" spans="1:11" x14ac:dyDescent="0.2">
      <c r="A323" s="4">
        <f t="shared" si="8"/>
        <v>11</v>
      </c>
      <c r="B323" s="30">
        <v>40492</v>
      </c>
      <c r="C323" s="78"/>
      <c r="D323" s="76"/>
      <c r="E323" s="76"/>
      <c r="F323" s="76">
        <v>0</v>
      </c>
      <c r="G323" s="76">
        <v>0</v>
      </c>
      <c r="H323" s="76">
        <v>10.433687285759438</v>
      </c>
      <c r="I323" s="53">
        <f t="shared" si="9"/>
        <v>10.433687285759438</v>
      </c>
      <c r="K323" s="85">
        <v>0.56187851663119948</v>
      </c>
    </row>
    <row r="324" spans="1:11" x14ac:dyDescent="0.2">
      <c r="A324" s="4">
        <f t="shared" si="8"/>
        <v>11</v>
      </c>
      <c r="B324" s="30">
        <v>40493</v>
      </c>
      <c r="C324" s="78"/>
      <c r="D324" s="76"/>
      <c r="E324" s="76"/>
      <c r="F324" s="76">
        <v>10.499897584314292</v>
      </c>
      <c r="G324" s="76">
        <v>0</v>
      </c>
      <c r="H324" s="76">
        <v>0</v>
      </c>
      <c r="I324" s="53">
        <f t="shared" si="9"/>
        <v>10.499897584314292</v>
      </c>
      <c r="K324" s="85">
        <v>0.56836930695416699</v>
      </c>
    </row>
    <row r="325" spans="1:11" x14ac:dyDescent="0.2">
      <c r="A325" s="4">
        <f t="shared" si="8"/>
        <v>11</v>
      </c>
      <c r="B325" s="30">
        <v>40494</v>
      </c>
      <c r="C325" s="78"/>
      <c r="D325" s="76"/>
      <c r="E325" s="76"/>
      <c r="F325" s="76">
        <v>10.498467664991901</v>
      </c>
      <c r="G325" s="76">
        <v>0</v>
      </c>
      <c r="H325" s="76">
        <v>0</v>
      </c>
      <c r="I325" s="53">
        <f t="shared" si="9"/>
        <v>10.498467664991901</v>
      </c>
      <c r="K325" s="85">
        <v>0.56915898056011571</v>
      </c>
    </row>
    <row r="326" spans="1:11" x14ac:dyDescent="0.2">
      <c r="A326" s="4">
        <f t="shared" si="8"/>
        <v>11</v>
      </c>
      <c r="B326" s="30">
        <v>40495</v>
      </c>
      <c r="C326" s="78"/>
      <c r="D326" s="76"/>
      <c r="E326" s="76"/>
      <c r="F326" s="76">
        <v>0</v>
      </c>
      <c r="G326" s="76">
        <v>0</v>
      </c>
      <c r="H326" s="76">
        <v>9.9766158696726457</v>
      </c>
      <c r="I326" s="53">
        <f t="shared" si="9"/>
        <v>9.9766158696726457</v>
      </c>
      <c r="K326" s="85">
        <v>0.54095726303708169</v>
      </c>
    </row>
    <row r="327" spans="1:11" x14ac:dyDescent="0.2">
      <c r="A327" s="4">
        <f t="shared" si="8"/>
        <v>11</v>
      </c>
      <c r="B327" s="30">
        <v>40496</v>
      </c>
      <c r="C327" s="78"/>
      <c r="D327" s="76"/>
      <c r="E327" s="76"/>
      <c r="F327" s="76">
        <v>0</v>
      </c>
      <c r="G327" s="76">
        <v>0</v>
      </c>
      <c r="H327" s="76">
        <v>10.661860813599915</v>
      </c>
      <c r="I327" s="53">
        <f t="shared" si="9"/>
        <v>10.661860813599915</v>
      </c>
      <c r="K327" s="85">
        <v>0.57641903971069708</v>
      </c>
    </row>
    <row r="328" spans="1:11" x14ac:dyDescent="0.2">
      <c r="A328" s="4">
        <f t="shared" si="8"/>
        <v>11</v>
      </c>
      <c r="B328" s="30">
        <v>40497</v>
      </c>
      <c r="C328" s="78"/>
      <c r="D328" s="76"/>
      <c r="E328" s="76"/>
      <c r="F328" s="76">
        <v>9.8071016726160405</v>
      </c>
      <c r="G328" s="76">
        <v>0</v>
      </c>
      <c r="H328" s="76">
        <v>0</v>
      </c>
      <c r="I328" s="53">
        <f t="shared" si="9"/>
        <v>9.8071016726160405</v>
      </c>
      <c r="K328" s="85">
        <v>0.51903216268097752</v>
      </c>
    </row>
    <row r="329" spans="1:11" x14ac:dyDescent="0.2">
      <c r="A329" s="4">
        <f t="shared" si="8"/>
        <v>11</v>
      </c>
      <c r="B329" s="30">
        <v>40498</v>
      </c>
      <c r="C329" s="78"/>
      <c r="D329" s="76"/>
      <c r="E329" s="76"/>
      <c r="F329" s="76">
        <v>10.211053881191388</v>
      </c>
      <c r="G329" s="76">
        <v>0</v>
      </c>
      <c r="H329" s="76">
        <v>0</v>
      </c>
      <c r="I329" s="53">
        <f t="shared" si="9"/>
        <v>10.211053881191388</v>
      </c>
      <c r="K329" s="85">
        <v>0.55145950761841067</v>
      </c>
    </row>
    <row r="330" spans="1:11" x14ac:dyDescent="0.2">
      <c r="A330" s="4">
        <f t="shared" ref="A330:A374" si="10">+IF(ISBLANK($B330),"",MONTH($B330))</f>
        <v>11</v>
      </c>
      <c r="B330" s="30">
        <v>40499</v>
      </c>
      <c r="C330" s="78"/>
      <c r="D330" s="76"/>
      <c r="E330" s="76"/>
      <c r="F330" s="76">
        <v>0</v>
      </c>
      <c r="G330" s="76">
        <v>0</v>
      </c>
      <c r="H330" s="76">
        <v>10.422097519265956</v>
      </c>
      <c r="I330" s="53">
        <f t="shared" ref="I330:I375" si="11">SUM(C330:H330)</f>
        <v>10.422097519265956</v>
      </c>
      <c r="K330" s="85">
        <v>0.55134361325691628</v>
      </c>
    </row>
    <row r="331" spans="1:11" x14ac:dyDescent="0.2">
      <c r="A331" s="4">
        <f t="shared" si="10"/>
        <v>11</v>
      </c>
      <c r="B331" s="30">
        <v>40500</v>
      </c>
      <c r="C331" s="78"/>
      <c r="D331" s="76"/>
      <c r="E331" s="76"/>
      <c r="F331" s="76">
        <v>0</v>
      </c>
      <c r="G331" s="76">
        <v>0</v>
      </c>
      <c r="H331" s="76">
        <v>9.2529798242357035</v>
      </c>
      <c r="I331" s="53">
        <f t="shared" si="11"/>
        <v>9.2529798242357035</v>
      </c>
      <c r="K331" s="85">
        <v>0.4959654307776572</v>
      </c>
    </row>
    <row r="332" spans="1:11" x14ac:dyDescent="0.2">
      <c r="A332" s="4">
        <f t="shared" si="10"/>
        <v>11</v>
      </c>
      <c r="B332" s="30">
        <v>40501</v>
      </c>
      <c r="C332" s="78"/>
      <c r="D332" s="76"/>
      <c r="E332" s="76"/>
      <c r="F332" s="76">
        <v>0</v>
      </c>
      <c r="G332" s="76">
        <v>0</v>
      </c>
      <c r="H332" s="76">
        <v>10.945810092690287</v>
      </c>
      <c r="I332" s="53">
        <f t="shared" si="11"/>
        <v>10.945810092690287</v>
      </c>
      <c r="K332" s="85">
        <v>0.58824859726508738</v>
      </c>
    </row>
    <row r="333" spans="1:11" x14ac:dyDescent="0.2">
      <c r="A333" s="4">
        <f t="shared" si="10"/>
        <v>11</v>
      </c>
      <c r="B333" s="30">
        <v>40502</v>
      </c>
      <c r="C333" s="78"/>
      <c r="D333" s="76"/>
      <c r="E333" s="76"/>
      <c r="F333" s="76">
        <v>10.618580888072712</v>
      </c>
      <c r="G333" s="76">
        <v>0</v>
      </c>
      <c r="H333" s="76">
        <v>0</v>
      </c>
      <c r="I333" s="53">
        <f t="shared" si="11"/>
        <v>10.618580888072712</v>
      </c>
      <c r="K333" s="85">
        <v>0.56689531116216152</v>
      </c>
    </row>
    <row r="334" spans="1:11" x14ac:dyDescent="0.2">
      <c r="A334" s="4">
        <f t="shared" si="10"/>
        <v>11</v>
      </c>
      <c r="B334" s="30">
        <v>40503</v>
      </c>
      <c r="C334" s="78"/>
      <c r="D334" s="76"/>
      <c r="E334" s="76"/>
      <c r="F334" s="76">
        <v>10.142417753716639</v>
      </c>
      <c r="G334" s="76">
        <v>0</v>
      </c>
      <c r="H334" s="76">
        <v>0</v>
      </c>
      <c r="I334" s="53">
        <f t="shared" si="11"/>
        <v>10.142417753716639</v>
      </c>
      <c r="K334" s="85">
        <v>0.54471221826412841</v>
      </c>
    </row>
    <row r="335" spans="1:11" x14ac:dyDescent="0.2">
      <c r="A335" s="4">
        <f t="shared" si="10"/>
        <v>11</v>
      </c>
      <c r="B335" s="30">
        <v>40504</v>
      </c>
      <c r="C335" s="78"/>
      <c r="D335" s="76"/>
      <c r="E335" s="76"/>
      <c r="F335" s="76">
        <v>0</v>
      </c>
      <c r="G335" s="76">
        <v>0</v>
      </c>
      <c r="H335" s="76">
        <v>10.366321768016061</v>
      </c>
      <c r="I335" s="53">
        <f t="shared" si="11"/>
        <v>10.366321768016061</v>
      </c>
      <c r="K335" s="85">
        <v>0.54916673797354221</v>
      </c>
    </row>
    <row r="336" spans="1:11" x14ac:dyDescent="0.2">
      <c r="A336" s="4">
        <f t="shared" si="10"/>
        <v>11</v>
      </c>
      <c r="B336" s="30">
        <v>40505</v>
      </c>
      <c r="C336" s="78"/>
      <c r="D336" s="76"/>
      <c r="E336" s="76"/>
      <c r="F336" s="76">
        <v>0</v>
      </c>
      <c r="G336" s="76">
        <v>0</v>
      </c>
      <c r="H336" s="76">
        <v>10.553206752723497</v>
      </c>
      <c r="I336" s="53">
        <f t="shared" si="11"/>
        <v>10.553206752723497</v>
      </c>
      <c r="K336" s="85">
        <v>0.56496378844463391</v>
      </c>
    </row>
    <row r="337" spans="1:11" x14ac:dyDescent="0.2">
      <c r="A337" s="4">
        <f t="shared" si="10"/>
        <v>11</v>
      </c>
      <c r="B337" s="30">
        <v>40506</v>
      </c>
      <c r="C337" s="78"/>
      <c r="D337" s="76"/>
      <c r="E337" s="76"/>
      <c r="F337" s="76">
        <v>10.484883431429191</v>
      </c>
      <c r="G337" s="76">
        <v>0</v>
      </c>
      <c r="H337" s="76">
        <v>0</v>
      </c>
      <c r="I337" s="53">
        <f t="shared" si="11"/>
        <v>10.484883431429191</v>
      </c>
      <c r="K337" s="85">
        <v>0.54590760302770036</v>
      </c>
    </row>
    <row r="338" spans="1:11" x14ac:dyDescent="0.2">
      <c r="A338" s="4">
        <f t="shared" si="10"/>
        <v>11</v>
      </c>
      <c r="B338" s="30">
        <v>40507</v>
      </c>
      <c r="C338" s="78"/>
      <c r="D338" s="76"/>
      <c r="E338" s="76"/>
      <c r="F338" s="76">
        <v>10.727969716235595</v>
      </c>
      <c r="G338" s="76">
        <v>0</v>
      </c>
      <c r="H338" s="76">
        <v>0</v>
      </c>
      <c r="I338" s="53">
        <f t="shared" si="11"/>
        <v>10.727969716235595</v>
      </c>
      <c r="K338" s="85">
        <v>0.56418465195311018</v>
      </c>
    </row>
    <row r="339" spans="1:11" x14ac:dyDescent="0.2">
      <c r="A339" s="4">
        <f t="shared" si="10"/>
        <v>11</v>
      </c>
      <c r="B339" s="30">
        <v>40508</v>
      </c>
      <c r="C339" s="78"/>
      <c r="D339" s="76"/>
      <c r="E339" s="76"/>
      <c r="F339" s="76">
        <v>0</v>
      </c>
      <c r="G339" s="76">
        <v>0</v>
      </c>
      <c r="H339" s="76">
        <v>9.763653910354865</v>
      </c>
      <c r="I339" s="53">
        <f t="shared" si="11"/>
        <v>9.763653910354865</v>
      </c>
      <c r="K339" s="85">
        <v>0.52253061702388592</v>
      </c>
    </row>
    <row r="340" spans="1:11" x14ac:dyDescent="0.2">
      <c r="A340" s="4">
        <f t="shared" si="10"/>
        <v>11</v>
      </c>
      <c r="B340" s="30">
        <v>40509</v>
      </c>
      <c r="C340" s="78"/>
      <c r="D340" s="76"/>
      <c r="E340" s="76"/>
      <c r="F340" s="76">
        <v>0</v>
      </c>
      <c r="G340" s="76">
        <v>0</v>
      </c>
      <c r="H340" s="76">
        <v>9.2109669206968228</v>
      </c>
      <c r="I340" s="53">
        <f t="shared" si="11"/>
        <v>9.2109669206968228</v>
      </c>
      <c r="K340" s="85">
        <v>0.53435594712777368</v>
      </c>
    </row>
    <row r="341" spans="1:11" x14ac:dyDescent="0.2">
      <c r="A341" s="4">
        <f t="shared" si="10"/>
        <v>11</v>
      </c>
      <c r="B341" s="30">
        <v>40510</v>
      </c>
      <c r="C341" s="78"/>
      <c r="D341" s="76"/>
      <c r="E341" s="76"/>
      <c r="F341" s="76">
        <v>0</v>
      </c>
      <c r="G341" s="76">
        <v>0</v>
      </c>
      <c r="H341" s="76">
        <v>8.8140174182949771</v>
      </c>
      <c r="I341" s="53">
        <f t="shared" si="11"/>
        <v>8.8140174182949771</v>
      </c>
      <c r="K341" s="85">
        <v>0.48388409482401956</v>
      </c>
    </row>
    <row r="342" spans="1:11" x14ac:dyDescent="0.2">
      <c r="A342" s="4">
        <f t="shared" si="10"/>
        <v>11</v>
      </c>
      <c r="B342" s="30">
        <v>40511</v>
      </c>
      <c r="C342" s="78"/>
      <c r="D342" s="76"/>
      <c r="E342" s="76"/>
      <c r="F342" s="76">
        <v>7.52137563577464</v>
      </c>
      <c r="G342" s="76">
        <v>0</v>
      </c>
      <c r="H342" s="76">
        <v>0</v>
      </c>
      <c r="I342" s="53">
        <f t="shared" si="11"/>
        <v>7.52137563577464</v>
      </c>
      <c r="K342" s="85">
        <v>0.50689780750318514</v>
      </c>
    </row>
    <row r="343" spans="1:11" x14ac:dyDescent="0.2">
      <c r="A343" s="4">
        <f t="shared" si="10"/>
        <v>11</v>
      </c>
      <c r="B343" s="30">
        <v>40512</v>
      </c>
      <c r="C343" s="78"/>
      <c r="D343" s="76"/>
      <c r="E343" s="76"/>
      <c r="F343" s="76">
        <v>8.746101535402202</v>
      </c>
      <c r="G343" s="76">
        <v>0</v>
      </c>
      <c r="H343" s="76">
        <v>0</v>
      </c>
      <c r="I343" s="53">
        <f t="shared" si="11"/>
        <v>8.746101535402202</v>
      </c>
      <c r="K343" s="85">
        <v>0.45256128807184748</v>
      </c>
    </row>
    <row r="344" spans="1:11" x14ac:dyDescent="0.2">
      <c r="A344" s="4">
        <f t="shared" si="10"/>
        <v>12</v>
      </c>
      <c r="B344" s="30">
        <v>40513</v>
      </c>
      <c r="C344" s="78"/>
      <c r="D344" s="76"/>
      <c r="E344" s="76"/>
      <c r="F344" s="76">
        <v>8.4619181802476398</v>
      </c>
      <c r="G344" s="76">
        <v>0</v>
      </c>
      <c r="H344" s="76">
        <v>0</v>
      </c>
      <c r="I344" s="53">
        <f t="shared" si="11"/>
        <v>8.4619181802476398</v>
      </c>
      <c r="K344" s="85">
        <v>0.45331467578103324</v>
      </c>
    </row>
    <row r="345" spans="1:11" x14ac:dyDescent="0.2">
      <c r="A345" s="4">
        <f t="shared" si="10"/>
        <v>12</v>
      </c>
      <c r="B345" s="30">
        <v>40514</v>
      </c>
      <c r="C345" s="78"/>
      <c r="D345" s="76"/>
      <c r="E345" s="76"/>
      <c r="F345" s="76">
        <v>0</v>
      </c>
      <c r="G345" s="76">
        <v>0</v>
      </c>
      <c r="H345" s="76">
        <v>8.0818207050040645</v>
      </c>
      <c r="I345" s="53">
        <f t="shared" si="11"/>
        <v>8.0818207050040645</v>
      </c>
      <c r="K345" s="85">
        <v>0.4547801192593332</v>
      </c>
    </row>
    <row r="346" spans="1:11" x14ac:dyDescent="0.2">
      <c r="A346" s="4">
        <f t="shared" si="10"/>
        <v>12</v>
      </c>
      <c r="B346" s="30">
        <v>40515</v>
      </c>
      <c r="C346" s="78"/>
      <c r="D346" s="76"/>
      <c r="E346" s="76"/>
      <c r="F346" s="76">
        <v>0</v>
      </c>
      <c r="G346" s="76">
        <v>0</v>
      </c>
      <c r="H346" s="76">
        <v>8.2629400797322816</v>
      </c>
      <c r="I346" s="53">
        <f t="shared" si="11"/>
        <v>8.2629400797322816</v>
      </c>
      <c r="K346" s="85">
        <v>0.49399250413406937</v>
      </c>
    </row>
    <row r="347" spans="1:11" x14ac:dyDescent="0.2">
      <c r="A347" s="4">
        <f t="shared" si="10"/>
        <v>12</v>
      </c>
      <c r="B347" s="30">
        <v>40516</v>
      </c>
      <c r="C347" s="78"/>
      <c r="D347" s="76"/>
      <c r="E347" s="76"/>
      <c r="F347" s="76">
        <v>8.9270325343908894</v>
      </c>
      <c r="G347" s="76">
        <v>0</v>
      </c>
      <c r="H347" s="76">
        <v>0</v>
      </c>
      <c r="I347" s="53">
        <f t="shared" si="11"/>
        <v>8.9270325343908894</v>
      </c>
      <c r="K347" s="85">
        <v>0.50008747060528835</v>
      </c>
    </row>
    <row r="348" spans="1:11" x14ac:dyDescent="0.2">
      <c r="A348" s="4">
        <f t="shared" si="10"/>
        <v>12</v>
      </c>
      <c r="B348" s="30">
        <v>40517</v>
      </c>
      <c r="C348" s="78"/>
      <c r="D348" s="76"/>
      <c r="E348" s="76"/>
      <c r="F348" s="76">
        <v>8.880305435442958</v>
      </c>
      <c r="G348" s="76">
        <v>0</v>
      </c>
      <c r="H348" s="76">
        <v>0</v>
      </c>
      <c r="I348" s="53">
        <f t="shared" si="11"/>
        <v>8.880305435442958</v>
      </c>
      <c r="K348" s="85">
        <v>0.50158714218209055</v>
      </c>
    </row>
    <row r="349" spans="1:11" x14ac:dyDescent="0.2">
      <c r="A349" s="4">
        <f t="shared" si="10"/>
        <v>12</v>
      </c>
      <c r="B349" s="30">
        <v>40518</v>
      </c>
      <c r="C349" s="78"/>
      <c r="D349" s="76"/>
      <c r="E349" s="76"/>
      <c r="F349" s="76">
        <v>0</v>
      </c>
      <c r="G349" s="76">
        <v>0</v>
      </c>
      <c r="H349" s="76">
        <v>9.1028721601452034</v>
      </c>
      <c r="I349" s="53">
        <f t="shared" si="11"/>
        <v>9.1028721601452034</v>
      </c>
      <c r="K349" s="85">
        <v>0.51366868574663738</v>
      </c>
    </row>
    <row r="350" spans="1:11" x14ac:dyDescent="0.2">
      <c r="A350" s="4">
        <f t="shared" si="10"/>
        <v>12</v>
      </c>
      <c r="B350" s="30">
        <v>40519</v>
      </c>
      <c r="C350" s="78"/>
      <c r="D350" s="76"/>
      <c r="E350" s="76"/>
      <c r="F350" s="76">
        <v>0</v>
      </c>
      <c r="G350" s="76">
        <v>0</v>
      </c>
      <c r="H350" s="76">
        <v>8.8156788886638093</v>
      </c>
      <c r="I350" s="53">
        <f t="shared" si="11"/>
        <v>8.8156788886638093</v>
      </c>
      <c r="K350" s="85">
        <v>0.4768074364608238</v>
      </c>
    </row>
    <row r="351" spans="1:11" x14ac:dyDescent="0.2">
      <c r="A351" s="4">
        <f t="shared" si="10"/>
        <v>12</v>
      </c>
      <c r="B351" s="30">
        <v>40520</v>
      </c>
      <c r="C351" s="78"/>
      <c r="D351" s="76"/>
      <c r="E351" s="76"/>
      <c r="F351" s="76">
        <v>8.294419502480439</v>
      </c>
      <c r="G351" s="76">
        <v>0</v>
      </c>
      <c r="H351" s="76">
        <v>0</v>
      </c>
      <c r="I351" s="53">
        <f t="shared" si="11"/>
        <v>8.294419502480439</v>
      </c>
      <c r="K351" s="85">
        <v>0.48972824169622614</v>
      </c>
    </row>
    <row r="352" spans="1:11" x14ac:dyDescent="0.2">
      <c r="A352" s="4">
        <f t="shared" si="10"/>
        <v>12</v>
      </c>
      <c r="B352" s="30">
        <v>40521</v>
      </c>
      <c r="C352" s="78"/>
      <c r="D352" s="76"/>
      <c r="E352" s="76"/>
      <c r="F352" s="76">
        <v>8.7120878792304062</v>
      </c>
      <c r="G352" s="76">
        <v>0</v>
      </c>
      <c r="H352" s="76">
        <v>0</v>
      </c>
      <c r="I352" s="53">
        <f t="shared" si="11"/>
        <v>8.7120878792304062</v>
      </c>
      <c r="K352" s="85">
        <v>0.50072947995850003</v>
      </c>
    </row>
    <row r="353" spans="1:11" x14ac:dyDescent="0.2">
      <c r="A353" s="4">
        <f t="shared" si="10"/>
        <v>12</v>
      </c>
      <c r="B353" s="30">
        <v>40522</v>
      </c>
      <c r="C353" s="78"/>
      <c r="D353" s="76"/>
      <c r="E353" s="76"/>
      <c r="F353" s="76">
        <v>8.9751973902295266</v>
      </c>
      <c r="G353" s="76">
        <v>0</v>
      </c>
      <c r="H353" s="76">
        <v>0</v>
      </c>
      <c r="I353" s="53">
        <f t="shared" si="11"/>
        <v>8.9751973902295266</v>
      </c>
      <c r="K353" s="85">
        <v>0.44176150796509983</v>
      </c>
    </row>
    <row r="354" spans="1:11" x14ac:dyDescent="0.2">
      <c r="A354" s="4">
        <f t="shared" si="10"/>
        <v>12</v>
      </c>
      <c r="B354" s="30">
        <v>40523</v>
      </c>
      <c r="C354" s="78"/>
      <c r="D354" s="76"/>
      <c r="E354" s="76"/>
      <c r="F354" s="76">
        <v>0</v>
      </c>
      <c r="G354" s="76">
        <v>0</v>
      </c>
      <c r="H354" s="76">
        <v>8.7702186471981598</v>
      </c>
      <c r="I354" s="53">
        <f t="shared" si="11"/>
        <v>8.7702186471981598</v>
      </c>
      <c r="K354" s="85">
        <v>0.50783591229965963</v>
      </c>
    </row>
    <row r="355" spans="1:11" x14ac:dyDescent="0.2">
      <c r="A355" s="4">
        <f t="shared" si="10"/>
        <v>12</v>
      </c>
      <c r="B355" s="30">
        <v>40524</v>
      </c>
      <c r="C355" s="78"/>
      <c r="D355" s="76"/>
      <c r="E355" s="76"/>
      <c r="F355" s="76">
        <v>0</v>
      </c>
      <c r="G355" s="76">
        <v>0</v>
      </c>
      <c r="H355" s="76">
        <v>7.5795932754788131</v>
      </c>
      <c r="I355" s="53">
        <f t="shared" si="11"/>
        <v>7.5795932754788131</v>
      </c>
      <c r="K355" s="85">
        <v>0.4380163837656823</v>
      </c>
    </row>
    <row r="356" spans="1:11" x14ac:dyDescent="0.2">
      <c r="A356" s="4">
        <f t="shared" si="10"/>
        <v>12</v>
      </c>
      <c r="B356" s="30">
        <v>40525</v>
      </c>
      <c r="C356" s="78"/>
      <c r="D356" s="76"/>
      <c r="E356" s="76"/>
      <c r="F356" s="76">
        <v>8.1283585816039441</v>
      </c>
      <c r="G356" s="76">
        <v>0</v>
      </c>
      <c r="H356" s="76">
        <v>0</v>
      </c>
      <c r="I356" s="53">
        <f t="shared" si="11"/>
        <v>8.1283585816039441</v>
      </c>
      <c r="K356" s="85">
        <v>0.4981731192073226</v>
      </c>
    </row>
    <row r="357" spans="1:11" x14ac:dyDescent="0.2">
      <c r="A357" s="4">
        <f t="shared" si="10"/>
        <v>12</v>
      </c>
      <c r="B357" s="30">
        <v>40526</v>
      </c>
      <c r="C357" s="78"/>
      <c r="D357" s="76"/>
      <c r="E357" s="76"/>
      <c r="F357" s="76">
        <v>8.4504161251219934</v>
      </c>
      <c r="G357" s="76">
        <v>0</v>
      </c>
      <c r="H357" s="76">
        <v>0</v>
      </c>
      <c r="I357" s="53">
        <f t="shared" si="11"/>
        <v>8.4504161251219934</v>
      </c>
      <c r="K357" s="85">
        <v>0.49879588712973622</v>
      </c>
    </row>
    <row r="358" spans="1:11" x14ac:dyDescent="0.2">
      <c r="A358" s="4">
        <f t="shared" si="10"/>
        <v>12</v>
      </c>
      <c r="B358" s="30">
        <v>40527</v>
      </c>
      <c r="C358" s="78"/>
      <c r="D358" s="76"/>
      <c r="E358" s="76"/>
      <c r="F358" s="76">
        <v>0</v>
      </c>
      <c r="G358" s="76">
        <v>0</v>
      </c>
      <c r="H358" s="76">
        <v>8.5385878930636707</v>
      </c>
      <c r="I358" s="53">
        <f t="shared" si="11"/>
        <v>8.5385878930636707</v>
      </c>
      <c r="K358" s="85">
        <v>0.52816069976292523</v>
      </c>
    </row>
    <row r="359" spans="1:11" x14ac:dyDescent="0.2">
      <c r="A359" s="4">
        <f t="shared" si="10"/>
        <v>12</v>
      </c>
      <c r="B359" s="30">
        <v>40528</v>
      </c>
      <c r="C359" s="78"/>
      <c r="D359" s="76"/>
      <c r="E359" s="76"/>
      <c r="F359" s="76">
        <v>4.5645186887675111</v>
      </c>
      <c r="G359" s="76">
        <v>0</v>
      </c>
      <c r="H359" s="76">
        <v>4.5817429077163672</v>
      </c>
      <c r="I359" s="53">
        <f t="shared" si="11"/>
        <v>9.1462615964838783</v>
      </c>
      <c r="K359" s="85">
        <v>0.51205067899417822</v>
      </c>
    </row>
    <row r="360" spans="1:11" x14ac:dyDescent="0.2">
      <c r="A360" s="4">
        <f t="shared" si="10"/>
        <v>12</v>
      </c>
      <c r="B360" s="30">
        <v>40529</v>
      </c>
      <c r="C360" s="78"/>
      <c r="D360" s="76"/>
      <c r="E360" s="76"/>
      <c r="F360" s="76">
        <v>8.4727013569279297</v>
      </c>
      <c r="G360" s="76">
        <v>0</v>
      </c>
      <c r="H360" s="76">
        <v>0</v>
      </c>
      <c r="I360" s="53">
        <f t="shared" si="11"/>
        <v>8.4727013569279297</v>
      </c>
      <c r="K360" s="85">
        <v>0.45694032312925736</v>
      </c>
    </row>
    <row r="361" spans="1:11" x14ac:dyDescent="0.2">
      <c r="A361" s="4">
        <f t="shared" si="10"/>
        <v>12</v>
      </c>
      <c r="B361" s="30">
        <v>40530</v>
      </c>
      <c r="C361" s="78"/>
      <c r="D361" s="76"/>
      <c r="E361" s="76"/>
      <c r="F361" s="76">
        <v>8.0384987759348476</v>
      </c>
      <c r="G361" s="76">
        <v>0</v>
      </c>
      <c r="H361" s="76">
        <v>0</v>
      </c>
      <c r="I361" s="53">
        <f t="shared" si="11"/>
        <v>8.0384987759348476</v>
      </c>
      <c r="K361" s="85">
        <v>0.49630045232831171</v>
      </c>
    </row>
    <row r="362" spans="1:11" x14ac:dyDescent="0.2">
      <c r="A362" s="4">
        <f t="shared" si="10"/>
        <v>12</v>
      </c>
      <c r="B362" s="30">
        <v>40531</v>
      </c>
      <c r="C362" s="78"/>
      <c r="D362" s="76"/>
      <c r="E362" s="76"/>
      <c r="F362" s="76">
        <v>0</v>
      </c>
      <c r="G362" s="76">
        <v>0</v>
      </c>
      <c r="H362" s="76">
        <v>8.6497129277574754</v>
      </c>
      <c r="I362" s="53">
        <f t="shared" si="11"/>
        <v>8.6497129277574754</v>
      </c>
      <c r="K362" s="85">
        <v>0.50072926934663575</v>
      </c>
    </row>
    <row r="363" spans="1:11" x14ac:dyDescent="0.2">
      <c r="A363" s="4">
        <f t="shared" si="10"/>
        <v>12</v>
      </c>
      <c r="B363" s="30">
        <v>40532</v>
      </c>
      <c r="C363" s="78"/>
      <c r="D363" s="76"/>
      <c r="E363" s="76"/>
      <c r="F363" s="76">
        <v>0</v>
      </c>
      <c r="G363" s="76">
        <v>0</v>
      </c>
      <c r="H363" s="76">
        <v>9.3092472245765592</v>
      </c>
      <c r="I363" s="53">
        <f t="shared" si="11"/>
        <v>9.3092472245765592</v>
      </c>
      <c r="K363" s="85">
        <v>0.57366256663528481</v>
      </c>
    </row>
    <row r="364" spans="1:11" x14ac:dyDescent="0.2">
      <c r="A364" s="4">
        <f t="shared" si="10"/>
        <v>12</v>
      </c>
      <c r="B364" s="30">
        <v>40533</v>
      </c>
      <c r="C364" s="78"/>
      <c r="D364" s="76"/>
      <c r="E364" s="76"/>
      <c r="F364" s="76">
        <v>0</v>
      </c>
      <c r="G364" s="76">
        <v>0</v>
      </c>
      <c r="H364" s="76">
        <v>10.053929275251932</v>
      </c>
      <c r="I364" s="53">
        <f t="shared" si="11"/>
        <v>10.053929275251932</v>
      </c>
      <c r="K364" s="85">
        <v>0.52191470121874739</v>
      </c>
    </row>
    <row r="365" spans="1:11" x14ac:dyDescent="0.2">
      <c r="A365" s="4">
        <f t="shared" si="10"/>
        <v>12</v>
      </c>
      <c r="B365" s="30">
        <v>40534</v>
      </c>
      <c r="C365" s="78"/>
      <c r="D365" s="76"/>
      <c r="E365" s="76"/>
      <c r="F365" s="76">
        <v>9.4359984737006641</v>
      </c>
      <c r="G365" s="76">
        <v>0</v>
      </c>
      <c r="H365" s="76">
        <v>0</v>
      </c>
      <c r="I365" s="53">
        <f t="shared" si="11"/>
        <v>9.4359984737006641</v>
      </c>
      <c r="K365" s="85">
        <v>0.57608216579691229</v>
      </c>
    </row>
    <row r="366" spans="1:11" x14ac:dyDescent="0.2">
      <c r="A366" s="4">
        <f t="shared" si="10"/>
        <v>12</v>
      </c>
      <c r="B366" s="30">
        <v>40535</v>
      </c>
      <c r="C366" s="78"/>
      <c r="D366" s="76"/>
      <c r="E366" s="76"/>
      <c r="F366" s="76">
        <v>10.520786047738016</v>
      </c>
      <c r="G366" s="76">
        <v>0</v>
      </c>
      <c r="H366" s="76">
        <v>0</v>
      </c>
      <c r="I366" s="53">
        <f t="shared" si="11"/>
        <v>10.520786047738016</v>
      </c>
      <c r="K366" s="85">
        <v>0.57083793293549046</v>
      </c>
    </row>
    <row r="367" spans="1:11" x14ac:dyDescent="0.2">
      <c r="A367" s="4">
        <f t="shared" si="10"/>
        <v>12</v>
      </c>
      <c r="B367" s="30">
        <v>40536</v>
      </c>
      <c r="C367" s="78"/>
      <c r="D367" s="76"/>
      <c r="E367" s="76"/>
      <c r="F367" s="76">
        <v>9.9320246009940849</v>
      </c>
      <c r="G367" s="76">
        <v>0</v>
      </c>
      <c r="H367" s="76">
        <v>0</v>
      </c>
      <c r="I367" s="53">
        <f t="shared" si="11"/>
        <v>9.9320246009940849</v>
      </c>
      <c r="K367" s="85">
        <v>0.5179384764912186</v>
      </c>
    </row>
    <row r="368" spans="1:11" x14ac:dyDescent="0.2">
      <c r="A368" s="4">
        <f t="shared" si="10"/>
        <v>12</v>
      </c>
      <c r="B368" s="30">
        <v>40537</v>
      </c>
      <c r="C368" s="78"/>
      <c r="D368" s="76"/>
      <c r="E368" s="76"/>
      <c r="F368" s="76">
        <v>0</v>
      </c>
      <c r="G368" s="76">
        <v>0</v>
      </c>
      <c r="H368" s="76">
        <v>9.3474915546984505</v>
      </c>
      <c r="I368" s="53">
        <f t="shared" si="11"/>
        <v>9.3474915546984505</v>
      </c>
      <c r="K368" s="85">
        <v>0.51917695976459799</v>
      </c>
    </row>
    <row r="369" spans="1:11" x14ac:dyDescent="0.2">
      <c r="A369" s="4">
        <f t="shared" si="10"/>
        <v>12</v>
      </c>
      <c r="B369" s="30">
        <v>40538</v>
      </c>
      <c r="C369" s="78"/>
      <c r="D369" s="76"/>
      <c r="E369" s="76"/>
      <c r="F369" s="76">
        <v>0</v>
      </c>
      <c r="G369" s="76">
        <v>0</v>
      </c>
      <c r="H369" s="76">
        <v>9.3431620078922002</v>
      </c>
      <c r="I369" s="53">
        <f t="shared" si="11"/>
        <v>9.3431620078922002</v>
      </c>
      <c r="K369" s="85">
        <v>0.51694172584818998</v>
      </c>
    </row>
    <row r="370" spans="1:11" x14ac:dyDescent="0.2">
      <c r="A370" s="4">
        <f t="shared" si="10"/>
        <v>12</v>
      </c>
      <c r="B370" s="30">
        <v>40539</v>
      </c>
      <c r="C370" s="78"/>
      <c r="D370" s="76"/>
      <c r="E370" s="76"/>
      <c r="F370" s="76">
        <v>9.589838461006158</v>
      </c>
      <c r="G370" s="76">
        <v>0</v>
      </c>
      <c r="H370" s="76">
        <v>0</v>
      </c>
      <c r="I370" s="53">
        <f t="shared" si="11"/>
        <v>9.589838461006158</v>
      </c>
      <c r="K370" s="85">
        <v>0.53440119008448184</v>
      </c>
    </row>
    <row r="371" spans="1:11" x14ac:dyDescent="0.2">
      <c r="A371" s="4">
        <f t="shared" si="10"/>
        <v>12</v>
      </c>
      <c r="B371" s="30">
        <v>40540</v>
      </c>
      <c r="C371" s="78"/>
      <c r="D371" s="76"/>
      <c r="E371" s="76"/>
      <c r="F371" s="76">
        <v>9.280001851059108</v>
      </c>
      <c r="G371" s="76">
        <v>0</v>
      </c>
      <c r="H371" s="76">
        <v>0</v>
      </c>
      <c r="I371" s="53">
        <f t="shared" si="11"/>
        <v>9.280001851059108</v>
      </c>
      <c r="K371" s="85">
        <v>0.64677508913216042</v>
      </c>
    </row>
    <row r="372" spans="1:11" x14ac:dyDescent="0.2">
      <c r="A372" s="4">
        <f t="shared" si="10"/>
        <v>12</v>
      </c>
      <c r="B372" s="30">
        <v>40541</v>
      </c>
      <c r="C372" s="78"/>
      <c r="D372" s="76"/>
      <c r="E372" s="76"/>
      <c r="F372" s="76">
        <v>11.969326115123879</v>
      </c>
      <c r="G372" s="76">
        <v>0</v>
      </c>
      <c r="H372" s="76">
        <v>0</v>
      </c>
      <c r="I372" s="53">
        <f t="shared" si="11"/>
        <v>11.969326115123879</v>
      </c>
      <c r="K372" s="85">
        <v>0.62215510038150201</v>
      </c>
    </row>
    <row r="373" spans="1:11" x14ac:dyDescent="0.2">
      <c r="A373" s="4">
        <f t="shared" si="10"/>
        <v>12</v>
      </c>
      <c r="B373" s="30">
        <v>40542</v>
      </c>
      <c r="C373" s="78"/>
      <c r="D373" s="76"/>
      <c r="E373" s="76"/>
      <c r="F373" s="76">
        <v>0</v>
      </c>
      <c r="G373" s="76">
        <v>0</v>
      </c>
      <c r="H373" s="76">
        <v>11.62916272159335</v>
      </c>
      <c r="I373" s="53">
        <f t="shared" si="11"/>
        <v>11.62916272159335</v>
      </c>
      <c r="K373" s="85">
        <v>0.62981156364880087</v>
      </c>
    </row>
    <row r="374" spans="1:11" ht="13.5" thickBot="1" x14ac:dyDescent="0.25">
      <c r="A374" s="4">
        <f t="shared" si="10"/>
        <v>12</v>
      </c>
      <c r="B374" s="30">
        <v>40543</v>
      </c>
      <c r="C374" s="78"/>
      <c r="D374" s="76"/>
      <c r="E374" s="76"/>
      <c r="F374" s="76">
        <v>0</v>
      </c>
      <c r="G374" s="76">
        <v>0</v>
      </c>
      <c r="H374" s="76">
        <v>11.514429731227667</v>
      </c>
      <c r="I374" s="53">
        <f t="shared" si="11"/>
        <v>11.514429731227667</v>
      </c>
      <c r="K374" s="85">
        <v>0.62608563760368907</v>
      </c>
    </row>
    <row r="375" spans="1:11" s="4" customFormat="1" ht="13.5" thickBot="1" x14ac:dyDescent="0.25">
      <c r="B375" s="54" t="s">
        <v>4</v>
      </c>
      <c r="C375" s="55">
        <f t="shared" ref="C375:H375" si="12">SUM(C10:C374)</f>
        <v>170.33300000000003</v>
      </c>
      <c r="D375" s="55">
        <f t="shared" si="12"/>
        <v>148.489</v>
      </c>
      <c r="E375" s="55">
        <f t="shared" si="12"/>
        <v>178.39400000000003</v>
      </c>
      <c r="F375" s="55">
        <f t="shared" si="12"/>
        <v>1457.7183552994998</v>
      </c>
      <c r="G375" s="55">
        <f t="shared" si="12"/>
        <v>0</v>
      </c>
      <c r="H375" s="55">
        <f t="shared" si="12"/>
        <v>1431.4677928480003</v>
      </c>
      <c r="I375" s="57">
        <f t="shared" si="11"/>
        <v>3386.4021481475002</v>
      </c>
      <c r="K375" s="87">
        <f>+MAX(K10:K374)</f>
        <v>0.64677508913216042</v>
      </c>
    </row>
    <row r="376" spans="1:11" x14ac:dyDescent="0.2">
      <c r="A376" s="4" t="str">
        <f>+IF(ISBLANK($B376),"",MONTH($B376))</f>
        <v/>
      </c>
    </row>
    <row r="377" spans="1:11" x14ac:dyDescent="0.2">
      <c r="A377" s="4" t="str">
        <f>+IF(ISBLANK($B377),"",MONTH($B377))</f>
        <v/>
      </c>
    </row>
    <row r="378" spans="1:11" x14ac:dyDescent="0.2">
      <c r="A378" s="4"/>
    </row>
    <row r="379" spans="1:11" x14ac:dyDescent="0.2">
      <c r="A379" s="4" t="str">
        <f>+IF(ISBLANK($B379),"",MONTH($B379))</f>
        <v/>
      </c>
    </row>
    <row r="380" spans="1:11" x14ac:dyDescent="0.2">
      <c r="A380" s="4" t="str">
        <f t="shared" ref="A380:A418" si="13">+IF(ISBLANK($B380),"",MONTH($B380))</f>
        <v/>
      </c>
      <c r="H380" s="4"/>
      <c r="I380" s="4"/>
      <c r="J380" s="4"/>
      <c r="K380" s="4"/>
    </row>
    <row r="381" spans="1:11" x14ac:dyDescent="0.2">
      <c r="A381" s="4" t="str">
        <f t="shared" si="13"/>
        <v/>
      </c>
      <c r="H381" s="4"/>
      <c r="I381" s="4"/>
      <c r="J381" s="4"/>
      <c r="K381" s="4"/>
    </row>
    <row r="382" spans="1:11" x14ac:dyDescent="0.2">
      <c r="A382" s="4" t="str">
        <f t="shared" si="13"/>
        <v/>
      </c>
      <c r="H382" s="4"/>
      <c r="I382" s="4"/>
      <c r="J382" s="4"/>
      <c r="K382" s="4"/>
    </row>
    <row r="383" spans="1:11" x14ac:dyDescent="0.2">
      <c r="A383" s="4" t="str">
        <f t="shared" si="13"/>
        <v/>
      </c>
      <c r="H383" s="4"/>
      <c r="I383" s="4"/>
      <c r="J383" s="4"/>
      <c r="K383" s="4"/>
    </row>
    <row r="384" spans="1:11" x14ac:dyDescent="0.2">
      <c r="A384" s="4" t="str">
        <f t="shared" si="13"/>
        <v/>
      </c>
      <c r="H384" s="4"/>
      <c r="I384" s="4"/>
      <c r="J384" s="4"/>
      <c r="K384" s="4"/>
    </row>
    <row r="385" spans="1:11" x14ac:dyDescent="0.2">
      <c r="A385" s="4" t="str">
        <f t="shared" si="13"/>
        <v/>
      </c>
      <c r="H385" s="4"/>
      <c r="I385" s="4"/>
      <c r="J385" s="4"/>
      <c r="K385" s="4"/>
    </row>
    <row r="386" spans="1:11" x14ac:dyDescent="0.2">
      <c r="A386" s="4" t="str">
        <f t="shared" si="13"/>
        <v/>
      </c>
      <c r="H386" s="4"/>
      <c r="I386" s="4"/>
      <c r="J386" s="4"/>
      <c r="K386" s="4"/>
    </row>
    <row r="387" spans="1:11" x14ac:dyDescent="0.2">
      <c r="A387" s="4" t="str">
        <f t="shared" si="13"/>
        <v/>
      </c>
      <c r="H387" s="4"/>
      <c r="I387" s="4"/>
      <c r="J387" s="4"/>
      <c r="K387" s="4"/>
    </row>
    <row r="388" spans="1:11" x14ac:dyDescent="0.2">
      <c r="A388" s="4" t="str">
        <f t="shared" si="13"/>
        <v/>
      </c>
      <c r="H388" s="4"/>
      <c r="I388" s="4"/>
      <c r="J388" s="4"/>
      <c r="K388" s="4"/>
    </row>
    <row r="389" spans="1:11" x14ac:dyDescent="0.2">
      <c r="A389" s="4" t="str">
        <f t="shared" si="13"/>
        <v/>
      </c>
      <c r="H389" s="4"/>
      <c r="I389" s="4"/>
      <c r="J389" s="4"/>
      <c r="K389" s="4"/>
    </row>
    <row r="390" spans="1:11" x14ac:dyDescent="0.2">
      <c r="A390" s="4" t="str">
        <f t="shared" si="13"/>
        <v/>
      </c>
      <c r="H390" s="4"/>
      <c r="I390" s="4"/>
      <c r="J390" s="4"/>
      <c r="K390" s="4"/>
    </row>
    <row r="391" spans="1:11" x14ac:dyDescent="0.2">
      <c r="A391" s="4" t="str">
        <f t="shared" si="13"/>
        <v/>
      </c>
      <c r="H391" s="4"/>
      <c r="I391" s="4"/>
      <c r="J391" s="4"/>
      <c r="K391" s="4"/>
    </row>
    <row r="392" spans="1:11" x14ac:dyDescent="0.2">
      <c r="A392" s="4" t="str">
        <f t="shared" si="13"/>
        <v/>
      </c>
      <c r="H392" s="4"/>
      <c r="I392" s="4"/>
      <c r="J392" s="4"/>
      <c r="K392" s="4"/>
    </row>
    <row r="393" spans="1:11" x14ac:dyDescent="0.2">
      <c r="A393" s="4" t="str">
        <f t="shared" si="13"/>
        <v/>
      </c>
      <c r="I393" s="4"/>
      <c r="J393" s="4"/>
      <c r="K393" s="4"/>
    </row>
    <row r="394" spans="1:11" x14ac:dyDescent="0.2">
      <c r="A394" s="4" t="str">
        <f t="shared" si="13"/>
        <v/>
      </c>
      <c r="I394" s="4"/>
      <c r="J394" s="4"/>
      <c r="K394" s="4"/>
    </row>
    <row r="395" spans="1:11" x14ac:dyDescent="0.2">
      <c r="A395" s="4" t="str">
        <f t="shared" si="13"/>
        <v/>
      </c>
      <c r="I395" s="4"/>
      <c r="J395" s="4"/>
      <c r="K395" s="4"/>
    </row>
    <row r="396" spans="1:11" x14ac:dyDescent="0.2">
      <c r="A396" s="4" t="str">
        <f t="shared" si="13"/>
        <v/>
      </c>
    </row>
    <row r="397" spans="1:11" x14ac:dyDescent="0.2">
      <c r="A397" s="4" t="str">
        <f t="shared" si="13"/>
        <v/>
      </c>
    </row>
    <row r="398" spans="1:11" x14ac:dyDescent="0.2">
      <c r="A398" s="4" t="str">
        <f t="shared" si="13"/>
        <v/>
      </c>
    </row>
    <row r="399" spans="1:11" x14ac:dyDescent="0.2">
      <c r="A399" s="4" t="str">
        <f t="shared" si="13"/>
        <v/>
      </c>
    </row>
    <row r="400" spans="1:11" x14ac:dyDescent="0.2">
      <c r="A400" s="4" t="str">
        <f t="shared" si="13"/>
        <v/>
      </c>
    </row>
    <row r="401" spans="1:1" x14ac:dyDescent="0.2">
      <c r="A401" s="4" t="str">
        <f t="shared" si="13"/>
        <v/>
      </c>
    </row>
    <row r="402" spans="1:1" x14ac:dyDescent="0.2">
      <c r="A402" s="4" t="str">
        <f t="shared" si="13"/>
        <v/>
      </c>
    </row>
    <row r="403" spans="1:1" x14ac:dyDescent="0.2">
      <c r="A403" s="4" t="str">
        <f t="shared" si="13"/>
        <v/>
      </c>
    </row>
    <row r="404" spans="1:1" x14ac:dyDescent="0.2">
      <c r="A404" s="4" t="str">
        <f t="shared" si="13"/>
        <v/>
      </c>
    </row>
    <row r="405" spans="1:1" x14ac:dyDescent="0.2">
      <c r="A405" s="4" t="str">
        <f t="shared" si="13"/>
        <v/>
      </c>
    </row>
    <row r="406" spans="1:1" x14ac:dyDescent="0.2">
      <c r="A406" s="4" t="str">
        <f t="shared" si="13"/>
        <v/>
      </c>
    </row>
    <row r="407" spans="1:1" x14ac:dyDescent="0.2">
      <c r="A407" s="4" t="str">
        <f t="shared" si="13"/>
        <v/>
      </c>
    </row>
    <row r="408" spans="1:1" x14ac:dyDescent="0.2">
      <c r="A408" s="4" t="str">
        <f t="shared" si="13"/>
        <v/>
      </c>
    </row>
    <row r="409" spans="1:1" x14ac:dyDescent="0.2">
      <c r="A409" s="4" t="str">
        <f t="shared" si="13"/>
        <v/>
      </c>
    </row>
    <row r="410" spans="1:1" x14ac:dyDescent="0.2">
      <c r="A410" s="4" t="str">
        <f t="shared" si="13"/>
        <v/>
      </c>
    </row>
    <row r="411" spans="1:1" x14ac:dyDescent="0.2">
      <c r="A411" s="4" t="str">
        <f t="shared" si="13"/>
        <v/>
      </c>
    </row>
    <row r="412" spans="1:1" x14ac:dyDescent="0.2">
      <c r="A412" s="4" t="str">
        <f t="shared" si="13"/>
        <v/>
      </c>
    </row>
    <row r="413" spans="1:1" x14ac:dyDescent="0.2">
      <c r="A413" s="4" t="str">
        <f t="shared" si="13"/>
        <v/>
      </c>
    </row>
    <row r="414" spans="1:1" x14ac:dyDescent="0.2">
      <c r="A414" s="4" t="str">
        <f t="shared" si="13"/>
        <v/>
      </c>
    </row>
    <row r="415" spans="1:1" x14ac:dyDescent="0.2">
      <c r="A415" s="4" t="str">
        <f t="shared" si="13"/>
        <v/>
      </c>
    </row>
    <row r="416" spans="1:1" x14ac:dyDescent="0.2">
      <c r="A416" s="4" t="str">
        <f t="shared" si="13"/>
        <v/>
      </c>
    </row>
    <row r="417" spans="1:1" x14ac:dyDescent="0.2">
      <c r="A417" s="4" t="str">
        <f t="shared" si="13"/>
        <v/>
      </c>
    </row>
    <row r="418" spans="1:1" x14ac:dyDescent="0.2">
      <c r="A418" s="4" t="str">
        <f t="shared" si="13"/>
        <v/>
      </c>
    </row>
    <row r="419" spans="1:1" x14ac:dyDescent="0.2">
      <c r="A419" s="4"/>
    </row>
    <row r="420" spans="1:1" x14ac:dyDescent="0.2">
      <c r="A420" s="4"/>
    </row>
    <row r="421" spans="1:1" x14ac:dyDescent="0.2">
      <c r="A421" s="4" t="str">
        <f t="shared" ref="A421:A429" si="14">+IF(ISBLANK($B421),"",MONTH($B421))</f>
        <v/>
      </c>
    </row>
    <row r="422" spans="1:1" x14ac:dyDescent="0.2">
      <c r="A422" s="4" t="str">
        <f t="shared" si="14"/>
        <v/>
      </c>
    </row>
    <row r="423" spans="1:1" x14ac:dyDescent="0.2">
      <c r="A423" s="4" t="str">
        <f t="shared" si="14"/>
        <v/>
      </c>
    </row>
    <row r="424" spans="1:1" x14ac:dyDescent="0.2">
      <c r="A424" s="4" t="str">
        <f t="shared" si="14"/>
        <v/>
      </c>
    </row>
    <row r="425" spans="1:1" x14ac:dyDescent="0.2">
      <c r="A425" s="4" t="str">
        <f t="shared" si="14"/>
        <v/>
      </c>
    </row>
    <row r="426" spans="1:1" x14ac:dyDescent="0.2">
      <c r="A426" s="4" t="str">
        <f t="shared" si="14"/>
        <v/>
      </c>
    </row>
    <row r="427" spans="1:1" x14ac:dyDescent="0.2">
      <c r="A427" s="4" t="str">
        <f t="shared" si="14"/>
        <v/>
      </c>
    </row>
    <row r="428" spans="1:1" x14ac:dyDescent="0.2">
      <c r="A428" s="4" t="str">
        <f t="shared" si="14"/>
        <v/>
      </c>
    </row>
    <row r="429" spans="1:1" x14ac:dyDescent="0.2">
      <c r="A429" s="4" t="str">
        <f t="shared" si="14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I10:I37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431"/>
  <sheetViews>
    <sheetView showGridLines="0" topLeftCell="B1" zoomScale="75" workbookViewId="0">
      <pane xSplit="1" ySplit="9" topLeftCell="C10" activePane="bottomRight" state="frozen"/>
      <selection pane="topRight"/>
      <selection pane="bottomLeft"/>
      <selection pane="bottomRight" activeCell="C8" sqref="C8"/>
    </sheetView>
  </sheetViews>
  <sheetFormatPr baseColWidth="10" defaultRowHeight="12.75" x14ac:dyDescent="0.2"/>
  <cols>
    <col min="1" max="1" width="15.7109375" hidden="1" customWidth="1"/>
    <col min="2" max="2" width="43.7109375" bestFit="1" customWidth="1"/>
    <col min="3" max="3" width="25.28515625" bestFit="1" customWidth="1"/>
    <col min="4" max="4" width="26.42578125" bestFit="1" customWidth="1"/>
    <col min="5" max="7" width="25.28515625" bestFit="1" customWidth="1"/>
    <col min="8" max="8" width="33.85546875" bestFit="1" customWidth="1"/>
    <col min="9" max="9" width="28.85546875" bestFit="1" customWidth="1"/>
    <col min="10" max="10" width="25.28515625" bestFit="1" customWidth="1"/>
    <col min="11" max="11" width="12.140625" customWidth="1"/>
  </cols>
  <sheetData>
    <row r="1" spans="1:7" ht="15.75" x14ac:dyDescent="0.25">
      <c r="A1" s="4"/>
      <c r="B1" s="24" t="s">
        <v>13</v>
      </c>
    </row>
    <row r="2" spans="1:7" ht="15.75" x14ac:dyDescent="0.25">
      <c r="A2" s="4"/>
      <c r="B2" s="25" t="s">
        <v>35</v>
      </c>
    </row>
    <row r="3" spans="1:7" ht="15.75" x14ac:dyDescent="0.25">
      <c r="A3" s="4"/>
      <c r="B3" s="34" t="s">
        <v>50</v>
      </c>
    </row>
    <row r="4" spans="1:7" ht="15.75" x14ac:dyDescent="0.25">
      <c r="A4" s="4"/>
      <c r="B4" s="35" t="s">
        <v>20</v>
      </c>
      <c r="C4" s="3"/>
    </row>
    <row r="5" spans="1:7" ht="16.5" thickBot="1" x14ac:dyDescent="0.3">
      <c r="A5" s="4"/>
      <c r="B5" s="3"/>
      <c r="C5" s="3"/>
    </row>
    <row r="6" spans="1:7" ht="4.5" customHeight="1" thickBot="1" x14ac:dyDescent="0.3">
      <c r="A6" s="4"/>
      <c r="B6" s="41"/>
      <c r="C6" s="42"/>
      <c r="D6" s="43"/>
      <c r="E6" s="44"/>
      <c r="G6" s="73"/>
    </row>
    <row r="7" spans="1:7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49" t="str">
        <f>VLOOKUP(D$9,'Información Unidades'!$B$5:$D$26,2,0)</f>
        <v>SAGESA</v>
      </c>
      <c r="E7" s="52" t="s">
        <v>1</v>
      </c>
      <c r="G7" s="52" t="s">
        <v>54</v>
      </c>
    </row>
    <row r="8" spans="1:7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50" t="str">
        <f>VLOOKUP(D$9,'Información Unidades'!$B$5:$D$26,3,0)</f>
        <v>DIESEL</v>
      </c>
      <c r="E8" s="21" t="s">
        <v>3</v>
      </c>
      <c r="G8" s="21" t="s">
        <v>55</v>
      </c>
    </row>
    <row r="9" spans="1:7" s="6" customFormat="1" ht="13.5" thickBot="1" x14ac:dyDescent="0.25">
      <c r="A9" s="4"/>
      <c r="B9" s="22" t="s">
        <v>22</v>
      </c>
      <c r="C9" s="47" t="s">
        <v>62</v>
      </c>
      <c r="D9" s="51" t="s">
        <v>66</v>
      </c>
      <c r="E9" s="23"/>
      <c r="G9" s="23" t="s">
        <v>56</v>
      </c>
    </row>
    <row r="10" spans="1:7" x14ac:dyDescent="0.2">
      <c r="A10" s="4">
        <f t="shared" ref="A10:A73" si="0">+IF(ISBLANK($B10),"",MONTH($B10))</f>
        <v>1</v>
      </c>
      <c r="B10" s="29">
        <v>40544</v>
      </c>
      <c r="C10" s="79">
        <v>0</v>
      </c>
      <c r="D10" s="80">
        <v>12.114558753040582</v>
      </c>
      <c r="E10" s="63">
        <f t="shared" ref="E10:E73" si="1">SUM(C10:D10)</f>
        <v>12.114558753040582</v>
      </c>
      <c r="G10" s="84">
        <v>0.61058199999999996</v>
      </c>
    </row>
    <row r="11" spans="1:7" x14ac:dyDescent="0.2">
      <c r="A11" s="4">
        <f t="shared" si="0"/>
        <v>1</v>
      </c>
      <c r="B11" s="30">
        <v>40545</v>
      </c>
      <c r="C11" s="78">
        <v>11.210545548484085</v>
      </c>
      <c r="D11" s="77">
        <v>0</v>
      </c>
      <c r="E11" s="53">
        <f t="shared" si="1"/>
        <v>11.210545548484085</v>
      </c>
      <c r="G11" s="85">
        <v>0.60965800000000003</v>
      </c>
    </row>
    <row r="12" spans="1:7" x14ac:dyDescent="0.2">
      <c r="A12" s="4">
        <f t="shared" si="0"/>
        <v>1</v>
      </c>
      <c r="B12" s="30">
        <v>40546</v>
      </c>
      <c r="C12" s="78">
        <v>10.710324312605936</v>
      </c>
      <c r="D12" s="77">
        <v>0</v>
      </c>
      <c r="E12" s="53">
        <f t="shared" si="1"/>
        <v>10.710324312605936</v>
      </c>
      <c r="G12" s="85">
        <v>0.53485774999999991</v>
      </c>
    </row>
    <row r="13" spans="1:7" x14ac:dyDescent="0.2">
      <c r="A13" s="4">
        <f t="shared" si="0"/>
        <v>1</v>
      </c>
      <c r="B13" s="30">
        <v>40547</v>
      </c>
      <c r="C13" s="78">
        <v>10.592793821654622</v>
      </c>
      <c r="D13" s="77">
        <v>0</v>
      </c>
      <c r="E13" s="53">
        <f t="shared" si="1"/>
        <v>10.592793821654622</v>
      </c>
      <c r="G13" s="85">
        <v>0.54824174999999986</v>
      </c>
    </row>
    <row r="14" spans="1:7" x14ac:dyDescent="0.2">
      <c r="A14" s="4">
        <f t="shared" si="0"/>
        <v>1</v>
      </c>
      <c r="B14" s="30">
        <v>40548</v>
      </c>
      <c r="C14" s="78">
        <v>0</v>
      </c>
      <c r="D14" s="77">
        <v>9.545845491401014</v>
      </c>
      <c r="E14" s="53">
        <f t="shared" si="1"/>
        <v>9.545845491401014</v>
      </c>
      <c r="G14" s="85">
        <v>0.54637274999999996</v>
      </c>
    </row>
    <row r="15" spans="1:7" x14ac:dyDescent="0.2">
      <c r="A15" s="4">
        <f t="shared" si="0"/>
        <v>1</v>
      </c>
      <c r="B15" s="30">
        <v>40549</v>
      </c>
      <c r="C15" s="78">
        <v>0</v>
      </c>
      <c r="D15" s="77">
        <v>10.147384142021934</v>
      </c>
      <c r="E15" s="53">
        <f t="shared" si="1"/>
        <v>10.147384142021934</v>
      </c>
      <c r="G15" s="85">
        <v>0.5635595000000001</v>
      </c>
    </row>
    <row r="16" spans="1:7" x14ac:dyDescent="0.2">
      <c r="A16" s="4">
        <f t="shared" si="0"/>
        <v>1</v>
      </c>
      <c r="B16" s="30">
        <v>40550</v>
      </c>
      <c r="C16" s="78">
        <v>9.9019438626481229</v>
      </c>
      <c r="D16" s="77">
        <v>0</v>
      </c>
      <c r="E16" s="53">
        <f t="shared" si="1"/>
        <v>9.9019438626481229</v>
      </c>
      <c r="G16" s="85">
        <v>0.56198800000000004</v>
      </c>
    </row>
    <row r="17" spans="1:7" x14ac:dyDescent="0.2">
      <c r="A17" s="4">
        <f t="shared" si="0"/>
        <v>1</v>
      </c>
      <c r="B17" s="30">
        <v>40551</v>
      </c>
      <c r="C17" s="78">
        <v>9.9313264853859522</v>
      </c>
      <c r="D17" s="77">
        <v>0</v>
      </c>
      <c r="E17" s="53">
        <f t="shared" si="1"/>
        <v>9.9313264853859522</v>
      </c>
      <c r="G17" s="85">
        <v>0.57506749999999995</v>
      </c>
    </row>
    <row r="18" spans="1:7" x14ac:dyDescent="0.2">
      <c r="A18" s="4">
        <f t="shared" si="0"/>
        <v>1</v>
      </c>
      <c r="B18" s="30">
        <v>40552</v>
      </c>
      <c r="C18" s="78">
        <v>0</v>
      </c>
      <c r="D18" s="77">
        <v>9.6461019331711668</v>
      </c>
      <c r="E18" s="53">
        <f t="shared" si="1"/>
        <v>9.6461019331711668</v>
      </c>
      <c r="G18" s="85">
        <v>0.51774625000000007</v>
      </c>
    </row>
    <row r="19" spans="1:7" x14ac:dyDescent="0.2">
      <c r="A19" s="4">
        <f t="shared" si="0"/>
        <v>1</v>
      </c>
      <c r="B19" s="30">
        <v>40553</v>
      </c>
      <c r="C19" s="78">
        <v>0</v>
      </c>
      <c r="D19" s="77">
        <v>8.3864513540733157</v>
      </c>
      <c r="E19" s="53">
        <f t="shared" si="1"/>
        <v>8.3864513540733157</v>
      </c>
      <c r="G19" s="85">
        <v>0.4449462500000001</v>
      </c>
    </row>
    <row r="20" spans="1:7" x14ac:dyDescent="0.2">
      <c r="A20" s="4">
        <f t="shared" si="0"/>
        <v>1</v>
      </c>
      <c r="B20" s="30">
        <v>40554</v>
      </c>
      <c r="C20" s="78">
        <v>0</v>
      </c>
      <c r="D20" s="77">
        <v>9.5164846763111832</v>
      </c>
      <c r="E20" s="53">
        <f t="shared" si="1"/>
        <v>9.5164846763111832</v>
      </c>
      <c r="G20" s="85">
        <v>0.57005550000000005</v>
      </c>
    </row>
    <row r="21" spans="1:7" x14ac:dyDescent="0.2">
      <c r="A21" s="4">
        <f t="shared" si="0"/>
        <v>1</v>
      </c>
      <c r="B21" s="30">
        <v>40555</v>
      </c>
      <c r="C21" s="78">
        <v>10.794172284809004</v>
      </c>
      <c r="D21" s="77">
        <v>0</v>
      </c>
      <c r="E21" s="53">
        <f t="shared" si="1"/>
        <v>10.794172284809004</v>
      </c>
      <c r="G21" s="85">
        <v>0.61579874999999995</v>
      </c>
    </row>
    <row r="22" spans="1:7" x14ac:dyDescent="0.2">
      <c r="A22" s="4">
        <f t="shared" si="0"/>
        <v>1</v>
      </c>
      <c r="B22" s="30">
        <v>40556</v>
      </c>
      <c r="C22" s="78">
        <v>10.000841470887643</v>
      </c>
      <c r="D22" s="77">
        <v>0</v>
      </c>
      <c r="E22" s="53">
        <f t="shared" si="1"/>
        <v>10.000841470887643</v>
      </c>
      <c r="G22" s="85">
        <v>0.52514874999999994</v>
      </c>
    </row>
    <row r="23" spans="1:7" x14ac:dyDescent="0.2">
      <c r="A23" s="4">
        <f t="shared" si="0"/>
        <v>1</v>
      </c>
      <c r="B23" s="30">
        <v>40557</v>
      </c>
      <c r="C23" s="78">
        <v>0</v>
      </c>
      <c r="D23" s="77">
        <v>9.1526970161737715</v>
      </c>
      <c r="E23" s="53">
        <f t="shared" si="1"/>
        <v>9.1526970161737715</v>
      </c>
      <c r="G23" s="85">
        <v>0.50861650000000003</v>
      </c>
    </row>
    <row r="24" spans="1:7" x14ac:dyDescent="0.2">
      <c r="A24" s="4">
        <f t="shared" si="0"/>
        <v>1</v>
      </c>
      <c r="B24" s="30">
        <v>40558</v>
      </c>
      <c r="C24" s="78">
        <v>0</v>
      </c>
      <c r="D24" s="77">
        <v>9.5136202065463227</v>
      </c>
      <c r="E24" s="53">
        <f t="shared" si="1"/>
        <v>9.5136202065463227</v>
      </c>
      <c r="G24" s="85">
        <v>0.54873349999999999</v>
      </c>
    </row>
    <row r="25" spans="1:7" x14ac:dyDescent="0.2">
      <c r="A25" s="4">
        <f t="shared" si="0"/>
        <v>1</v>
      </c>
      <c r="B25" s="30">
        <v>40559</v>
      </c>
      <c r="C25" s="78">
        <v>0</v>
      </c>
      <c r="D25" s="77">
        <v>9.7771514249135816</v>
      </c>
      <c r="E25" s="53">
        <f t="shared" si="1"/>
        <v>9.7771514249135816</v>
      </c>
      <c r="G25" s="85">
        <v>0.50301825</v>
      </c>
    </row>
    <row r="26" spans="1:7" x14ac:dyDescent="0.2">
      <c r="A26" s="4">
        <f t="shared" si="0"/>
        <v>1</v>
      </c>
      <c r="B26" s="30">
        <v>40560</v>
      </c>
      <c r="C26" s="78">
        <v>9.0383814138899989</v>
      </c>
      <c r="D26" s="77">
        <v>0</v>
      </c>
      <c r="E26" s="53">
        <f t="shared" si="1"/>
        <v>9.0383814138899989</v>
      </c>
      <c r="G26" s="85">
        <v>0.57209425000000003</v>
      </c>
    </row>
    <row r="27" spans="1:7" x14ac:dyDescent="0.2">
      <c r="A27" s="4">
        <f t="shared" si="0"/>
        <v>1</v>
      </c>
      <c r="B27" s="30">
        <v>40561</v>
      </c>
      <c r="C27" s="78">
        <v>5.6002562288965594</v>
      </c>
      <c r="D27" s="77">
        <v>5.5960997443775859</v>
      </c>
      <c r="E27" s="53">
        <f t="shared" si="1"/>
        <v>11.196355973274144</v>
      </c>
      <c r="G27" s="85">
        <v>0.56239574999999997</v>
      </c>
    </row>
    <row r="28" spans="1:7" x14ac:dyDescent="0.2">
      <c r="A28" s="4">
        <f t="shared" si="0"/>
        <v>1</v>
      </c>
      <c r="B28" s="30">
        <v>40562</v>
      </c>
      <c r="C28" s="78">
        <v>0</v>
      </c>
      <c r="D28" s="77">
        <v>10.096539803695642</v>
      </c>
      <c r="E28" s="53">
        <f t="shared" si="1"/>
        <v>10.096539803695642</v>
      </c>
      <c r="G28" s="85">
        <v>0.56250074999999999</v>
      </c>
    </row>
    <row r="29" spans="1:7" x14ac:dyDescent="0.2">
      <c r="A29" s="4">
        <f t="shared" si="0"/>
        <v>1</v>
      </c>
      <c r="B29" s="30">
        <v>40563</v>
      </c>
      <c r="C29" s="78">
        <v>0</v>
      </c>
      <c r="D29" s="77">
        <v>10.540532617249177</v>
      </c>
      <c r="E29" s="53">
        <f t="shared" si="1"/>
        <v>10.540532617249177</v>
      </c>
      <c r="G29" s="85">
        <v>0.56957774999999988</v>
      </c>
    </row>
    <row r="30" spans="1:7" x14ac:dyDescent="0.2">
      <c r="A30" s="4">
        <f t="shared" si="0"/>
        <v>1</v>
      </c>
      <c r="B30" s="30">
        <v>40564</v>
      </c>
      <c r="C30" s="78">
        <v>9.6984154514885326</v>
      </c>
      <c r="D30" s="77">
        <v>0</v>
      </c>
      <c r="E30" s="53">
        <f t="shared" si="1"/>
        <v>9.6984154514885326</v>
      </c>
      <c r="G30" s="85">
        <v>0.52546199999999998</v>
      </c>
    </row>
    <row r="31" spans="1:7" x14ac:dyDescent="0.2">
      <c r="A31" s="4">
        <f t="shared" si="0"/>
        <v>1</v>
      </c>
      <c r="B31" s="30">
        <v>40565</v>
      </c>
      <c r="C31" s="78">
        <v>9.4762541576171486</v>
      </c>
      <c r="D31" s="77">
        <v>0</v>
      </c>
      <c r="E31" s="53">
        <f t="shared" si="1"/>
        <v>9.4762541576171486</v>
      </c>
      <c r="G31" s="85">
        <v>0.53919424999999999</v>
      </c>
    </row>
    <row r="32" spans="1:7" x14ac:dyDescent="0.2">
      <c r="A32" s="4">
        <f t="shared" si="0"/>
        <v>1</v>
      </c>
      <c r="B32" s="30">
        <v>40566</v>
      </c>
      <c r="C32" s="78">
        <v>9.240476526379453</v>
      </c>
      <c r="D32" s="77">
        <v>0</v>
      </c>
      <c r="E32" s="53">
        <f t="shared" si="1"/>
        <v>9.240476526379453</v>
      </c>
      <c r="G32" s="85">
        <v>0.52751999999999999</v>
      </c>
    </row>
    <row r="33" spans="1:7" x14ac:dyDescent="0.2">
      <c r="A33" s="4">
        <f t="shared" si="0"/>
        <v>1</v>
      </c>
      <c r="B33" s="30">
        <v>40567</v>
      </c>
      <c r="C33" s="78">
        <v>0</v>
      </c>
      <c r="D33" s="77">
        <v>9.0753563325225102</v>
      </c>
      <c r="E33" s="53">
        <f t="shared" si="1"/>
        <v>9.0753563325225102</v>
      </c>
      <c r="G33" s="85">
        <v>0.52845275000000003</v>
      </c>
    </row>
    <row r="34" spans="1:7" x14ac:dyDescent="0.2">
      <c r="A34" s="4">
        <f t="shared" si="0"/>
        <v>1</v>
      </c>
      <c r="B34" s="30">
        <v>40568</v>
      </c>
      <c r="C34" s="78">
        <v>0</v>
      </c>
      <c r="D34" s="77">
        <v>8.6664532735885285</v>
      </c>
      <c r="E34" s="53">
        <f t="shared" si="1"/>
        <v>8.6664532735885285</v>
      </c>
      <c r="G34" s="85">
        <v>0.52781750000000005</v>
      </c>
    </row>
    <row r="35" spans="1:7" x14ac:dyDescent="0.2">
      <c r="A35" s="4">
        <f t="shared" si="0"/>
        <v>1</v>
      </c>
      <c r="B35" s="30">
        <v>40569</v>
      </c>
      <c r="C35" s="78">
        <v>9.0333648685445169</v>
      </c>
      <c r="D35" s="77">
        <v>0</v>
      </c>
      <c r="E35" s="53">
        <f t="shared" si="1"/>
        <v>9.0333648685445169</v>
      </c>
      <c r="G35" s="85">
        <v>0.53205250000000004</v>
      </c>
    </row>
    <row r="36" spans="1:7" x14ac:dyDescent="0.2">
      <c r="A36" s="4">
        <f t="shared" si="0"/>
        <v>1</v>
      </c>
      <c r="B36" s="30">
        <v>40570</v>
      </c>
      <c r="C36" s="78">
        <v>9.7199149315406022</v>
      </c>
      <c r="D36" s="77">
        <v>0</v>
      </c>
      <c r="E36" s="53">
        <f t="shared" si="1"/>
        <v>9.7199149315406022</v>
      </c>
      <c r="G36" s="85">
        <v>0.5225185</v>
      </c>
    </row>
    <row r="37" spans="1:7" x14ac:dyDescent="0.2">
      <c r="A37" s="4">
        <f t="shared" si="0"/>
        <v>1</v>
      </c>
      <c r="B37" s="30">
        <v>40571</v>
      </c>
      <c r="C37" s="78">
        <v>0</v>
      </c>
      <c r="D37" s="77">
        <v>9.3460487253019231</v>
      </c>
      <c r="E37" s="53">
        <f t="shared" si="1"/>
        <v>9.3460487253019231</v>
      </c>
      <c r="G37" s="85">
        <v>0.52730474999999999</v>
      </c>
    </row>
    <row r="38" spans="1:7" x14ac:dyDescent="0.2">
      <c r="A38" s="4">
        <f t="shared" si="0"/>
        <v>1</v>
      </c>
      <c r="B38" s="30">
        <v>40572</v>
      </c>
      <c r="C38" s="78">
        <v>0</v>
      </c>
      <c r="D38" s="77">
        <v>8.965074246575341</v>
      </c>
      <c r="E38" s="53">
        <f t="shared" si="1"/>
        <v>8.965074246575341</v>
      </c>
      <c r="G38" s="85">
        <v>0.53440449999999995</v>
      </c>
    </row>
    <row r="39" spans="1:7" x14ac:dyDescent="0.2">
      <c r="A39" s="4">
        <f t="shared" si="0"/>
        <v>1</v>
      </c>
      <c r="B39" s="30">
        <v>40573</v>
      </c>
      <c r="C39" s="78">
        <v>0</v>
      </c>
      <c r="D39" s="77">
        <v>9.3310102590364004</v>
      </c>
      <c r="E39" s="53">
        <f t="shared" si="1"/>
        <v>9.3310102590364004</v>
      </c>
      <c r="G39" s="85">
        <v>0.51281474999999999</v>
      </c>
    </row>
    <row r="40" spans="1:7" x14ac:dyDescent="0.2">
      <c r="A40" s="4">
        <f t="shared" si="0"/>
        <v>1</v>
      </c>
      <c r="B40" s="30">
        <v>40574</v>
      </c>
      <c r="C40" s="78">
        <v>9.0154486351677932</v>
      </c>
      <c r="D40" s="77">
        <v>0</v>
      </c>
      <c r="E40" s="53">
        <f t="shared" si="1"/>
        <v>9.0154486351677932</v>
      </c>
      <c r="G40" s="85">
        <v>0.51462250000000009</v>
      </c>
    </row>
    <row r="41" spans="1:7" x14ac:dyDescent="0.2">
      <c r="A41" s="4">
        <f t="shared" si="0"/>
        <v>2</v>
      </c>
      <c r="B41" s="30">
        <v>40575</v>
      </c>
      <c r="C41" s="78">
        <v>9.1475677712455656</v>
      </c>
      <c r="D41" s="77">
        <v>0</v>
      </c>
      <c r="E41" s="53">
        <f t="shared" si="1"/>
        <v>9.1475677712455656</v>
      </c>
      <c r="G41" s="85">
        <v>0.54283075000000003</v>
      </c>
    </row>
    <row r="42" spans="1:7" x14ac:dyDescent="0.2">
      <c r="A42" s="4">
        <f t="shared" si="0"/>
        <v>2</v>
      </c>
      <c r="B42" s="30">
        <v>40576</v>
      </c>
      <c r="C42" s="78">
        <v>0</v>
      </c>
      <c r="D42" s="77">
        <v>9.5586727405849121</v>
      </c>
      <c r="E42" s="53">
        <f t="shared" si="1"/>
        <v>9.5586727405849121</v>
      </c>
      <c r="G42" s="85">
        <v>0.53148899999999999</v>
      </c>
    </row>
    <row r="43" spans="1:7" x14ac:dyDescent="0.2">
      <c r="A43" s="4">
        <f t="shared" si="0"/>
        <v>2</v>
      </c>
      <c r="B43" s="30">
        <v>40577</v>
      </c>
      <c r="C43" s="78">
        <v>0</v>
      </c>
      <c r="D43" s="77">
        <v>9.4869378607306167</v>
      </c>
      <c r="E43" s="53">
        <f t="shared" si="1"/>
        <v>9.4869378607306167</v>
      </c>
      <c r="G43" s="85">
        <v>0.55167175000000002</v>
      </c>
    </row>
    <row r="44" spans="1:7" x14ac:dyDescent="0.2">
      <c r="A44" s="4">
        <f t="shared" si="0"/>
        <v>2</v>
      </c>
      <c r="B44" s="30">
        <v>40578</v>
      </c>
      <c r="C44" s="78">
        <v>8.4473853428293086</v>
      </c>
      <c r="D44" s="77">
        <v>0</v>
      </c>
      <c r="E44" s="53">
        <f t="shared" si="1"/>
        <v>8.4473853428293086</v>
      </c>
      <c r="G44" s="85">
        <v>0.46781525000000002</v>
      </c>
    </row>
    <row r="45" spans="1:7" x14ac:dyDescent="0.2">
      <c r="A45" s="4">
        <f t="shared" si="0"/>
        <v>2</v>
      </c>
      <c r="B45" s="30">
        <v>40579</v>
      </c>
      <c r="C45" s="78">
        <v>8.9997833652478718</v>
      </c>
      <c r="D45" s="77">
        <v>0</v>
      </c>
      <c r="E45" s="53">
        <f t="shared" si="1"/>
        <v>8.9997833652478718</v>
      </c>
      <c r="G45" s="85">
        <v>0.60657099999999997</v>
      </c>
    </row>
    <row r="46" spans="1:7" x14ac:dyDescent="0.2">
      <c r="A46" s="4">
        <f t="shared" si="0"/>
        <v>2</v>
      </c>
      <c r="B46" s="30">
        <v>40580</v>
      </c>
      <c r="C46" s="78">
        <v>0</v>
      </c>
      <c r="D46" s="77">
        <v>10.446750553181095</v>
      </c>
      <c r="E46" s="53">
        <f t="shared" si="1"/>
        <v>10.446750553181095</v>
      </c>
      <c r="G46" s="85">
        <v>0.59625649999999997</v>
      </c>
    </row>
    <row r="47" spans="1:7" x14ac:dyDescent="0.2">
      <c r="A47" s="4">
        <f t="shared" si="0"/>
        <v>2</v>
      </c>
      <c r="B47" s="30">
        <v>40581</v>
      </c>
      <c r="C47" s="78">
        <v>0</v>
      </c>
      <c r="D47" s="77">
        <v>10.386493254103485</v>
      </c>
      <c r="E47" s="53">
        <f t="shared" si="1"/>
        <v>10.386493254103485</v>
      </c>
      <c r="G47" s="85">
        <v>0.59353350000000005</v>
      </c>
    </row>
    <row r="48" spans="1:7" x14ac:dyDescent="0.2">
      <c r="A48" s="4">
        <f t="shared" si="0"/>
        <v>2</v>
      </c>
      <c r="B48" s="30">
        <v>40582</v>
      </c>
      <c r="C48" s="78">
        <v>0</v>
      </c>
      <c r="D48" s="77">
        <v>10.69280119108133</v>
      </c>
      <c r="E48" s="53">
        <f t="shared" si="1"/>
        <v>10.69280119108133</v>
      </c>
      <c r="G48" s="85">
        <v>0.60407025000000003</v>
      </c>
    </row>
    <row r="49" spans="1:7" x14ac:dyDescent="0.2">
      <c r="A49" s="4">
        <f t="shared" si="0"/>
        <v>2</v>
      </c>
      <c r="B49" s="30">
        <v>40583</v>
      </c>
      <c r="C49" s="78">
        <v>10.728717435415058</v>
      </c>
      <c r="D49" s="77">
        <v>0</v>
      </c>
      <c r="E49" s="53">
        <f t="shared" si="1"/>
        <v>10.728717435415058</v>
      </c>
      <c r="G49" s="85">
        <v>0.62452774999999994</v>
      </c>
    </row>
    <row r="50" spans="1:7" x14ac:dyDescent="0.2">
      <c r="A50" s="4">
        <f t="shared" si="0"/>
        <v>2</v>
      </c>
      <c r="B50" s="30">
        <v>40584</v>
      </c>
      <c r="C50" s="78">
        <v>11.07235204936115</v>
      </c>
      <c r="D50" s="77">
        <v>0</v>
      </c>
      <c r="E50" s="53">
        <f t="shared" si="1"/>
        <v>11.07235204936115</v>
      </c>
      <c r="G50" s="85">
        <v>0.62774250000000009</v>
      </c>
    </row>
    <row r="51" spans="1:7" x14ac:dyDescent="0.2">
      <c r="A51" s="4">
        <f t="shared" si="0"/>
        <v>2</v>
      </c>
      <c r="B51" s="30">
        <v>40585</v>
      </c>
      <c r="C51" s="78">
        <v>0</v>
      </c>
      <c r="D51" s="77">
        <v>8.9381660298452541</v>
      </c>
      <c r="E51" s="53">
        <f t="shared" si="1"/>
        <v>8.9381660298452541</v>
      </c>
      <c r="G51" s="85">
        <v>0.48996325000000002</v>
      </c>
    </row>
    <row r="52" spans="1:7" x14ac:dyDescent="0.2">
      <c r="A52" s="4">
        <f t="shared" si="0"/>
        <v>2</v>
      </c>
      <c r="B52" s="30">
        <v>40586</v>
      </c>
      <c r="C52" s="78">
        <v>0</v>
      </c>
      <c r="D52" s="77">
        <v>8.4776281011806756</v>
      </c>
      <c r="E52" s="53">
        <f t="shared" si="1"/>
        <v>8.4776281011806756</v>
      </c>
      <c r="G52" s="85">
        <v>0.54726525000000004</v>
      </c>
    </row>
    <row r="53" spans="1:7" x14ac:dyDescent="0.2">
      <c r="A53" s="4">
        <f t="shared" si="0"/>
        <v>2</v>
      </c>
      <c r="B53" s="30">
        <v>40587</v>
      </c>
      <c r="C53" s="78">
        <v>9.0672189679846813</v>
      </c>
      <c r="D53" s="77">
        <v>0</v>
      </c>
      <c r="E53" s="53">
        <f t="shared" si="1"/>
        <v>9.0672189679846813</v>
      </c>
      <c r="G53" s="85">
        <v>0.51777774999999993</v>
      </c>
    </row>
    <row r="54" spans="1:7" x14ac:dyDescent="0.2">
      <c r="A54" s="4">
        <f t="shared" si="0"/>
        <v>2</v>
      </c>
      <c r="B54" s="30">
        <v>40588</v>
      </c>
      <c r="C54" s="78">
        <v>8.9524349633262794</v>
      </c>
      <c r="D54" s="77">
        <v>0</v>
      </c>
      <c r="E54" s="53">
        <f t="shared" si="1"/>
        <v>8.9524349633262794</v>
      </c>
      <c r="G54" s="85">
        <v>0.53078199999999998</v>
      </c>
    </row>
    <row r="55" spans="1:7" x14ac:dyDescent="0.2">
      <c r="A55" s="4">
        <f t="shared" si="0"/>
        <v>2</v>
      </c>
      <c r="B55" s="30">
        <v>40589</v>
      </c>
      <c r="C55" s="78">
        <v>8.9883049647820297</v>
      </c>
      <c r="D55" s="77">
        <v>0</v>
      </c>
      <c r="E55" s="53">
        <f t="shared" si="1"/>
        <v>8.9883049647820297</v>
      </c>
      <c r="G55" s="85">
        <v>0.52697225000000003</v>
      </c>
    </row>
    <row r="56" spans="1:7" x14ac:dyDescent="0.2">
      <c r="A56" s="4">
        <f t="shared" si="0"/>
        <v>2</v>
      </c>
      <c r="B56" s="30">
        <v>40590</v>
      </c>
      <c r="C56" s="78">
        <v>0</v>
      </c>
      <c r="D56" s="77">
        <v>9.1167858806824498</v>
      </c>
      <c r="E56" s="53">
        <f t="shared" si="1"/>
        <v>9.1167858806824498</v>
      </c>
      <c r="G56" s="85">
        <v>0.51487274999999999</v>
      </c>
    </row>
    <row r="57" spans="1:7" x14ac:dyDescent="0.2">
      <c r="A57" s="4">
        <f t="shared" si="0"/>
        <v>2</v>
      </c>
      <c r="B57" s="30">
        <v>40591</v>
      </c>
      <c r="C57" s="78">
        <v>0</v>
      </c>
      <c r="D57" s="77">
        <v>8.6433356736440992</v>
      </c>
      <c r="E57" s="53">
        <f t="shared" si="1"/>
        <v>8.6433356736440992</v>
      </c>
      <c r="G57" s="85">
        <v>0.51772175000000009</v>
      </c>
    </row>
    <row r="58" spans="1:7" x14ac:dyDescent="0.2">
      <c r="A58" s="4">
        <f t="shared" si="0"/>
        <v>2</v>
      </c>
      <c r="B58" s="30">
        <v>40592</v>
      </c>
      <c r="C58" s="78">
        <v>8.9330651625401725</v>
      </c>
      <c r="D58" s="77">
        <v>0</v>
      </c>
      <c r="E58" s="53">
        <f t="shared" si="1"/>
        <v>8.9330651625401725</v>
      </c>
      <c r="G58" s="85">
        <v>0.52842999999999996</v>
      </c>
    </row>
    <row r="59" spans="1:7" x14ac:dyDescent="0.2">
      <c r="A59" s="4">
        <f t="shared" si="0"/>
        <v>2</v>
      </c>
      <c r="B59" s="30">
        <v>40593</v>
      </c>
      <c r="C59" s="78">
        <v>8.8254551581729217</v>
      </c>
      <c r="D59" s="77">
        <v>0</v>
      </c>
      <c r="E59" s="53">
        <f t="shared" si="1"/>
        <v>8.8254551581729217</v>
      </c>
      <c r="G59" s="85">
        <v>0.53328449999999994</v>
      </c>
    </row>
    <row r="60" spans="1:7" x14ac:dyDescent="0.2">
      <c r="A60" s="4">
        <f t="shared" si="0"/>
        <v>2</v>
      </c>
      <c r="B60" s="30">
        <v>40594</v>
      </c>
      <c r="C60" s="78">
        <v>0</v>
      </c>
      <c r="D60" s="77">
        <v>9.0450510008281544</v>
      </c>
      <c r="E60" s="53">
        <f t="shared" si="1"/>
        <v>9.0450510008281544</v>
      </c>
      <c r="G60" s="85">
        <v>0.51498650000000012</v>
      </c>
    </row>
    <row r="61" spans="1:7" x14ac:dyDescent="0.2">
      <c r="A61" s="4">
        <f t="shared" si="0"/>
        <v>2</v>
      </c>
      <c r="B61" s="30">
        <v>40595</v>
      </c>
      <c r="C61" s="78">
        <v>0</v>
      </c>
      <c r="D61" s="77">
        <v>8.6799204623697896</v>
      </c>
      <c r="E61" s="53">
        <f t="shared" si="1"/>
        <v>8.6799204623697896</v>
      </c>
      <c r="G61" s="85">
        <v>0.51524375000000011</v>
      </c>
    </row>
    <row r="62" spans="1:7" x14ac:dyDescent="0.2">
      <c r="A62" s="4">
        <f t="shared" si="0"/>
        <v>2</v>
      </c>
      <c r="B62" s="30">
        <v>40596</v>
      </c>
      <c r="C62" s="78">
        <v>8.8405205587843376</v>
      </c>
      <c r="D62" s="77">
        <v>0</v>
      </c>
      <c r="E62" s="53">
        <f t="shared" si="1"/>
        <v>8.8405205587843376</v>
      </c>
      <c r="G62" s="85">
        <v>0.50679824999999989</v>
      </c>
    </row>
    <row r="63" spans="1:7" x14ac:dyDescent="0.2">
      <c r="A63" s="4">
        <f t="shared" si="0"/>
        <v>2</v>
      </c>
      <c r="B63" s="30">
        <v>40597</v>
      </c>
      <c r="C63" s="78">
        <v>8.630322350253639</v>
      </c>
      <c r="D63" s="77">
        <v>0</v>
      </c>
      <c r="E63" s="53">
        <f t="shared" si="1"/>
        <v>8.630322350253639</v>
      </c>
      <c r="G63" s="85">
        <v>0.49734475</v>
      </c>
    </row>
    <row r="64" spans="1:7" x14ac:dyDescent="0.2">
      <c r="A64" s="4">
        <f t="shared" si="0"/>
        <v>2</v>
      </c>
      <c r="B64" s="30">
        <v>40598</v>
      </c>
      <c r="C64" s="78">
        <v>0</v>
      </c>
      <c r="D64" s="77">
        <v>8.8384545468477853</v>
      </c>
      <c r="E64" s="53">
        <f t="shared" si="1"/>
        <v>8.8384545468477853</v>
      </c>
      <c r="G64" s="85">
        <v>0.50081150000000008</v>
      </c>
    </row>
    <row r="65" spans="1:7" x14ac:dyDescent="0.2">
      <c r="A65" s="4">
        <f t="shared" si="0"/>
        <v>2</v>
      </c>
      <c r="B65" s="30">
        <v>40599</v>
      </c>
      <c r="C65" s="78">
        <v>0</v>
      </c>
      <c r="D65" s="77">
        <v>7.4044742985604097</v>
      </c>
      <c r="E65" s="53">
        <f t="shared" si="1"/>
        <v>7.4044742985604097</v>
      </c>
      <c r="G65" s="85">
        <v>0.50284675000000001</v>
      </c>
    </row>
    <row r="66" spans="1:7" x14ac:dyDescent="0.2">
      <c r="A66" s="4">
        <f t="shared" si="0"/>
        <v>2</v>
      </c>
      <c r="B66" s="30">
        <v>40600</v>
      </c>
      <c r="C66" s="78">
        <v>8.4122327414026739</v>
      </c>
      <c r="D66" s="77">
        <v>0</v>
      </c>
      <c r="E66" s="53">
        <f t="shared" si="1"/>
        <v>8.4122327414026739</v>
      </c>
      <c r="G66" s="85">
        <v>0.49900374999999997</v>
      </c>
    </row>
    <row r="67" spans="1:7" x14ac:dyDescent="0.2">
      <c r="A67" s="4">
        <f t="shared" si="0"/>
        <v>2</v>
      </c>
      <c r="B67" s="30">
        <v>40601</v>
      </c>
      <c r="C67" s="78">
        <v>9.0837191686543264</v>
      </c>
      <c r="D67" s="77">
        <v>0</v>
      </c>
      <c r="E67" s="53">
        <f t="shared" si="1"/>
        <v>9.0837191686543264</v>
      </c>
      <c r="G67" s="85">
        <v>0.52386250000000001</v>
      </c>
    </row>
    <row r="68" spans="1:7" x14ac:dyDescent="0.2">
      <c r="A68" s="4">
        <f t="shared" si="0"/>
        <v>2</v>
      </c>
      <c r="B68" s="30">
        <v>40602</v>
      </c>
      <c r="C68" s="78">
        <v>0</v>
      </c>
      <c r="D68" s="77">
        <v>9.4724884063599664</v>
      </c>
      <c r="E68" s="53">
        <f t="shared" si="1"/>
        <v>9.4724884063599664</v>
      </c>
      <c r="G68" s="85">
        <v>0.55426700000000007</v>
      </c>
    </row>
    <row r="69" spans="1:7" x14ac:dyDescent="0.2">
      <c r="A69" s="4">
        <f t="shared" si="0"/>
        <v>3</v>
      </c>
      <c r="B69" s="30">
        <v>40603</v>
      </c>
      <c r="C69" s="78">
        <v>0</v>
      </c>
      <c r="D69" s="77">
        <v>9.9515330650923346</v>
      </c>
      <c r="E69" s="53">
        <f t="shared" si="1"/>
        <v>9.9515330650923346</v>
      </c>
      <c r="G69" s="85">
        <v>0.55386100000000016</v>
      </c>
    </row>
    <row r="70" spans="1:7" x14ac:dyDescent="0.2">
      <c r="A70" s="4">
        <f t="shared" si="0"/>
        <v>3</v>
      </c>
      <c r="B70" s="30">
        <v>40604</v>
      </c>
      <c r="C70" s="78">
        <v>9.6618147039628237</v>
      </c>
      <c r="D70" s="77">
        <v>0</v>
      </c>
      <c r="E70" s="53">
        <f t="shared" si="1"/>
        <v>9.6618147039628237</v>
      </c>
      <c r="G70" s="85">
        <v>0.52376449999999997</v>
      </c>
    </row>
    <row r="71" spans="1:7" x14ac:dyDescent="0.2">
      <c r="A71" s="4">
        <f t="shared" si="0"/>
        <v>3</v>
      </c>
      <c r="B71" s="30">
        <v>40605</v>
      </c>
      <c r="C71" s="78">
        <v>9.3630919305069682</v>
      </c>
      <c r="D71" s="77">
        <v>0</v>
      </c>
      <c r="E71" s="53">
        <f t="shared" si="1"/>
        <v>9.3630919305069682</v>
      </c>
      <c r="G71" s="85">
        <v>0.5213565</v>
      </c>
    </row>
    <row r="72" spans="1:7" x14ac:dyDescent="0.2">
      <c r="A72" s="4">
        <f t="shared" si="0"/>
        <v>3</v>
      </c>
      <c r="B72" s="30">
        <v>40606</v>
      </c>
      <c r="C72" s="78">
        <v>9.1713636119667914</v>
      </c>
      <c r="D72" s="77">
        <v>0</v>
      </c>
      <c r="E72" s="53">
        <f t="shared" si="1"/>
        <v>9.1713636119667914</v>
      </c>
      <c r="G72" s="85">
        <v>0.52012799999999992</v>
      </c>
    </row>
    <row r="73" spans="1:7" x14ac:dyDescent="0.2">
      <c r="A73" s="4">
        <f t="shared" si="0"/>
        <v>3</v>
      </c>
      <c r="B73" s="30">
        <v>40607</v>
      </c>
      <c r="C73" s="78">
        <v>0</v>
      </c>
      <c r="D73" s="77">
        <v>9.2289083889350607</v>
      </c>
      <c r="E73" s="53">
        <f t="shared" si="1"/>
        <v>9.2289083889350607</v>
      </c>
      <c r="G73" s="85">
        <v>0.52278625000000001</v>
      </c>
    </row>
    <row r="74" spans="1:7" x14ac:dyDescent="0.2">
      <c r="A74" s="4">
        <f t="shared" ref="A74:A137" si="2">+IF(ISBLANK($B74),"",MONTH($B74))</f>
        <v>3</v>
      </c>
      <c r="B74" s="30">
        <v>40608</v>
      </c>
      <c r="C74" s="78">
        <v>0</v>
      </c>
      <c r="D74" s="77">
        <v>9.2597959247946662</v>
      </c>
      <c r="E74" s="53">
        <f t="shared" ref="E74:E137" si="3">SUM(C74:D74)</f>
        <v>9.2597959247946662</v>
      </c>
      <c r="G74" s="85">
        <v>0.51563225000000001</v>
      </c>
    </row>
    <row r="75" spans="1:7" x14ac:dyDescent="0.2">
      <c r="A75" s="4">
        <f t="shared" si="2"/>
        <v>3</v>
      </c>
      <c r="B75" s="30">
        <v>40609</v>
      </c>
      <c r="C75" s="78">
        <v>9.3350866704954818</v>
      </c>
      <c r="D75" s="77">
        <v>0</v>
      </c>
      <c r="E75" s="53">
        <f t="shared" si="3"/>
        <v>9.3350866704954818</v>
      </c>
      <c r="G75" s="85">
        <v>0.51467325000000008</v>
      </c>
    </row>
    <row r="76" spans="1:7" x14ac:dyDescent="0.2">
      <c r="A76" s="4">
        <f t="shared" si="2"/>
        <v>3</v>
      </c>
      <c r="B76" s="30">
        <v>40610</v>
      </c>
      <c r="C76" s="78">
        <v>9.3875067725682655</v>
      </c>
      <c r="D76" s="77">
        <v>0</v>
      </c>
      <c r="E76" s="53">
        <f t="shared" si="3"/>
        <v>9.3875067725682655</v>
      </c>
      <c r="G76" s="85">
        <v>0.53465650000000009</v>
      </c>
    </row>
    <row r="77" spans="1:7" x14ac:dyDescent="0.2">
      <c r="A77" s="4">
        <f t="shared" si="2"/>
        <v>3</v>
      </c>
      <c r="B77" s="30">
        <v>40611</v>
      </c>
      <c r="C77" s="78">
        <v>0</v>
      </c>
      <c r="D77" s="77">
        <v>9.4573324913386525</v>
      </c>
      <c r="E77" s="53">
        <f t="shared" si="3"/>
        <v>9.4573324913386525</v>
      </c>
      <c r="G77" s="85">
        <v>0.52493524999999996</v>
      </c>
    </row>
    <row r="78" spans="1:7" x14ac:dyDescent="0.2">
      <c r="A78" s="4">
        <f t="shared" si="2"/>
        <v>3</v>
      </c>
      <c r="B78" s="30">
        <v>40612</v>
      </c>
      <c r="C78" s="78">
        <v>0</v>
      </c>
      <c r="D78" s="77">
        <v>9.715925814814419</v>
      </c>
      <c r="E78" s="53">
        <f t="shared" si="3"/>
        <v>9.715925814814419</v>
      </c>
      <c r="G78" s="85">
        <v>0.56335650000000004</v>
      </c>
    </row>
    <row r="79" spans="1:7" x14ac:dyDescent="0.2">
      <c r="A79" s="4">
        <f t="shared" si="2"/>
        <v>3</v>
      </c>
      <c r="B79" s="30">
        <v>40613</v>
      </c>
      <c r="C79" s="78">
        <v>0</v>
      </c>
      <c r="D79" s="77">
        <v>9.6548690578826388</v>
      </c>
      <c r="E79" s="53">
        <f t="shared" si="3"/>
        <v>9.6548690578826388</v>
      </c>
      <c r="G79" s="85">
        <v>0.51286200000000004</v>
      </c>
    </row>
    <row r="80" spans="1:7" x14ac:dyDescent="0.2">
      <c r="A80" s="4">
        <f t="shared" si="2"/>
        <v>3</v>
      </c>
      <c r="B80" s="30">
        <v>40614</v>
      </c>
      <c r="C80" s="78">
        <v>8.5387319691432157</v>
      </c>
      <c r="D80" s="77">
        <v>0</v>
      </c>
      <c r="E80" s="53">
        <f t="shared" si="3"/>
        <v>8.5387319691432157</v>
      </c>
      <c r="G80" s="85">
        <v>0.48065324999999998</v>
      </c>
    </row>
    <row r="81" spans="1:7" x14ac:dyDescent="0.2">
      <c r="A81" s="4">
        <f t="shared" si="2"/>
        <v>3</v>
      </c>
      <c r="B81" s="30">
        <v>40615</v>
      </c>
      <c r="C81" s="78">
        <v>8.0741318863885549</v>
      </c>
      <c r="D81" s="77">
        <v>0</v>
      </c>
      <c r="E81" s="53">
        <f t="shared" si="3"/>
        <v>8.0741318863885549</v>
      </c>
      <c r="G81" s="85">
        <v>0.47032650000000004</v>
      </c>
    </row>
    <row r="82" spans="1:7" x14ac:dyDescent="0.2">
      <c r="A82" s="4">
        <f t="shared" si="2"/>
        <v>3</v>
      </c>
      <c r="B82" s="30">
        <v>40616</v>
      </c>
      <c r="C82" s="78">
        <v>8.6572157614995024</v>
      </c>
      <c r="D82" s="77">
        <v>0</v>
      </c>
      <c r="E82" s="53">
        <f t="shared" si="3"/>
        <v>8.6572157614995024</v>
      </c>
      <c r="G82" s="85">
        <v>0.52132149999999999</v>
      </c>
    </row>
    <row r="83" spans="1:7" x14ac:dyDescent="0.2">
      <c r="A83" s="4">
        <f t="shared" si="2"/>
        <v>3</v>
      </c>
      <c r="B83" s="30">
        <v>40617</v>
      </c>
      <c r="C83" s="78">
        <v>0</v>
      </c>
      <c r="D83" s="77">
        <v>8.8259337931853281</v>
      </c>
      <c r="E83" s="53">
        <f t="shared" si="3"/>
        <v>8.8259337931853281</v>
      </c>
      <c r="G83" s="85">
        <v>0.49880774999999999</v>
      </c>
    </row>
    <row r="84" spans="1:7" x14ac:dyDescent="0.2">
      <c r="A84" s="4">
        <f t="shared" si="2"/>
        <v>3</v>
      </c>
      <c r="B84" s="30">
        <v>40618</v>
      </c>
      <c r="C84" s="78">
        <v>0</v>
      </c>
      <c r="D84" s="77">
        <v>8.7095667976212336</v>
      </c>
      <c r="E84" s="53">
        <f t="shared" si="3"/>
        <v>8.7095667976212336</v>
      </c>
      <c r="G84" s="85">
        <v>0.51197300000000001</v>
      </c>
    </row>
    <row r="85" spans="1:7" x14ac:dyDescent="0.2">
      <c r="A85" s="4">
        <f t="shared" si="2"/>
        <v>3</v>
      </c>
      <c r="B85" s="30">
        <v>40619</v>
      </c>
      <c r="C85" s="78">
        <v>0</v>
      </c>
      <c r="D85" s="77">
        <v>9.0809355427239282</v>
      </c>
      <c r="E85" s="53">
        <f t="shared" si="3"/>
        <v>9.0809355427239282</v>
      </c>
      <c r="G85" s="85">
        <v>0.52517849999999999</v>
      </c>
    </row>
    <row r="86" spans="1:7" x14ac:dyDescent="0.2">
      <c r="A86" s="4">
        <f t="shared" si="2"/>
        <v>3</v>
      </c>
      <c r="B86" s="30">
        <v>40620</v>
      </c>
      <c r="C86" s="78">
        <v>9.0435447329400063</v>
      </c>
      <c r="D86" s="77">
        <v>0</v>
      </c>
      <c r="E86" s="53">
        <f t="shared" si="3"/>
        <v>9.0435447329400063</v>
      </c>
      <c r="G86" s="85">
        <v>0.51563225000000001</v>
      </c>
    </row>
    <row r="87" spans="1:7" x14ac:dyDescent="0.2">
      <c r="A87" s="4">
        <f t="shared" si="2"/>
        <v>3</v>
      </c>
      <c r="B87" s="30">
        <v>40621</v>
      </c>
      <c r="C87" s="78">
        <v>8.9351141108442533</v>
      </c>
      <c r="D87" s="77">
        <v>0</v>
      </c>
      <c r="E87" s="53">
        <f t="shared" si="3"/>
        <v>8.9351141108442533</v>
      </c>
      <c r="G87" s="85">
        <v>0.50314950000000003</v>
      </c>
    </row>
    <row r="88" spans="1:7" x14ac:dyDescent="0.2">
      <c r="A88" s="4">
        <f t="shared" si="2"/>
        <v>3</v>
      </c>
      <c r="B88" s="30">
        <v>40622</v>
      </c>
      <c r="C88" s="78">
        <v>9.1577200237560685</v>
      </c>
      <c r="D88" s="77">
        <v>0</v>
      </c>
      <c r="E88" s="53">
        <f t="shared" si="3"/>
        <v>9.1577200237560685</v>
      </c>
      <c r="G88" s="85">
        <v>0.51740850000000005</v>
      </c>
    </row>
    <row r="89" spans="1:7" x14ac:dyDescent="0.2">
      <c r="A89" s="4">
        <f t="shared" si="2"/>
        <v>3</v>
      </c>
      <c r="B89" s="30">
        <v>40623</v>
      </c>
      <c r="C89" s="78">
        <v>0</v>
      </c>
      <c r="D89" s="77">
        <v>9.0852454314485254</v>
      </c>
      <c r="E89" s="53">
        <f t="shared" si="3"/>
        <v>9.0852454314485254</v>
      </c>
      <c r="G89" s="85">
        <v>0.50661275000000006</v>
      </c>
    </row>
    <row r="90" spans="1:7" x14ac:dyDescent="0.2">
      <c r="A90" s="4">
        <f t="shared" si="2"/>
        <v>3</v>
      </c>
      <c r="B90" s="30">
        <v>40624</v>
      </c>
      <c r="C90" s="78">
        <v>0</v>
      </c>
      <c r="D90" s="77">
        <v>9.1333725222065159</v>
      </c>
      <c r="E90" s="53">
        <f t="shared" si="3"/>
        <v>9.1333725222065159</v>
      </c>
      <c r="G90" s="85">
        <v>0.53183024999999995</v>
      </c>
    </row>
    <row r="91" spans="1:7" x14ac:dyDescent="0.2">
      <c r="A91" s="4">
        <f t="shared" si="2"/>
        <v>3</v>
      </c>
      <c r="B91" s="30">
        <v>40625</v>
      </c>
      <c r="C91" s="78">
        <v>0</v>
      </c>
      <c r="D91" s="77">
        <v>8.7296796116693489</v>
      </c>
      <c r="E91" s="53">
        <f t="shared" si="3"/>
        <v>8.7296796116693489</v>
      </c>
      <c r="G91" s="85">
        <v>0.48856150000000004</v>
      </c>
    </row>
    <row r="92" spans="1:7" x14ac:dyDescent="0.2">
      <c r="A92" s="4">
        <f t="shared" si="2"/>
        <v>3</v>
      </c>
      <c r="B92" s="30">
        <v>40626</v>
      </c>
      <c r="C92" s="78">
        <v>8.3283334772620474</v>
      </c>
      <c r="D92" s="77">
        <v>0</v>
      </c>
      <c r="E92" s="53">
        <f t="shared" si="3"/>
        <v>8.3283334772620474</v>
      </c>
      <c r="G92" s="85">
        <v>0.4504745</v>
      </c>
    </row>
    <row r="93" spans="1:7" x14ac:dyDescent="0.2">
      <c r="A93" s="4">
        <f t="shared" si="2"/>
        <v>3</v>
      </c>
      <c r="B93" s="30">
        <v>40627</v>
      </c>
      <c r="C93" s="78">
        <v>7.6763135775074387</v>
      </c>
      <c r="D93" s="77">
        <v>0</v>
      </c>
      <c r="E93" s="53">
        <f t="shared" si="3"/>
        <v>7.6763135775074387</v>
      </c>
      <c r="G93" s="85">
        <v>0.46288550000000001</v>
      </c>
    </row>
    <row r="94" spans="1:7" x14ac:dyDescent="0.2">
      <c r="A94" s="4">
        <f t="shared" si="2"/>
        <v>3</v>
      </c>
      <c r="B94" s="30">
        <v>40628</v>
      </c>
      <c r="C94" s="78">
        <v>7.8034143729441849</v>
      </c>
      <c r="D94" s="77">
        <v>0</v>
      </c>
      <c r="E94" s="53">
        <f t="shared" si="3"/>
        <v>7.8034143729441849</v>
      </c>
      <c r="G94" s="85">
        <v>0.45887625000000004</v>
      </c>
    </row>
    <row r="95" spans="1:7" x14ac:dyDescent="0.2">
      <c r="A95" s="4">
        <f t="shared" si="2"/>
        <v>3</v>
      </c>
      <c r="B95" s="30">
        <v>40629</v>
      </c>
      <c r="C95" s="78">
        <v>0</v>
      </c>
      <c r="D95" s="77">
        <v>7.2671907044564135</v>
      </c>
      <c r="E95" s="53">
        <f t="shared" si="3"/>
        <v>7.2671907044564135</v>
      </c>
      <c r="G95" s="85">
        <v>0.42684949999999999</v>
      </c>
    </row>
    <row r="96" spans="1:7" x14ac:dyDescent="0.2">
      <c r="A96" s="4">
        <f t="shared" si="2"/>
        <v>3</v>
      </c>
      <c r="B96" s="30">
        <v>40630</v>
      </c>
      <c r="C96" s="78">
        <v>0</v>
      </c>
      <c r="D96" s="77">
        <v>7.0581611013135044</v>
      </c>
      <c r="E96" s="53">
        <f t="shared" si="3"/>
        <v>7.0581611013135044</v>
      </c>
      <c r="G96" s="85">
        <v>0.42885850000000003</v>
      </c>
    </row>
    <row r="97" spans="1:7" x14ac:dyDescent="0.2">
      <c r="A97" s="4">
        <f t="shared" si="2"/>
        <v>3</v>
      </c>
      <c r="B97" s="30">
        <v>40631</v>
      </c>
      <c r="C97" s="78">
        <v>6.9955703341513065</v>
      </c>
      <c r="D97" s="77">
        <v>0</v>
      </c>
      <c r="E97" s="53">
        <f t="shared" si="3"/>
        <v>6.9955703341513065</v>
      </c>
      <c r="G97" s="85">
        <v>0.42379924999999996</v>
      </c>
    </row>
    <row r="98" spans="1:7" x14ac:dyDescent="0.2">
      <c r="A98" s="4">
        <f t="shared" si="2"/>
        <v>3</v>
      </c>
      <c r="B98" s="30">
        <v>40632</v>
      </c>
      <c r="C98" s="78">
        <v>7.4055960640630705</v>
      </c>
      <c r="D98" s="77">
        <v>0</v>
      </c>
      <c r="E98" s="53">
        <f t="shared" si="3"/>
        <v>7.4055960640630705</v>
      </c>
      <c r="G98" s="85">
        <v>0.48835675000000001</v>
      </c>
    </row>
    <row r="99" spans="1:7" x14ac:dyDescent="0.2">
      <c r="A99" s="4">
        <f t="shared" si="2"/>
        <v>3</v>
      </c>
      <c r="B99" s="30">
        <v>40633</v>
      </c>
      <c r="C99" s="78">
        <v>0</v>
      </c>
      <c r="D99" s="77">
        <v>7.9495897525174586</v>
      </c>
      <c r="E99" s="53">
        <f t="shared" si="3"/>
        <v>7.9495897525174586</v>
      </c>
      <c r="G99" s="85">
        <v>0.42046725000000001</v>
      </c>
    </row>
    <row r="100" spans="1:7" x14ac:dyDescent="0.2">
      <c r="A100" s="4">
        <f t="shared" si="2"/>
        <v>4</v>
      </c>
      <c r="B100" s="30">
        <v>40634</v>
      </c>
      <c r="C100" s="78">
        <v>0</v>
      </c>
      <c r="D100" s="77">
        <v>7.7095468784320973</v>
      </c>
      <c r="E100" s="53">
        <f t="shared" si="3"/>
        <v>7.7095468784320973</v>
      </c>
      <c r="F100" s="5"/>
      <c r="G100" s="85">
        <v>0.41314000000000001</v>
      </c>
    </row>
    <row r="101" spans="1:7" x14ac:dyDescent="0.2">
      <c r="A101" s="4">
        <f t="shared" si="2"/>
        <v>4</v>
      </c>
      <c r="B101" s="30">
        <v>40635</v>
      </c>
      <c r="C101" s="78">
        <v>7.297139935921126</v>
      </c>
      <c r="D101" s="77">
        <v>0</v>
      </c>
      <c r="E101" s="53">
        <f t="shared" si="3"/>
        <v>7.297139935921126</v>
      </c>
      <c r="G101" s="85">
        <v>0.41280749999999999</v>
      </c>
    </row>
    <row r="102" spans="1:7" x14ac:dyDescent="0.2">
      <c r="A102" s="4">
        <f t="shared" si="2"/>
        <v>4</v>
      </c>
      <c r="B102" s="30">
        <v>40636</v>
      </c>
      <c r="C102" s="78">
        <v>7.5444762388038606</v>
      </c>
      <c r="D102" s="77">
        <v>0</v>
      </c>
      <c r="E102" s="53">
        <f t="shared" si="3"/>
        <v>7.5444762388038606</v>
      </c>
      <c r="G102" s="85">
        <v>0.42175000000000001</v>
      </c>
    </row>
    <row r="103" spans="1:7" x14ac:dyDescent="0.2">
      <c r="A103" s="4">
        <f t="shared" si="2"/>
        <v>4</v>
      </c>
      <c r="B103" s="30">
        <v>40637</v>
      </c>
      <c r="C103" s="78">
        <v>8.1268669519870418</v>
      </c>
      <c r="D103" s="77">
        <v>0</v>
      </c>
      <c r="E103" s="53">
        <f t="shared" si="3"/>
        <v>8.1268669519870418</v>
      </c>
      <c r="G103" s="85">
        <v>0.41382249999999998</v>
      </c>
    </row>
    <row r="104" spans="1:7" x14ac:dyDescent="0.2">
      <c r="A104" s="4">
        <f t="shared" si="2"/>
        <v>4</v>
      </c>
      <c r="B104" s="30">
        <v>40638</v>
      </c>
      <c r="C104" s="78">
        <v>0</v>
      </c>
      <c r="D104" s="77">
        <v>7.6822259065603795</v>
      </c>
      <c r="E104" s="53">
        <f t="shared" si="3"/>
        <v>7.6822259065603795</v>
      </c>
      <c r="G104" s="85">
        <v>0.41511750000000003</v>
      </c>
    </row>
    <row r="105" spans="1:7" x14ac:dyDescent="0.2">
      <c r="A105" s="4">
        <f t="shared" si="2"/>
        <v>4</v>
      </c>
      <c r="B105" s="30">
        <v>40639</v>
      </c>
      <c r="C105" s="78">
        <v>0</v>
      </c>
      <c r="D105" s="77">
        <v>7.8576553048945614</v>
      </c>
      <c r="E105" s="53">
        <f t="shared" si="3"/>
        <v>7.8576553048945614</v>
      </c>
      <c r="G105" s="85">
        <v>0.42090999999999995</v>
      </c>
    </row>
    <row r="106" spans="1:7" x14ac:dyDescent="0.2">
      <c r="A106" s="4">
        <f t="shared" si="2"/>
        <v>4</v>
      </c>
      <c r="B106" s="30">
        <v>40640</v>
      </c>
      <c r="C106" s="78">
        <v>0</v>
      </c>
      <c r="D106" s="77">
        <v>8.0539349186045257</v>
      </c>
      <c r="E106" s="53">
        <f t="shared" si="3"/>
        <v>8.0539349186045257</v>
      </c>
      <c r="G106" s="85">
        <v>0.42897750000000001</v>
      </c>
    </row>
    <row r="107" spans="1:7" x14ac:dyDescent="0.2">
      <c r="A107" s="4">
        <f t="shared" si="2"/>
        <v>4</v>
      </c>
      <c r="B107" s="30">
        <v>40641</v>
      </c>
      <c r="C107" s="78">
        <v>8.3964922821644414</v>
      </c>
      <c r="D107" s="77">
        <v>0</v>
      </c>
      <c r="E107" s="53">
        <f t="shared" si="3"/>
        <v>8.3964922821644414</v>
      </c>
      <c r="G107" s="85">
        <v>0.41882749999999996</v>
      </c>
    </row>
    <row r="108" spans="1:7" x14ac:dyDescent="0.2">
      <c r="A108" s="4">
        <f t="shared" si="2"/>
        <v>4</v>
      </c>
      <c r="B108" s="30">
        <v>40642</v>
      </c>
      <c r="C108" s="78">
        <v>8.7121336686921147</v>
      </c>
      <c r="D108" s="77">
        <v>0</v>
      </c>
      <c r="E108" s="53">
        <f t="shared" si="3"/>
        <v>8.7121336686921147</v>
      </c>
      <c r="G108" s="85">
        <v>0.47666500000000006</v>
      </c>
    </row>
    <row r="109" spans="1:7" x14ac:dyDescent="0.2">
      <c r="A109" s="4">
        <f t="shared" si="2"/>
        <v>4</v>
      </c>
      <c r="B109" s="30">
        <v>40643</v>
      </c>
      <c r="C109" s="78">
        <v>9.5677447164550617</v>
      </c>
      <c r="D109" s="77">
        <v>0</v>
      </c>
      <c r="E109" s="53">
        <f t="shared" si="3"/>
        <v>9.5677447164550617</v>
      </c>
      <c r="G109" s="85">
        <v>0.46256000000000003</v>
      </c>
    </row>
    <row r="110" spans="1:7" x14ac:dyDescent="0.2">
      <c r="A110" s="4">
        <f t="shared" si="2"/>
        <v>4</v>
      </c>
      <c r="B110" s="30">
        <v>40644</v>
      </c>
      <c r="C110" s="78">
        <v>0</v>
      </c>
      <c r="D110" s="77">
        <v>9.5261860870601254</v>
      </c>
      <c r="E110" s="53">
        <f t="shared" si="3"/>
        <v>9.5261860870601254</v>
      </c>
      <c r="G110" s="85">
        <v>0.46758249999999996</v>
      </c>
    </row>
    <row r="111" spans="1:7" x14ac:dyDescent="0.2">
      <c r="A111" s="4">
        <f t="shared" si="2"/>
        <v>4</v>
      </c>
      <c r="B111" s="30">
        <v>40645</v>
      </c>
      <c r="C111" s="78">
        <v>0</v>
      </c>
      <c r="D111" s="77">
        <v>9.0001033128987213</v>
      </c>
      <c r="E111" s="53">
        <f t="shared" si="3"/>
        <v>9.0001033128987213</v>
      </c>
      <c r="G111" s="85">
        <v>0.45382749999999999</v>
      </c>
    </row>
    <row r="112" spans="1:7" x14ac:dyDescent="0.2">
      <c r="A112" s="4">
        <f t="shared" si="2"/>
        <v>4</v>
      </c>
      <c r="B112" s="30">
        <v>40646</v>
      </c>
      <c r="C112" s="78">
        <v>9.783444980596979</v>
      </c>
      <c r="D112" s="77">
        <v>0</v>
      </c>
      <c r="E112" s="53">
        <f t="shared" si="3"/>
        <v>9.783444980596979</v>
      </c>
      <c r="G112" s="85">
        <v>0.46355750000000001</v>
      </c>
    </row>
    <row r="113" spans="1:7" x14ac:dyDescent="0.2">
      <c r="A113" s="4">
        <f t="shared" si="2"/>
        <v>4</v>
      </c>
      <c r="B113" s="30">
        <v>40647</v>
      </c>
      <c r="C113" s="78">
        <v>9.0651631010043907</v>
      </c>
      <c r="D113" s="77">
        <v>0</v>
      </c>
      <c r="E113" s="53">
        <f t="shared" si="3"/>
        <v>9.0651631010043907</v>
      </c>
      <c r="G113" s="85">
        <v>0.4401775</v>
      </c>
    </row>
    <row r="114" spans="1:7" x14ac:dyDescent="0.2">
      <c r="A114" s="4">
        <f t="shared" si="2"/>
        <v>4</v>
      </c>
      <c r="B114" s="30">
        <v>40648</v>
      </c>
      <c r="C114" s="78">
        <v>8.1994860409148203</v>
      </c>
      <c r="D114" s="77">
        <v>0</v>
      </c>
      <c r="E114" s="53">
        <f t="shared" si="3"/>
        <v>8.1994860409148203</v>
      </c>
      <c r="G114" s="85">
        <v>0.39807250000000005</v>
      </c>
    </row>
    <row r="115" spans="1:7" x14ac:dyDescent="0.2">
      <c r="A115" s="4">
        <f t="shared" si="2"/>
        <v>4</v>
      </c>
      <c r="B115" s="30">
        <v>40649</v>
      </c>
      <c r="C115" s="78">
        <v>0</v>
      </c>
      <c r="D115" s="77">
        <v>7.6505910970247077</v>
      </c>
      <c r="E115" s="53">
        <f t="shared" si="3"/>
        <v>7.6505910970247077</v>
      </c>
      <c r="G115" s="85">
        <v>0.42419999999999997</v>
      </c>
    </row>
    <row r="116" spans="1:7" x14ac:dyDescent="0.2">
      <c r="A116" s="4">
        <f t="shared" si="2"/>
        <v>4</v>
      </c>
      <c r="B116" s="30">
        <v>40650</v>
      </c>
      <c r="C116" s="78">
        <v>0</v>
      </c>
      <c r="D116" s="77">
        <v>7.8763486014383677</v>
      </c>
      <c r="E116" s="53">
        <f t="shared" si="3"/>
        <v>7.8763486014383677</v>
      </c>
      <c r="G116" s="85">
        <v>0.43176000000000003</v>
      </c>
    </row>
    <row r="117" spans="1:7" x14ac:dyDescent="0.2">
      <c r="A117" s="4">
        <f t="shared" si="2"/>
        <v>4</v>
      </c>
      <c r="B117" s="30">
        <v>40651</v>
      </c>
      <c r="C117" s="78">
        <v>0</v>
      </c>
      <c r="D117" s="77">
        <v>8.2825683147941582</v>
      </c>
      <c r="E117" s="53">
        <f t="shared" si="3"/>
        <v>8.2825683147941582</v>
      </c>
      <c r="G117" s="85">
        <v>0.43335249999999997</v>
      </c>
    </row>
    <row r="118" spans="1:7" x14ac:dyDescent="0.2">
      <c r="A118" s="4">
        <f t="shared" si="2"/>
        <v>4</v>
      </c>
      <c r="B118" s="30">
        <v>40652</v>
      </c>
      <c r="C118" s="78">
        <v>8.6265725639158202</v>
      </c>
      <c r="D118" s="77">
        <v>0</v>
      </c>
      <c r="E118" s="53">
        <f t="shared" si="3"/>
        <v>8.6265725639158202</v>
      </c>
      <c r="G118" s="85">
        <v>0.42482999999999999</v>
      </c>
    </row>
    <row r="119" spans="1:7" x14ac:dyDescent="0.2">
      <c r="A119" s="4">
        <f t="shared" si="2"/>
        <v>4</v>
      </c>
      <c r="B119" s="30">
        <v>40653</v>
      </c>
      <c r="C119" s="78">
        <v>8.5704904952389231</v>
      </c>
      <c r="D119" s="77">
        <v>0</v>
      </c>
      <c r="E119" s="53">
        <f t="shared" si="3"/>
        <v>8.5704904952389231</v>
      </c>
      <c r="G119" s="85">
        <v>0.44136749999999997</v>
      </c>
    </row>
    <row r="120" spans="1:7" x14ac:dyDescent="0.2">
      <c r="A120" s="4">
        <f t="shared" si="2"/>
        <v>4</v>
      </c>
      <c r="B120" s="30">
        <v>40654</v>
      </c>
      <c r="C120" s="78">
        <v>8.6905636422779242</v>
      </c>
      <c r="D120" s="77">
        <v>0</v>
      </c>
      <c r="E120" s="53">
        <f t="shared" si="3"/>
        <v>8.6905636422779242</v>
      </c>
      <c r="G120" s="85">
        <v>0.4646424999999999</v>
      </c>
    </row>
    <row r="121" spans="1:7" x14ac:dyDescent="0.2">
      <c r="A121" s="4">
        <f t="shared" si="2"/>
        <v>4</v>
      </c>
      <c r="B121" s="30">
        <v>40655</v>
      </c>
      <c r="C121" s="78">
        <v>10.043004298447757</v>
      </c>
      <c r="D121" s="77">
        <v>0</v>
      </c>
      <c r="E121" s="53">
        <f t="shared" si="3"/>
        <v>10.043004298447757</v>
      </c>
      <c r="G121" s="85">
        <v>0.48509999999999998</v>
      </c>
    </row>
    <row r="122" spans="1:7" x14ac:dyDescent="0.2">
      <c r="A122" s="4">
        <f t="shared" si="2"/>
        <v>4</v>
      </c>
      <c r="B122" s="30">
        <v>40656</v>
      </c>
      <c r="C122" s="78">
        <v>0</v>
      </c>
      <c r="D122" s="77">
        <v>9.7471162017069783</v>
      </c>
      <c r="E122" s="53">
        <f t="shared" si="3"/>
        <v>9.7471162017069783</v>
      </c>
      <c r="G122" s="85">
        <v>0.49616000000000005</v>
      </c>
    </row>
    <row r="123" spans="1:7" x14ac:dyDescent="0.2">
      <c r="A123" s="4">
        <f t="shared" si="2"/>
        <v>4</v>
      </c>
      <c r="B123" s="30">
        <v>40657</v>
      </c>
      <c r="C123" s="78">
        <v>0</v>
      </c>
      <c r="D123" s="77">
        <v>9.2848165987197699</v>
      </c>
      <c r="E123" s="53">
        <f t="shared" si="3"/>
        <v>9.2848165987197699</v>
      </c>
      <c r="G123" s="85">
        <v>0.48266750000000003</v>
      </c>
    </row>
    <row r="124" spans="1:7" x14ac:dyDescent="0.2">
      <c r="A124" s="4">
        <f t="shared" si="2"/>
        <v>4</v>
      </c>
      <c r="B124" s="30">
        <v>40658</v>
      </c>
      <c r="C124" s="78">
        <v>0</v>
      </c>
      <c r="D124" s="77">
        <v>9.8743744127936584</v>
      </c>
      <c r="E124" s="53">
        <f t="shared" si="3"/>
        <v>9.8743744127936584</v>
      </c>
      <c r="G124" s="85">
        <v>0.47256999999999999</v>
      </c>
    </row>
    <row r="125" spans="1:7" x14ac:dyDescent="0.2">
      <c r="A125" s="4">
        <f t="shared" si="2"/>
        <v>4</v>
      </c>
      <c r="B125" s="30">
        <v>40659</v>
      </c>
      <c r="C125" s="78">
        <v>9.8316180395886743</v>
      </c>
      <c r="D125" s="77">
        <v>0</v>
      </c>
      <c r="E125" s="53">
        <f t="shared" si="3"/>
        <v>9.8316180395886743</v>
      </c>
      <c r="G125" s="85">
        <v>0.47783749999999997</v>
      </c>
    </row>
    <row r="126" spans="1:7" x14ac:dyDescent="0.2">
      <c r="A126" s="4">
        <f t="shared" si="2"/>
        <v>4</v>
      </c>
      <c r="B126" s="30">
        <v>40660</v>
      </c>
      <c r="C126" s="78">
        <v>9.8352130439910415</v>
      </c>
      <c r="D126" s="77">
        <v>0</v>
      </c>
      <c r="E126" s="53">
        <f t="shared" si="3"/>
        <v>9.8352130439910415</v>
      </c>
      <c r="G126" s="85">
        <v>0.47848499999999999</v>
      </c>
    </row>
    <row r="127" spans="1:7" x14ac:dyDescent="0.2">
      <c r="A127" s="4">
        <f t="shared" si="2"/>
        <v>4</v>
      </c>
      <c r="B127" s="30">
        <v>40661</v>
      </c>
      <c r="C127" s="78">
        <v>0</v>
      </c>
      <c r="D127" s="77">
        <v>10.036143325191983</v>
      </c>
      <c r="E127" s="53">
        <f t="shared" si="3"/>
        <v>10.036143325191983</v>
      </c>
      <c r="G127" s="85">
        <v>0.50571500000000003</v>
      </c>
    </row>
    <row r="128" spans="1:7" x14ac:dyDescent="0.2">
      <c r="A128" s="4">
        <f t="shared" si="2"/>
        <v>4</v>
      </c>
      <c r="B128" s="30">
        <v>40662</v>
      </c>
      <c r="C128" s="78">
        <v>0</v>
      </c>
      <c r="D128" s="77">
        <v>10.239612668341874</v>
      </c>
      <c r="E128" s="53">
        <f t="shared" si="3"/>
        <v>10.239612668341874</v>
      </c>
      <c r="G128" s="85">
        <v>0.49024499999999999</v>
      </c>
    </row>
    <row r="129" spans="1:7" x14ac:dyDescent="0.2">
      <c r="A129" s="4">
        <f t="shared" si="2"/>
        <v>4</v>
      </c>
      <c r="B129" s="30">
        <v>40663</v>
      </c>
      <c r="C129" s="78">
        <v>0</v>
      </c>
      <c r="D129" s="77">
        <v>9.9400063715381233</v>
      </c>
      <c r="E129" s="53">
        <f t="shared" si="3"/>
        <v>9.9400063715381233</v>
      </c>
      <c r="G129" s="85">
        <v>0.49119000000000002</v>
      </c>
    </row>
    <row r="130" spans="1:7" x14ac:dyDescent="0.2">
      <c r="A130" s="4">
        <f t="shared" si="2"/>
        <v>5</v>
      </c>
      <c r="B130" s="30">
        <v>40664</v>
      </c>
      <c r="C130" s="78">
        <v>9.6701222042078712</v>
      </c>
      <c r="D130" s="77">
        <v>0</v>
      </c>
      <c r="E130" s="53">
        <f t="shared" si="3"/>
        <v>9.6701222042078712</v>
      </c>
      <c r="G130" s="85">
        <v>0.48170500000000005</v>
      </c>
    </row>
    <row r="131" spans="1:7" x14ac:dyDescent="0.2">
      <c r="A131" s="4">
        <f t="shared" si="2"/>
        <v>5</v>
      </c>
      <c r="B131" s="30">
        <v>40665</v>
      </c>
      <c r="C131" s="78">
        <v>9.8098638545576957</v>
      </c>
      <c r="D131" s="77">
        <v>0</v>
      </c>
      <c r="E131" s="53">
        <f t="shared" si="3"/>
        <v>9.8098638545576957</v>
      </c>
      <c r="G131" s="85">
        <v>0.48237000000000002</v>
      </c>
    </row>
    <row r="132" spans="1:7" x14ac:dyDescent="0.2">
      <c r="A132" s="4">
        <f t="shared" si="2"/>
        <v>5</v>
      </c>
      <c r="B132" s="30">
        <v>40666</v>
      </c>
      <c r="C132" s="78">
        <v>10.329416144319865</v>
      </c>
      <c r="D132" s="77">
        <v>0</v>
      </c>
      <c r="E132" s="53">
        <f t="shared" si="3"/>
        <v>10.329416144319865</v>
      </c>
      <c r="G132" s="85">
        <v>0.49561749999999993</v>
      </c>
    </row>
    <row r="133" spans="1:7" x14ac:dyDescent="0.2">
      <c r="A133" s="4">
        <f t="shared" si="2"/>
        <v>5</v>
      </c>
      <c r="B133" s="30">
        <v>40667</v>
      </c>
      <c r="C133" s="78">
        <v>0</v>
      </c>
      <c r="D133" s="77">
        <v>10.579091581922125</v>
      </c>
      <c r="E133" s="53">
        <f t="shared" si="3"/>
        <v>10.579091581922125</v>
      </c>
      <c r="G133" s="85">
        <v>0.49551249999999997</v>
      </c>
    </row>
    <row r="134" spans="1:7" x14ac:dyDescent="0.2">
      <c r="A134" s="4">
        <f t="shared" si="2"/>
        <v>5</v>
      </c>
      <c r="B134" s="30">
        <v>40668</v>
      </c>
      <c r="C134" s="78">
        <v>0</v>
      </c>
      <c r="D134" s="77">
        <v>10.171927737327207</v>
      </c>
      <c r="E134" s="53">
        <f t="shared" si="3"/>
        <v>10.171927737327207</v>
      </c>
      <c r="G134" s="85">
        <v>0.486535</v>
      </c>
    </row>
    <row r="135" spans="1:7" x14ac:dyDescent="0.2">
      <c r="A135" s="4">
        <f t="shared" si="2"/>
        <v>5</v>
      </c>
      <c r="B135" s="30">
        <v>40669</v>
      </c>
      <c r="C135" s="78">
        <v>10.155993173116492</v>
      </c>
      <c r="D135" s="77">
        <v>0</v>
      </c>
      <c r="E135" s="53">
        <f t="shared" si="3"/>
        <v>10.155993173116492</v>
      </c>
      <c r="G135" s="85">
        <v>0.46446749999999998</v>
      </c>
    </row>
    <row r="136" spans="1:7" x14ac:dyDescent="0.2">
      <c r="A136" s="4">
        <f t="shared" si="2"/>
        <v>5</v>
      </c>
      <c r="B136" s="30">
        <v>40670</v>
      </c>
      <c r="C136" s="78">
        <v>9.576244480126709</v>
      </c>
      <c r="D136" s="77">
        <v>0</v>
      </c>
      <c r="E136" s="53">
        <f t="shared" si="3"/>
        <v>9.576244480126709</v>
      </c>
      <c r="G136" s="85">
        <v>0.46126500000000004</v>
      </c>
    </row>
    <row r="137" spans="1:7" x14ac:dyDescent="0.2">
      <c r="A137" s="4">
        <f t="shared" si="2"/>
        <v>5</v>
      </c>
      <c r="B137" s="30">
        <v>40671</v>
      </c>
      <c r="C137" s="78">
        <v>0</v>
      </c>
      <c r="D137" s="77">
        <v>10.059384209859953</v>
      </c>
      <c r="E137" s="53">
        <f t="shared" si="3"/>
        <v>10.059384209859953</v>
      </c>
      <c r="G137" s="85">
        <v>0.47939499999999996</v>
      </c>
    </row>
    <row r="138" spans="1:7" x14ac:dyDescent="0.2">
      <c r="A138" s="4">
        <f t="shared" ref="A138:A201" si="4">+IF(ISBLANK($B138),"",MONTH($B138))</f>
        <v>5</v>
      </c>
      <c r="B138" s="30">
        <v>40672</v>
      </c>
      <c r="C138" s="78">
        <v>0</v>
      </c>
      <c r="D138" s="77">
        <v>10.370491795342687</v>
      </c>
      <c r="E138" s="53">
        <f t="shared" ref="E138:E201" si="5">SUM(C138:D138)</f>
        <v>10.370491795342687</v>
      </c>
      <c r="G138" s="85">
        <v>0.49633500000000003</v>
      </c>
    </row>
    <row r="139" spans="1:7" x14ac:dyDescent="0.2">
      <c r="A139" s="4">
        <f t="shared" si="4"/>
        <v>5</v>
      </c>
      <c r="B139" s="30">
        <v>40673</v>
      </c>
      <c r="C139" s="78">
        <v>11.122002120150153</v>
      </c>
      <c r="D139" s="77">
        <v>0</v>
      </c>
      <c r="E139" s="53">
        <f t="shared" si="5"/>
        <v>11.122002120150153</v>
      </c>
      <c r="G139" s="85">
        <v>0.53143999999999991</v>
      </c>
    </row>
    <row r="140" spans="1:7" x14ac:dyDescent="0.2">
      <c r="A140" s="4">
        <f t="shared" si="4"/>
        <v>5</v>
      </c>
      <c r="B140" s="30">
        <v>40674</v>
      </c>
      <c r="C140" s="78">
        <v>11.627938556801315</v>
      </c>
      <c r="D140" s="77">
        <v>0</v>
      </c>
      <c r="E140" s="53">
        <f t="shared" si="5"/>
        <v>11.627938556801315</v>
      </c>
      <c r="G140" s="85">
        <v>0.51752749999999992</v>
      </c>
    </row>
    <row r="141" spans="1:7" x14ac:dyDescent="0.2">
      <c r="A141" s="4">
        <f t="shared" si="4"/>
        <v>5</v>
      </c>
      <c r="B141" s="30">
        <v>40675</v>
      </c>
      <c r="C141" s="78">
        <v>0</v>
      </c>
      <c r="D141" s="77">
        <v>11.474421937378196</v>
      </c>
      <c r="E141" s="53">
        <f t="shared" si="5"/>
        <v>11.474421937378196</v>
      </c>
      <c r="G141" s="85">
        <v>0.51126250000000006</v>
      </c>
    </row>
    <row r="142" spans="1:7" x14ac:dyDescent="0.2">
      <c r="A142" s="4">
        <f t="shared" si="4"/>
        <v>5</v>
      </c>
      <c r="B142" s="30">
        <v>40676</v>
      </c>
      <c r="C142" s="78">
        <v>0</v>
      </c>
      <c r="D142" s="77">
        <v>11.137508192730994</v>
      </c>
      <c r="E142" s="53">
        <f t="shared" si="5"/>
        <v>11.137508192730994</v>
      </c>
      <c r="G142" s="85">
        <v>0.49227499999999996</v>
      </c>
    </row>
    <row r="143" spans="1:7" x14ac:dyDescent="0.2">
      <c r="A143" s="4">
        <f t="shared" si="4"/>
        <v>5</v>
      </c>
      <c r="B143" s="30">
        <v>40677</v>
      </c>
      <c r="C143" s="78">
        <v>0</v>
      </c>
      <c r="D143" s="77">
        <v>10.663678436961209</v>
      </c>
      <c r="E143" s="53">
        <f t="shared" si="5"/>
        <v>10.663678436961209</v>
      </c>
      <c r="G143" s="85">
        <v>0.48125000000000001</v>
      </c>
    </row>
    <row r="144" spans="1:7" x14ac:dyDescent="0.2">
      <c r="A144" s="4">
        <f t="shared" si="4"/>
        <v>5</v>
      </c>
      <c r="B144" s="30">
        <v>40678</v>
      </c>
      <c r="C144" s="78">
        <v>10.630398160457949</v>
      </c>
      <c r="D144" s="77">
        <v>0</v>
      </c>
      <c r="E144" s="53">
        <f t="shared" si="5"/>
        <v>10.630398160457949</v>
      </c>
      <c r="G144" s="85">
        <v>0.49595000000000006</v>
      </c>
    </row>
    <row r="145" spans="1:7" x14ac:dyDescent="0.2">
      <c r="A145" s="4">
        <f t="shared" si="4"/>
        <v>5</v>
      </c>
      <c r="B145" s="30">
        <v>40679</v>
      </c>
      <c r="C145" s="78">
        <v>11.081154560817129</v>
      </c>
      <c r="D145" s="77">
        <v>0</v>
      </c>
      <c r="E145" s="53">
        <f t="shared" si="5"/>
        <v>11.081154560817129</v>
      </c>
      <c r="G145" s="85">
        <v>0.51114000000000004</v>
      </c>
    </row>
    <row r="146" spans="1:7" x14ac:dyDescent="0.2">
      <c r="A146" s="4">
        <f t="shared" si="4"/>
        <v>5</v>
      </c>
      <c r="B146" s="30">
        <v>40680</v>
      </c>
      <c r="C146" s="78">
        <v>0</v>
      </c>
      <c r="D146" s="77">
        <v>11.391985595602817</v>
      </c>
      <c r="E146" s="53">
        <f t="shared" si="5"/>
        <v>11.391985595602817</v>
      </c>
      <c r="G146" s="85">
        <v>0.52291750000000004</v>
      </c>
    </row>
    <row r="147" spans="1:7" x14ac:dyDescent="0.2">
      <c r="A147" s="4">
        <f t="shared" si="4"/>
        <v>5</v>
      </c>
      <c r="B147" s="30">
        <v>40681</v>
      </c>
      <c r="C147" s="78">
        <v>0</v>
      </c>
      <c r="D147" s="77">
        <v>11.622807352573878</v>
      </c>
      <c r="E147" s="53">
        <f t="shared" si="5"/>
        <v>11.622807352573878</v>
      </c>
      <c r="G147" s="85">
        <v>0.53124750000000009</v>
      </c>
    </row>
    <row r="148" spans="1:7" x14ac:dyDescent="0.2">
      <c r="A148" s="4">
        <f t="shared" si="4"/>
        <v>5</v>
      </c>
      <c r="B148" s="30">
        <v>40682</v>
      </c>
      <c r="C148" s="78">
        <v>0</v>
      </c>
      <c r="D148" s="77">
        <v>12.000580849231486</v>
      </c>
      <c r="E148" s="53">
        <f t="shared" si="5"/>
        <v>12.000580849231486</v>
      </c>
      <c r="G148" s="85">
        <v>0.54272750000000003</v>
      </c>
    </row>
    <row r="149" spans="1:7" x14ac:dyDescent="0.2">
      <c r="A149" s="4">
        <f t="shared" si="4"/>
        <v>5</v>
      </c>
      <c r="B149" s="30">
        <v>40683</v>
      </c>
      <c r="C149" s="78">
        <v>11.173599037202397</v>
      </c>
      <c r="D149" s="77">
        <v>0</v>
      </c>
      <c r="E149" s="53">
        <f t="shared" si="5"/>
        <v>11.173599037202397</v>
      </c>
      <c r="G149" s="85">
        <v>0.51505999999999996</v>
      </c>
    </row>
    <row r="150" spans="1:7" x14ac:dyDescent="0.2">
      <c r="A150" s="4">
        <f t="shared" si="4"/>
        <v>5</v>
      </c>
      <c r="B150" s="30">
        <v>40684</v>
      </c>
      <c r="C150" s="78">
        <v>10.719976141451427</v>
      </c>
      <c r="D150" s="77">
        <v>0</v>
      </c>
      <c r="E150" s="53">
        <f t="shared" si="5"/>
        <v>10.719976141451427</v>
      </c>
      <c r="G150" s="85">
        <v>0.50576750000000004</v>
      </c>
    </row>
    <row r="151" spans="1:7" x14ac:dyDescent="0.2">
      <c r="A151" s="4">
        <f t="shared" si="4"/>
        <v>5</v>
      </c>
      <c r="B151" s="30">
        <v>40685</v>
      </c>
      <c r="C151" s="78">
        <v>11.061089093074591</v>
      </c>
      <c r="D151" s="77">
        <v>0</v>
      </c>
      <c r="E151" s="53">
        <f t="shared" si="5"/>
        <v>11.061089093074591</v>
      </c>
      <c r="G151" s="85">
        <v>0.51591750000000003</v>
      </c>
    </row>
    <row r="152" spans="1:7" x14ac:dyDescent="0.2">
      <c r="A152" s="4">
        <f t="shared" si="4"/>
        <v>5</v>
      </c>
      <c r="B152" s="30">
        <v>40686</v>
      </c>
      <c r="C152" s="78">
        <v>0</v>
      </c>
      <c r="D152" s="77">
        <v>11.256503259989369</v>
      </c>
      <c r="E152" s="53">
        <f t="shared" si="5"/>
        <v>11.256503259989369</v>
      </c>
      <c r="G152" s="85">
        <v>0.51997749999999998</v>
      </c>
    </row>
    <row r="153" spans="1:7" x14ac:dyDescent="0.2">
      <c r="A153" s="4">
        <f t="shared" si="4"/>
        <v>5</v>
      </c>
      <c r="B153" s="30">
        <v>40687</v>
      </c>
      <c r="C153" s="78">
        <v>0</v>
      </c>
      <c r="D153" s="77">
        <v>11.881585781973113</v>
      </c>
      <c r="E153" s="53">
        <f t="shared" si="5"/>
        <v>11.881585781973113</v>
      </c>
      <c r="G153" s="85">
        <v>0.562415</v>
      </c>
    </row>
    <row r="154" spans="1:7" x14ac:dyDescent="0.2">
      <c r="A154" s="4">
        <f t="shared" si="4"/>
        <v>5</v>
      </c>
      <c r="B154" s="30">
        <v>40688</v>
      </c>
      <c r="C154" s="78">
        <v>0</v>
      </c>
      <c r="D154" s="77">
        <v>11.114569384584804</v>
      </c>
      <c r="E154" s="53">
        <f t="shared" si="5"/>
        <v>11.114569384584804</v>
      </c>
      <c r="G154" s="85">
        <v>0.50837500000000002</v>
      </c>
    </row>
    <row r="155" spans="1:7" x14ac:dyDescent="0.2">
      <c r="A155" s="4">
        <f t="shared" si="4"/>
        <v>5</v>
      </c>
      <c r="B155" s="30">
        <v>40689</v>
      </c>
      <c r="C155" s="78">
        <v>11.42871712707182</v>
      </c>
      <c r="D155" s="77">
        <v>0</v>
      </c>
      <c r="E155" s="53">
        <f t="shared" si="5"/>
        <v>11.42871712707182</v>
      </c>
      <c r="G155" s="85">
        <v>0.51336249999999994</v>
      </c>
    </row>
    <row r="156" spans="1:7" x14ac:dyDescent="0.2">
      <c r="A156" s="4">
        <f t="shared" si="4"/>
        <v>5</v>
      </c>
      <c r="B156" s="30">
        <v>40690</v>
      </c>
      <c r="C156" s="78">
        <v>11.348455256101666</v>
      </c>
      <c r="D156" s="77">
        <v>0</v>
      </c>
      <c r="E156" s="53">
        <f t="shared" si="5"/>
        <v>11.348455256101666</v>
      </c>
      <c r="G156" s="85">
        <v>0.51084249999999998</v>
      </c>
    </row>
    <row r="157" spans="1:7" x14ac:dyDescent="0.2">
      <c r="A157" s="4">
        <f t="shared" si="4"/>
        <v>5</v>
      </c>
      <c r="B157" s="30">
        <v>40691</v>
      </c>
      <c r="C157" s="78">
        <v>10.753657462304977</v>
      </c>
      <c r="D157" s="77">
        <v>0</v>
      </c>
      <c r="E157" s="53">
        <f t="shared" si="5"/>
        <v>10.753657462304977</v>
      </c>
      <c r="G157" s="85">
        <v>0.47928999999999999</v>
      </c>
    </row>
    <row r="158" spans="1:7" x14ac:dyDescent="0.2">
      <c r="A158" s="4">
        <f t="shared" si="4"/>
        <v>5</v>
      </c>
      <c r="B158" s="30">
        <v>40692</v>
      </c>
      <c r="C158" s="78">
        <v>0</v>
      </c>
      <c r="D158" s="77">
        <v>10.761168371582526</v>
      </c>
      <c r="E158" s="53">
        <f t="shared" si="5"/>
        <v>10.761168371582526</v>
      </c>
      <c r="G158" s="85">
        <v>0.49244999999999994</v>
      </c>
    </row>
    <row r="159" spans="1:7" x14ac:dyDescent="0.2">
      <c r="A159" s="4">
        <f t="shared" si="4"/>
        <v>5</v>
      </c>
      <c r="B159" s="30">
        <v>40693</v>
      </c>
      <c r="C159" s="78">
        <v>0</v>
      </c>
      <c r="D159" s="77">
        <v>11.405605512939621</v>
      </c>
      <c r="E159" s="53">
        <f t="shared" si="5"/>
        <v>11.405605512939621</v>
      </c>
      <c r="G159" s="85">
        <v>0.52892000000000006</v>
      </c>
    </row>
    <row r="160" spans="1:7" x14ac:dyDescent="0.2">
      <c r="A160" s="4">
        <f t="shared" si="4"/>
        <v>5</v>
      </c>
      <c r="B160" s="30">
        <v>40694</v>
      </c>
      <c r="C160" s="78">
        <v>11.894522628237903</v>
      </c>
      <c r="D160" s="77">
        <v>0</v>
      </c>
      <c r="E160" s="53">
        <f t="shared" si="5"/>
        <v>11.894522628237903</v>
      </c>
      <c r="G160" s="85">
        <v>0.52874500000000013</v>
      </c>
    </row>
    <row r="161" spans="1:7" x14ac:dyDescent="0.2">
      <c r="A161" s="4">
        <f t="shared" si="4"/>
        <v>6</v>
      </c>
      <c r="B161" s="30">
        <v>40695</v>
      </c>
      <c r="C161" s="78">
        <v>11.760161443201863</v>
      </c>
      <c r="D161" s="77">
        <v>0</v>
      </c>
      <c r="E161" s="53">
        <f t="shared" si="5"/>
        <v>11.760161443201863</v>
      </c>
      <c r="G161" s="85">
        <v>0.5366375000000001</v>
      </c>
    </row>
    <row r="162" spans="1:7" x14ac:dyDescent="0.2">
      <c r="A162" s="4">
        <f t="shared" si="4"/>
        <v>6</v>
      </c>
      <c r="B162" s="30">
        <v>40696</v>
      </c>
      <c r="C162" s="78">
        <v>11.754425478591108</v>
      </c>
      <c r="D162" s="77">
        <v>0</v>
      </c>
      <c r="E162" s="53">
        <f t="shared" si="5"/>
        <v>11.754425478591108</v>
      </c>
      <c r="G162" s="85">
        <v>0.54612250000000007</v>
      </c>
    </row>
    <row r="163" spans="1:7" x14ac:dyDescent="0.2">
      <c r="A163" s="4">
        <f t="shared" si="4"/>
        <v>6</v>
      </c>
      <c r="B163" s="30">
        <v>40697</v>
      </c>
      <c r="C163" s="78">
        <v>0</v>
      </c>
      <c r="D163" s="77">
        <v>11.546803744030068</v>
      </c>
      <c r="E163" s="53">
        <f t="shared" si="5"/>
        <v>11.546803744030068</v>
      </c>
      <c r="G163" s="85">
        <v>0.50690499999999994</v>
      </c>
    </row>
    <row r="164" spans="1:7" x14ac:dyDescent="0.2">
      <c r="A164" s="4">
        <f t="shared" si="4"/>
        <v>6</v>
      </c>
      <c r="B164" s="30">
        <v>40698</v>
      </c>
      <c r="C164" s="78">
        <v>0</v>
      </c>
      <c r="D164" s="77">
        <v>11.457579840865435</v>
      </c>
      <c r="E164" s="53">
        <f t="shared" si="5"/>
        <v>11.457579840865435</v>
      </c>
      <c r="G164" s="85">
        <v>0.51990750000000008</v>
      </c>
    </row>
    <row r="165" spans="1:7" x14ac:dyDescent="0.2">
      <c r="A165" s="4">
        <f t="shared" si="4"/>
        <v>6</v>
      </c>
      <c r="B165" s="30">
        <v>40699</v>
      </c>
      <c r="C165" s="78">
        <v>11.535024832229704</v>
      </c>
      <c r="D165" s="77">
        <v>0</v>
      </c>
      <c r="E165" s="53">
        <f t="shared" si="5"/>
        <v>11.535024832229704</v>
      </c>
      <c r="G165" s="85">
        <v>0.56105000000000005</v>
      </c>
    </row>
    <row r="166" spans="1:7" x14ac:dyDescent="0.2">
      <c r="A166" s="4">
        <f t="shared" si="4"/>
        <v>6</v>
      </c>
      <c r="B166" s="30">
        <v>40700</v>
      </c>
      <c r="C166" s="78">
        <v>0</v>
      </c>
      <c r="D166" s="77">
        <v>12.400173971884001</v>
      </c>
      <c r="E166" s="53">
        <f t="shared" si="5"/>
        <v>12.400173971884001</v>
      </c>
      <c r="G166" s="85">
        <v>0.55998250000000005</v>
      </c>
    </row>
    <row r="167" spans="1:7" x14ac:dyDescent="0.2">
      <c r="A167" s="4">
        <f t="shared" si="4"/>
        <v>6</v>
      </c>
      <c r="B167" s="30">
        <v>40701</v>
      </c>
      <c r="C167" s="78">
        <v>0</v>
      </c>
      <c r="D167" s="77">
        <v>12.990282407296997</v>
      </c>
      <c r="E167" s="53">
        <f t="shared" si="5"/>
        <v>12.990282407296997</v>
      </c>
      <c r="G167" s="85">
        <v>0.58211999999999997</v>
      </c>
    </row>
    <row r="168" spans="1:7" x14ac:dyDescent="0.2">
      <c r="A168" s="4">
        <f t="shared" si="4"/>
        <v>6</v>
      </c>
      <c r="B168" s="30">
        <v>40702</v>
      </c>
      <c r="C168" s="78">
        <v>12.763135826568288</v>
      </c>
      <c r="D168" s="77">
        <v>0</v>
      </c>
      <c r="E168" s="53">
        <f t="shared" si="5"/>
        <v>12.763135826568288</v>
      </c>
      <c r="G168" s="85">
        <v>0.59265499999999993</v>
      </c>
    </row>
    <row r="169" spans="1:7" x14ac:dyDescent="0.2">
      <c r="A169" s="4">
        <f t="shared" si="4"/>
        <v>6</v>
      </c>
      <c r="B169" s="30">
        <v>40703</v>
      </c>
      <c r="C169" s="78">
        <v>12.454930156679648</v>
      </c>
      <c r="D169" s="77">
        <v>0</v>
      </c>
      <c r="E169" s="53">
        <f t="shared" si="5"/>
        <v>12.454930156679648</v>
      </c>
      <c r="G169" s="85">
        <v>0.59867499999999996</v>
      </c>
    </row>
    <row r="170" spans="1:7" x14ac:dyDescent="0.2">
      <c r="A170" s="4">
        <f t="shared" si="4"/>
        <v>6</v>
      </c>
      <c r="B170" s="30">
        <v>40704</v>
      </c>
      <c r="C170" s="78">
        <v>12.926713245914302</v>
      </c>
      <c r="D170" s="77">
        <v>0</v>
      </c>
      <c r="E170" s="53">
        <f t="shared" si="5"/>
        <v>12.926713245914302</v>
      </c>
      <c r="G170" s="85">
        <v>0.58738750000000006</v>
      </c>
    </row>
    <row r="171" spans="1:7" x14ac:dyDescent="0.2">
      <c r="A171" s="4">
        <f t="shared" si="4"/>
        <v>6</v>
      </c>
      <c r="B171" s="30">
        <v>40705</v>
      </c>
      <c r="C171" s="78">
        <v>0</v>
      </c>
      <c r="D171" s="77">
        <v>13.2299562713151</v>
      </c>
      <c r="E171" s="53">
        <f t="shared" si="5"/>
        <v>13.2299562713151</v>
      </c>
      <c r="G171" s="85">
        <v>0.59405500000000011</v>
      </c>
    </row>
    <row r="172" spans="1:7" x14ac:dyDescent="0.2">
      <c r="A172" s="4">
        <f t="shared" si="4"/>
        <v>6</v>
      </c>
      <c r="B172" s="30">
        <v>40706</v>
      </c>
      <c r="C172" s="78">
        <v>0</v>
      </c>
      <c r="D172" s="77">
        <v>12.886905747078661</v>
      </c>
      <c r="E172" s="53">
        <f t="shared" si="5"/>
        <v>12.886905747078661</v>
      </c>
      <c r="G172" s="85">
        <v>0.58059749999999999</v>
      </c>
    </row>
    <row r="173" spans="1:7" x14ac:dyDescent="0.2">
      <c r="A173" s="4">
        <f t="shared" si="4"/>
        <v>6</v>
      </c>
      <c r="B173" s="30">
        <v>40707</v>
      </c>
      <c r="C173" s="78">
        <v>13.349023640381191</v>
      </c>
      <c r="D173" s="77">
        <v>0</v>
      </c>
      <c r="E173" s="53">
        <f t="shared" si="5"/>
        <v>13.349023640381191</v>
      </c>
      <c r="G173" s="85">
        <v>0.58838500000000016</v>
      </c>
    </row>
    <row r="174" spans="1:7" x14ac:dyDescent="0.2">
      <c r="A174" s="4">
        <f t="shared" si="4"/>
        <v>6</v>
      </c>
      <c r="B174" s="30">
        <v>40708</v>
      </c>
      <c r="C174" s="78">
        <v>12.619839139238874</v>
      </c>
      <c r="D174" s="77">
        <v>0</v>
      </c>
      <c r="E174" s="53">
        <f t="shared" si="5"/>
        <v>12.619839139238874</v>
      </c>
      <c r="G174" s="85">
        <v>0.59065999999999996</v>
      </c>
    </row>
    <row r="175" spans="1:7" x14ac:dyDescent="0.2">
      <c r="A175" s="4">
        <f t="shared" si="4"/>
        <v>6</v>
      </c>
      <c r="B175" s="30">
        <v>40709</v>
      </c>
      <c r="C175" s="78">
        <v>0</v>
      </c>
      <c r="D175" s="77">
        <v>12.907724657817074</v>
      </c>
      <c r="E175" s="53">
        <f t="shared" si="5"/>
        <v>12.907724657817074</v>
      </c>
      <c r="G175" s="85">
        <v>0.58253999999999995</v>
      </c>
    </row>
    <row r="176" spans="1:7" x14ac:dyDescent="0.2">
      <c r="A176" s="4">
        <f t="shared" si="4"/>
        <v>6</v>
      </c>
      <c r="B176" s="30">
        <v>40710</v>
      </c>
      <c r="C176" s="78">
        <v>0</v>
      </c>
      <c r="D176" s="77">
        <v>13.051303352564762</v>
      </c>
      <c r="E176" s="53">
        <f t="shared" si="5"/>
        <v>13.051303352564762</v>
      </c>
      <c r="G176" s="85">
        <v>0.59669749999999999</v>
      </c>
    </row>
    <row r="177" spans="1:7" x14ac:dyDescent="0.2">
      <c r="A177" s="4">
        <f t="shared" si="4"/>
        <v>6</v>
      </c>
      <c r="B177" s="30">
        <v>40711</v>
      </c>
      <c r="C177" s="78">
        <v>12.486477962038803</v>
      </c>
      <c r="D177" s="77">
        <v>0</v>
      </c>
      <c r="E177" s="53">
        <f t="shared" si="5"/>
        <v>12.486477962038803</v>
      </c>
      <c r="G177" s="85">
        <v>0.55842500000000006</v>
      </c>
    </row>
    <row r="178" spans="1:7" x14ac:dyDescent="0.2">
      <c r="A178" s="4">
        <f t="shared" si="4"/>
        <v>6</v>
      </c>
      <c r="B178" s="30">
        <v>40712</v>
      </c>
      <c r="C178" s="78">
        <v>11.691329867872795</v>
      </c>
      <c r="D178" s="77">
        <v>0</v>
      </c>
      <c r="E178" s="53">
        <f t="shared" si="5"/>
        <v>11.691329867872795</v>
      </c>
      <c r="G178" s="85">
        <v>0.57851500000000011</v>
      </c>
    </row>
    <row r="179" spans="1:7" x14ac:dyDescent="0.2">
      <c r="A179" s="4">
        <f t="shared" si="4"/>
        <v>6</v>
      </c>
      <c r="B179" s="30">
        <v>40713</v>
      </c>
      <c r="C179" s="78">
        <v>11.742953549369597</v>
      </c>
      <c r="D179" s="77">
        <v>0</v>
      </c>
      <c r="E179" s="53">
        <f t="shared" si="5"/>
        <v>11.742953549369597</v>
      </c>
      <c r="G179" s="85">
        <v>0.56766499999999998</v>
      </c>
    </row>
    <row r="180" spans="1:7" x14ac:dyDescent="0.2">
      <c r="A180" s="4">
        <f t="shared" si="4"/>
        <v>6</v>
      </c>
      <c r="B180" s="30">
        <v>40714</v>
      </c>
      <c r="C180" s="78">
        <v>0</v>
      </c>
      <c r="D180" s="77">
        <v>12.16614069944527</v>
      </c>
      <c r="E180" s="53">
        <f t="shared" si="5"/>
        <v>12.16614069944527</v>
      </c>
      <c r="G180" s="85">
        <v>0.58026500000000003</v>
      </c>
    </row>
    <row r="181" spans="1:7" x14ac:dyDescent="0.2">
      <c r="A181" s="4">
        <f t="shared" si="4"/>
        <v>6</v>
      </c>
      <c r="B181" s="30">
        <v>40715</v>
      </c>
      <c r="C181" s="78">
        <v>1.2024732810872969</v>
      </c>
      <c r="D181" s="77">
        <v>10.835812303260575</v>
      </c>
      <c r="E181" s="53">
        <f t="shared" si="5"/>
        <v>12.038285584347872</v>
      </c>
      <c r="G181" s="85">
        <v>0.58663500000000002</v>
      </c>
    </row>
    <row r="182" spans="1:7" x14ac:dyDescent="0.2">
      <c r="A182" s="4">
        <f t="shared" si="4"/>
        <v>6</v>
      </c>
      <c r="B182" s="30">
        <v>40716</v>
      </c>
      <c r="C182" s="78">
        <v>11.936542354982601</v>
      </c>
      <c r="D182" s="77">
        <v>0</v>
      </c>
      <c r="E182" s="53">
        <f t="shared" si="5"/>
        <v>11.936542354982601</v>
      </c>
      <c r="G182" s="85">
        <v>0.55420749999999996</v>
      </c>
    </row>
    <row r="183" spans="1:7" x14ac:dyDescent="0.2">
      <c r="A183" s="4">
        <f t="shared" si="4"/>
        <v>6</v>
      </c>
      <c r="B183" s="30">
        <v>40717</v>
      </c>
      <c r="C183" s="78">
        <v>12.056997611808471</v>
      </c>
      <c r="D183" s="77">
        <v>0</v>
      </c>
      <c r="E183" s="53">
        <f t="shared" si="5"/>
        <v>12.056997611808471</v>
      </c>
      <c r="G183" s="85">
        <v>0.57435000000000003</v>
      </c>
    </row>
    <row r="184" spans="1:7" x14ac:dyDescent="0.2">
      <c r="A184" s="4">
        <f t="shared" si="4"/>
        <v>6</v>
      </c>
      <c r="B184" s="30">
        <v>40718</v>
      </c>
      <c r="C184" s="78">
        <v>0</v>
      </c>
      <c r="D184" s="77">
        <v>10.805732566710935</v>
      </c>
      <c r="E184" s="53">
        <f t="shared" si="5"/>
        <v>10.805732566710935</v>
      </c>
      <c r="G184" s="85">
        <v>0.49946749999999995</v>
      </c>
    </row>
    <row r="185" spans="1:7" x14ac:dyDescent="0.2">
      <c r="A185" s="4">
        <f t="shared" si="4"/>
        <v>6</v>
      </c>
      <c r="B185" s="30">
        <v>40719</v>
      </c>
      <c r="C185" s="78">
        <v>0</v>
      </c>
      <c r="D185" s="77">
        <v>9.4302486710280942</v>
      </c>
      <c r="E185" s="53">
        <f t="shared" si="5"/>
        <v>9.4302486710280942</v>
      </c>
      <c r="G185" s="85">
        <v>0.47624500000000003</v>
      </c>
    </row>
    <row r="186" spans="1:7" x14ac:dyDescent="0.2">
      <c r="A186" s="4">
        <f t="shared" si="4"/>
        <v>6</v>
      </c>
      <c r="B186" s="30">
        <v>40720</v>
      </c>
      <c r="C186" s="78">
        <v>9.692346201024435</v>
      </c>
      <c r="D186" s="77">
        <v>0</v>
      </c>
      <c r="E186" s="53">
        <f t="shared" si="5"/>
        <v>9.692346201024435</v>
      </c>
      <c r="G186" s="85">
        <v>0.48889749999999998</v>
      </c>
    </row>
    <row r="187" spans="1:7" x14ac:dyDescent="0.2">
      <c r="A187" s="4">
        <f t="shared" si="4"/>
        <v>6</v>
      </c>
      <c r="B187" s="30">
        <v>40721</v>
      </c>
      <c r="C187" s="78">
        <v>10.096014710506369</v>
      </c>
      <c r="D187" s="77">
        <v>0</v>
      </c>
      <c r="E187" s="53">
        <f t="shared" si="5"/>
        <v>10.096014710506369</v>
      </c>
      <c r="G187" s="85">
        <v>0.500745</v>
      </c>
    </row>
    <row r="188" spans="1:7" x14ac:dyDescent="0.2">
      <c r="A188" s="4">
        <f t="shared" si="4"/>
        <v>6</v>
      </c>
      <c r="B188" s="30">
        <v>40722</v>
      </c>
      <c r="C188" s="78">
        <v>10.90837069850464</v>
      </c>
      <c r="D188" s="77">
        <v>0</v>
      </c>
      <c r="E188" s="53">
        <f t="shared" si="5"/>
        <v>10.90837069850464</v>
      </c>
      <c r="G188" s="85">
        <v>0.52242750000000004</v>
      </c>
    </row>
    <row r="189" spans="1:7" x14ac:dyDescent="0.2">
      <c r="A189" s="4">
        <f t="shared" si="4"/>
        <v>6</v>
      </c>
      <c r="B189" s="30">
        <v>40723</v>
      </c>
      <c r="C189" s="78">
        <v>0</v>
      </c>
      <c r="D189" s="77">
        <v>11.082839447573971</v>
      </c>
      <c r="E189" s="53">
        <f t="shared" si="5"/>
        <v>11.082839447573971</v>
      </c>
      <c r="G189" s="85">
        <v>0.52708250000000001</v>
      </c>
    </row>
    <row r="190" spans="1:7" x14ac:dyDescent="0.2">
      <c r="A190" s="4">
        <f t="shared" si="4"/>
        <v>6</v>
      </c>
      <c r="B190" s="30">
        <v>40724</v>
      </c>
      <c r="C190" s="78">
        <v>0</v>
      </c>
      <c r="D190" s="77">
        <v>10.766966319129061</v>
      </c>
      <c r="E190" s="53">
        <f t="shared" si="5"/>
        <v>10.766966319129061</v>
      </c>
      <c r="G190" s="85">
        <v>0.49196000000000006</v>
      </c>
    </row>
    <row r="191" spans="1:7" x14ac:dyDescent="0.2">
      <c r="A191" s="4">
        <f t="shared" si="4"/>
        <v>7</v>
      </c>
      <c r="B191" s="30">
        <v>40725</v>
      </c>
      <c r="C191" s="78">
        <v>10.886069988322086</v>
      </c>
      <c r="D191" s="77">
        <v>0</v>
      </c>
      <c r="E191" s="53">
        <f t="shared" si="5"/>
        <v>10.886069988322086</v>
      </c>
      <c r="G191" s="85">
        <v>0.54974500000000004</v>
      </c>
    </row>
    <row r="192" spans="1:7" x14ac:dyDescent="0.2">
      <c r="A192" s="4">
        <f t="shared" si="4"/>
        <v>7</v>
      </c>
      <c r="B192" s="30">
        <v>40726</v>
      </c>
      <c r="C192" s="78">
        <v>11.095927117513373</v>
      </c>
      <c r="D192" s="77">
        <v>0</v>
      </c>
      <c r="E192" s="53">
        <f t="shared" si="5"/>
        <v>11.095927117513373</v>
      </c>
      <c r="G192" s="85">
        <v>0.54213249999999991</v>
      </c>
    </row>
    <row r="193" spans="1:7" x14ac:dyDescent="0.2">
      <c r="A193" s="4">
        <f t="shared" si="4"/>
        <v>7</v>
      </c>
      <c r="B193" s="30">
        <v>40727</v>
      </c>
      <c r="C193" s="78">
        <v>11.127441498688857</v>
      </c>
      <c r="D193" s="77">
        <v>0</v>
      </c>
      <c r="E193" s="53">
        <f t="shared" si="5"/>
        <v>11.127441498688857</v>
      </c>
      <c r="G193" s="85">
        <v>0.57072749999999994</v>
      </c>
    </row>
    <row r="194" spans="1:7" x14ac:dyDescent="0.2">
      <c r="A194" s="4">
        <f t="shared" si="4"/>
        <v>7</v>
      </c>
      <c r="B194" s="30">
        <v>40728</v>
      </c>
      <c r="C194" s="78">
        <v>0</v>
      </c>
      <c r="D194" s="77">
        <v>11.805567586942399</v>
      </c>
      <c r="E194" s="53">
        <f t="shared" si="5"/>
        <v>11.805567586942399</v>
      </c>
      <c r="G194" s="85">
        <v>0.56654500000000008</v>
      </c>
    </row>
    <row r="195" spans="1:7" x14ac:dyDescent="0.2">
      <c r="A195" s="4">
        <f t="shared" si="4"/>
        <v>7</v>
      </c>
      <c r="B195" s="30">
        <v>40729</v>
      </c>
      <c r="C195" s="78">
        <v>0</v>
      </c>
      <c r="D195" s="77">
        <v>12.150198163462353</v>
      </c>
      <c r="E195" s="53">
        <f t="shared" si="5"/>
        <v>12.150198163462353</v>
      </c>
      <c r="G195" s="85">
        <v>0.58289000000000002</v>
      </c>
    </row>
    <row r="196" spans="1:7" x14ac:dyDescent="0.2">
      <c r="A196" s="4">
        <f t="shared" si="4"/>
        <v>7</v>
      </c>
      <c r="B196" s="30">
        <v>40730</v>
      </c>
      <c r="C196" s="78">
        <v>0</v>
      </c>
      <c r="D196" s="77">
        <v>12.269851606869491</v>
      </c>
      <c r="E196" s="53">
        <f t="shared" si="5"/>
        <v>12.269851606869491</v>
      </c>
      <c r="G196" s="85">
        <v>0.5886825</v>
      </c>
    </row>
    <row r="197" spans="1:7" x14ac:dyDescent="0.2">
      <c r="A197" s="4">
        <f t="shared" si="4"/>
        <v>7</v>
      </c>
      <c r="B197" s="30">
        <v>40731</v>
      </c>
      <c r="C197" s="78">
        <v>12.396611576937868</v>
      </c>
      <c r="D197" s="77">
        <v>0</v>
      </c>
      <c r="E197" s="53">
        <f t="shared" si="5"/>
        <v>12.396611576937868</v>
      </c>
      <c r="G197" s="85">
        <v>0.58285500000000001</v>
      </c>
    </row>
    <row r="198" spans="1:7" x14ac:dyDescent="0.2">
      <c r="A198" s="4">
        <f t="shared" si="4"/>
        <v>7</v>
      </c>
      <c r="B198" s="30">
        <v>40732</v>
      </c>
      <c r="C198" s="78">
        <v>12.843542800881087</v>
      </c>
      <c r="D198" s="77">
        <v>0</v>
      </c>
      <c r="E198" s="53">
        <f t="shared" si="5"/>
        <v>12.843542800881087</v>
      </c>
      <c r="G198" s="85">
        <v>0.5661775</v>
      </c>
    </row>
    <row r="199" spans="1:7" x14ac:dyDescent="0.2">
      <c r="A199" s="4">
        <f t="shared" si="4"/>
        <v>7</v>
      </c>
      <c r="B199" s="30">
        <v>40733</v>
      </c>
      <c r="C199" s="78">
        <v>0</v>
      </c>
      <c r="D199" s="77">
        <v>13.583173533607697</v>
      </c>
      <c r="E199" s="53">
        <f t="shared" si="5"/>
        <v>13.583173533607697</v>
      </c>
      <c r="G199" s="85">
        <v>0.6744675</v>
      </c>
    </row>
    <row r="200" spans="1:7" x14ac:dyDescent="0.2">
      <c r="A200" s="4">
        <f t="shared" si="4"/>
        <v>7</v>
      </c>
      <c r="B200" s="30">
        <v>40734</v>
      </c>
      <c r="C200" s="78">
        <v>0</v>
      </c>
      <c r="D200" s="77">
        <v>12.317139794084287</v>
      </c>
      <c r="E200" s="53">
        <f t="shared" si="5"/>
        <v>12.317139794084287</v>
      </c>
      <c r="G200" s="85">
        <v>0.56692999999999993</v>
      </c>
    </row>
    <row r="201" spans="1:7" x14ac:dyDescent="0.2">
      <c r="A201" s="4">
        <f t="shared" si="4"/>
        <v>7</v>
      </c>
      <c r="B201" s="30">
        <v>40735</v>
      </c>
      <c r="C201" s="78">
        <v>13.738837720639138</v>
      </c>
      <c r="D201" s="77">
        <v>0</v>
      </c>
      <c r="E201" s="53">
        <f t="shared" si="5"/>
        <v>13.738837720639138</v>
      </c>
      <c r="G201" s="85">
        <v>0.65318750000000003</v>
      </c>
    </row>
    <row r="202" spans="1:7" x14ac:dyDescent="0.2">
      <c r="A202" s="4">
        <f t="shared" ref="A202:A265" si="6">+IF(ISBLANK($B202),"",MONTH($B202))</f>
        <v>7</v>
      </c>
      <c r="B202" s="30">
        <v>40736</v>
      </c>
      <c r="C202" s="78">
        <v>13.564076152302366</v>
      </c>
      <c r="D202" s="77">
        <v>0</v>
      </c>
      <c r="E202" s="53">
        <f t="shared" ref="E202:E265" si="7">SUM(C202:D202)</f>
        <v>13.564076152302366</v>
      </c>
      <c r="G202" s="85">
        <v>0.66746749999999999</v>
      </c>
    </row>
    <row r="203" spans="1:7" x14ac:dyDescent="0.2">
      <c r="A203" s="4">
        <f t="shared" si="6"/>
        <v>7</v>
      </c>
      <c r="B203" s="30">
        <v>40737</v>
      </c>
      <c r="C203" s="78">
        <v>13.630686094332367</v>
      </c>
      <c r="D203" s="77">
        <v>0</v>
      </c>
      <c r="E203" s="53">
        <f t="shared" si="7"/>
        <v>13.630686094332367</v>
      </c>
      <c r="G203" s="85">
        <v>0.64233750000000001</v>
      </c>
    </row>
    <row r="204" spans="1:7" x14ac:dyDescent="0.2">
      <c r="A204" s="4">
        <f t="shared" si="6"/>
        <v>7</v>
      </c>
      <c r="B204" s="30">
        <v>40738</v>
      </c>
      <c r="C204" s="78">
        <v>0</v>
      </c>
      <c r="D204" s="77">
        <v>13.453489262609542</v>
      </c>
      <c r="E204" s="53">
        <f t="shared" si="7"/>
        <v>13.453489262609542</v>
      </c>
      <c r="G204" s="85">
        <v>0.64078000000000002</v>
      </c>
    </row>
    <row r="205" spans="1:7" x14ac:dyDescent="0.2">
      <c r="A205" s="4">
        <f t="shared" si="6"/>
        <v>7</v>
      </c>
      <c r="B205" s="30">
        <v>40739</v>
      </c>
      <c r="C205" s="78">
        <v>0</v>
      </c>
      <c r="D205" s="77">
        <v>13.492896085288539</v>
      </c>
      <c r="E205" s="53">
        <f t="shared" si="7"/>
        <v>13.492896085288539</v>
      </c>
      <c r="G205" s="85">
        <v>0.64923249999999999</v>
      </c>
    </row>
    <row r="206" spans="1:7" x14ac:dyDescent="0.2">
      <c r="A206" s="4">
        <f t="shared" si="6"/>
        <v>7</v>
      </c>
      <c r="B206" s="30">
        <v>40740</v>
      </c>
      <c r="C206" s="78">
        <v>12.913733922590119</v>
      </c>
      <c r="D206" s="77">
        <v>0</v>
      </c>
      <c r="E206" s="53">
        <f t="shared" si="7"/>
        <v>12.913733922590119</v>
      </c>
      <c r="G206" s="85">
        <v>0.60229750000000004</v>
      </c>
    </row>
    <row r="207" spans="1:7" x14ac:dyDescent="0.2">
      <c r="A207" s="4">
        <f t="shared" si="6"/>
        <v>7</v>
      </c>
      <c r="B207" s="30">
        <v>40741</v>
      </c>
      <c r="C207" s="78">
        <v>12.608617413936575</v>
      </c>
      <c r="D207" s="77">
        <v>0</v>
      </c>
      <c r="E207" s="53">
        <f t="shared" si="7"/>
        <v>12.608617413936575</v>
      </c>
      <c r="G207" s="85">
        <v>0.57050000000000001</v>
      </c>
    </row>
    <row r="208" spans="1:7" x14ac:dyDescent="0.2">
      <c r="A208" s="4">
        <f t="shared" si="6"/>
        <v>7</v>
      </c>
      <c r="B208" s="30">
        <v>40742</v>
      </c>
      <c r="C208" s="78">
        <v>0</v>
      </c>
      <c r="D208" s="77">
        <v>13.033627479156957</v>
      </c>
      <c r="E208" s="53">
        <f t="shared" si="7"/>
        <v>13.033627479156957</v>
      </c>
      <c r="G208" s="85">
        <v>0.61775000000000002</v>
      </c>
    </row>
    <row r="209" spans="1:7" x14ac:dyDescent="0.2">
      <c r="A209" s="4">
        <f t="shared" si="6"/>
        <v>7</v>
      </c>
      <c r="B209" s="30">
        <v>40743</v>
      </c>
      <c r="C209" s="78">
        <v>0</v>
      </c>
      <c r="D209" s="77">
        <v>13.212749400425126</v>
      </c>
      <c r="E209" s="53">
        <f t="shared" si="7"/>
        <v>13.212749400425126</v>
      </c>
      <c r="G209" s="85">
        <v>0.61535250000000008</v>
      </c>
    </row>
    <row r="210" spans="1:7" x14ac:dyDescent="0.2">
      <c r="A210" s="4">
        <f t="shared" si="6"/>
        <v>7</v>
      </c>
      <c r="B210" s="30">
        <v>40744</v>
      </c>
      <c r="C210" s="78">
        <v>13.774649517429459</v>
      </c>
      <c r="D210" s="77">
        <v>0</v>
      </c>
      <c r="E210" s="53">
        <f t="shared" si="7"/>
        <v>13.774649517429459</v>
      </c>
      <c r="G210" s="85">
        <v>0.6497925</v>
      </c>
    </row>
    <row r="211" spans="1:7" x14ac:dyDescent="0.2">
      <c r="A211" s="4">
        <f t="shared" si="6"/>
        <v>7</v>
      </c>
      <c r="B211" s="30">
        <v>40745</v>
      </c>
      <c r="C211" s="78">
        <v>13.920045412398167</v>
      </c>
      <c r="D211" s="77">
        <v>0</v>
      </c>
      <c r="E211" s="53">
        <f t="shared" si="7"/>
        <v>13.920045412398167</v>
      </c>
      <c r="G211" s="85">
        <v>0.64956499999999995</v>
      </c>
    </row>
    <row r="212" spans="1:7" x14ac:dyDescent="0.2">
      <c r="A212" s="4">
        <f t="shared" si="6"/>
        <v>7</v>
      </c>
      <c r="B212" s="30">
        <v>40746</v>
      </c>
      <c r="C212" s="78">
        <v>0</v>
      </c>
      <c r="D212" s="77">
        <v>13.427695705946926</v>
      </c>
      <c r="E212" s="53">
        <f t="shared" si="7"/>
        <v>13.427695705946926</v>
      </c>
      <c r="G212" s="85">
        <v>0.61766250000000011</v>
      </c>
    </row>
    <row r="213" spans="1:7" x14ac:dyDescent="0.2">
      <c r="A213" s="4">
        <f t="shared" si="6"/>
        <v>7</v>
      </c>
      <c r="B213" s="30">
        <v>40747</v>
      </c>
      <c r="C213" s="78">
        <v>0</v>
      </c>
      <c r="D213" s="77">
        <v>13.115307075255242</v>
      </c>
      <c r="E213" s="53">
        <f t="shared" si="7"/>
        <v>13.115307075255242</v>
      </c>
      <c r="G213" s="85">
        <v>0.59256750000000002</v>
      </c>
    </row>
    <row r="214" spans="1:7" x14ac:dyDescent="0.2">
      <c r="A214" s="4">
        <f t="shared" si="6"/>
        <v>7</v>
      </c>
      <c r="B214" s="30">
        <v>40748</v>
      </c>
      <c r="C214" s="78">
        <v>13.223147846858501</v>
      </c>
      <c r="D214" s="77">
        <v>0</v>
      </c>
      <c r="E214" s="53">
        <f t="shared" si="7"/>
        <v>13.223147846858501</v>
      </c>
      <c r="G214" s="85">
        <v>0.63014000000000003</v>
      </c>
    </row>
    <row r="215" spans="1:7" x14ac:dyDescent="0.2">
      <c r="A215" s="4">
        <f t="shared" si="6"/>
        <v>7</v>
      </c>
      <c r="B215" s="30">
        <v>40749</v>
      </c>
      <c r="C215" s="78">
        <v>13.537575422677527</v>
      </c>
      <c r="D215" s="77">
        <v>0</v>
      </c>
      <c r="E215" s="53">
        <f t="shared" si="7"/>
        <v>13.537575422677527</v>
      </c>
      <c r="G215" s="85">
        <v>0.62823250000000008</v>
      </c>
    </row>
    <row r="216" spans="1:7" x14ac:dyDescent="0.2">
      <c r="A216" s="4">
        <f t="shared" si="6"/>
        <v>7</v>
      </c>
      <c r="B216" s="30">
        <v>40750</v>
      </c>
      <c r="C216" s="78">
        <v>0</v>
      </c>
      <c r="D216" s="77">
        <v>13.564033076877896</v>
      </c>
      <c r="E216" s="53">
        <f t="shared" si="7"/>
        <v>13.564033076877896</v>
      </c>
      <c r="G216" s="85">
        <v>0.65931249999999997</v>
      </c>
    </row>
    <row r="217" spans="1:7" x14ac:dyDescent="0.2">
      <c r="A217" s="4">
        <f t="shared" si="6"/>
        <v>7</v>
      </c>
      <c r="B217" s="30">
        <v>40751</v>
      </c>
      <c r="C217" s="78">
        <v>0</v>
      </c>
      <c r="D217" s="77">
        <v>13.687780735628305</v>
      </c>
      <c r="E217" s="53">
        <f t="shared" si="7"/>
        <v>13.687780735628305</v>
      </c>
      <c r="G217" s="85">
        <v>0.64487499999999998</v>
      </c>
    </row>
    <row r="218" spans="1:7" x14ac:dyDescent="0.2">
      <c r="A218" s="4">
        <f t="shared" si="6"/>
        <v>7</v>
      </c>
      <c r="B218" s="30">
        <v>40752</v>
      </c>
      <c r="C218" s="78">
        <v>13.424410144820111</v>
      </c>
      <c r="D218" s="77">
        <v>0</v>
      </c>
      <c r="E218" s="53">
        <f t="shared" si="7"/>
        <v>13.424410144820111</v>
      </c>
      <c r="G218" s="85">
        <v>0.6256775</v>
      </c>
    </row>
    <row r="219" spans="1:7" x14ac:dyDescent="0.2">
      <c r="A219" s="4">
        <f t="shared" si="6"/>
        <v>7</v>
      </c>
      <c r="B219" s="30">
        <v>40753</v>
      </c>
      <c r="C219" s="78">
        <v>12.165267369672389</v>
      </c>
      <c r="D219" s="77">
        <v>0</v>
      </c>
      <c r="E219" s="53">
        <f t="shared" si="7"/>
        <v>12.165267369672389</v>
      </c>
      <c r="G219" s="85">
        <v>0.59230499999999997</v>
      </c>
    </row>
    <row r="220" spans="1:7" x14ac:dyDescent="0.2">
      <c r="A220" s="4">
        <f t="shared" si="6"/>
        <v>7</v>
      </c>
      <c r="B220" s="30">
        <v>40754</v>
      </c>
      <c r="C220" s="78">
        <v>0</v>
      </c>
      <c r="D220" s="77">
        <v>13.122267241338804</v>
      </c>
      <c r="E220" s="53">
        <f t="shared" si="7"/>
        <v>13.122267241338804</v>
      </c>
      <c r="G220" s="85">
        <v>0.57657250000000004</v>
      </c>
    </row>
    <row r="221" spans="1:7" x14ac:dyDescent="0.2">
      <c r="A221" s="4">
        <f t="shared" si="6"/>
        <v>7</v>
      </c>
      <c r="B221" s="30">
        <v>40755</v>
      </c>
      <c r="C221" s="78">
        <v>0</v>
      </c>
      <c r="D221" s="77">
        <v>12.930453252506492</v>
      </c>
      <c r="E221" s="53">
        <f t="shared" si="7"/>
        <v>12.930453252506492</v>
      </c>
      <c r="G221" s="85">
        <v>0.58747499999999997</v>
      </c>
    </row>
    <row r="222" spans="1:7" x14ac:dyDescent="0.2">
      <c r="A222" s="4">
        <f t="shared" si="6"/>
        <v>8</v>
      </c>
      <c r="B222" s="30">
        <v>40756</v>
      </c>
      <c r="C222" s="78">
        <v>0</v>
      </c>
      <c r="D222" s="77">
        <v>13.803552954492053</v>
      </c>
      <c r="E222" s="53">
        <f t="shared" si="7"/>
        <v>13.803552954492053</v>
      </c>
      <c r="G222" s="85">
        <v>0.66341099999999997</v>
      </c>
    </row>
    <row r="223" spans="1:7" x14ac:dyDescent="0.2">
      <c r="A223" s="4">
        <f t="shared" si="6"/>
        <v>8</v>
      </c>
      <c r="B223" s="30">
        <v>40757</v>
      </c>
      <c r="C223" s="78">
        <v>13.954585307114087</v>
      </c>
      <c r="D223" s="77">
        <v>0</v>
      </c>
      <c r="E223" s="53">
        <f t="shared" si="7"/>
        <v>13.954585307114087</v>
      </c>
      <c r="G223" s="85">
        <v>0.66601500000000002</v>
      </c>
    </row>
    <row r="224" spans="1:7" x14ac:dyDescent="0.2">
      <c r="A224" s="4">
        <f t="shared" si="6"/>
        <v>8</v>
      </c>
      <c r="B224" s="30">
        <v>40758</v>
      </c>
      <c r="C224" s="78">
        <v>13.586492479039743</v>
      </c>
      <c r="D224" s="77">
        <v>0</v>
      </c>
      <c r="E224" s="53">
        <f t="shared" si="7"/>
        <v>13.586492479039743</v>
      </c>
      <c r="G224" s="85">
        <v>0.63146999999999986</v>
      </c>
    </row>
    <row r="225" spans="1:16" x14ac:dyDescent="0.2">
      <c r="A225" s="4">
        <f t="shared" si="6"/>
        <v>8</v>
      </c>
      <c r="B225" s="30">
        <v>40759</v>
      </c>
      <c r="C225" s="78">
        <v>0</v>
      </c>
      <c r="D225" s="77">
        <v>13.981072200121282</v>
      </c>
      <c r="E225" s="53">
        <f t="shared" si="7"/>
        <v>13.981072200121282</v>
      </c>
      <c r="F225" s="7"/>
      <c r="G225" s="85">
        <v>0.68106849999999997</v>
      </c>
      <c r="H225" s="7"/>
      <c r="I225" s="7"/>
      <c r="J225" s="7"/>
      <c r="K225" s="7"/>
      <c r="L225" s="7"/>
      <c r="M225" s="7"/>
      <c r="N225" s="7"/>
      <c r="O225" s="7"/>
      <c r="P225" s="7"/>
    </row>
    <row r="226" spans="1:16" x14ac:dyDescent="0.2">
      <c r="A226" s="4">
        <f t="shared" si="6"/>
        <v>8</v>
      </c>
      <c r="B226" s="30">
        <v>40760</v>
      </c>
      <c r="C226" s="78">
        <v>0</v>
      </c>
      <c r="D226" s="77">
        <v>14.046210310412652</v>
      </c>
      <c r="E226" s="53">
        <f t="shared" si="7"/>
        <v>14.046210310412652</v>
      </c>
      <c r="F226" s="7"/>
      <c r="G226" s="86">
        <v>0.66470599999999991</v>
      </c>
      <c r="H226" s="7"/>
      <c r="I226" s="7"/>
      <c r="J226" s="7"/>
      <c r="K226" s="7"/>
      <c r="L226" s="7"/>
      <c r="M226" s="7"/>
      <c r="N226" s="7"/>
      <c r="O226" s="7"/>
      <c r="P226" s="7"/>
    </row>
    <row r="227" spans="1:16" x14ac:dyDescent="0.2">
      <c r="A227" s="4">
        <f t="shared" si="6"/>
        <v>8</v>
      </c>
      <c r="B227" s="30">
        <v>40761</v>
      </c>
      <c r="C227" s="78">
        <v>14.043385911552255</v>
      </c>
      <c r="D227" s="77">
        <v>0</v>
      </c>
      <c r="E227" s="53">
        <f t="shared" si="7"/>
        <v>14.043385911552255</v>
      </c>
      <c r="F227" s="7"/>
      <c r="G227" s="86">
        <v>0.68743149999999986</v>
      </c>
      <c r="H227" s="7"/>
      <c r="I227" s="7"/>
      <c r="J227" s="7"/>
      <c r="K227" s="7"/>
      <c r="L227" s="7"/>
      <c r="M227" s="7"/>
      <c r="N227" s="7"/>
      <c r="O227" s="7"/>
      <c r="P227" s="7"/>
    </row>
    <row r="228" spans="1:16" x14ac:dyDescent="0.2">
      <c r="A228" s="4">
        <f t="shared" si="6"/>
        <v>8</v>
      </c>
      <c r="B228" s="30">
        <v>40762</v>
      </c>
      <c r="C228" s="78">
        <v>14.328407206442506</v>
      </c>
      <c r="D228" s="77">
        <v>0</v>
      </c>
      <c r="E228" s="53">
        <f t="shared" si="7"/>
        <v>14.328407206442506</v>
      </c>
      <c r="F228" s="7"/>
      <c r="G228" s="86">
        <v>0.65844800000000003</v>
      </c>
      <c r="H228" s="7"/>
      <c r="I228" s="7"/>
      <c r="J228" s="7"/>
      <c r="K228" s="7"/>
      <c r="L228" s="7"/>
      <c r="M228" s="7"/>
      <c r="N228" s="7"/>
      <c r="O228" s="7"/>
      <c r="P228" s="7"/>
    </row>
    <row r="229" spans="1:16" x14ac:dyDescent="0.2">
      <c r="A229" s="4">
        <f t="shared" si="6"/>
        <v>8</v>
      </c>
      <c r="B229" s="30">
        <v>40763</v>
      </c>
      <c r="C229" s="78">
        <v>0</v>
      </c>
      <c r="D229" s="77">
        <v>14.823572813450319</v>
      </c>
      <c r="E229" s="53">
        <f t="shared" si="7"/>
        <v>14.823572813450319</v>
      </c>
      <c r="F229" s="7"/>
      <c r="G229" s="86">
        <v>0.69441225000000006</v>
      </c>
      <c r="H229" s="7"/>
      <c r="I229" s="7"/>
      <c r="J229" s="7"/>
      <c r="K229" s="7"/>
      <c r="L229" s="7"/>
      <c r="M229" s="7"/>
      <c r="N229" s="7"/>
      <c r="O229" s="7"/>
      <c r="P229" s="7"/>
    </row>
    <row r="230" spans="1:16" x14ac:dyDescent="0.2">
      <c r="A230" s="4">
        <f t="shared" si="6"/>
        <v>8</v>
      </c>
      <c r="B230" s="30">
        <v>40764</v>
      </c>
      <c r="C230" s="78">
        <v>0</v>
      </c>
      <c r="D230" s="77">
        <v>15.591629872160647</v>
      </c>
      <c r="E230" s="53">
        <f t="shared" si="7"/>
        <v>15.591629872160647</v>
      </c>
      <c r="F230" s="7"/>
      <c r="G230" s="86">
        <v>0.76321874999999995</v>
      </c>
      <c r="H230" s="7"/>
      <c r="I230" s="7"/>
      <c r="J230" s="7"/>
      <c r="K230" s="7"/>
      <c r="L230" s="7"/>
      <c r="M230" s="7"/>
      <c r="N230" s="7"/>
      <c r="O230" s="7"/>
      <c r="P230" s="7"/>
    </row>
    <row r="231" spans="1:16" x14ac:dyDescent="0.2">
      <c r="A231" s="4">
        <f t="shared" si="6"/>
        <v>8</v>
      </c>
      <c r="B231" s="30">
        <v>40765</v>
      </c>
      <c r="C231" s="78">
        <v>15.620312774236501</v>
      </c>
      <c r="D231" s="77">
        <v>0</v>
      </c>
      <c r="E231" s="53">
        <f t="shared" si="7"/>
        <v>15.620312774236501</v>
      </c>
      <c r="F231" s="7"/>
      <c r="G231" s="86">
        <v>0.76463274999999997</v>
      </c>
      <c r="H231" s="7"/>
      <c r="I231" s="7"/>
      <c r="J231" s="7"/>
      <c r="K231" s="7"/>
      <c r="L231" s="7"/>
      <c r="M231" s="7"/>
      <c r="N231" s="7"/>
      <c r="O231" s="7"/>
      <c r="P231" s="7"/>
    </row>
    <row r="232" spans="1:16" x14ac:dyDescent="0.2">
      <c r="A232" s="4">
        <f t="shared" si="6"/>
        <v>8</v>
      </c>
      <c r="B232" s="30">
        <v>40766</v>
      </c>
      <c r="C232" s="78">
        <v>15.914643809914624</v>
      </c>
      <c r="D232" s="77">
        <v>0</v>
      </c>
      <c r="E232" s="53">
        <f t="shared" si="7"/>
        <v>15.914643809914624</v>
      </c>
      <c r="F232" s="7"/>
      <c r="G232" s="86">
        <v>0.74374825</v>
      </c>
      <c r="H232" s="7"/>
      <c r="I232" s="7"/>
      <c r="J232" s="7"/>
      <c r="K232" s="7"/>
      <c r="L232" s="7"/>
      <c r="M232" s="7"/>
      <c r="N232" s="7"/>
      <c r="O232" s="7"/>
      <c r="P232" s="7"/>
    </row>
    <row r="233" spans="1:16" x14ac:dyDescent="0.2">
      <c r="A233" s="4">
        <f t="shared" si="6"/>
        <v>8</v>
      </c>
      <c r="B233" s="30">
        <v>40767</v>
      </c>
      <c r="C233" s="78">
        <v>14.423653016041508</v>
      </c>
      <c r="D233" s="77">
        <v>0</v>
      </c>
      <c r="E233" s="53">
        <f t="shared" si="7"/>
        <v>14.423653016041508</v>
      </c>
      <c r="F233" s="7"/>
      <c r="G233" s="86">
        <v>0.70641900000000002</v>
      </c>
      <c r="H233" s="7"/>
      <c r="I233" s="7"/>
      <c r="J233" s="7"/>
      <c r="K233" s="7"/>
      <c r="L233" s="7"/>
      <c r="M233" s="7"/>
      <c r="N233" s="7"/>
      <c r="O233" s="7"/>
      <c r="P233" s="7"/>
    </row>
    <row r="234" spans="1:16" x14ac:dyDescent="0.2">
      <c r="A234" s="4">
        <f t="shared" si="6"/>
        <v>8</v>
      </c>
      <c r="B234" s="30">
        <v>40768</v>
      </c>
      <c r="C234" s="78">
        <v>0</v>
      </c>
      <c r="D234" s="77">
        <v>14.40411201531029</v>
      </c>
      <c r="E234" s="53">
        <f t="shared" si="7"/>
        <v>14.40411201531029</v>
      </c>
      <c r="F234" s="7"/>
      <c r="G234" s="86">
        <v>0.66787174999999999</v>
      </c>
      <c r="H234" s="7"/>
      <c r="I234" s="7"/>
      <c r="J234" s="7"/>
      <c r="K234" s="7"/>
      <c r="L234" s="7"/>
      <c r="M234" s="7"/>
      <c r="N234" s="7"/>
      <c r="O234" s="7"/>
      <c r="P234" s="7"/>
    </row>
    <row r="235" spans="1:16" x14ac:dyDescent="0.2">
      <c r="A235" s="4">
        <f t="shared" si="6"/>
        <v>8</v>
      </c>
      <c r="B235" s="30">
        <v>40769</v>
      </c>
      <c r="C235" s="78">
        <v>0</v>
      </c>
      <c r="D235" s="77">
        <v>14.558725551826068</v>
      </c>
      <c r="E235" s="53">
        <f t="shared" si="7"/>
        <v>14.558725551826068</v>
      </c>
      <c r="F235" s="7"/>
      <c r="G235" s="86">
        <v>0.67402300000000004</v>
      </c>
      <c r="H235" s="7"/>
      <c r="I235" s="7"/>
      <c r="J235" s="7"/>
      <c r="K235" s="7"/>
      <c r="L235" s="7"/>
      <c r="M235" s="7"/>
      <c r="N235" s="7"/>
      <c r="O235" s="7"/>
      <c r="P235" s="7"/>
    </row>
    <row r="236" spans="1:16" x14ac:dyDescent="0.2">
      <c r="A236" s="4">
        <f t="shared" si="6"/>
        <v>8</v>
      </c>
      <c r="B236" s="30">
        <v>40770</v>
      </c>
      <c r="C236" s="78">
        <v>0</v>
      </c>
      <c r="D236" s="77">
        <v>14.444197006258824</v>
      </c>
      <c r="E236" s="53">
        <f t="shared" si="7"/>
        <v>14.444197006258824</v>
      </c>
      <c r="F236" s="7"/>
      <c r="G236" s="86">
        <v>0.65039274999999996</v>
      </c>
      <c r="H236" s="7"/>
      <c r="I236" s="7"/>
      <c r="J236" s="7"/>
      <c r="K236" s="7"/>
      <c r="L236" s="7"/>
      <c r="M236" s="7"/>
      <c r="N236" s="7"/>
      <c r="O236" s="7"/>
      <c r="P236" s="7"/>
    </row>
    <row r="237" spans="1:16" x14ac:dyDescent="0.2">
      <c r="A237" s="4">
        <f t="shared" si="6"/>
        <v>8</v>
      </c>
      <c r="B237" s="30">
        <v>40771</v>
      </c>
      <c r="C237" s="78">
        <v>15.349818767169085</v>
      </c>
      <c r="D237" s="77">
        <v>0</v>
      </c>
      <c r="E237" s="53">
        <f t="shared" si="7"/>
        <v>15.349818767169085</v>
      </c>
      <c r="F237" s="7"/>
      <c r="G237" s="86">
        <v>0.74104625000000002</v>
      </c>
      <c r="H237" s="7"/>
      <c r="I237" s="7"/>
      <c r="J237" s="7"/>
      <c r="K237" s="7"/>
      <c r="L237" s="7"/>
      <c r="M237" s="7"/>
      <c r="N237" s="7"/>
      <c r="O237" s="7"/>
      <c r="P237" s="7"/>
    </row>
    <row r="238" spans="1:16" x14ac:dyDescent="0.2">
      <c r="A238" s="4">
        <f t="shared" si="6"/>
        <v>8</v>
      </c>
      <c r="B238" s="30">
        <v>40772</v>
      </c>
      <c r="C238" s="78">
        <v>15.081780076353416</v>
      </c>
      <c r="D238" s="77">
        <v>0</v>
      </c>
      <c r="E238" s="53">
        <f t="shared" si="7"/>
        <v>15.081780076353416</v>
      </c>
      <c r="F238" s="7"/>
      <c r="G238" s="86">
        <v>0.75084099999999998</v>
      </c>
      <c r="H238" s="7"/>
      <c r="I238" s="7"/>
      <c r="J238" s="7"/>
      <c r="K238" s="7"/>
      <c r="L238" s="7"/>
      <c r="M238" s="7"/>
      <c r="N238" s="7"/>
      <c r="O238" s="7"/>
      <c r="P238" s="7"/>
    </row>
    <row r="239" spans="1:16" x14ac:dyDescent="0.2">
      <c r="A239" s="4">
        <f t="shared" si="6"/>
        <v>8</v>
      </c>
      <c r="B239" s="30">
        <v>40773</v>
      </c>
      <c r="C239" s="78">
        <v>0</v>
      </c>
      <c r="D239" s="77">
        <v>14.660267378387028</v>
      </c>
      <c r="E239" s="53">
        <f t="shared" si="7"/>
        <v>14.660267378387028</v>
      </c>
      <c r="F239" s="7"/>
      <c r="G239" s="86">
        <v>0.69393274999999999</v>
      </c>
      <c r="H239" s="7"/>
      <c r="I239" s="7"/>
      <c r="J239" s="7"/>
      <c r="K239" s="7"/>
      <c r="L239" s="7"/>
      <c r="M239" s="7"/>
      <c r="N239" s="7"/>
      <c r="O239" s="7"/>
      <c r="P239" s="7"/>
    </row>
    <row r="240" spans="1:16" x14ac:dyDescent="0.2">
      <c r="A240" s="4">
        <f t="shared" si="6"/>
        <v>8</v>
      </c>
      <c r="B240" s="30">
        <v>40774</v>
      </c>
      <c r="C240" s="78">
        <v>0</v>
      </c>
      <c r="D240" s="77">
        <v>15.203255393531727</v>
      </c>
      <c r="E240" s="53">
        <f t="shared" si="7"/>
        <v>15.203255393531727</v>
      </c>
      <c r="F240" s="7"/>
      <c r="G240" s="86">
        <v>0.70445724999999992</v>
      </c>
      <c r="H240" s="7"/>
      <c r="I240" s="7"/>
      <c r="J240" s="7"/>
      <c r="K240" s="7"/>
      <c r="L240" s="7"/>
      <c r="M240" s="7"/>
      <c r="N240" s="7"/>
      <c r="O240" s="7"/>
      <c r="P240" s="7"/>
    </row>
    <row r="241" spans="1:16" x14ac:dyDescent="0.2">
      <c r="A241" s="4">
        <f t="shared" si="6"/>
        <v>8</v>
      </c>
      <c r="B241" s="30">
        <v>40775</v>
      </c>
      <c r="C241" s="78">
        <v>13.441117295967581</v>
      </c>
      <c r="D241" s="77">
        <v>0</v>
      </c>
      <c r="E241" s="53">
        <f t="shared" si="7"/>
        <v>13.441117295967581</v>
      </c>
      <c r="F241" s="7"/>
      <c r="G241" s="86">
        <v>0.60381825</v>
      </c>
      <c r="H241" s="7"/>
      <c r="I241" s="7"/>
      <c r="J241" s="7"/>
      <c r="K241" s="7"/>
      <c r="L241" s="7"/>
      <c r="M241" s="7"/>
      <c r="N241" s="7"/>
      <c r="O241" s="7"/>
      <c r="P241" s="7"/>
    </row>
    <row r="242" spans="1:16" x14ac:dyDescent="0.2">
      <c r="A242" s="4">
        <f t="shared" si="6"/>
        <v>8</v>
      </c>
      <c r="B242" s="30">
        <v>40776</v>
      </c>
      <c r="C242" s="78">
        <v>12.844577751636983</v>
      </c>
      <c r="D242" s="77">
        <v>0</v>
      </c>
      <c r="E242" s="53">
        <f t="shared" si="7"/>
        <v>12.844577751636983</v>
      </c>
      <c r="F242" s="7"/>
      <c r="G242" s="86">
        <v>0.59680949999999999</v>
      </c>
      <c r="H242" s="7"/>
      <c r="I242" s="7"/>
      <c r="J242" s="7"/>
      <c r="K242" s="7"/>
      <c r="L242" s="7"/>
      <c r="M242" s="7"/>
      <c r="N242" s="7"/>
      <c r="O242" s="7"/>
      <c r="P242" s="7"/>
    </row>
    <row r="243" spans="1:16" x14ac:dyDescent="0.2">
      <c r="A243" s="4">
        <f t="shared" si="6"/>
        <v>8</v>
      </c>
      <c r="B243" s="30">
        <v>40777</v>
      </c>
      <c r="C243" s="78">
        <v>13.400502272969939</v>
      </c>
      <c r="D243" s="77">
        <v>0</v>
      </c>
      <c r="E243" s="53">
        <f t="shared" si="7"/>
        <v>13.400502272969939</v>
      </c>
      <c r="F243" s="7"/>
      <c r="G243" s="86">
        <v>0.66368224999999992</v>
      </c>
      <c r="H243" s="7"/>
      <c r="I243" s="7"/>
      <c r="J243" s="7"/>
      <c r="K243" s="7"/>
      <c r="L243" s="7"/>
      <c r="M243" s="7"/>
      <c r="N243" s="7"/>
      <c r="O243" s="7"/>
      <c r="P243" s="7"/>
    </row>
    <row r="244" spans="1:16" x14ac:dyDescent="0.2">
      <c r="A244" s="4">
        <f t="shared" si="6"/>
        <v>8</v>
      </c>
      <c r="B244" s="30">
        <v>40778</v>
      </c>
      <c r="C244" s="78">
        <v>0</v>
      </c>
      <c r="D244" s="77">
        <v>13.849466630348923</v>
      </c>
      <c r="E244" s="53">
        <f t="shared" si="7"/>
        <v>13.849466630348923</v>
      </c>
      <c r="F244" s="7"/>
      <c r="G244" s="86">
        <v>0.65996874999999999</v>
      </c>
      <c r="H244" s="7"/>
      <c r="I244" s="7"/>
      <c r="J244" s="7"/>
      <c r="K244" s="7"/>
      <c r="L244" s="7"/>
      <c r="M244" s="7"/>
      <c r="N244" s="7"/>
      <c r="O244" s="7"/>
      <c r="P244" s="7"/>
    </row>
    <row r="245" spans="1:16" x14ac:dyDescent="0.2">
      <c r="A245" s="4">
        <f t="shared" si="6"/>
        <v>8</v>
      </c>
      <c r="B245" s="30">
        <v>40779</v>
      </c>
      <c r="C245" s="78">
        <v>0</v>
      </c>
      <c r="D245" s="77">
        <v>13.732688416922324</v>
      </c>
      <c r="E245" s="53">
        <f t="shared" si="7"/>
        <v>13.732688416922324</v>
      </c>
      <c r="F245" s="7"/>
      <c r="G245" s="86">
        <v>0.66056199999999998</v>
      </c>
      <c r="H245" s="7"/>
      <c r="I245" s="7"/>
      <c r="J245" s="7"/>
      <c r="K245" s="7"/>
      <c r="L245" s="7"/>
      <c r="M245" s="7"/>
      <c r="N245" s="7"/>
      <c r="O245" s="7"/>
      <c r="P245" s="7"/>
    </row>
    <row r="246" spans="1:16" x14ac:dyDescent="0.2">
      <c r="A246" s="4">
        <f t="shared" si="6"/>
        <v>8</v>
      </c>
      <c r="B246" s="30">
        <v>40780</v>
      </c>
      <c r="C246" s="78">
        <v>13.920210879589634</v>
      </c>
      <c r="D246" s="77">
        <v>0</v>
      </c>
      <c r="E246" s="53">
        <f t="shared" si="7"/>
        <v>13.920210879589634</v>
      </c>
      <c r="G246" s="86">
        <v>0.65952949999999999</v>
      </c>
    </row>
    <row r="247" spans="1:16" x14ac:dyDescent="0.2">
      <c r="A247" s="4">
        <f t="shared" si="6"/>
        <v>8</v>
      </c>
      <c r="B247" s="30">
        <v>40781</v>
      </c>
      <c r="C247" s="78">
        <v>0</v>
      </c>
      <c r="D247" s="77">
        <v>14.064105395657535</v>
      </c>
      <c r="E247" s="53">
        <f t="shared" si="7"/>
        <v>14.064105395657535</v>
      </c>
      <c r="G247" s="85">
        <v>0.66139149999999991</v>
      </c>
    </row>
    <row r="248" spans="1:16" x14ac:dyDescent="0.2">
      <c r="A248" s="4">
        <f t="shared" si="6"/>
        <v>8</v>
      </c>
      <c r="B248" s="30">
        <v>40782</v>
      </c>
      <c r="C248" s="78">
        <v>0</v>
      </c>
      <c r="D248" s="77">
        <v>14.626726875756619</v>
      </c>
      <c r="E248" s="53">
        <f t="shared" si="7"/>
        <v>14.626726875756619</v>
      </c>
      <c r="G248" s="85">
        <v>0.67819150000000006</v>
      </c>
    </row>
    <row r="249" spans="1:16" x14ac:dyDescent="0.2">
      <c r="A249" s="4">
        <f t="shared" si="6"/>
        <v>8</v>
      </c>
      <c r="B249" s="30">
        <v>40783</v>
      </c>
      <c r="C249" s="78">
        <v>13.619434638750677</v>
      </c>
      <c r="D249" s="77">
        <v>0</v>
      </c>
      <c r="E249" s="53">
        <f t="shared" si="7"/>
        <v>13.619434638750677</v>
      </c>
      <c r="G249" s="85">
        <v>0.64504475000000006</v>
      </c>
    </row>
    <row r="250" spans="1:16" x14ac:dyDescent="0.2">
      <c r="A250" s="4">
        <f t="shared" si="6"/>
        <v>8</v>
      </c>
      <c r="B250" s="30">
        <v>40784</v>
      </c>
      <c r="C250" s="78">
        <v>13.754067813221448</v>
      </c>
      <c r="D250" s="77">
        <v>0</v>
      </c>
      <c r="E250" s="53">
        <f t="shared" si="7"/>
        <v>13.754067813221448</v>
      </c>
      <c r="G250" s="85">
        <v>0.66603600000000007</v>
      </c>
    </row>
    <row r="251" spans="1:16" x14ac:dyDescent="0.2">
      <c r="A251" s="4">
        <f t="shared" si="6"/>
        <v>8</v>
      </c>
      <c r="B251" s="30">
        <v>40785</v>
      </c>
      <c r="C251" s="78">
        <v>0</v>
      </c>
      <c r="D251" s="77">
        <v>13.313943422192088</v>
      </c>
      <c r="E251" s="53">
        <f t="shared" si="7"/>
        <v>13.313943422192088</v>
      </c>
      <c r="G251" s="85">
        <v>0.65722999999999998</v>
      </c>
    </row>
    <row r="252" spans="1:16" x14ac:dyDescent="0.2">
      <c r="A252" s="4">
        <f t="shared" si="6"/>
        <v>8</v>
      </c>
      <c r="B252" s="30">
        <v>40786</v>
      </c>
      <c r="C252" s="78">
        <v>0</v>
      </c>
      <c r="D252" s="77">
        <v>13.385523763171616</v>
      </c>
      <c r="E252" s="53">
        <f t="shared" si="7"/>
        <v>13.385523763171616</v>
      </c>
      <c r="G252" s="85">
        <v>0.65720024999999993</v>
      </c>
    </row>
    <row r="253" spans="1:16" x14ac:dyDescent="0.2">
      <c r="A253" s="4">
        <f t="shared" si="6"/>
        <v>9</v>
      </c>
      <c r="B253" s="30">
        <v>40787</v>
      </c>
      <c r="C253" s="78">
        <v>13.62587440009667</v>
      </c>
      <c r="D253" s="77">
        <v>0</v>
      </c>
      <c r="E253" s="53">
        <f t="shared" si="7"/>
        <v>13.62587440009667</v>
      </c>
      <c r="G253" s="85">
        <v>0.68697125000000003</v>
      </c>
    </row>
    <row r="254" spans="1:16" x14ac:dyDescent="0.2">
      <c r="A254" s="4">
        <f t="shared" si="6"/>
        <v>9</v>
      </c>
      <c r="B254" s="30">
        <v>40788</v>
      </c>
      <c r="C254" s="78">
        <v>13.413450658727255</v>
      </c>
      <c r="D254" s="77">
        <v>0</v>
      </c>
      <c r="E254" s="53">
        <f t="shared" si="7"/>
        <v>13.413450658727255</v>
      </c>
      <c r="G254" s="85">
        <v>0.65669100000000002</v>
      </c>
    </row>
    <row r="255" spans="1:16" x14ac:dyDescent="0.2">
      <c r="A255" s="4">
        <f t="shared" si="6"/>
        <v>9</v>
      </c>
      <c r="B255" s="30">
        <v>40789</v>
      </c>
      <c r="C255" s="78">
        <v>0</v>
      </c>
      <c r="D255" s="77">
        <v>13.203450925125621</v>
      </c>
      <c r="E255" s="53">
        <f t="shared" si="7"/>
        <v>13.203450925125621</v>
      </c>
      <c r="G255" s="85">
        <v>0.64203299999999996</v>
      </c>
    </row>
    <row r="256" spans="1:16" x14ac:dyDescent="0.2">
      <c r="A256" s="4">
        <f t="shared" si="6"/>
        <v>9</v>
      </c>
      <c r="B256" s="30">
        <v>40790</v>
      </c>
      <c r="C256" s="78">
        <v>0</v>
      </c>
      <c r="D256" s="77">
        <v>12.684503623774862</v>
      </c>
      <c r="E256" s="53">
        <f t="shared" si="7"/>
        <v>12.684503623774862</v>
      </c>
      <c r="G256" s="85">
        <v>0.61786374999999993</v>
      </c>
    </row>
    <row r="257" spans="1:7" x14ac:dyDescent="0.2">
      <c r="A257" s="4">
        <f t="shared" si="6"/>
        <v>9</v>
      </c>
      <c r="B257" s="30">
        <v>40791</v>
      </c>
      <c r="C257" s="78">
        <v>12.564470924702022</v>
      </c>
      <c r="D257" s="77">
        <v>0</v>
      </c>
      <c r="E257" s="53">
        <f t="shared" si="7"/>
        <v>12.564470924702022</v>
      </c>
      <c r="G257" s="85">
        <v>0.61327525000000005</v>
      </c>
    </row>
    <row r="258" spans="1:7" x14ac:dyDescent="0.2">
      <c r="A258" s="4">
        <f t="shared" si="6"/>
        <v>9</v>
      </c>
      <c r="B258" s="30">
        <v>40792</v>
      </c>
      <c r="C258" s="78">
        <v>12.749000639426967</v>
      </c>
      <c r="D258" s="77">
        <v>0</v>
      </c>
      <c r="E258" s="53">
        <f t="shared" si="7"/>
        <v>12.749000639426967</v>
      </c>
      <c r="G258" s="85">
        <v>0.61180524999999997</v>
      </c>
    </row>
    <row r="259" spans="1:7" x14ac:dyDescent="0.2">
      <c r="A259" s="4">
        <f t="shared" si="6"/>
        <v>9</v>
      </c>
      <c r="B259" s="30">
        <v>40793</v>
      </c>
      <c r="C259" s="78">
        <v>0</v>
      </c>
      <c r="D259" s="77">
        <v>13.461135102348065</v>
      </c>
      <c r="E259" s="53">
        <f t="shared" si="7"/>
        <v>13.461135102348065</v>
      </c>
      <c r="G259" s="85">
        <v>0.65630774999999997</v>
      </c>
    </row>
    <row r="260" spans="1:7" x14ac:dyDescent="0.2">
      <c r="A260" s="4">
        <f t="shared" si="6"/>
        <v>9</v>
      </c>
      <c r="B260" s="30">
        <v>40794</v>
      </c>
      <c r="C260" s="78">
        <v>0</v>
      </c>
      <c r="D260" s="77">
        <v>14.128250805601729</v>
      </c>
      <c r="E260" s="53">
        <f t="shared" si="7"/>
        <v>14.128250805601729</v>
      </c>
      <c r="G260" s="85">
        <v>0.66205300000000011</v>
      </c>
    </row>
    <row r="261" spans="1:7" x14ac:dyDescent="0.2">
      <c r="A261" s="4">
        <f t="shared" si="6"/>
        <v>9</v>
      </c>
      <c r="B261" s="30">
        <v>40795</v>
      </c>
      <c r="C261" s="78">
        <v>13.980629200498116</v>
      </c>
      <c r="D261" s="77">
        <v>0</v>
      </c>
      <c r="E261" s="53">
        <f t="shared" si="7"/>
        <v>13.980629200498116</v>
      </c>
      <c r="G261" s="85">
        <v>0.67283824999999997</v>
      </c>
    </row>
    <row r="262" spans="1:7" x14ac:dyDescent="0.2">
      <c r="A262" s="4">
        <f t="shared" si="6"/>
        <v>9</v>
      </c>
      <c r="B262" s="30">
        <v>40796</v>
      </c>
      <c r="C262" s="78">
        <v>13.233212332716842</v>
      </c>
      <c r="D262" s="77">
        <v>0</v>
      </c>
      <c r="E262" s="53">
        <f t="shared" si="7"/>
        <v>13.233212332716842</v>
      </c>
      <c r="G262" s="85">
        <v>0.60991174999999997</v>
      </c>
    </row>
    <row r="263" spans="1:7" x14ac:dyDescent="0.2">
      <c r="A263" s="4">
        <f t="shared" si="6"/>
        <v>9</v>
      </c>
      <c r="B263" s="30">
        <v>40797</v>
      </c>
      <c r="C263" s="78">
        <v>13.260391127908889</v>
      </c>
      <c r="D263" s="77">
        <v>0</v>
      </c>
      <c r="E263" s="53">
        <f t="shared" si="7"/>
        <v>13.260391127908889</v>
      </c>
      <c r="G263" s="85">
        <v>0.66158399999999995</v>
      </c>
    </row>
    <row r="264" spans="1:7" x14ac:dyDescent="0.2">
      <c r="A264" s="4">
        <f t="shared" si="6"/>
        <v>9</v>
      </c>
      <c r="B264" s="30">
        <v>40798</v>
      </c>
      <c r="C264" s="78">
        <v>0</v>
      </c>
      <c r="D264" s="77">
        <v>13.383829849181332</v>
      </c>
      <c r="E264" s="53">
        <f t="shared" si="7"/>
        <v>13.383829849181332</v>
      </c>
      <c r="G264" s="85">
        <v>0.64991849999999995</v>
      </c>
    </row>
    <row r="265" spans="1:7" x14ac:dyDescent="0.2">
      <c r="A265" s="4">
        <f t="shared" si="6"/>
        <v>9</v>
      </c>
      <c r="B265" s="30">
        <v>40799</v>
      </c>
      <c r="C265" s="78">
        <v>0</v>
      </c>
      <c r="D265" s="77">
        <v>13.277893020767658</v>
      </c>
      <c r="E265" s="53">
        <f t="shared" si="7"/>
        <v>13.277893020767658</v>
      </c>
      <c r="G265" s="85">
        <v>0.63671824999999993</v>
      </c>
    </row>
    <row r="266" spans="1:7" x14ac:dyDescent="0.2">
      <c r="A266" s="4">
        <f t="shared" ref="A266:A329" si="8">+IF(ISBLANK($B266),"",MONTH($B266))</f>
        <v>9</v>
      </c>
      <c r="B266" s="30">
        <v>40800</v>
      </c>
      <c r="C266" s="78">
        <v>0</v>
      </c>
      <c r="D266" s="77">
        <v>13.945008724021321</v>
      </c>
      <c r="E266" s="53">
        <f t="shared" ref="E266:E329" si="9">SUM(C266:D266)</f>
        <v>13.945008724021321</v>
      </c>
      <c r="G266" s="85">
        <v>0.6427837500000001</v>
      </c>
    </row>
    <row r="267" spans="1:7" x14ac:dyDescent="0.2">
      <c r="A267" s="4">
        <f t="shared" si="8"/>
        <v>9</v>
      </c>
      <c r="B267" s="30">
        <v>40801</v>
      </c>
      <c r="C267" s="78">
        <v>13.787516708344103</v>
      </c>
      <c r="D267" s="77">
        <v>0</v>
      </c>
      <c r="E267" s="53">
        <f t="shared" si="9"/>
        <v>13.787516708344103</v>
      </c>
      <c r="G267" s="85">
        <v>0.67343849999999994</v>
      </c>
    </row>
    <row r="268" spans="1:7" x14ac:dyDescent="0.2">
      <c r="A268" s="4">
        <f t="shared" si="8"/>
        <v>9</v>
      </c>
      <c r="B268" s="30">
        <v>40802</v>
      </c>
      <c r="C268" s="78">
        <v>13.396285103869122</v>
      </c>
      <c r="D268" s="77">
        <v>0</v>
      </c>
      <c r="E268" s="53">
        <f t="shared" si="9"/>
        <v>13.396285103869122</v>
      </c>
      <c r="G268" s="85">
        <v>0.65671900000000005</v>
      </c>
    </row>
    <row r="269" spans="1:7" x14ac:dyDescent="0.2">
      <c r="A269" s="4">
        <f t="shared" si="8"/>
        <v>9</v>
      </c>
      <c r="B269" s="30">
        <v>40803</v>
      </c>
      <c r="C269" s="78">
        <v>0</v>
      </c>
      <c r="D269" s="77">
        <v>12.784714137139146</v>
      </c>
      <c r="E269" s="53">
        <f t="shared" si="9"/>
        <v>12.784714137139146</v>
      </c>
      <c r="G269" s="85">
        <v>0.62329575000000004</v>
      </c>
    </row>
    <row r="270" spans="1:7" x14ac:dyDescent="0.2">
      <c r="A270" s="4">
        <f t="shared" si="8"/>
        <v>9</v>
      </c>
      <c r="B270" s="30">
        <v>40804</v>
      </c>
      <c r="C270" s="78">
        <v>0</v>
      </c>
      <c r="D270" s="77">
        <v>12.488377333333334</v>
      </c>
      <c r="E270" s="53">
        <f t="shared" si="9"/>
        <v>12.488377333333334</v>
      </c>
      <c r="G270" s="85">
        <v>0.59400774999999995</v>
      </c>
    </row>
    <row r="271" spans="1:7" x14ac:dyDescent="0.2">
      <c r="A271" s="4">
        <f t="shared" si="8"/>
        <v>9</v>
      </c>
      <c r="B271" s="30">
        <v>40805</v>
      </c>
      <c r="C271" s="78">
        <v>0</v>
      </c>
      <c r="D271" s="77">
        <v>12.454735232418182</v>
      </c>
      <c r="E271" s="53">
        <f t="shared" si="9"/>
        <v>12.454735232418182</v>
      </c>
      <c r="G271" s="85">
        <v>0.61333649999999995</v>
      </c>
    </row>
    <row r="272" spans="1:7" x14ac:dyDescent="0.2">
      <c r="A272" s="4">
        <f t="shared" si="8"/>
        <v>9</v>
      </c>
      <c r="B272" s="30">
        <v>40806</v>
      </c>
      <c r="C272" s="78">
        <v>13.173848122165795</v>
      </c>
      <c r="D272" s="77">
        <v>0</v>
      </c>
      <c r="E272" s="53">
        <f t="shared" si="9"/>
        <v>13.173848122165795</v>
      </c>
      <c r="G272" s="85">
        <v>0.65940525000000005</v>
      </c>
    </row>
    <row r="273" spans="1:7" x14ac:dyDescent="0.2">
      <c r="A273" s="4">
        <f t="shared" si="8"/>
        <v>9</v>
      </c>
      <c r="B273" s="30">
        <v>40807</v>
      </c>
      <c r="C273" s="78">
        <v>13.288285154553357</v>
      </c>
      <c r="D273" s="77">
        <v>0</v>
      </c>
      <c r="E273" s="53">
        <f t="shared" si="9"/>
        <v>13.288285154553357</v>
      </c>
      <c r="G273" s="85">
        <v>0.66000375</v>
      </c>
    </row>
    <row r="274" spans="1:7" x14ac:dyDescent="0.2">
      <c r="A274" s="4">
        <f t="shared" si="8"/>
        <v>9</v>
      </c>
      <c r="B274" s="30">
        <v>40808</v>
      </c>
      <c r="C274" s="78">
        <v>0</v>
      </c>
      <c r="D274" s="77">
        <v>13.496924571406739</v>
      </c>
      <c r="E274" s="53">
        <f t="shared" si="9"/>
        <v>13.496924571406739</v>
      </c>
      <c r="G274" s="85">
        <v>0.66985275</v>
      </c>
    </row>
    <row r="275" spans="1:7" x14ac:dyDescent="0.2">
      <c r="A275" s="4">
        <f t="shared" si="8"/>
        <v>9</v>
      </c>
      <c r="B275" s="30">
        <v>40809</v>
      </c>
      <c r="C275" s="78">
        <v>0</v>
      </c>
      <c r="D275" s="77">
        <v>13.522692989128982</v>
      </c>
      <c r="E275" s="53">
        <f t="shared" si="9"/>
        <v>13.522692989128982</v>
      </c>
      <c r="G275" s="85">
        <v>0.66000375</v>
      </c>
    </row>
    <row r="276" spans="1:7" x14ac:dyDescent="0.2">
      <c r="A276" s="4">
        <f t="shared" si="8"/>
        <v>9</v>
      </c>
      <c r="B276" s="30">
        <v>40810</v>
      </c>
      <c r="C276" s="78">
        <v>13.31975533845994</v>
      </c>
      <c r="D276" s="77">
        <v>0</v>
      </c>
      <c r="E276" s="53">
        <f t="shared" si="9"/>
        <v>13.31975533845994</v>
      </c>
      <c r="G276" s="85">
        <v>0.64295875000000002</v>
      </c>
    </row>
    <row r="277" spans="1:7" x14ac:dyDescent="0.2">
      <c r="A277" s="4">
        <f t="shared" si="8"/>
        <v>9</v>
      </c>
      <c r="B277" s="30">
        <v>40811</v>
      </c>
      <c r="C277" s="78">
        <v>13.164550113284307</v>
      </c>
      <c r="D277" s="77">
        <v>0</v>
      </c>
      <c r="E277" s="53">
        <f t="shared" si="9"/>
        <v>13.164550113284307</v>
      </c>
      <c r="G277" s="85">
        <v>0.62945225000000005</v>
      </c>
    </row>
    <row r="278" spans="1:7" x14ac:dyDescent="0.2">
      <c r="A278" s="4">
        <f t="shared" si="8"/>
        <v>9</v>
      </c>
      <c r="B278" s="30">
        <v>40812</v>
      </c>
      <c r="C278" s="78">
        <v>13.670933981599273</v>
      </c>
      <c r="D278" s="77">
        <v>0</v>
      </c>
      <c r="E278" s="53">
        <f t="shared" si="9"/>
        <v>13.670933981599273</v>
      </c>
      <c r="G278" s="85">
        <v>0.65887324999999985</v>
      </c>
    </row>
    <row r="279" spans="1:7" x14ac:dyDescent="0.2">
      <c r="A279" s="4">
        <f t="shared" si="8"/>
        <v>9</v>
      </c>
      <c r="B279" s="30">
        <v>40813</v>
      </c>
      <c r="C279" s="78">
        <v>0</v>
      </c>
      <c r="D279" s="77">
        <v>14.242061317208309</v>
      </c>
      <c r="E279" s="53">
        <f t="shared" si="9"/>
        <v>14.242061317208309</v>
      </c>
      <c r="G279" s="85">
        <v>0.68327699999999991</v>
      </c>
    </row>
    <row r="280" spans="1:7" x14ac:dyDescent="0.2">
      <c r="A280" s="4">
        <f t="shared" si="8"/>
        <v>9</v>
      </c>
      <c r="B280" s="30">
        <v>40814</v>
      </c>
      <c r="C280" s="78">
        <v>0</v>
      </c>
      <c r="D280" s="77">
        <v>14.252082368544738</v>
      </c>
      <c r="E280" s="53">
        <f t="shared" si="9"/>
        <v>14.252082368544738</v>
      </c>
      <c r="G280" s="85">
        <v>0.67497850000000004</v>
      </c>
    </row>
    <row r="281" spans="1:7" x14ac:dyDescent="0.2">
      <c r="A281" s="4">
        <f t="shared" si="8"/>
        <v>9</v>
      </c>
      <c r="B281" s="30">
        <v>40815</v>
      </c>
      <c r="C281" s="78">
        <v>13.352655985271362</v>
      </c>
      <c r="D281" s="77">
        <v>0</v>
      </c>
      <c r="E281" s="53">
        <f t="shared" si="9"/>
        <v>13.352655985271362</v>
      </c>
      <c r="G281" s="85">
        <v>0.6869345</v>
      </c>
    </row>
    <row r="282" spans="1:7" x14ac:dyDescent="0.2">
      <c r="A282" s="4">
        <f t="shared" si="8"/>
        <v>9</v>
      </c>
      <c r="B282" s="30">
        <v>40816</v>
      </c>
      <c r="C282" s="78">
        <v>13.10304020837599</v>
      </c>
      <c r="D282" s="77">
        <v>0</v>
      </c>
      <c r="E282" s="53">
        <f t="shared" si="9"/>
        <v>13.10304020837599</v>
      </c>
      <c r="G282" s="85">
        <v>0.63940799999999987</v>
      </c>
    </row>
    <row r="283" spans="1:7" x14ac:dyDescent="0.2">
      <c r="A283" s="4">
        <f t="shared" si="8"/>
        <v>10</v>
      </c>
      <c r="B283" s="30">
        <v>40817</v>
      </c>
      <c r="C283" s="78">
        <v>0</v>
      </c>
      <c r="D283" s="77">
        <v>12.654320507241671</v>
      </c>
      <c r="E283" s="53">
        <f t="shared" si="9"/>
        <v>12.654320507241671</v>
      </c>
      <c r="G283" s="85">
        <v>0.61843250000000005</v>
      </c>
    </row>
    <row r="284" spans="1:7" x14ac:dyDescent="0.2">
      <c r="A284" s="4">
        <f t="shared" si="8"/>
        <v>10</v>
      </c>
      <c r="B284" s="30">
        <v>40818</v>
      </c>
      <c r="C284" s="78">
        <v>0</v>
      </c>
      <c r="D284" s="77">
        <v>12.290110773671641</v>
      </c>
      <c r="E284" s="53">
        <f t="shared" si="9"/>
        <v>12.290110773671641</v>
      </c>
      <c r="G284" s="85">
        <v>0.55782825000000003</v>
      </c>
    </row>
    <row r="285" spans="1:7" x14ac:dyDescent="0.2">
      <c r="A285" s="4">
        <f t="shared" si="8"/>
        <v>10</v>
      </c>
      <c r="B285" s="30">
        <v>40819</v>
      </c>
      <c r="C285" s="78">
        <v>12.818079142734861</v>
      </c>
      <c r="D285" s="77">
        <v>0</v>
      </c>
      <c r="E285" s="53">
        <f t="shared" si="9"/>
        <v>12.818079142734861</v>
      </c>
      <c r="G285" s="85">
        <v>0.616448</v>
      </c>
    </row>
    <row r="286" spans="1:7" x14ac:dyDescent="0.2">
      <c r="A286" s="4">
        <f t="shared" si="8"/>
        <v>10</v>
      </c>
      <c r="B286" s="30">
        <v>40820</v>
      </c>
      <c r="C286" s="78">
        <v>13.370409858195417</v>
      </c>
      <c r="D286" s="77">
        <v>0</v>
      </c>
      <c r="E286" s="53">
        <f t="shared" si="9"/>
        <v>13.370409858195417</v>
      </c>
      <c r="G286" s="85">
        <v>0.64560824999999999</v>
      </c>
    </row>
    <row r="287" spans="1:7" x14ac:dyDescent="0.2">
      <c r="A287" s="4">
        <f t="shared" si="8"/>
        <v>10</v>
      </c>
      <c r="B287" s="30">
        <v>40821</v>
      </c>
      <c r="C287" s="78">
        <v>7.1545429463802517</v>
      </c>
      <c r="D287" s="77">
        <v>5.9869211017297737</v>
      </c>
      <c r="E287" s="53">
        <f t="shared" si="9"/>
        <v>13.141464048110025</v>
      </c>
      <c r="G287" s="85">
        <v>0.6444200000000001</v>
      </c>
    </row>
    <row r="288" spans="1:7" x14ac:dyDescent="0.2">
      <c r="A288" s="4">
        <f t="shared" si="8"/>
        <v>10</v>
      </c>
      <c r="B288" s="30">
        <v>40822</v>
      </c>
      <c r="C288" s="78">
        <v>0</v>
      </c>
      <c r="D288" s="77">
        <v>13.492217556378229</v>
      </c>
      <c r="E288" s="53">
        <f t="shared" si="9"/>
        <v>13.492217556378229</v>
      </c>
      <c r="G288" s="85">
        <v>0.67171124999999998</v>
      </c>
    </row>
    <row r="289" spans="1:7" x14ac:dyDescent="0.2">
      <c r="A289" s="4">
        <f t="shared" si="8"/>
        <v>10</v>
      </c>
      <c r="B289" s="30">
        <v>40823</v>
      </c>
      <c r="C289" s="78">
        <v>0</v>
      </c>
      <c r="D289" s="77">
        <v>13.379162275623679</v>
      </c>
      <c r="E289" s="53">
        <f t="shared" si="9"/>
        <v>13.379162275623679</v>
      </c>
      <c r="G289" s="85">
        <v>0.6420015</v>
      </c>
    </row>
    <row r="290" spans="1:7" x14ac:dyDescent="0.2">
      <c r="A290" s="4">
        <f t="shared" si="8"/>
        <v>10</v>
      </c>
      <c r="B290" s="30">
        <v>40824</v>
      </c>
      <c r="C290" s="78">
        <v>13.143610846795161</v>
      </c>
      <c r="D290" s="77">
        <v>0</v>
      </c>
      <c r="E290" s="53">
        <f t="shared" si="9"/>
        <v>13.143610846795161</v>
      </c>
      <c r="G290" s="85">
        <v>0.63096775000000005</v>
      </c>
    </row>
    <row r="291" spans="1:7" x14ac:dyDescent="0.2">
      <c r="A291" s="4">
        <f t="shared" si="8"/>
        <v>10</v>
      </c>
      <c r="B291" s="30">
        <v>40825</v>
      </c>
      <c r="C291" s="78">
        <v>13.209432641901859</v>
      </c>
      <c r="D291" s="77">
        <v>0</v>
      </c>
      <c r="E291" s="53">
        <f t="shared" si="9"/>
        <v>13.209432641901859</v>
      </c>
      <c r="G291" s="85">
        <v>0.63826349999999998</v>
      </c>
    </row>
    <row r="292" spans="1:7" x14ac:dyDescent="0.2">
      <c r="A292" s="4">
        <f t="shared" si="8"/>
        <v>10</v>
      </c>
      <c r="B292" s="30">
        <v>40826</v>
      </c>
      <c r="C292" s="78">
        <v>0</v>
      </c>
      <c r="D292" s="77">
        <v>13.667524795522938</v>
      </c>
      <c r="E292" s="53">
        <f t="shared" si="9"/>
        <v>13.667524795522938</v>
      </c>
      <c r="G292" s="85">
        <v>0.6488545</v>
      </c>
    </row>
    <row r="293" spans="1:7" x14ac:dyDescent="0.2">
      <c r="A293" s="4">
        <f t="shared" si="8"/>
        <v>10</v>
      </c>
      <c r="B293" s="30">
        <v>40827</v>
      </c>
      <c r="C293" s="78">
        <v>0</v>
      </c>
      <c r="D293" s="77">
        <v>11.666875650018403</v>
      </c>
      <c r="E293" s="53">
        <f t="shared" si="9"/>
        <v>11.666875650018403</v>
      </c>
      <c r="G293" s="85">
        <v>0.63427</v>
      </c>
    </row>
    <row r="294" spans="1:7" x14ac:dyDescent="0.2">
      <c r="A294" s="4">
        <f t="shared" si="8"/>
        <v>10</v>
      </c>
      <c r="B294" s="30">
        <v>40828</v>
      </c>
      <c r="C294" s="78">
        <v>12.810209145493841</v>
      </c>
      <c r="D294" s="77">
        <v>0</v>
      </c>
      <c r="E294" s="53">
        <f t="shared" si="9"/>
        <v>12.810209145493841</v>
      </c>
      <c r="G294" s="85">
        <v>0.66079825000000003</v>
      </c>
    </row>
    <row r="295" spans="1:7" x14ac:dyDescent="0.2">
      <c r="A295" s="4">
        <f t="shared" si="8"/>
        <v>10</v>
      </c>
      <c r="B295" s="30">
        <v>40829</v>
      </c>
      <c r="C295" s="78">
        <v>13.469142550855464</v>
      </c>
      <c r="D295" s="77">
        <v>0</v>
      </c>
      <c r="E295" s="53">
        <f t="shared" si="9"/>
        <v>13.469142550855464</v>
      </c>
      <c r="G295" s="85">
        <v>0.67451474999999994</v>
      </c>
    </row>
    <row r="296" spans="1:7" x14ac:dyDescent="0.2">
      <c r="A296" s="4">
        <f t="shared" si="8"/>
        <v>10</v>
      </c>
      <c r="B296" s="30">
        <v>40830</v>
      </c>
      <c r="C296" s="78">
        <v>13.502053448408811</v>
      </c>
      <c r="D296" s="77">
        <v>0</v>
      </c>
      <c r="E296" s="53">
        <f t="shared" si="9"/>
        <v>13.502053448408811</v>
      </c>
      <c r="G296" s="85">
        <v>0.66842124999999997</v>
      </c>
    </row>
    <row r="297" spans="1:7" x14ac:dyDescent="0.2">
      <c r="A297" s="4">
        <f t="shared" si="8"/>
        <v>10</v>
      </c>
      <c r="B297" s="30">
        <v>40831</v>
      </c>
      <c r="C297" s="78">
        <v>0</v>
      </c>
      <c r="D297" s="77">
        <v>13.396335229662345</v>
      </c>
      <c r="E297" s="53">
        <f t="shared" si="9"/>
        <v>13.396335229662345</v>
      </c>
      <c r="G297" s="85">
        <v>0.65404325000000008</v>
      </c>
    </row>
    <row r="298" spans="1:7" x14ac:dyDescent="0.2">
      <c r="A298" s="4">
        <f t="shared" si="8"/>
        <v>10</v>
      </c>
      <c r="B298" s="30">
        <v>40832</v>
      </c>
      <c r="C298" s="78">
        <v>0</v>
      </c>
      <c r="D298" s="77">
        <v>12.861111495457267</v>
      </c>
      <c r="E298" s="53">
        <f t="shared" si="9"/>
        <v>12.861111495457267</v>
      </c>
      <c r="G298" s="85">
        <v>0.6584357500000001</v>
      </c>
    </row>
    <row r="299" spans="1:7" x14ac:dyDescent="0.2">
      <c r="A299" s="4">
        <f t="shared" si="8"/>
        <v>10</v>
      </c>
      <c r="B299" s="30">
        <v>40833</v>
      </c>
      <c r="C299" s="78">
        <v>13.258083533937246</v>
      </c>
      <c r="D299" s="77">
        <v>0</v>
      </c>
      <c r="E299" s="53">
        <f t="shared" si="9"/>
        <v>13.258083533937246</v>
      </c>
      <c r="G299" s="85">
        <v>0.65572849999999994</v>
      </c>
    </row>
    <row r="300" spans="1:7" x14ac:dyDescent="0.2">
      <c r="A300" s="4">
        <f t="shared" si="8"/>
        <v>10</v>
      </c>
      <c r="B300" s="30">
        <v>40834</v>
      </c>
      <c r="C300" s="78">
        <v>13.845471509835065</v>
      </c>
      <c r="D300" s="77">
        <v>0</v>
      </c>
      <c r="E300" s="53">
        <f t="shared" si="9"/>
        <v>13.845471509835065</v>
      </c>
      <c r="G300" s="85">
        <v>0.68989199999999995</v>
      </c>
    </row>
    <row r="301" spans="1:7" x14ac:dyDescent="0.2">
      <c r="A301" s="4">
        <f t="shared" si="8"/>
        <v>10</v>
      </c>
      <c r="B301" s="30">
        <v>40835</v>
      </c>
      <c r="C301" s="78">
        <v>0</v>
      </c>
      <c r="D301" s="77">
        <v>13.904368453306201</v>
      </c>
      <c r="E301" s="53">
        <f t="shared" si="9"/>
        <v>13.904368453306201</v>
      </c>
      <c r="G301" s="85">
        <v>0.66181500000000004</v>
      </c>
    </row>
    <row r="302" spans="1:7" x14ac:dyDescent="0.2">
      <c r="A302" s="4">
        <f t="shared" si="8"/>
        <v>10</v>
      </c>
      <c r="B302" s="30">
        <v>40836</v>
      </c>
      <c r="C302" s="78">
        <v>0</v>
      </c>
      <c r="D302" s="77">
        <v>13.951594076912532</v>
      </c>
      <c r="E302" s="53">
        <f t="shared" si="9"/>
        <v>13.951594076912532</v>
      </c>
      <c r="G302" s="85">
        <v>0.67057374999999997</v>
      </c>
    </row>
    <row r="303" spans="1:7" x14ac:dyDescent="0.2">
      <c r="A303" s="4">
        <f t="shared" si="8"/>
        <v>10</v>
      </c>
      <c r="B303" s="30">
        <v>40837</v>
      </c>
      <c r="C303" s="78">
        <v>12.45248199817483</v>
      </c>
      <c r="D303" s="77">
        <v>0</v>
      </c>
      <c r="E303" s="53">
        <f t="shared" si="9"/>
        <v>12.45248199817483</v>
      </c>
      <c r="G303" s="85">
        <v>0.64686299999999997</v>
      </c>
    </row>
    <row r="304" spans="1:7" x14ac:dyDescent="0.2">
      <c r="A304" s="4">
        <f t="shared" si="8"/>
        <v>10</v>
      </c>
      <c r="B304" s="30">
        <v>40838</v>
      </c>
      <c r="C304" s="78">
        <v>12.964031818841017</v>
      </c>
      <c r="D304" s="77">
        <v>0</v>
      </c>
      <c r="E304" s="53">
        <f t="shared" si="9"/>
        <v>12.964031818841017</v>
      </c>
      <c r="G304" s="85">
        <v>0.64741949999999993</v>
      </c>
    </row>
    <row r="305" spans="1:7" x14ac:dyDescent="0.2">
      <c r="A305" s="4">
        <f t="shared" si="8"/>
        <v>10</v>
      </c>
      <c r="B305" s="30">
        <v>40839</v>
      </c>
      <c r="C305" s="78">
        <v>12.224967532479937</v>
      </c>
      <c r="D305" s="77">
        <v>0</v>
      </c>
      <c r="E305" s="53">
        <f t="shared" si="9"/>
        <v>12.224967532479937</v>
      </c>
      <c r="G305" s="85">
        <v>0.6368005000000001</v>
      </c>
    </row>
    <row r="306" spans="1:7" x14ac:dyDescent="0.2">
      <c r="A306" s="4">
        <f t="shared" si="8"/>
        <v>10</v>
      </c>
      <c r="B306" s="30">
        <v>40840</v>
      </c>
      <c r="C306" s="78">
        <v>0</v>
      </c>
      <c r="D306" s="77">
        <v>12.268644581123308</v>
      </c>
      <c r="E306" s="53">
        <f t="shared" si="9"/>
        <v>12.268644581123308</v>
      </c>
      <c r="G306" s="85">
        <v>0.60527249999999999</v>
      </c>
    </row>
    <row r="307" spans="1:7" x14ac:dyDescent="0.2">
      <c r="A307" s="4">
        <f t="shared" si="8"/>
        <v>10</v>
      </c>
      <c r="B307" s="30">
        <v>40841</v>
      </c>
      <c r="C307" s="78">
        <v>0</v>
      </c>
      <c r="D307" s="77">
        <v>12.060422513404488</v>
      </c>
      <c r="E307" s="53">
        <f t="shared" si="9"/>
        <v>12.060422513404488</v>
      </c>
      <c r="G307" s="85">
        <v>0.62208825000000001</v>
      </c>
    </row>
    <row r="308" spans="1:7" x14ac:dyDescent="0.2">
      <c r="A308" s="4">
        <f t="shared" si="8"/>
        <v>10</v>
      </c>
      <c r="B308" s="30">
        <v>40842</v>
      </c>
      <c r="C308" s="78">
        <v>0</v>
      </c>
      <c r="D308" s="77">
        <v>12.35737151032308</v>
      </c>
      <c r="E308" s="53">
        <f t="shared" si="9"/>
        <v>12.35737151032308</v>
      </c>
      <c r="G308" s="85">
        <v>0.62877500000000008</v>
      </c>
    </row>
    <row r="309" spans="1:7" x14ac:dyDescent="0.2">
      <c r="A309" s="4">
        <f t="shared" si="8"/>
        <v>10</v>
      </c>
      <c r="B309" s="30">
        <v>40843</v>
      </c>
      <c r="C309" s="78">
        <v>12.568385593906189</v>
      </c>
      <c r="D309" s="77">
        <v>0</v>
      </c>
      <c r="E309" s="53">
        <f t="shared" si="9"/>
        <v>12.568385593906189</v>
      </c>
      <c r="G309" s="85">
        <v>0.60461100000000001</v>
      </c>
    </row>
    <row r="310" spans="1:7" x14ac:dyDescent="0.2">
      <c r="A310" s="4">
        <f t="shared" si="8"/>
        <v>10</v>
      </c>
      <c r="B310" s="30">
        <v>40844</v>
      </c>
      <c r="C310" s="78">
        <v>12.223536623890661</v>
      </c>
      <c r="D310" s="77">
        <v>0</v>
      </c>
      <c r="E310" s="53">
        <f t="shared" si="9"/>
        <v>12.223536623890661</v>
      </c>
      <c r="G310" s="85">
        <v>0.62638274999999999</v>
      </c>
    </row>
    <row r="311" spans="1:7" x14ac:dyDescent="0.2">
      <c r="A311" s="4">
        <f t="shared" si="8"/>
        <v>10</v>
      </c>
      <c r="B311" s="30">
        <v>40845</v>
      </c>
      <c r="C311" s="78">
        <v>0</v>
      </c>
      <c r="D311" s="77">
        <v>11.662582411508737</v>
      </c>
      <c r="E311" s="53">
        <f t="shared" si="9"/>
        <v>11.662582411508737</v>
      </c>
      <c r="G311" s="85">
        <v>0.61821725000000005</v>
      </c>
    </row>
    <row r="312" spans="1:7" x14ac:dyDescent="0.2">
      <c r="A312" s="4">
        <f t="shared" si="8"/>
        <v>10</v>
      </c>
      <c r="B312" s="30">
        <v>40846</v>
      </c>
      <c r="C312" s="78">
        <v>0</v>
      </c>
      <c r="D312" s="77">
        <v>12.709417068115723</v>
      </c>
      <c r="E312" s="53">
        <f t="shared" si="9"/>
        <v>12.709417068115723</v>
      </c>
      <c r="G312" s="85">
        <v>0.67258974999999999</v>
      </c>
    </row>
    <row r="313" spans="1:7" x14ac:dyDescent="0.2">
      <c r="A313" s="4">
        <f t="shared" si="8"/>
        <v>10</v>
      </c>
      <c r="B313" s="30">
        <v>40847</v>
      </c>
      <c r="C313" s="78">
        <v>13.253790808169416</v>
      </c>
      <c r="D313" s="77">
        <v>0</v>
      </c>
      <c r="E313" s="53">
        <f t="shared" si="9"/>
        <v>13.253790808169416</v>
      </c>
      <c r="G313" s="85">
        <v>0.68132224999999991</v>
      </c>
    </row>
    <row r="314" spans="1:7" x14ac:dyDescent="0.2">
      <c r="A314" s="4">
        <f t="shared" si="8"/>
        <v>11</v>
      </c>
      <c r="B314" s="30">
        <v>40848</v>
      </c>
      <c r="C314" s="78">
        <v>13.345350676777448</v>
      </c>
      <c r="D314" s="77">
        <v>0</v>
      </c>
      <c r="E314" s="53">
        <f t="shared" si="9"/>
        <v>13.345350676777448</v>
      </c>
      <c r="G314" s="85">
        <v>0.66177999999999992</v>
      </c>
    </row>
    <row r="315" spans="1:7" x14ac:dyDescent="0.2">
      <c r="A315" s="4">
        <f t="shared" si="8"/>
        <v>11</v>
      </c>
      <c r="B315" s="30">
        <v>40849</v>
      </c>
      <c r="C315" s="78">
        <v>0</v>
      </c>
      <c r="D315" s="77">
        <v>13.428776587153449</v>
      </c>
      <c r="E315" s="53">
        <f t="shared" si="9"/>
        <v>13.428776587153449</v>
      </c>
      <c r="G315" s="85">
        <v>0.65775499999999998</v>
      </c>
    </row>
    <row r="316" spans="1:7" x14ac:dyDescent="0.2">
      <c r="A316" s="4">
        <f t="shared" si="8"/>
        <v>11</v>
      </c>
      <c r="B316" s="30">
        <v>40850</v>
      </c>
      <c r="C316" s="78">
        <v>0</v>
      </c>
      <c r="D316" s="77">
        <v>13.254349039255368</v>
      </c>
      <c r="E316" s="53">
        <f t="shared" si="9"/>
        <v>13.254349039255368</v>
      </c>
      <c r="G316" s="85">
        <v>0.66384499999999991</v>
      </c>
    </row>
    <row r="317" spans="1:7" x14ac:dyDescent="0.2">
      <c r="A317" s="4">
        <f t="shared" si="8"/>
        <v>11</v>
      </c>
      <c r="B317" s="30">
        <v>40851</v>
      </c>
      <c r="C317" s="78">
        <v>6.1251567393855062</v>
      </c>
      <c r="D317" s="77">
        <v>7.4809810267716541</v>
      </c>
      <c r="E317" s="53">
        <f t="shared" si="9"/>
        <v>13.606137766157161</v>
      </c>
      <c r="G317" s="85">
        <v>0.640899</v>
      </c>
    </row>
    <row r="318" spans="1:7" x14ac:dyDescent="0.2">
      <c r="A318" s="4">
        <f t="shared" si="8"/>
        <v>11</v>
      </c>
      <c r="B318" s="30">
        <v>40852</v>
      </c>
      <c r="C318" s="78">
        <v>13.018423565585421</v>
      </c>
      <c r="D318" s="77">
        <v>0</v>
      </c>
      <c r="E318" s="53">
        <f t="shared" si="9"/>
        <v>13.018423565585421</v>
      </c>
      <c r="G318" s="85">
        <v>0.64147125000000005</v>
      </c>
    </row>
    <row r="319" spans="1:7" x14ac:dyDescent="0.2">
      <c r="A319" s="4">
        <f t="shared" si="8"/>
        <v>11</v>
      </c>
      <c r="B319" s="30">
        <v>40853</v>
      </c>
      <c r="C319" s="78">
        <v>13.060630785629904</v>
      </c>
      <c r="D319" s="77">
        <v>0</v>
      </c>
      <c r="E319" s="53">
        <f t="shared" si="9"/>
        <v>13.060630785629904</v>
      </c>
      <c r="G319" s="85">
        <v>0.65834474999999992</v>
      </c>
    </row>
    <row r="320" spans="1:7" x14ac:dyDescent="0.2">
      <c r="A320" s="4">
        <f t="shared" si="8"/>
        <v>11</v>
      </c>
      <c r="B320" s="30">
        <v>40854</v>
      </c>
      <c r="C320" s="78">
        <v>8.7465521334558822</v>
      </c>
      <c r="D320" s="77">
        <v>4.7063268917500514</v>
      </c>
      <c r="E320" s="53">
        <f t="shared" si="9"/>
        <v>13.452879025205934</v>
      </c>
      <c r="G320" s="85">
        <v>0.67958974999999999</v>
      </c>
    </row>
    <row r="321" spans="1:7" x14ac:dyDescent="0.2">
      <c r="A321" s="4">
        <f t="shared" si="8"/>
        <v>11</v>
      </c>
      <c r="B321" s="30">
        <v>40855</v>
      </c>
      <c r="C321" s="78">
        <v>0</v>
      </c>
      <c r="D321" s="77">
        <v>13.748322135966735</v>
      </c>
      <c r="E321" s="53">
        <f t="shared" si="9"/>
        <v>13.748322135966735</v>
      </c>
      <c r="G321" s="85">
        <v>0.67136650000000009</v>
      </c>
    </row>
    <row r="322" spans="1:7" x14ac:dyDescent="0.2">
      <c r="A322" s="4">
        <f t="shared" si="8"/>
        <v>11</v>
      </c>
      <c r="B322" s="30">
        <v>40856</v>
      </c>
      <c r="C322" s="78">
        <v>0</v>
      </c>
      <c r="D322" s="77">
        <v>13.146404122318442</v>
      </c>
      <c r="E322" s="53">
        <f t="shared" si="9"/>
        <v>13.146404122318442</v>
      </c>
      <c r="G322" s="85">
        <v>0.63759675000000005</v>
      </c>
    </row>
    <row r="323" spans="1:7" x14ac:dyDescent="0.2">
      <c r="A323" s="4">
        <f t="shared" si="8"/>
        <v>11</v>
      </c>
      <c r="B323" s="30">
        <v>40857</v>
      </c>
      <c r="C323" s="78">
        <v>12.882502009509961</v>
      </c>
      <c r="D323" s="77">
        <v>0</v>
      </c>
      <c r="E323" s="53">
        <f t="shared" si="9"/>
        <v>12.882502009509961</v>
      </c>
      <c r="G323" s="85">
        <v>0.64256324999999992</v>
      </c>
    </row>
    <row r="324" spans="1:7" x14ac:dyDescent="0.2">
      <c r="A324" s="4">
        <f t="shared" si="8"/>
        <v>11</v>
      </c>
      <c r="B324" s="30">
        <v>40858</v>
      </c>
      <c r="C324" s="78">
        <v>12.583474586143948</v>
      </c>
      <c r="D324" s="77">
        <v>0</v>
      </c>
      <c r="E324" s="53">
        <f t="shared" si="9"/>
        <v>12.583474586143948</v>
      </c>
      <c r="G324" s="85">
        <v>0.63006299999999993</v>
      </c>
    </row>
    <row r="325" spans="1:7" x14ac:dyDescent="0.2">
      <c r="A325" s="4">
        <f t="shared" si="8"/>
        <v>11</v>
      </c>
      <c r="B325" s="30">
        <v>40859</v>
      </c>
      <c r="C325" s="78">
        <v>0</v>
      </c>
      <c r="D325" s="77">
        <v>12.759661075544418</v>
      </c>
      <c r="E325" s="53">
        <f t="shared" si="9"/>
        <v>12.759661075544418</v>
      </c>
      <c r="G325" s="85">
        <v>0.62292475000000003</v>
      </c>
    </row>
    <row r="326" spans="1:7" x14ac:dyDescent="0.2">
      <c r="A326" s="4">
        <f t="shared" si="8"/>
        <v>11</v>
      </c>
      <c r="B326" s="30">
        <v>40860</v>
      </c>
      <c r="C326" s="78">
        <v>0</v>
      </c>
      <c r="D326" s="77">
        <v>12.703901449577</v>
      </c>
      <c r="E326" s="53">
        <f t="shared" si="9"/>
        <v>12.703901449577</v>
      </c>
      <c r="G326" s="85">
        <v>0.63756174999999993</v>
      </c>
    </row>
    <row r="327" spans="1:7" x14ac:dyDescent="0.2">
      <c r="A327" s="4">
        <f t="shared" si="8"/>
        <v>11</v>
      </c>
      <c r="B327" s="30">
        <v>40861</v>
      </c>
      <c r="C327" s="78">
        <v>0</v>
      </c>
      <c r="D327" s="77">
        <v>12.145590322903224</v>
      </c>
      <c r="E327" s="53">
        <f t="shared" si="9"/>
        <v>12.145590322903224</v>
      </c>
      <c r="G327" s="85">
        <v>0.63097824999999996</v>
      </c>
    </row>
    <row r="328" spans="1:7" x14ac:dyDescent="0.2">
      <c r="A328" s="4">
        <f t="shared" si="8"/>
        <v>11</v>
      </c>
      <c r="B328" s="30">
        <v>40862</v>
      </c>
      <c r="C328" s="78">
        <v>12.572028560369169</v>
      </c>
      <c r="D328" s="77">
        <v>0</v>
      </c>
      <c r="E328" s="53">
        <f t="shared" si="9"/>
        <v>12.572028560369169</v>
      </c>
      <c r="G328" s="85">
        <v>0.62440525000000002</v>
      </c>
    </row>
    <row r="329" spans="1:7" x14ac:dyDescent="0.2">
      <c r="A329" s="4">
        <f t="shared" si="8"/>
        <v>11</v>
      </c>
      <c r="B329" s="30">
        <v>40863</v>
      </c>
      <c r="C329" s="78">
        <v>12.744434323601729</v>
      </c>
      <c r="D329" s="77">
        <v>0</v>
      </c>
      <c r="E329" s="53">
        <f t="shared" si="9"/>
        <v>12.744434323601729</v>
      </c>
      <c r="G329" s="85">
        <v>0.63319199999999998</v>
      </c>
    </row>
    <row r="330" spans="1:7" x14ac:dyDescent="0.2">
      <c r="A330" s="4">
        <f t="shared" ref="A330:A374" si="10">+IF(ISBLANK($B330),"",MONTH($B330))</f>
        <v>11</v>
      </c>
      <c r="B330" s="30">
        <v>40864</v>
      </c>
      <c r="C330" s="78">
        <v>0</v>
      </c>
      <c r="D330" s="77">
        <v>12.929799421445004</v>
      </c>
      <c r="E330" s="53">
        <f t="shared" ref="E330:E375" si="11">SUM(C330:D330)</f>
        <v>12.929799421445004</v>
      </c>
      <c r="G330" s="85">
        <v>0.63584849999999993</v>
      </c>
    </row>
    <row r="331" spans="1:7" x14ac:dyDescent="0.2">
      <c r="A331" s="4">
        <f t="shared" si="10"/>
        <v>11</v>
      </c>
      <c r="B331" s="30">
        <v>40865</v>
      </c>
      <c r="C331" s="78">
        <v>0</v>
      </c>
      <c r="D331" s="77">
        <v>12.672447301595378</v>
      </c>
      <c r="E331" s="53">
        <f t="shared" si="11"/>
        <v>12.672447301595378</v>
      </c>
      <c r="G331" s="85">
        <v>0.62955374999999991</v>
      </c>
    </row>
    <row r="332" spans="1:7" x14ac:dyDescent="0.2">
      <c r="A332" s="4">
        <f t="shared" si="10"/>
        <v>11</v>
      </c>
      <c r="B332" s="30">
        <v>40866</v>
      </c>
      <c r="C332" s="78">
        <v>12.265847370893924</v>
      </c>
      <c r="D332" s="77">
        <v>0</v>
      </c>
      <c r="E332" s="53">
        <f t="shared" si="11"/>
        <v>12.265847370893924</v>
      </c>
      <c r="G332" s="85">
        <v>0.60763849999999997</v>
      </c>
    </row>
    <row r="333" spans="1:7" x14ac:dyDescent="0.2">
      <c r="A333" s="4">
        <f t="shared" si="10"/>
        <v>11</v>
      </c>
      <c r="B333" s="30">
        <v>40867</v>
      </c>
      <c r="C333" s="78">
        <v>12.675758168953074</v>
      </c>
      <c r="D333" s="77">
        <v>0</v>
      </c>
      <c r="E333" s="53">
        <f t="shared" si="11"/>
        <v>12.675758168953074</v>
      </c>
      <c r="G333" s="85">
        <v>0.63298725</v>
      </c>
    </row>
    <row r="334" spans="1:7" x14ac:dyDescent="0.2">
      <c r="A334" s="4">
        <f t="shared" si="10"/>
        <v>11</v>
      </c>
      <c r="B334" s="30">
        <v>40868</v>
      </c>
      <c r="C334" s="78">
        <v>0</v>
      </c>
      <c r="D334" s="77">
        <v>13.8748535948928</v>
      </c>
      <c r="E334" s="53">
        <f t="shared" si="11"/>
        <v>13.8748535948928</v>
      </c>
      <c r="G334" s="85">
        <v>0.68110000000000004</v>
      </c>
    </row>
    <row r="335" spans="1:7" x14ac:dyDescent="0.2">
      <c r="A335" s="4">
        <f t="shared" si="10"/>
        <v>11</v>
      </c>
      <c r="B335" s="30">
        <v>40869</v>
      </c>
      <c r="C335" s="78">
        <v>0</v>
      </c>
      <c r="D335" s="77">
        <v>13.459515868135489</v>
      </c>
      <c r="E335" s="53">
        <f t="shared" si="11"/>
        <v>13.459515868135489</v>
      </c>
      <c r="G335" s="85">
        <v>0.64982224999999993</v>
      </c>
    </row>
    <row r="336" spans="1:7" x14ac:dyDescent="0.2">
      <c r="A336" s="4">
        <f t="shared" si="10"/>
        <v>11</v>
      </c>
      <c r="B336" s="30">
        <v>40870</v>
      </c>
      <c r="C336" s="78">
        <v>0</v>
      </c>
      <c r="D336" s="77">
        <v>12.377207230767889</v>
      </c>
      <c r="E336" s="53">
        <f t="shared" si="11"/>
        <v>12.377207230767889</v>
      </c>
      <c r="G336" s="85">
        <v>0.64088325000000002</v>
      </c>
    </row>
    <row r="337" spans="1:7" x14ac:dyDescent="0.2">
      <c r="A337" s="4">
        <f t="shared" si="10"/>
        <v>11</v>
      </c>
      <c r="B337" s="30">
        <v>40871</v>
      </c>
      <c r="C337" s="78">
        <v>12.970493332653549</v>
      </c>
      <c r="D337" s="77">
        <v>0</v>
      </c>
      <c r="E337" s="53">
        <f t="shared" si="11"/>
        <v>12.970493332653549</v>
      </c>
      <c r="G337" s="85">
        <v>0.64415049999999996</v>
      </c>
    </row>
    <row r="338" spans="1:7" x14ac:dyDescent="0.2">
      <c r="A338" s="4">
        <f t="shared" si="10"/>
        <v>11</v>
      </c>
      <c r="B338" s="30">
        <v>40872</v>
      </c>
      <c r="C338" s="78">
        <v>13.012700552698032</v>
      </c>
      <c r="D338" s="77">
        <v>0</v>
      </c>
      <c r="E338" s="53">
        <f t="shared" si="11"/>
        <v>13.012700552698032</v>
      </c>
      <c r="G338" s="85">
        <v>0.62514375</v>
      </c>
    </row>
    <row r="339" spans="1:7" x14ac:dyDescent="0.2">
      <c r="A339" s="4">
        <f t="shared" si="10"/>
        <v>11</v>
      </c>
      <c r="B339" s="30">
        <v>40873</v>
      </c>
      <c r="C339" s="78">
        <v>0</v>
      </c>
      <c r="D339" s="77">
        <v>12.259969042836392</v>
      </c>
      <c r="E339" s="53">
        <f t="shared" si="11"/>
        <v>12.259969042836392</v>
      </c>
      <c r="G339" s="85">
        <v>0.62752199999999991</v>
      </c>
    </row>
    <row r="340" spans="1:7" x14ac:dyDescent="0.2">
      <c r="A340" s="4">
        <f t="shared" si="10"/>
        <v>11</v>
      </c>
      <c r="B340" s="30">
        <v>40874</v>
      </c>
      <c r="C340" s="78">
        <v>0</v>
      </c>
      <c r="D340" s="77">
        <v>12.897630406463801</v>
      </c>
      <c r="E340" s="53">
        <f t="shared" si="11"/>
        <v>12.897630406463801</v>
      </c>
      <c r="G340" s="85">
        <v>0.62942949999999998</v>
      </c>
    </row>
    <row r="341" spans="1:7" x14ac:dyDescent="0.2">
      <c r="A341" s="4">
        <f t="shared" si="10"/>
        <v>11</v>
      </c>
      <c r="B341" s="30">
        <v>40875</v>
      </c>
      <c r="C341" s="78">
        <v>12.421799472075241</v>
      </c>
      <c r="D341" s="77">
        <v>0</v>
      </c>
      <c r="E341" s="53">
        <f t="shared" si="11"/>
        <v>12.421799472075241</v>
      </c>
      <c r="G341" s="85">
        <v>0.62011950000000005</v>
      </c>
    </row>
    <row r="342" spans="1:7" x14ac:dyDescent="0.2">
      <c r="A342" s="4">
        <f t="shared" si="10"/>
        <v>11</v>
      </c>
      <c r="B342" s="30">
        <v>40876</v>
      </c>
      <c r="C342" s="78">
        <v>11.478217722267177</v>
      </c>
      <c r="D342" s="77">
        <v>0</v>
      </c>
      <c r="E342" s="53">
        <f t="shared" si="11"/>
        <v>11.478217722267177</v>
      </c>
      <c r="G342" s="85">
        <v>0.56265300000000007</v>
      </c>
    </row>
    <row r="343" spans="1:7" x14ac:dyDescent="0.2">
      <c r="A343" s="4">
        <f t="shared" si="10"/>
        <v>11</v>
      </c>
      <c r="B343" s="30">
        <v>40877</v>
      </c>
      <c r="C343" s="78">
        <v>0</v>
      </c>
      <c r="D343" s="77">
        <v>10.913874482622926</v>
      </c>
      <c r="E343" s="53">
        <f t="shared" si="11"/>
        <v>10.913874482622926</v>
      </c>
      <c r="G343" s="85">
        <v>0.55860349999999992</v>
      </c>
    </row>
    <row r="344" spans="1:7" x14ac:dyDescent="0.2">
      <c r="A344" s="4">
        <f t="shared" si="10"/>
        <v>12</v>
      </c>
      <c r="B344" s="30">
        <v>40878</v>
      </c>
      <c r="C344" s="78">
        <v>0</v>
      </c>
      <c r="D344" s="77">
        <v>11.002732738692471</v>
      </c>
      <c r="E344" s="53">
        <f t="shared" si="11"/>
        <v>11.002732738692471</v>
      </c>
      <c r="G344" s="85">
        <v>0.58140250000000004</v>
      </c>
    </row>
    <row r="345" spans="1:7" x14ac:dyDescent="0.2">
      <c r="A345" s="4">
        <f t="shared" si="10"/>
        <v>12</v>
      </c>
      <c r="B345" s="30">
        <v>40879</v>
      </c>
      <c r="C345" s="78">
        <v>10.863379036790086</v>
      </c>
      <c r="D345" s="77">
        <v>0</v>
      </c>
      <c r="E345" s="53">
        <f t="shared" si="11"/>
        <v>10.863379036790086</v>
      </c>
      <c r="G345" s="85">
        <v>0.5607525000000001</v>
      </c>
    </row>
    <row r="346" spans="1:7" x14ac:dyDescent="0.2">
      <c r="A346" s="4">
        <f t="shared" si="10"/>
        <v>12</v>
      </c>
      <c r="B346" s="30">
        <v>40880</v>
      </c>
      <c r="C346" s="78">
        <v>11.395062761467972</v>
      </c>
      <c r="D346" s="77">
        <v>0</v>
      </c>
      <c r="E346" s="53">
        <f t="shared" si="11"/>
        <v>11.395062761467972</v>
      </c>
      <c r="G346" s="85">
        <v>0.57462999999999997</v>
      </c>
    </row>
    <row r="347" spans="1:7" x14ac:dyDescent="0.2">
      <c r="A347" s="4">
        <f t="shared" si="10"/>
        <v>12</v>
      </c>
      <c r="B347" s="30">
        <v>40881</v>
      </c>
      <c r="C347" s="78">
        <v>11.47163094254541</v>
      </c>
      <c r="D347" s="77">
        <v>0</v>
      </c>
      <c r="E347" s="53">
        <f t="shared" si="11"/>
        <v>11.47163094254541</v>
      </c>
      <c r="G347" s="85">
        <v>0.56827749999999999</v>
      </c>
    </row>
    <row r="348" spans="1:7" x14ac:dyDescent="0.2">
      <c r="A348" s="4">
        <f t="shared" si="10"/>
        <v>12</v>
      </c>
      <c r="B348" s="30">
        <v>40882</v>
      </c>
      <c r="C348" s="78">
        <v>0</v>
      </c>
      <c r="D348" s="77">
        <v>11.143223658352648</v>
      </c>
      <c r="E348" s="53">
        <f t="shared" si="11"/>
        <v>11.143223658352648</v>
      </c>
      <c r="G348" s="85">
        <v>0.57438500000000003</v>
      </c>
    </row>
    <row r="349" spans="1:7" x14ac:dyDescent="0.2">
      <c r="A349" s="4">
        <f t="shared" si="10"/>
        <v>12</v>
      </c>
      <c r="B349" s="30">
        <v>40883</v>
      </c>
      <c r="C349" s="78">
        <v>2.3675668738667963</v>
      </c>
      <c r="D349" s="77">
        <v>8.9214959541041612</v>
      </c>
      <c r="E349" s="53">
        <f t="shared" si="11"/>
        <v>11.289062827970957</v>
      </c>
      <c r="G349" s="85">
        <v>0.56283500000000009</v>
      </c>
    </row>
    <row r="350" spans="1:7" x14ac:dyDescent="0.2">
      <c r="A350" s="4">
        <f t="shared" si="10"/>
        <v>12</v>
      </c>
      <c r="B350" s="30">
        <v>40884</v>
      </c>
      <c r="C350" s="78">
        <v>11.246935532654618</v>
      </c>
      <c r="D350" s="77">
        <v>0</v>
      </c>
      <c r="E350" s="53">
        <f t="shared" si="11"/>
        <v>11.246935532654618</v>
      </c>
      <c r="G350" s="85">
        <v>0.6106625</v>
      </c>
    </row>
    <row r="351" spans="1:7" x14ac:dyDescent="0.2">
      <c r="A351" s="4">
        <f t="shared" si="10"/>
        <v>12</v>
      </c>
      <c r="B351" s="30">
        <v>40885</v>
      </c>
      <c r="C351" s="78">
        <v>12.149295124604576</v>
      </c>
      <c r="D351" s="77">
        <v>0</v>
      </c>
      <c r="E351" s="53">
        <f t="shared" si="11"/>
        <v>12.149295124604576</v>
      </c>
      <c r="G351" s="85">
        <v>0.63224000000000002</v>
      </c>
    </row>
    <row r="352" spans="1:7" x14ac:dyDescent="0.2">
      <c r="A352" s="4">
        <f t="shared" si="10"/>
        <v>12</v>
      </c>
      <c r="B352" s="30">
        <v>40886</v>
      </c>
      <c r="C352" s="78">
        <v>11.673427457160704</v>
      </c>
      <c r="D352" s="77">
        <v>0</v>
      </c>
      <c r="E352" s="53">
        <f t="shared" si="11"/>
        <v>11.673427457160704</v>
      </c>
      <c r="G352" s="85">
        <v>0.55770750000000002</v>
      </c>
    </row>
    <row r="353" spans="1:7" x14ac:dyDescent="0.2">
      <c r="A353" s="4">
        <f t="shared" si="10"/>
        <v>12</v>
      </c>
      <c r="B353" s="30">
        <v>40887</v>
      </c>
      <c r="C353" s="78">
        <v>0</v>
      </c>
      <c r="D353" s="77">
        <v>10.908116405043778</v>
      </c>
      <c r="E353" s="53">
        <f t="shared" si="11"/>
        <v>10.908116405043778</v>
      </c>
      <c r="G353" s="85">
        <v>0.55856499999999998</v>
      </c>
    </row>
    <row r="354" spans="1:7" x14ac:dyDescent="0.2">
      <c r="A354" s="4">
        <f t="shared" si="10"/>
        <v>12</v>
      </c>
      <c r="B354" s="30">
        <v>40888</v>
      </c>
      <c r="C354" s="78">
        <v>0</v>
      </c>
      <c r="D354" s="77">
        <v>10.971910751216001</v>
      </c>
      <c r="E354" s="53">
        <f t="shared" si="11"/>
        <v>10.971910751216001</v>
      </c>
      <c r="G354" s="85">
        <v>0.53553499999999998</v>
      </c>
    </row>
    <row r="355" spans="1:7" x14ac:dyDescent="0.2">
      <c r="A355" s="4">
        <f t="shared" si="10"/>
        <v>12</v>
      </c>
      <c r="B355" s="30">
        <v>40889</v>
      </c>
      <c r="C355" s="78">
        <v>10.335273264498992</v>
      </c>
      <c r="D355" s="77">
        <v>0</v>
      </c>
      <c r="E355" s="53">
        <f t="shared" si="11"/>
        <v>10.335273264498992</v>
      </c>
      <c r="G355" s="85">
        <v>0.56066499999999997</v>
      </c>
    </row>
    <row r="356" spans="1:7" x14ac:dyDescent="0.2">
      <c r="A356" s="4">
        <f t="shared" si="10"/>
        <v>12</v>
      </c>
      <c r="B356" s="30">
        <v>40890</v>
      </c>
      <c r="C356" s="78">
        <v>9.6669117586454938</v>
      </c>
      <c r="D356" s="77">
        <v>0</v>
      </c>
      <c r="E356" s="53">
        <f t="shared" si="11"/>
        <v>9.6669117586454938</v>
      </c>
      <c r="G356" s="85">
        <v>0.54300750000000009</v>
      </c>
    </row>
    <row r="357" spans="1:7" x14ac:dyDescent="0.2">
      <c r="A357" s="4">
        <f t="shared" si="10"/>
        <v>12</v>
      </c>
      <c r="B357" s="30">
        <v>40891</v>
      </c>
      <c r="C357" s="78">
        <v>0</v>
      </c>
      <c r="D357" s="77">
        <v>10.227882309342204</v>
      </c>
      <c r="E357" s="53">
        <f t="shared" si="11"/>
        <v>10.227882309342204</v>
      </c>
      <c r="G357" s="85">
        <v>0.55466249999999995</v>
      </c>
    </row>
    <row r="358" spans="1:7" x14ac:dyDescent="0.2">
      <c r="A358" s="4">
        <f t="shared" si="10"/>
        <v>12</v>
      </c>
      <c r="B358" s="30">
        <v>40892</v>
      </c>
      <c r="C358" s="78">
        <v>0</v>
      </c>
      <c r="D358" s="77">
        <v>10.490944388501825</v>
      </c>
      <c r="E358" s="53">
        <f t="shared" si="11"/>
        <v>10.490944388501825</v>
      </c>
      <c r="G358" s="85">
        <v>0.55541499999999999</v>
      </c>
    </row>
    <row r="359" spans="1:7" x14ac:dyDescent="0.2">
      <c r="A359" s="4">
        <f t="shared" si="10"/>
        <v>12</v>
      </c>
      <c r="B359" s="30">
        <v>40893</v>
      </c>
      <c r="C359" s="78">
        <v>10.061917702147776</v>
      </c>
      <c r="D359" s="77">
        <v>0</v>
      </c>
      <c r="E359" s="53">
        <f t="shared" si="11"/>
        <v>10.061917702147776</v>
      </c>
      <c r="G359" s="85">
        <v>0.52540249999999999</v>
      </c>
    </row>
    <row r="360" spans="1:7" x14ac:dyDescent="0.2">
      <c r="A360" s="4">
        <f t="shared" si="10"/>
        <v>12</v>
      </c>
      <c r="B360" s="30">
        <v>40894</v>
      </c>
      <c r="C360" s="78">
        <v>9.9989457401401651</v>
      </c>
      <c r="D360" s="77">
        <v>0</v>
      </c>
      <c r="E360" s="53">
        <f t="shared" si="11"/>
        <v>9.9989457401401651</v>
      </c>
      <c r="G360" s="85">
        <v>0.53186</v>
      </c>
    </row>
    <row r="361" spans="1:7" x14ac:dyDescent="0.2">
      <c r="A361" s="4">
        <f t="shared" si="10"/>
        <v>12</v>
      </c>
      <c r="B361" s="30">
        <v>40895</v>
      </c>
      <c r="C361" s="78">
        <v>0</v>
      </c>
      <c r="D361" s="77">
        <v>9.8874068662882042</v>
      </c>
      <c r="E361" s="53">
        <f t="shared" si="11"/>
        <v>9.8874068662882042</v>
      </c>
      <c r="G361" s="85">
        <v>0.5232325000000001</v>
      </c>
    </row>
    <row r="362" spans="1:7" x14ac:dyDescent="0.2">
      <c r="A362" s="4">
        <f t="shared" si="10"/>
        <v>12</v>
      </c>
      <c r="B362" s="30">
        <v>40896</v>
      </c>
      <c r="C362" s="78">
        <v>0</v>
      </c>
      <c r="D362" s="77">
        <v>10.173406238453564</v>
      </c>
      <c r="E362" s="53">
        <f t="shared" si="11"/>
        <v>10.173406238453564</v>
      </c>
      <c r="G362" s="85">
        <v>0.54519499999999999</v>
      </c>
    </row>
    <row r="363" spans="1:7" x14ac:dyDescent="0.2">
      <c r="A363" s="4">
        <f t="shared" si="10"/>
        <v>12</v>
      </c>
      <c r="B363" s="30">
        <v>40897</v>
      </c>
      <c r="C363" s="78">
        <v>10.562831036299219</v>
      </c>
      <c r="D363" s="77">
        <v>0</v>
      </c>
      <c r="E363" s="53">
        <f t="shared" si="11"/>
        <v>10.562831036299219</v>
      </c>
      <c r="G363" s="85">
        <v>0.54906250000000001</v>
      </c>
    </row>
    <row r="364" spans="1:7" x14ac:dyDescent="0.2">
      <c r="A364" s="4">
        <f t="shared" si="10"/>
        <v>12</v>
      </c>
      <c r="B364" s="30">
        <v>40898</v>
      </c>
      <c r="C364" s="78">
        <v>10.805416208123988</v>
      </c>
      <c r="D364" s="77">
        <v>0</v>
      </c>
      <c r="E364" s="53">
        <f t="shared" si="11"/>
        <v>10.805416208123988</v>
      </c>
      <c r="G364" s="85">
        <v>0.57120000000000004</v>
      </c>
    </row>
    <row r="365" spans="1:7" x14ac:dyDescent="0.2">
      <c r="A365" s="4">
        <f t="shared" si="10"/>
        <v>12</v>
      </c>
      <c r="B365" s="30">
        <v>40899</v>
      </c>
      <c r="C365" s="78">
        <v>8.8920346102370811</v>
      </c>
      <c r="D365" s="77">
        <v>1.5718138427388784</v>
      </c>
      <c r="E365" s="53">
        <f t="shared" si="11"/>
        <v>10.463848452975959</v>
      </c>
      <c r="G365" s="85">
        <v>0.52956749999999997</v>
      </c>
    </row>
    <row r="366" spans="1:7" x14ac:dyDescent="0.2">
      <c r="A366" s="4">
        <f t="shared" si="10"/>
        <v>12</v>
      </c>
      <c r="B366" s="30">
        <v>40900</v>
      </c>
      <c r="C366" s="78">
        <v>0</v>
      </c>
      <c r="D366" s="77">
        <v>10.072338791147009</v>
      </c>
      <c r="E366" s="53">
        <f t="shared" si="11"/>
        <v>10.072338791147009</v>
      </c>
      <c r="G366" s="85">
        <v>0.52998749999999994</v>
      </c>
    </row>
    <row r="367" spans="1:7" x14ac:dyDescent="0.2">
      <c r="A367" s="4">
        <f t="shared" si="10"/>
        <v>12</v>
      </c>
      <c r="B367" s="30">
        <v>40901</v>
      </c>
      <c r="C367" s="78">
        <v>0</v>
      </c>
      <c r="D367" s="77">
        <v>8.325520570678373</v>
      </c>
      <c r="E367" s="53">
        <f t="shared" si="11"/>
        <v>8.325520570678373</v>
      </c>
      <c r="G367" s="85">
        <v>0.52802749999999987</v>
      </c>
    </row>
    <row r="368" spans="1:7" x14ac:dyDescent="0.2">
      <c r="A368" s="4">
        <f t="shared" si="10"/>
        <v>12</v>
      </c>
      <c r="B368" s="30">
        <v>40902</v>
      </c>
      <c r="C368" s="78">
        <v>0</v>
      </c>
      <c r="D368" s="77">
        <v>9.9332814522996902</v>
      </c>
      <c r="E368" s="53">
        <f t="shared" si="11"/>
        <v>9.9332814522996902</v>
      </c>
      <c r="G368" s="85">
        <v>0.51418499999999989</v>
      </c>
    </row>
    <row r="369" spans="1:7" x14ac:dyDescent="0.2">
      <c r="A369" s="4">
        <f t="shared" si="10"/>
        <v>12</v>
      </c>
      <c r="B369" s="30">
        <v>40903</v>
      </c>
      <c r="C369" s="78">
        <v>10.169971864229016</v>
      </c>
      <c r="D369" s="77">
        <v>0</v>
      </c>
      <c r="E369" s="53">
        <f t="shared" si="11"/>
        <v>10.169971864229016</v>
      </c>
      <c r="G369" s="85">
        <v>0.54904500000000001</v>
      </c>
    </row>
    <row r="370" spans="1:7" x14ac:dyDescent="0.2">
      <c r="A370" s="4">
        <f t="shared" si="10"/>
        <v>12</v>
      </c>
      <c r="B370" s="30">
        <v>40904</v>
      </c>
      <c r="C370" s="78">
        <v>10.020413454460943</v>
      </c>
      <c r="D370" s="77">
        <v>0</v>
      </c>
      <c r="E370" s="53">
        <f t="shared" si="11"/>
        <v>10.020413454460943</v>
      </c>
      <c r="G370" s="85">
        <v>0.5452825</v>
      </c>
    </row>
    <row r="371" spans="1:7" x14ac:dyDescent="0.2">
      <c r="A371" s="4">
        <f t="shared" si="10"/>
        <v>12</v>
      </c>
      <c r="B371" s="30">
        <v>40905</v>
      </c>
      <c r="C371" s="78">
        <v>0</v>
      </c>
      <c r="D371" s="77">
        <v>9.6250615775350159</v>
      </c>
      <c r="E371" s="53">
        <f t="shared" si="11"/>
        <v>9.6250615775350159</v>
      </c>
      <c r="G371" s="85">
        <v>0.54461750000000009</v>
      </c>
    </row>
    <row r="372" spans="1:7" x14ac:dyDescent="0.2">
      <c r="A372" s="4">
        <f t="shared" si="10"/>
        <v>12</v>
      </c>
      <c r="B372" s="30">
        <v>40906</v>
      </c>
      <c r="C372" s="78">
        <v>0</v>
      </c>
      <c r="D372" s="77">
        <v>9.4100244556061714</v>
      </c>
      <c r="E372" s="53">
        <f t="shared" si="11"/>
        <v>9.4100244556061714</v>
      </c>
      <c r="G372" s="85">
        <v>0.52414249999999996</v>
      </c>
    </row>
    <row r="373" spans="1:7" x14ac:dyDescent="0.2">
      <c r="A373" s="4">
        <f t="shared" si="10"/>
        <v>12</v>
      </c>
      <c r="B373" s="30">
        <v>40907</v>
      </c>
      <c r="C373" s="78">
        <v>9.6905262443983489</v>
      </c>
      <c r="D373" s="77">
        <v>0</v>
      </c>
      <c r="E373" s="53">
        <f t="shared" si="11"/>
        <v>9.6905262443983489</v>
      </c>
      <c r="G373" s="85">
        <v>0.52456250000000004</v>
      </c>
    </row>
    <row r="374" spans="1:7" ht="13.5" thickBot="1" x14ac:dyDescent="0.25">
      <c r="A374" s="4">
        <f t="shared" si="10"/>
        <v>12</v>
      </c>
      <c r="B374" s="30">
        <v>40908</v>
      </c>
      <c r="C374" s="78">
        <v>9.980340387728825</v>
      </c>
      <c r="D374" s="77">
        <v>0</v>
      </c>
      <c r="E374" s="53">
        <f t="shared" si="11"/>
        <v>9.980340387728825</v>
      </c>
      <c r="G374" s="85">
        <v>0.54902750000000011</v>
      </c>
    </row>
    <row r="375" spans="1:7" s="4" customFormat="1" ht="13.5" thickBot="1" x14ac:dyDescent="0.25">
      <c r="B375" s="54" t="s">
        <v>4</v>
      </c>
      <c r="C375" s="55">
        <f>SUM(C10:C374)</f>
        <v>2100.0194199999996</v>
      </c>
      <c r="D375" s="56">
        <f>SUM(D10:D374)</f>
        <v>2042.6391100000001</v>
      </c>
      <c r="E375" s="57">
        <f t="shared" si="11"/>
        <v>4142.6585299999997</v>
      </c>
      <c r="G375" s="87">
        <f>+MAX(G10:G374)</f>
        <v>0.76463274999999997</v>
      </c>
    </row>
    <row r="376" spans="1:7" x14ac:dyDescent="0.2">
      <c r="A376" s="4" t="str">
        <f>+IF(ISBLANK($B376),"",MONTH($B376))</f>
        <v/>
      </c>
    </row>
    <row r="377" spans="1:7" x14ac:dyDescent="0.2">
      <c r="A377" s="4" t="str">
        <f>+IF(ISBLANK($B377),"",MONTH($B377))</f>
        <v/>
      </c>
    </row>
    <row r="378" spans="1:7" x14ac:dyDescent="0.2">
      <c r="A378" s="4"/>
    </row>
    <row r="379" spans="1:7" x14ac:dyDescent="0.2">
      <c r="A379" s="4" t="str">
        <f>+IF(ISBLANK($B379),"",MONTH($B379))</f>
        <v/>
      </c>
    </row>
    <row r="380" spans="1:7" x14ac:dyDescent="0.2">
      <c r="A380" s="4" t="str">
        <f>+IF(ISBLANK($B380),"",MONTH($B380))</f>
        <v/>
      </c>
    </row>
    <row r="381" spans="1:7" x14ac:dyDescent="0.2">
      <c r="A381" s="4" t="str">
        <f t="shared" ref="A381:A420" si="12">+IF(ISBLANK($B381),"",MONTH($B381))</f>
        <v/>
      </c>
      <c r="E381" s="4"/>
      <c r="F381" s="4"/>
      <c r="G381" s="4"/>
    </row>
    <row r="382" spans="1:7" x14ac:dyDescent="0.2">
      <c r="A382" s="4" t="str">
        <f t="shared" si="12"/>
        <v/>
      </c>
      <c r="E382" s="4"/>
      <c r="F382" s="4"/>
      <c r="G382" s="4"/>
    </row>
    <row r="383" spans="1:7" x14ac:dyDescent="0.2">
      <c r="A383" s="4" t="str">
        <f t="shared" si="12"/>
        <v/>
      </c>
      <c r="E383" s="4"/>
      <c r="F383" s="4"/>
      <c r="G383" s="4"/>
    </row>
    <row r="384" spans="1:7" x14ac:dyDescent="0.2">
      <c r="A384" s="4" t="str">
        <f t="shared" si="12"/>
        <v/>
      </c>
      <c r="E384" s="4"/>
      <c r="F384" s="4"/>
      <c r="G384" s="4"/>
    </row>
    <row r="385" spans="1:7" x14ac:dyDescent="0.2">
      <c r="A385" s="4" t="str">
        <f t="shared" si="12"/>
        <v/>
      </c>
      <c r="E385" s="4"/>
      <c r="F385" s="4"/>
      <c r="G385" s="4"/>
    </row>
    <row r="386" spans="1:7" x14ac:dyDescent="0.2">
      <c r="A386" s="4" t="str">
        <f t="shared" si="12"/>
        <v/>
      </c>
      <c r="E386" s="4"/>
      <c r="F386" s="4"/>
      <c r="G386" s="4"/>
    </row>
    <row r="387" spans="1:7" x14ac:dyDescent="0.2">
      <c r="A387" s="4" t="str">
        <f t="shared" si="12"/>
        <v/>
      </c>
      <c r="E387" s="4"/>
      <c r="F387" s="4"/>
      <c r="G387" s="4"/>
    </row>
    <row r="388" spans="1:7" x14ac:dyDescent="0.2">
      <c r="A388" s="4" t="str">
        <f t="shared" si="12"/>
        <v/>
      </c>
      <c r="E388" s="4"/>
      <c r="F388" s="4"/>
      <c r="G388" s="4"/>
    </row>
    <row r="389" spans="1:7" x14ac:dyDescent="0.2">
      <c r="A389" s="4" t="str">
        <f t="shared" si="12"/>
        <v/>
      </c>
      <c r="E389" s="4"/>
      <c r="F389" s="4"/>
      <c r="G389" s="4"/>
    </row>
    <row r="390" spans="1:7" x14ac:dyDescent="0.2">
      <c r="A390" s="4" t="str">
        <f t="shared" si="12"/>
        <v/>
      </c>
      <c r="E390" s="4"/>
      <c r="F390" s="4"/>
      <c r="G390" s="4"/>
    </row>
    <row r="391" spans="1:7" x14ac:dyDescent="0.2">
      <c r="A391" s="4" t="str">
        <f t="shared" si="12"/>
        <v/>
      </c>
      <c r="E391" s="4"/>
      <c r="F391" s="4"/>
      <c r="G391" s="4"/>
    </row>
    <row r="392" spans="1:7" x14ac:dyDescent="0.2">
      <c r="A392" s="4" t="str">
        <f t="shared" si="12"/>
        <v/>
      </c>
      <c r="E392" s="4"/>
      <c r="F392" s="4"/>
      <c r="G392" s="4"/>
    </row>
    <row r="393" spans="1:7" x14ac:dyDescent="0.2">
      <c r="A393" s="4" t="str">
        <f t="shared" si="12"/>
        <v/>
      </c>
      <c r="E393" s="4"/>
      <c r="F393" s="4"/>
      <c r="G393" s="4"/>
    </row>
    <row r="394" spans="1:7" x14ac:dyDescent="0.2">
      <c r="A394" s="4" t="str">
        <f t="shared" si="12"/>
        <v/>
      </c>
      <c r="E394" s="4"/>
      <c r="F394" s="4"/>
      <c r="G394" s="4"/>
    </row>
    <row r="395" spans="1:7" x14ac:dyDescent="0.2">
      <c r="A395" s="4" t="str">
        <f t="shared" si="12"/>
        <v/>
      </c>
      <c r="E395" s="4"/>
      <c r="F395" s="4"/>
      <c r="G395" s="4"/>
    </row>
    <row r="396" spans="1:7" x14ac:dyDescent="0.2">
      <c r="A396" s="4" t="str">
        <f t="shared" si="12"/>
        <v/>
      </c>
      <c r="E396" s="4"/>
      <c r="F396" s="4"/>
      <c r="G396" s="4"/>
    </row>
    <row r="397" spans="1:7" x14ac:dyDescent="0.2">
      <c r="A397" s="4" t="str">
        <f t="shared" si="12"/>
        <v/>
      </c>
      <c r="E397" s="4"/>
      <c r="F397" s="4"/>
      <c r="G397" s="4"/>
    </row>
    <row r="398" spans="1:7" x14ac:dyDescent="0.2">
      <c r="A398" s="4" t="str">
        <f t="shared" si="12"/>
        <v/>
      </c>
    </row>
    <row r="399" spans="1:7" x14ac:dyDescent="0.2">
      <c r="A399" s="4" t="str">
        <f t="shared" si="12"/>
        <v/>
      </c>
    </row>
    <row r="400" spans="1:7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 t="str">
        <f t="shared" si="12"/>
        <v/>
      </c>
    </row>
    <row r="420" spans="1:1" x14ac:dyDescent="0.2">
      <c r="A420" s="4" t="str">
        <f t="shared" si="12"/>
        <v/>
      </c>
    </row>
    <row r="421" spans="1:1" x14ac:dyDescent="0.2">
      <c r="A421" s="4"/>
    </row>
    <row r="422" spans="1:1" x14ac:dyDescent="0.2">
      <c r="A422" s="4"/>
    </row>
    <row r="423" spans="1:1" x14ac:dyDescent="0.2">
      <c r="A423" s="4" t="str">
        <f t="shared" ref="A423:A431" si="13">+IF(ISBLANK($B423),"",MONTH($B423))</f>
        <v/>
      </c>
    </row>
    <row r="424" spans="1:1" x14ac:dyDescent="0.2">
      <c r="A424" s="4" t="str">
        <f t="shared" si="13"/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  <row r="430" spans="1:1" x14ac:dyDescent="0.2">
      <c r="A430" s="4" t="str">
        <f t="shared" si="13"/>
        <v/>
      </c>
    </row>
    <row r="431" spans="1:1" x14ac:dyDescent="0.2">
      <c r="A431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  <ignoredErrors>
    <ignoredError sqref="E10:E37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432"/>
  <sheetViews>
    <sheetView showGridLines="0" topLeftCell="B1" zoomScale="75" workbookViewId="0">
      <pane xSplit="1" ySplit="9" topLeftCell="C10" activePane="bottomRight" state="frozen"/>
      <selection activeCell="B1" sqref="B1"/>
      <selection pane="topRight" activeCell="C1" sqref="C1"/>
      <selection pane="bottomLeft" activeCell="B10" sqref="B10"/>
      <selection pane="bottomRight"/>
    </sheetView>
  </sheetViews>
  <sheetFormatPr baseColWidth="10" defaultRowHeight="12.75" x14ac:dyDescent="0.2"/>
  <cols>
    <col min="1" max="1" width="3.5703125" bestFit="1" customWidth="1"/>
    <col min="2" max="2" width="43.7109375" bestFit="1" customWidth="1"/>
    <col min="3" max="3" width="16.28515625" bestFit="1" customWidth="1"/>
    <col min="4" max="5" width="16.7109375" bestFit="1" customWidth="1"/>
    <col min="6" max="6" width="12" bestFit="1" customWidth="1"/>
    <col min="7" max="7" width="10.85546875" customWidth="1"/>
    <col min="8" max="8" width="15" bestFit="1" customWidth="1"/>
  </cols>
  <sheetData>
    <row r="1" spans="1:8" ht="15.75" x14ac:dyDescent="0.25">
      <c r="A1" s="4"/>
      <c r="B1" s="24" t="s">
        <v>13</v>
      </c>
    </row>
    <row r="2" spans="1:8" ht="15.75" x14ac:dyDescent="0.25">
      <c r="A2" s="4"/>
      <c r="B2" s="25" t="s">
        <v>35</v>
      </c>
    </row>
    <row r="3" spans="1:8" ht="15.75" x14ac:dyDescent="0.25">
      <c r="A3" s="4"/>
      <c r="B3" s="34" t="s">
        <v>51</v>
      </c>
    </row>
    <row r="4" spans="1:8" ht="15.75" x14ac:dyDescent="0.25">
      <c r="A4" s="4"/>
      <c r="B4" s="35" t="s">
        <v>20</v>
      </c>
      <c r="C4" s="3"/>
      <c r="D4" s="3"/>
    </row>
    <row r="5" spans="1:8" ht="16.5" thickBot="1" x14ac:dyDescent="0.3">
      <c r="A5" s="4"/>
      <c r="B5" s="3"/>
      <c r="C5" s="3"/>
      <c r="D5" s="3"/>
    </row>
    <row r="6" spans="1:8" ht="6.75" customHeight="1" thickBot="1" x14ac:dyDescent="0.3">
      <c r="A6" s="4"/>
      <c r="B6" s="41"/>
      <c r="C6" s="42"/>
      <c r="D6" s="42"/>
      <c r="E6" s="43"/>
      <c r="F6" s="44"/>
      <c r="H6" s="73"/>
    </row>
    <row r="7" spans="1:8" s="2" customFormat="1" x14ac:dyDescent="0.2">
      <c r="A7" s="4"/>
      <c r="B7" s="48" t="s">
        <v>0</v>
      </c>
      <c r="C7" s="38" t="str">
        <f>VLOOKUP(C$9,'Información Unidades'!$B$5:$D$26,2,0)</f>
        <v>SAGESA</v>
      </c>
      <c r="D7" s="38" t="str">
        <f>VLOOKUP(D$9,'Información Unidades'!$B$5:$D$26,2,0)</f>
        <v>SAGESA</v>
      </c>
      <c r="E7" s="49" t="str">
        <f>VLOOKUP(E$9,'Información Unidades'!$B$5:$D$26,2,0)</f>
        <v>SAGESA</v>
      </c>
      <c r="F7" s="52" t="s">
        <v>1</v>
      </c>
      <c r="H7" s="52" t="s">
        <v>54</v>
      </c>
    </row>
    <row r="8" spans="1:8" s="6" customFormat="1" x14ac:dyDescent="0.2">
      <c r="A8" s="4"/>
      <c r="B8" s="20" t="s">
        <v>2</v>
      </c>
      <c r="C8" s="46" t="str">
        <f>VLOOKUP(C$9,'Información Unidades'!$B$5:$D$26,3,0)</f>
        <v>DIESEL</v>
      </c>
      <c r="D8" s="46" t="str">
        <f>VLOOKUP(D$9,'Información Unidades'!$B$5:$D$26,3,0)</f>
        <v>DIESEL</v>
      </c>
      <c r="E8" s="50" t="str">
        <f>VLOOKUP(E$9,'Información Unidades'!$B$5:$D$26,3,0)</f>
        <v>DIESEL</v>
      </c>
      <c r="F8" s="21" t="s">
        <v>3</v>
      </c>
      <c r="H8" s="21" t="s">
        <v>55</v>
      </c>
    </row>
    <row r="9" spans="1:8" s="6" customFormat="1" ht="13.5" thickBot="1" x14ac:dyDescent="0.25">
      <c r="A9" s="4"/>
      <c r="B9" s="22" t="s">
        <v>22</v>
      </c>
      <c r="C9" s="47" t="s">
        <v>62</v>
      </c>
      <c r="D9" s="47" t="s">
        <v>58</v>
      </c>
      <c r="E9" s="51" t="s">
        <v>66</v>
      </c>
      <c r="F9" s="23"/>
      <c r="H9" s="23" t="s">
        <v>56</v>
      </c>
    </row>
    <row r="10" spans="1:8" x14ac:dyDescent="0.2">
      <c r="A10" s="4">
        <f t="shared" ref="A10:A74" si="0">+IF(ISBLANK($B10),"",MONTH($B10))</f>
        <v>1</v>
      </c>
      <c r="B10" s="29">
        <v>40909</v>
      </c>
      <c r="C10" s="79">
        <v>10.065393386410616</v>
      </c>
      <c r="D10" s="81">
        <v>0</v>
      </c>
      <c r="E10" s="80">
        <v>0</v>
      </c>
      <c r="F10" s="63">
        <f t="shared" ref="F10:F74" si="1">SUM(C10:E10)</f>
        <v>10.065393386410616</v>
      </c>
      <c r="H10" s="84">
        <v>0.53</v>
      </c>
    </row>
    <row r="11" spans="1:8" x14ac:dyDescent="0.2">
      <c r="A11" s="4">
        <f t="shared" si="0"/>
        <v>1</v>
      </c>
      <c r="B11" s="30">
        <v>40910</v>
      </c>
      <c r="C11" s="78">
        <v>0</v>
      </c>
      <c r="D11" s="83">
        <v>0</v>
      </c>
      <c r="E11" s="77">
        <v>9.8376804285084134</v>
      </c>
      <c r="F11" s="53">
        <f t="shared" si="1"/>
        <v>9.8376804285084134</v>
      </c>
      <c r="H11" s="85">
        <v>0.55400000000000005</v>
      </c>
    </row>
    <row r="12" spans="1:8" x14ac:dyDescent="0.2">
      <c r="A12" s="4">
        <f t="shared" si="0"/>
        <v>1</v>
      </c>
      <c r="B12" s="30">
        <v>40911</v>
      </c>
      <c r="C12" s="78">
        <v>0</v>
      </c>
      <c r="D12" s="83">
        <v>0</v>
      </c>
      <c r="E12" s="77">
        <v>9.8527293277653083</v>
      </c>
      <c r="F12" s="53">
        <f t="shared" si="1"/>
        <v>9.8527293277653083</v>
      </c>
      <c r="H12" s="85">
        <v>0.56999999999999995</v>
      </c>
    </row>
    <row r="13" spans="1:8" x14ac:dyDescent="0.2">
      <c r="A13" s="4">
        <f t="shared" si="0"/>
        <v>1</v>
      </c>
      <c r="B13" s="30">
        <v>40912</v>
      </c>
      <c r="C13" s="78">
        <v>10.904176168611501</v>
      </c>
      <c r="D13" s="83">
        <v>0</v>
      </c>
      <c r="E13" s="77">
        <v>0</v>
      </c>
      <c r="F13" s="53">
        <f t="shared" si="1"/>
        <v>10.904176168611501</v>
      </c>
      <c r="H13" s="85">
        <v>0.62</v>
      </c>
    </row>
    <row r="14" spans="1:8" x14ac:dyDescent="0.2">
      <c r="A14" s="4">
        <f t="shared" si="0"/>
        <v>1</v>
      </c>
      <c r="B14" s="30">
        <v>40913</v>
      </c>
      <c r="C14" s="78">
        <v>11.070646686714403</v>
      </c>
      <c r="D14" s="83">
        <v>0</v>
      </c>
      <c r="E14" s="77">
        <v>0</v>
      </c>
      <c r="F14" s="53">
        <f t="shared" si="1"/>
        <v>11.070646686714403</v>
      </c>
      <c r="H14" s="85">
        <v>0.625</v>
      </c>
    </row>
    <row r="15" spans="1:8" x14ac:dyDescent="0.2">
      <c r="A15" s="4">
        <f t="shared" si="0"/>
        <v>1</v>
      </c>
      <c r="B15" s="30">
        <v>40914</v>
      </c>
      <c r="C15" s="78">
        <v>0</v>
      </c>
      <c r="D15" s="83">
        <v>0</v>
      </c>
      <c r="E15" s="77">
        <v>11.53318974478543</v>
      </c>
      <c r="F15" s="53">
        <f t="shared" si="1"/>
        <v>11.53318974478543</v>
      </c>
      <c r="H15" s="85">
        <v>0.61199999999999999</v>
      </c>
    </row>
    <row r="16" spans="1:8" x14ac:dyDescent="0.2">
      <c r="A16" s="4">
        <f t="shared" si="0"/>
        <v>1</v>
      </c>
      <c r="B16" s="30">
        <v>40915</v>
      </c>
      <c r="C16" s="78">
        <v>0</v>
      </c>
      <c r="D16" s="83">
        <v>0</v>
      </c>
      <c r="E16" s="77">
        <v>11.797620403156614</v>
      </c>
      <c r="F16" s="53">
        <f t="shared" si="1"/>
        <v>11.797620403156614</v>
      </c>
      <c r="H16" s="85">
        <v>0.63600000000000001</v>
      </c>
    </row>
    <row r="17" spans="1:8" x14ac:dyDescent="0.2">
      <c r="A17" s="4">
        <f t="shared" si="0"/>
        <v>1</v>
      </c>
      <c r="B17" s="30">
        <v>40916</v>
      </c>
      <c r="C17" s="78">
        <v>11.240689533531958</v>
      </c>
      <c r="D17" s="83">
        <v>0</v>
      </c>
      <c r="E17" s="77">
        <v>0</v>
      </c>
      <c r="F17" s="53">
        <f t="shared" si="1"/>
        <v>11.240689533531958</v>
      </c>
      <c r="H17" s="85">
        <v>0.62</v>
      </c>
    </row>
    <row r="18" spans="1:8" x14ac:dyDescent="0.2">
      <c r="A18" s="4">
        <f t="shared" si="0"/>
        <v>1</v>
      </c>
      <c r="B18" s="30">
        <v>40917</v>
      </c>
      <c r="C18" s="78">
        <v>11.923718783773904</v>
      </c>
      <c r="D18" s="83">
        <v>0</v>
      </c>
      <c r="E18" s="77">
        <v>0</v>
      </c>
      <c r="F18" s="53">
        <f t="shared" si="1"/>
        <v>11.923718783773904</v>
      </c>
      <c r="H18" s="85">
        <v>0.69499999999999995</v>
      </c>
    </row>
    <row r="19" spans="1:8" x14ac:dyDescent="0.2">
      <c r="A19" s="4">
        <f t="shared" si="0"/>
        <v>1</v>
      </c>
      <c r="B19" s="30">
        <v>40918</v>
      </c>
      <c r="C19" s="78">
        <v>0</v>
      </c>
      <c r="D19" s="83">
        <v>0</v>
      </c>
      <c r="E19" s="77">
        <v>12.633909233289867</v>
      </c>
      <c r="F19" s="53">
        <f t="shared" si="1"/>
        <v>12.633909233289867</v>
      </c>
      <c r="H19" s="85">
        <v>0.621</v>
      </c>
    </row>
    <row r="20" spans="1:8" x14ac:dyDescent="0.2">
      <c r="A20" s="4">
        <f t="shared" si="0"/>
        <v>1</v>
      </c>
      <c r="B20" s="30">
        <v>40919</v>
      </c>
      <c r="C20" s="78">
        <v>0</v>
      </c>
      <c r="D20" s="83">
        <v>0</v>
      </c>
      <c r="E20" s="77">
        <v>11.928760810966713</v>
      </c>
      <c r="F20" s="53">
        <f t="shared" si="1"/>
        <v>11.928760810966713</v>
      </c>
      <c r="H20" s="85">
        <v>0.626</v>
      </c>
    </row>
    <row r="21" spans="1:8" x14ac:dyDescent="0.2">
      <c r="A21" s="4">
        <f t="shared" si="0"/>
        <v>1</v>
      </c>
      <c r="B21" s="30">
        <v>40920</v>
      </c>
      <c r="C21" s="78">
        <v>11.855844538195468</v>
      </c>
      <c r="D21" s="83">
        <v>0</v>
      </c>
      <c r="E21" s="77">
        <v>0</v>
      </c>
      <c r="F21" s="53">
        <f t="shared" si="1"/>
        <v>11.855844538195468</v>
      </c>
      <c r="H21" s="85">
        <v>0.63</v>
      </c>
    </row>
    <row r="22" spans="1:8" x14ac:dyDescent="0.2">
      <c r="A22" s="4">
        <f t="shared" si="0"/>
        <v>1</v>
      </c>
      <c r="B22" s="30">
        <v>40921</v>
      </c>
      <c r="C22" s="78">
        <v>11.835125031650472</v>
      </c>
      <c r="D22" s="83">
        <v>0</v>
      </c>
      <c r="E22" s="77">
        <v>0</v>
      </c>
      <c r="F22" s="53">
        <f t="shared" si="1"/>
        <v>11.835125031650472</v>
      </c>
      <c r="H22" s="85">
        <v>0.62</v>
      </c>
    </row>
    <row r="23" spans="1:8" x14ac:dyDescent="0.2">
      <c r="A23" s="4">
        <f t="shared" si="0"/>
        <v>1</v>
      </c>
      <c r="B23" s="30">
        <v>40922</v>
      </c>
      <c r="C23" s="78">
        <v>0</v>
      </c>
      <c r="D23" s="83">
        <v>0</v>
      </c>
      <c r="E23" s="77">
        <v>11.76250630489052</v>
      </c>
      <c r="F23" s="53">
        <f t="shared" si="1"/>
        <v>11.76250630489052</v>
      </c>
      <c r="H23" s="85">
        <v>0.63900000000000001</v>
      </c>
    </row>
    <row r="24" spans="1:8" x14ac:dyDescent="0.2">
      <c r="A24" s="4">
        <f t="shared" si="0"/>
        <v>1</v>
      </c>
      <c r="B24" s="30">
        <v>40923</v>
      </c>
      <c r="C24" s="78">
        <v>0</v>
      </c>
      <c r="D24" s="83">
        <v>0</v>
      </c>
      <c r="E24" s="77">
        <v>12.32146542014668</v>
      </c>
      <c r="F24" s="53">
        <f t="shared" si="1"/>
        <v>12.32146542014668</v>
      </c>
      <c r="H24" s="85">
        <v>0.66500000000000004</v>
      </c>
    </row>
    <row r="25" spans="1:8" x14ac:dyDescent="0.2">
      <c r="A25" s="4">
        <f t="shared" si="0"/>
        <v>1</v>
      </c>
      <c r="B25" s="30">
        <v>40924</v>
      </c>
      <c r="C25" s="78">
        <v>13.252625065625391</v>
      </c>
      <c r="D25" s="83">
        <v>0</v>
      </c>
      <c r="E25" s="77">
        <v>0</v>
      </c>
      <c r="F25" s="53">
        <f t="shared" si="1"/>
        <v>13.252625065625391</v>
      </c>
      <c r="H25" s="85">
        <v>0.76</v>
      </c>
    </row>
    <row r="26" spans="1:8" x14ac:dyDescent="0.2">
      <c r="A26" s="4">
        <f t="shared" si="0"/>
        <v>1</v>
      </c>
      <c r="B26" s="30">
        <v>40925</v>
      </c>
      <c r="C26" s="78">
        <v>14.108555025656619</v>
      </c>
      <c r="D26" s="83">
        <v>0</v>
      </c>
      <c r="E26" s="77">
        <v>0</v>
      </c>
      <c r="F26" s="53">
        <f t="shared" si="1"/>
        <v>14.108555025656619</v>
      </c>
      <c r="H26" s="85">
        <v>0.76</v>
      </c>
    </row>
    <row r="27" spans="1:8" x14ac:dyDescent="0.2">
      <c r="A27" s="4">
        <f t="shared" si="0"/>
        <v>1</v>
      </c>
      <c r="B27" s="30">
        <v>40926</v>
      </c>
      <c r="C27" s="78">
        <v>13.857063084144938</v>
      </c>
      <c r="D27" s="83">
        <v>0</v>
      </c>
      <c r="E27" s="77">
        <v>0</v>
      </c>
      <c r="F27" s="53">
        <f t="shared" si="1"/>
        <v>13.857063084144938</v>
      </c>
      <c r="H27" s="85">
        <v>0.73</v>
      </c>
    </row>
    <row r="28" spans="1:8" x14ac:dyDescent="0.2">
      <c r="A28" s="4">
        <f t="shared" si="0"/>
        <v>1</v>
      </c>
      <c r="B28" s="30">
        <v>40927</v>
      </c>
      <c r="C28" s="78">
        <v>0</v>
      </c>
      <c r="D28" s="83">
        <v>0</v>
      </c>
      <c r="E28" s="77">
        <v>14.390330760844801</v>
      </c>
      <c r="F28" s="53">
        <f t="shared" si="1"/>
        <v>14.390330760844801</v>
      </c>
      <c r="H28" s="85">
        <v>0.76100000000000001</v>
      </c>
    </row>
    <row r="29" spans="1:8" x14ac:dyDescent="0.2">
      <c r="A29" s="4">
        <f t="shared" si="0"/>
        <v>1</v>
      </c>
      <c r="B29" s="30">
        <v>40928</v>
      </c>
      <c r="C29" s="78">
        <v>14.36147589865416</v>
      </c>
      <c r="D29" s="83">
        <v>0</v>
      </c>
      <c r="E29" s="77">
        <v>0</v>
      </c>
      <c r="F29" s="53">
        <f t="shared" si="1"/>
        <v>14.36147589865416</v>
      </c>
      <c r="H29" s="85">
        <v>0.76</v>
      </c>
    </row>
    <row r="30" spans="1:8" x14ac:dyDescent="0.2">
      <c r="A30" s="4">
        <f t="shared" si="0"/>
        <v>1</v>
      </c>
      <c r="B30" s="30">
        <v>40929</v>
      </c>
      <c r="C30" s="78">
        <v>14.367191624597606</v>
      </c>
      <c r="D30" s="83">
        <v>0</v>
      </c>
      <c r="E30" s="77">
        <v>0</v>
      </c>
      <c r="F30" s="53">
        <f t="shared" si="1"/>
        <v>14.367191624597606</v>
      </c>
      <c r="H30" s="85">
        <v>0.78500000000000003</v>
      </c>
    </row>
    <row r="31" spans="1:8" x14ac:dyDescent="0.2">
      <c r="A31" s="4">
        <f t="shared" si="0"/>
        <v>1</v>
      </c>
      <c r="B31" s="30">
        <v>40930</v>
      </c>
      <c r="C31" s="78">
        <v>14.572957758561708</v>
      </c>
      <c r="D31" s="83">
        <v>0</v>
      </c>
      <c r="E31" s="77">
        <v>0</v>
      </c>
      <c r="F31" s="53">
        <f t="shared" si="1"/>
        <v>14.572957758561708</v>
      </c>
      <c r="H31" s="85">
        <v>0.8</v>
      </c>
    </row>
    <row r="32" spans="1:8" x14ac:dyDescent="0.2">
      <c r="A32" s="4">
        <f t="shared" si="0"/>
        <v>1</v>
      </c>
      <c r="B32" s="30">
        <v>40931</v>
      </c>
      <c r="C32" s="78">
        <v>13.917792672294066</v>
      </c>
      <c r="D32" s="83">
        <v>0</v>
      </c>
      <c r="E32" s="77">
        <v>0</v>
      </c>
      <c r="F32" s="53">
        <f t="shared" si="1"/>
        <v>13.917792672294066</v>
      </c>
      <c r="H32" s="85">
        <v>0.79</v>
      </c>
    </row>
    <row r="33" spans="1:8" x14ac:dyDescent="0.2">
      <c r="A33" s="4">
        <f t="shared" si="0"/>
        <v>1</v>
      </c>
      <c r="B33" s="30">
        <v>40932</v>
      </c>
      <c r="C33" s="78">
        <v>14.437209267404835</v>
      </c>
      <c r="D33" s="83">
        <v>0</v>
      </c>
      <c r="E33" s="77">
        <v>0</v>
      </c>
      <c r="F33" s="53">
        <f t="shared" si="1"/>
        <v>14.437209267404835</v>
      </c>
      <c r="H33" s="85">
        <v>0.78</v>
      </c>
    </row>
    <row r="34" spans="1:8" x14ac:dyDescent="0.2">
      <c r="A34" s="4">
        <f t="shared" si="0"/>
        <v>1</v>
      </c>
      <c r="B34" s="30">
        <v>40933</v>
      </c>
      <c r="C34" s="78">
        <v>14.136419189630924</v>
      </c>
      <c r="D34" s="83">
        <v>0</v>
      </c>
      <c r="E34" s="77">
        <v>0</v>
      </c>
      <c r="F34" s="53">
        <f t="shared" si="1"/>
        <v>14.136419189630924</v>
      </c>
      <c r="H34" s="85">
        <v>0.77</v>
      </c>
    </row>
    <row r="35" spans="1:8" x14ac:dyDescent="0.2">
      <c r="A35" s="4">
        <f t="shared" si="0"/>
        <v>1</v>
      </c>
      <c r="B35" s="30">
        <v>40934</v>
      </c>
      <c r="C35" s="78">
        <v>0</v>
      </c>
      <c r="D35" s="83">
        <v>0</v>
      </c>
      <c r="E35" s="77">
        <v>14.177496328497261</v>
      </c>
      <c r="F35" s="53">
        <f t="shared" si="1"/>
        <v>14.177496328497261</v>
      </c>
      <c r="H35" s="85">
        <v>0.77500000000000002</v>
      </c>
    </row>
    <row r="36" spans="1:8" x14ac:dyDescent="0.2">
      <c r="A36" s="4">
        <f t="shared" si="0"/>
        <v>1</v>
      </c>
      <c r="B36" s="30">
        <v>40935</v>
      </c>
      <c r="C36" s="78">
        <v>0</v>
      </c>
      <c r="D36" s="83">
        <v>0</v>
      </c>
      <c r="E36" s="77">
        <v>15.055348785149565</v>
      </c>
      <c r="F36" s="53">
        <f t="shared" si="1"/>
        <v>15.055348785149565</v>
      </c>
      <c r="H36" s="85">
        <v>0.72599999999999998</v>
      </c>
    </row>
    <row r="37" spans="1:8" x14ac:dyDescent="0.2">
      <c r="A37" s="4">
        <f t="shared" si="0"/>
        <v>1</v>
      </c>
      <c r="B37" s="30">
        <v>40936</v>
      </c>
      <c r="C37" s="78">
        <v>0</v>
      </c>
      <c r="D37" s="83">
        <v>0</v>
      </c>
      <c r="E37" s="77">
        <v>12.544332451998816</v>
      </c>
      <c r="F37" s="53">
        <f t="shared" si="1"/>
        <v>12.544332451998816</v>
      </c>
      <c r="H37" s="85">
        <v>0.69799999999999995</v>
      </c>
    </row>
    <row r="38" spans="1:8" x14ac:dyDescent="0.2">
      <c r="A38" s="4">
        <f t="shared" si="0"/>
        <v>1</v>
      </c>
      <c r="B38" s="30">
        <v>40937</v>
      </c>
      <c r="C38" s="78">
        <v>13.368368515980199</v>
      </c>
      <c r="D38" s="83">
        <v>0</v>
      </c>
      <c r="E38" s="77">
        <v>0</v>
      </c>
      <c r="F38" s="53">
        <f t="shared" si="1"/>
        <v>13.368368515980199</v>
      </c>
      <c r="H38" s="85">
        <v>0.69</v>
      </c>
    </row>
    <row r="39" spans="1:8" x14ac:dyDescent="0.2">
      <c r="A39" s="4">
        <f t="shared" si="0"/>
        <v>1</v>
      </c>
      <c r="B39" s="30">
        <v>40938</v>
      </c>
      <c r="C39" s="78">
        <v>12.462425953943811</v>
      </c>
      <c r="D39" s="83">
        <v>0</v>
      </c>
      <c r="E39" s="77">
        <v>0</v>
      </c>
      <c r="F39" s="53">
        <f t="shared" si="1"/>
        <v>12.462425953943811</v>
      </c>
      <c r="H39" s="85">
        <v>0.68</v>
      </c>
    </row>
    <row r="40" spans="1:8" x14ac:dyDescent="0.2">
      <c r="A40" s="4">
        <f t="shared" si="0"/>
        <v>1</v>
      </c>
      <c r="B40" s="30">
        <v>40939</v>
      </c>
      <c r="C40" s="78">
        <v>12.621751814617403</v>
      </c>
      <c r="D40" s="83">
        <v>0</v>
      </c>
      <c r="E40" s="77">
        <v>0</v>
      </c>
      <c r="F40" s="53">
        <f t="shared" si="1"/>
        <v>12.621751814617403</v>
      </c>
      <c r="H40" s="85">
        <v>0.71</v>
      </c>
    </row>
    <row r="41" spans="1:8" x14ac:dyDescent="0.2">
      <c r="A41" s="4">
        <f t="shared" si="0"/>
        <v>2</v>
      </c>
      <c r="B41" s="30">
        <v>40940</v>
      </c>
      <c r="C41" s="78">
        <v>0</v>
      </c>
      <c r="D41" s="83">
        <v>0</v>
      </c>
      <c r="E41" s="77">
        <v>11.945044679807731</v>
      </c>
      <c r="F41" s="53">
        <f t="shared" si="1"/>
        <v>11.945044679807731</v>
      </c>
      <c r="H41" s="85">
        <v>0.63500000000000001</v>
      </c>
    </row>
    <row r="42" spans="1:8" x14ac:dyDescent="0.2">
      <c r="A42" s="4">
        <f t="shared" si="0"/>
        <v>2</v>
      </c>
      <c r="B42" s="30">
        <v>40941</v>
      </c>
      <c r="C42" s="78">
        <v>0</v>
      </c>
      <c r="D42" s="83">
        <v>0</v>
      </c>
      <c r="E42" s="77">
        <v>11.066374806391901</v>
      </c>
      <c r="F42" s="53">
        <f t="shared" si="1"/>
        <v>11.066374806391901</v>
      </c>
      <c r="H42" s="85">
        <v>0.58399999999999996</v>
      </c>
    </row>
    <row r="43" spans="1:8" x14ac:dyDescent="0.2">
      <c r="A43" s="4">
        <f t="shared" si="0"/>
        <v>2</v>
      </c>
      <c r="B43" s="30">
        <v>40942</v>
      </c>
      <c r="C43" s="78">
        <v>10.94610592689221</v>
      </c>
      <c r="D43" s="83">
        <v>0</v>
      </c>
      <c r="E43" s="77">
        <v>0</v>
      </c>
      <c r="F43" s="53">
        <f t="shared" si="1"/>
        <v>10.94610592689221</v>
      </c>
      <c r="H43" s="85">
        <v>0.65</v>
      </c>
    </row>
    <row r="44" spans="1:8" x14ac:dyDescent="0.2">
      <c r="A44" s="4">
        <f t="shared" si="0"/>
        <v>2</v>
      </c>
      <c r="B44" s="30">
        <v>40943</v>
      </c>
      <c r="C44" s="78">
        <v>11.805901428409381</v>
      </c>
      <c r="D44" s="83">
        <v>0</v>
      </c>
      <c r="E44" s="77">
        <v>0</v>
      </c>
      <c r="F44" s="53">
        <f t="shared" si="1"/>
        <v>11.805901428409381</v>
      </c>
      <c r="H44" s="85">
        <v>0.7</v>
      </c>
    </row>
    <row r="45" spans="1:8" x14ac:dyDescent="0.2">
      <c r="A45" s="4">
        <f t="shared" si="0"/>
        <v>2</v>
      </c>
      <c r="B45" s="30">
        <v>40944</v>
      </c>
      <c r="C45" s="78">
        <v>12.211816540283017</v>
      </c>
      <c r="D45" s="83">
        <v>0</v>
      </c>
      <c r="E45" s="77">
        <v>0</v>
      </c>
      <c r="F45" s="53">
        <f t="shared" si="1"/>
        <v>12.211816540283017</v>
      </c>
      <c r="H45" s="85">
        <v>0.71</v>
      </c>
    </row>
    <row r="46" spans="1:8" x14ac:dyDescent="0.2">
      <c r="A46" s="4">
        <f t="shared" si="0"/>
        <v>2</v>
      </c>
      <c r="B46" s="30">
        <v>40945</v>
      </c>
      <c r="C46" s="78">
        <v>0</v>
      </c>
      <c r="D46" s="83">
        <v>0</v>
      </c>
      <c r="E46" s="77">
        <v>13.007605560933554</v>
      </c>
      <c r="F46" s="53">
        <f t="shared" si="1"/>
        <v>13.007605560933554</v>
      </c>
      <c r="H46" s="85">
        <v>0.68700000000000006</v>
      </c>
    </row>
    <row r="47" spans="1:8" x14ac:dyDescent="0.2">
      <c r="A47" s="4">
        <f t="shared" si="0"/>
        <v>2</v>
      </c>
      <c r="B47" s="30">
        <v>40946</v>
      </c>
      <c r="C47" s="78">
        <v>0</v>
      </c>
      <c r="D47" s="83">
        <v>0</v>
      </c>
      <c r="E47" s="77">
        <v>12.903138295853172</v>
      </c>
      <c r="F47" s="53">
        <f t="shared" si="1"/>
        <v>12.903138295853172</v>
      </c>
      <c r="H47" s="85">
        <v>0.71299999999999997</v>
      </c>
    </row>
    <row r="48" spans="1:8" x14ac:dyDescent="0.2">
      <c r="A48" s="4">
        <f t="shared" si="0"/>
        <v>2</v>
      </c>
      <c r="B48" s="30">
        <v>40947</v>
      </c>
      <c r="C48" s="78">
        <v>12.866148837024642</v>
      </c>
      <c r="D48" s="83">
        <v>0</v>
      </c>
      <c r="E48" s="77">
        <v>0</v>
      </c>
      <c r="F48" s="53">
        <f t="shared" si="1"/>
        <v>12.866148837024642</v>
      </c>
      <c r="H48" s="85">
        <v>0.69</v>
      </c>
    </row>
    <row r="49" spans="1:8" x14ac:dyDescent="0.2">
      <c r="A49" s="4">
        <f t="shared" si="0"/>
        <v>2</v>
      </c>
      <c r="B49" s="30">
        <v>40948</v>
      </c>
      <c r="C49" s="78">
        <v>12.604129558460711</v>
      </c>
      <c r="D49" s="83">
        <v>0</v>
      </c>
      <c r="E49" s="77">
        <v>0</v>
      </c>
      <c r="F49" s="53">
        <f t="shared" si="1"/>
        <v>12.604129558460711</v>
      </c>
      <c r="H49" s="85">
        <v>0.7</v>
      </c>
    </row>
    <row r="50" spans="1:8" x14ac:dyDescent="0.2">
      <c r="A50" s="4">
        <f t="shared" si="0"/>
        <v>2</v>
      </c>
      <c r="B50" s="30">
        <v>40949</v>
      </c>
      <c r="C50" s="78">
        <v>0</v>
      </c>
      <c r="D50" s="83">
        <v>0</v>
      </c>
      <c r="E50" s="77">
        <v>12.583296737696106</v>
      </c>
      <c r="F50" s="53">
        <f t="shared" si="1"/>
        <v>12.583296737696106</v>
      </c>
      <c r="H50" s="85">
        <v>0.72599999999999998</v>
      </c>
    </row>
    <row r="51" spans="1:8" x14ac:dyDescent="0.2">
      <c r="A51" s="4">
        <f t="shared" si="0"/>
        <v>2</v>
      </c>
      <c r="B51" s="30">
        <v>40950</v>
      </c>
      <c r="C51" s="78">
        <v>0</v>
      </c>
      <c r="D51" s="83">
        <v>0</v>
      </c>
      <c r="E51" s="77">
        <v>14.797859651557669</v>
      </c>
      <c r="F51" s="53">
        <f t="shared" si="1"/>
        <v>14.797859651557669</v>
      </c>
      <c r="H51" s="85">
        <v>0.81</v>
      </c>
    </row>
    <row r="52" spans="1:8" x14ac:dyDescent="0.2">
      <c r="A52" s="4">
        <f t="shared" si="0"/>
        <v>2</v>
      </c>
      <c r="B52" s="30">
        <v>40951</v>
      </c>
      <c r="C52" s="78">
        <v>0</v>
      </c>
      <c r="D52" s="83">
        <v>0</v>
      </c>
      <c r="E52" s="77">
        <v>13.810429337784177</v>
      </c>
      <c r="F52" s="53">
        <f t="shared" si="1"/>
        <v>13.810429337784177</v>
      </c>
      <c r="H52" s="85">
        <v>0.75900000000000001</v>
      </c>
    </row>
    <row r="53" spans="1:8" x14ac:dyDescent="0.2">
      <c r="A53" s="4">
        <f t="shared" si="0"/>
        <v>2</v>
      </c>
      <c r="B53" s="30">
        <v>40952</v>
      </c>
      <c r="C53" s="78">
        <v>13.875567369197174</v>
      </c>
      <c r="D53" s="83">
        <v>0</v>
      </c>
      <c r="E53" s="77">
        <v>0</v>
      </c>
      <c r="F53" s="53">
        <f t="shared" si="1"/>
        <v>13.875567369197174</v>
      </c>
      <c r="H53" s="85">
        <v>0.78</v>
      </c>
    </row>
    <row r="54" spans="1:8" x14ac:dyDescent="0.2">
      <c r="A54" s="4">
        <f t="shared" si="0"/>
        <v>2</v>
      </c>
      <c r="B54" s="30">
        <v>40953</v>
      </c>
      <c r="C54" s="78">
        <v>13.593502899923433</v>
      </c>
      <c r="D54" s="83">
        <v>0</v>
      </c>
      <c r="E54" s="77">
        <v>0</v>
      </c>
      <c r="F54" s="53">
        <f t="shared" si="1"/>
        <v>13.593502899923433</v>
      </c>
      <c r="H54" s="85">
        <v>0.77</v>
      </c>
    </row>
    <row r="55" spans="1:8" x14ac:dyDescent="0.2">
      <c r="A55" s="4">
        <f t="shared" si="0"/>
        <v>2</v>
      </c>
      <c r="B55" s="30">
        <v>40954</v>
      </c>
      <c r="C55" s="78">
        <v>0</v>
      </c>
      <c r="D55" s="83">
        <v>0</v>
      </c>
      <c r="E55" s="77">
        <v>14.058002445440428</v>
      </c>
      <c r="F55" s="53">
        <f t="shared" si="1"/>
        <v>14.058002445440428</v>
      </c>
      <c r="H55" s="85">
        <v>0.80500000000000005</v>
      </c>
    </row>
    <row r="56" spans="1:8" x14ac:dyDescent="0.2">
      <c r="A56" s="4">
        <f t="shared" si="0"/>
        <v>2</v>
      </c>
      <c r="B56" s="30">
        <v>40955</v>
      </c>
      <c r="C56" s="78">
        <v>0</v>
      </c>
      <c r="D56" s="83">
        <v>0</v>
      </c>
      <c r="E56" s="77">
        <v>14.38356823730053</v>
      </c>
      <c r="F56" s="53">
        <f t="shared" si="1"/>
        <v>14.38356823730053</v>
      </c>
      <c r="H56" s="85">
        <v>0.81899999999999995</v>
      </c>
    </row>
    <row r="57" spans="1:8" x14ac:dyDescent="0.2">
      <c r="A57" s="4">
        <f t="shared" si="0"/>
        <v>2</v>
      </c>
      <c r="B57" s="30">
        <v>40956</v>
      </c>
      <c r="C57" s="78">
        <v>13.961475329382072</v>
      </c>
      <c r="D57" s="83">
        <v>0</v>
      </c>
      <c r="E57" s="77">
        <v>0</v>
      </c>
      <c r="F57" s="53">
        <f t="shared" si="1"/>
        <v>13.961475329382072</v>
      </c>
      <c r="H57" s="85">
        <v>0.69499999999999995</v>
      </c>
    </row>
    <row r="58" spans="1:8" x14ac:dyDescent="0.2">
      <c r="A58" s="4">
        <f t="shared" si="0"/>
        <v>2</v>
      </c>
      <c r="B58" s="30">
        <v>40957</v>
      </c>
      <c r="C58" s="78">
        <v>12.181032854550097</v>
      </c>
      <c r="D58" s="83">
        <v>0</v>
      </c>
      <c r="E58" s="77">
        <v>0</v>
      </c>
      <c r="F58" s="53">
        <f t="shared" si="1"/>
        <v>12.181032854550097</v>
      </c>
      <c r="H58" s="85">
        <v>0.7</v>
      </c>
    </row>
    <row r="59" spans="1:8" x14ac:dyDescent="0.2">
      <c r="A59" s="4">
        <f t="shared" si="0"/>
        <v>2</v>
      </c>
      <c r="B59" s="30">
        <v>40958</v>
      </c>
      <c r="C59" s="78">
        <v>0</v>
      </c>
      <c r="D59" s="83">
        <v>0</v>
      </c>
      <c r="E59" s="77">
        <v>12.337870217678493</v>
      </c>
      <c r="F59" s="53">
        <f t="shared" si="1"/>
        <v>12.337870217678493</v>
      </c>
      <c r="H59" s="85">
        <v>0.66</v>
      </c>
    </row>
    <row r="60" spans="1:8" x14ac:dyDescent="0.2">
      <c r="A60" s="4">
        <f t="shared" si="0"/>
        <v>2</v>
      </c>
      <c r="B60" s="30">
        <v>40959</v>
      </c>
      <c r="C60" s="78">
        <v>0</v>
      </c>
      <c r="D60" s="83">
        <v>0</v>
      </c>
      <c r="E60" s="77">
        <v>12.128935687517723</v>
      </c>
      <c r="F60" s="53">
        <f t="shared" si="1"/>
        <v>12.128935687517723</v>
      </c>
      <c r="H60" s="85">
        <v>0.67</v>
      </c>
    </row>
    <row r="61" spans="1:8" x14ac:dyDescent="0.2">
      <c r="A61" s="4">
        <f t="shared" si="0"/>
        <v>2</v>
      </c>
      <c r="B61" s="30">
        <v>40960</v>
      </c>
      <c r="C61" s="78">
        <v>12.352848774919888</v>
      </c>
      <c r="D61" s="83">
        <v>0</v>
      </c>
      <c r="E61" s="77">
        <v>0</v>
      </c>
      <c r="F61" s="53">
        <f t="shared" si="1"/>
        <v>12.352848774919888</v>
      </c>
      <c r="H61" s="85">
        <v>0.7</v>
      </c>
    </row>
    <row r="62" spans="1:8" x14ac:dyDescent="0.2">
      <c r="A62" s="4">
        <f t="shared" si="0"/>
        <v>2</v>
      </c>
      <c r="B62" s="30">
        <v>40961</v>
      </c>
      <c r="C62" s="78">
        <v>12.036421121572186</v>
      </c>
      <c r="D62" s="83">
        <v>0</v>
      </c>
      <c r="E62" s="77">
        <v>0</v>
      </c>
      <c r="F62" s="53">
        <f t="shared" si="1"/>
        <v>12.036421121572186</v>
      </c>
      <c r="H62" s="85">
        <v>0.66</v>
      </c>
    </row>
    <row r="63" spans="1:8" x14ac:dyDescent="0.2">
      <c r="A63" s="4">
        <f t="shared" si="0"/>
        <v>2</v>
      </c>
      <c r="B63" s="30">
        <v>40962</v>
      </c>
      <c r="C63" s="78">
        <v>0</v>
      </c>
      <c r="D63" s="83">
        <v>0</v>
      </c>
      <c r="E63" s="77">
        <v>11.406251182509589</v>
      </c>
      <c r="F63" s="53">
        <f t="shared" si="1"/>
        <v>11.406251182509589</v>
      </c>
      <c r="H63" s="85">
        <v>0.66600000000000004</v>
      </c>
    </row>
    <row r="64" spans="1:8" x14ac:dyDescent="0.2">
      <c r="A64" s="4">
        <f t="shared" si="0"/>
        <v>2</v>
      </c>
      <c r="B64" s="30">
        <v>40963</v>
      </c>
      <c r="C64" s="78">
        <v>0</v>
      </c>
      <c r="D64" s="83">
        <v>0</v>
      </c>
      <c r="E64" s="77">
        <v>12.559684273671088</v>
      </c>
      <c r="F64" s="53">
        <f t="shared" si="1"/>
        <v>12.559684273671088</v>
      </c>
      <c r="H64" s="85">
        <v>0.69799999999999995</v>
      </c>
    </row>
    <row r="65" spans="1:8" x14ac:dyDescent="0.2">
      <c r="A65" s="4">
        <f t="shared" si="0"/>
        <v>2</v>
      </c>
      <c r="B65" s="30">
        <v>40964</v>
      </c>
      <c r="C65" s="78">
        <v>12.755900288120694</v>
      </c>
      <c r="D65" s="83">
        <v>0</v>
      </c>
      <c r="E65" s="77">
        <v>0</v>
      </c>
      <c r="F65" s="53">
        <f t="shared" si="1"/>
        <v>12.755900288120694</v>
      </c>
      <c r="H65" s="85">
        <v>0.71</v>
      </c>
    </row>
    <row r="66" spans="1:8" x14ac:dyDescent="0.2">
      <c r="A66" s="4">
        <f t="shared" si="0"/>
        <v>2</v>
      </c>
      <c r="B66" s="30">
        <v>40965</v>
      </c>
      <c r="C66" s="78">
        <v>13.001453874315855</v>
      </c>
      <c r="D66" s="83">
        <v>0</v>
      </c>
      <c r="E66" s="77">
        <v>0</v>
      </c>
      <c r="F66" s="53">
        <f t="shared" si="1"/>
        <v>13.001453874315855</v>
      </c>
      <c r="H66" s="85">
        <v>0.69</v>
      </c>
    </row>
    <row r="67" spans="1:8" x14ac:dyDescent="0.2">
      <c r="A67" s="4">
        <f t="shared" si="0"/>
        <v>2</v>
      </c>
      <c r="B67" s="30">
        <v>40966</v>
      </c>
      <c r="C67" s="78">
        <v>0</v>
      </c>
      <c r="D67" s="83">
        <v>0</v>
      </c>
      <c r="E67" s="77">
        <v>12.694203765692404</v>
      </c>
      <c r="F67" s="53">
        <f t="shared" si="1"/>
        <v>12.694203765692404</v>
      </c>
      <c r="H67" s="85">
        <v>0.71399999999999997</v>
      </c>
    </row>
    <row r="68" spans="1:8" x14ac:dyDescent="0.2">
      <c r="A68" s="4">
        <f t="shared" si="0"/>
        <v>2</v>
      </c>
      <c r="B68" s="30">
        <v>40967</v>
      </c>
      <c r="C68" s="78">
        <v>0</v>
      </c>
      <c r="D68" s="83">
        <v>0</v>
      </c>
      <c r="E68" s="77">
        <v>12.053805120165393</v>
      </c>
      <c r="F68" s="53">
        <f t="shared" si="1"/>
        <v>12.053805120165393</v>
      </c>
      <c r="H68" s="85">
        <v>0.70199999999999996</v>
      </c>
    </row>
    <row r="69" spans="1:8" x14ac:dyDescent="0.2">
      <c r="A69" s="4">
        <v>2</v>
      </c>
      <c r="B69" s="30">
        <v>40968</v>
      </c>
      <c r="C69" s="78">
        <v>12.521085196948643</v>
      </c>
      <c r="D69" s="83">
        <v>0</v>
      </c>
      <c r="E69" s="77">
        <v>0</v>
      </c>
      <c r="F69" s="53">
        <f t="shared" si="1"/>
        <v>12.521085196948643</v>
      </c>
      <c r="H69" s="85">
        <v>0.71</v>
      </c>
    </row>
    <row r="70" spans="1:8" x14ac:dyDescent="0.2">
      <c r="A70" s="4">
        <f t="shared" si="0"/>
        <v>3</v>
      </c>
      <c r="B70" s="30">
        <v>40969</v>
      </c>
      <c r="C70" s="78">
        <v>12.463507863473689</v>
      </c>
      <c r="D70" s="83">
        <v>0</v>
      </c>
      <c r="E70" s="77">
        <v>0</v>
      </c>
      <c r="F70" s="53">
        <f t="shared" si="1"/>
        <v>12.463507863473689</v>
      </c>
      <c r="H70" s="85">
        <v>0.68</v>
      </c>
    </row>
    <row r="71" spans="1:8" x14ac:dyDescent="0.2">
      <c r="A71" s="4">
        <f t="shared" si="0"/>
        <v>3</v>
      </c>
      <c r="B71" s="30">
        <v>40970</v>
      </c>
      <c r="C71" s="78">
        <v>0</v>
      </c>
      <c r="D71" s="83">
        <v>0</v>
      </c>
      <c r="E71" s="77">
        <v>11.94224021674944</v>
      </c>
      <c r="F71" s="53">
        <f t="shared" si="1"/>
        <v>11.94224021674944</v>
      </c>
      <c r="H71" s="85">
        <v>0.67200000000000004</v>
      </c>
    </row>
    <row r="72" spans="1:8" x14ac:dyDescent="0.2">
      <c r="A72" s="4">
        <f t="shared" si="0"/>
        <v>3</v>
      </c>
      <c r="B72" s="30">
        <v>40971</v>
      </c>
      <c r="C72" s="78">
        <v>0</v>
      </c>
      <c r="D72" s="83">
        <v>0</v>
      </c>
      <c r="E72" s="77">
        <v>12.086019209475804</v>
      </c>
      <c r="F72" s="53">
        <f t="shared" si="1"/>
        <v>12.086019209475804</v>
      </c>
      <c r="H72" s="85">
        <v>0.67800000000000005</v>
      </c>
    </row>
    <row r="73" spans="1:8" x14ac:dyDescent="0.2">
      <c r="A73" s="4">
        <f t="shared" si="0"/>
        <v>3</v>
      </c>
      <c r="B73" s="30">
        <v>40972</v>
      </c>
      <c r="C73" s="78">
        <v>12.075096203127835</v>
      </c>
      <c r="D73" s="83">
        <v>0</v>
      </c>
      <c r="E73" s="77">
        <v>0</v>
      </c>
      <c r="F73" s="53">
        <f t="shared" si="1"/>
        <v>12.075096203127835</v>
      </c>
      <c r="H73" s="85">
        <v>0.68</v>
      </c>
    </row>
    <row r="74" spans="1:8" x14ac:dyDescent="0.2">
      <c r="A74" s="4">
        <f t="shared" si="0"/>
        <v>3</v>
      </c>
      <c r="B74" s="30">
        <v>40973</v>
      </c>
      <c r="C74" s="78">
        <v>11.215297279120982</v>
      </c>
      <c r="D74" s="83">
        <v>0</v>
      </c>
      <c r="E74" s="77">
        <v>0</v>
      </c>
      <c r="F74" s="53">
        <f t="shared" si="1"/>
        <v>11.215297279120982</v>
      </c>
      <c r="H74" s="85">
        <v>0.67</v>
      </c>
    </row>
    <row r="75" spans="1:8" x14ac:dyDescent="0.2">
      <c r="A75" s="4">
        <f t="shared" ref="A75:A138" si="2">+IF(ISBLANK($B75),"",MONTH($B75))</f>
        <v>3</v>
      </c>
      <c r="B75" s="30">
        <v>40974</v>
      </c>
      <c r="C75" s="78">
        <v>0</v>
      </c>
      <c r="D75" s="83">
        <v>0</v>
      </c>
      <c r="E75" s="77">
        <v>11.640375863861255</v>
      </c>
      <c r="F75" s="53">
        <f t="shared" ref="F75:F138" si="3">SUM(C75:E75)</f>
        <v>11.640375863861255</v>
      </c>
      <c r="H75" s="85">
        <v>0.63</v>
      </c>
    </row>
    <row r="76" spans="1:8" x14ac:dyDescent="0.2">
      <c r="A76" s="4">
        <f t="shared" si="2"/>
        <v>3</v>
      </c>
      <c r="B76" s="30">
        <v>40975</v>
      </c>
      <c r="C76" s="78">
        <v>0</v>
      </c>
      <c r="D76" s="83">
        <v>3.4941493408284958</v>
      </c>
      <c r="E76" s="77">
        <v>7.8938362818361023</v>
      </c>
      <c r="F76" s="53">
        <f t="shared" si="3"/>
        <v>11.387985622664598</v>
      </c>
      <c r="H76" s="85">
        <v>0.61299999999999999</v>
      </c>
    </row>
    <row r="77" spans="1:8" x14ac:dyDescent="0.2">
      <c r="A77" s="4">
        <f t="shared" si="2"/>
        <v>3</v>
      </c>
      <c r="B77" s="30">
        <v>40976</v>
      </c>
      <c r="C77" s="78">
        <v>7.2539498810897287</v>
      </c>
      <c r="D77" s="83">
        <v>3.8225710140520159</v>
      </c>
      <c r="E77" s="77">
        <v>0</v>
      </c>
      <c r="F77" s="53">
        <f t="shared" si="3"/>
        <v>11.076520895141744</v>
      </c>
      <c r="H77" s="85">
        <v>0.65</v>
      </c>
    </row>
    <row r="78" spans="1:8" x14ac:dyDescent="0.2">
      <c r="A78" s="4">
        <f t="shared" si="2"/>
        <v>3</v>
      </c>
      <c r="B78" s="30">
        <v>40977</v>
      </c>
      <c r="C78" s="78">
        <v>11.75177747296885</v>
      </c>
      <c r="D78" s="83">
        <v>0</v>
      </c>
      <c r="E78" s="77">
        <v>0</v>
      </c>
      <c r="F78" s="53">
        <f t="shared" si="3"/>
        <v>11.75177747296885</v>
      </c>
      <c r="H78" s="85">
        <v>0.62</v>
      </c>
    </row>
    <row r="79" spans="1:8" x14ac:dyDescent="0.2">
      <c r="A79" s="4">
        <f t="shared" si="2"/>
        <v>3</v>
      </c>
      <c r="B79" s="30">
        <v>40978</v>
      </c>
      <c r="C79" s="78">
        <v>11.730318265214935</v>
      </c>
      <c r="D79" s="83">
        <v>0</v>
      </c>
      <c r="E79" s="77">
        <v>0</v>
      </c>
      <c r="F79" s="53">
        <f t="shared" si="3"/>
        <v>11.730318265214935</v>
      </c>
      <c r="H79" s="85">
        <v>0.67</v>
      </c>
    </row>
    <row r="80" spans="1:8" x14ac:dyDescent="0.2">
      <c r="A80" s="4">
        <f t="shared" si="2"/>
        <v>3</v>
      </c>
      <c r="B80" s="30">
        <v>40979</v>
      </c>
      <c r="C80" s="78">
        <v>0</v>
      </c>
      <c r="D80" s="83">
        <v>0</v>
      </c>
      <c r="E80" s="77">
        <v>12.02235587438801</v>
      </c>
      <c r="F80" s="53">
        <f t="shared" si="3"/>
        <v>12.02235587438801</v>
      </c>
      <c r="H80" s="85">
        <v>0.65</v>
      </c>
    </row>
    <row r="81" spans="1:8" x14ac:dyDescent="0.2">
      <c r="A81" s="4">
        <f t="shared" si="2"/>
        <v>3</v>
      </c>
      <c r="B81" s="30">
        <v>40980</v>
      </c>
      <c r="C81" s="78">
        <v>0</v>
      </c>
      <c r="D81" s="83">
        <v>0</v>
      </c>
      <c r="E81" s="77">
        <v>12.176864642690969</v>
      </c>
      <c r="F81" s="53">
        <f t="shared" si="3"/>
        <v>12.176864642690969</v>
      </c>
      <c r="H81" s="85">
        <v>0.63300000000000001</v>
      </c>
    </row>
    <row r="82" spans="1:8" x14ac:dyDescent="0.2">
      <c r="A82" s="4">
        <f t="shared" si="2"/>
        <v>3</v>
      </c>
      <c r="B82" s="30">
        <v>40981</v>
      </c>
      <c r="C82" s="78">
        <v>8.319530472785571</v>
      </c>
      <c r="D82" s="83">
        <v>3.3478533774350328</v>
      </c>
      <c r="E82" s="77">
        <v>0</v>
      </c>
      <c r="F82" s="53">
        <f t="shared" si="3"/>
        <v>11.667383850220604</v>
      </c>
      <c r="H82" s="85">
        <v>0.67</v>
      </c>
    </row>
    <row r="83" spans="1:8" x14ac:dyDescent="0.2">
      <c r="A83" s="4">
        <f t="shared" si="2"/>
        <v>3</v>
      </c>
      <c r="B83" s="30">
        <v>40982</v>
      </c>
      <c r="C83" s="78">
        <v>11.648773275750059</v>
      </c>
      <c r="D83" s="83">
        <v>0</v>
      </c>
      <c r="E83" s="77">
        <v>0</v>
      </c>
      <c r="F83" s="53">
        <f t="shared" si="3"/>
        <v>11.648773275750059</v>
      </c>
      <c r="H83" s="85">
        <v>0.67</v>
      </c>
    </row>
    <row r="84" spans="1:8" x14ac:dyDescent="0.2">
      <c r="A84" s="4">
        <f t="shared" si="2"/>
        <v>3</v>
      </c>
      <c r="B84" s="30">
        <v>40983</v>
      </c>
      <c r="C84" s="78">
        <v>0</v>
      </c>
      <c r="D84" s="83">
        <v>0</v>
      </c>
      <c r="E84" s="77">
        <v>11.676141782449902</v>
      </c>
      <c r="F84" s="53">
        <f t="shared" si="3"/>
        <v>11.676141782449902</v>
      </c>
      <c r="H84" s="85">
        <v>0.66600000000000004</v>
      </c>
    </row>
    <row r="85" spans="1:8" x14ac:dyDescent="0.2">
      <c r="A85" s="4">
        <f t="shared" si="2"/>
        <v>3</v>
      </c>
      <c r="B85" s="30">
        <v>40984</v>
      </c>
      <c r="C85" s="78">
        <v>0</v>
      </c>
      <c r="D85" s="83">
        <v>0</v>
      </c>
      <c r="E85" s="77">
        <v>10.97584509648418</v>
      </c>
      <c r="F85" s="53">
        <f t="shared" si="3"/>
        <v>10.97584509648418</v>
      </c>
      <c r="H85" s="85">
        <v>0.65600000000000003</v>
      </c>
    </row>
    <row r="86" spans="1:8" x14ac:dyDescent="0.2">
      <c r="A86" s="4">
        <f t="shared" si="2"/>
        <v>3</v>
      </c>
      <c r="B86" s="30">
        <v>40985</v>
      </c>
      <c r="C86" s="78">
        <v>0</v>
      </c>
      <c r="D86" s="83">
        <v>12.380251997105757</v>
      </c>
      <c r="E86" s="77">
        <v>0</v>
      </c>
      <c r="F86" s="53">
        <f t="shared" si="3"/>
        <v>12.380251997105757</v>
      </c>
      <c r="H86" s="85">
        <v>0.63200000000000001</v>
      </c>
    </row>
    <row r="87" spans="1:8" x14ac:dyDescent="0.2">
      <c r="A87" s="4">
        <f t="shared" si="2"/>
        <v>3</v>
      </c>
      <c r="B87" s="30">
        <v>40986</v>
      </c>
      <c r="C87" s="78">
        <v>0</v>
      </c>
      <c r="D87" s="83">
        <v>12.2161798362513</v>
      </c>
      <c r="E87" s="77">
        <v>0</v>
      </c>
      <c r="F87" s="53">
        <f t="shared" si="3"/>
        <v>12.2161798362513</v>
      </c>
      <c r="H87" s="85">
        <v>0.65400000000000003</v>
      </c>
    </row>
    <row r="88" spans="1:8" x14ac:dyDescent="0.2">
      <c r="A88" s="4">
        <f t="shared" si="2"/>
        <v>3</v>
      </c>
      <c r="B88" s="30">
        <v>40987</v>
      </c>
      <c r="C88" s="78">
        <v>12.082249272379141</v>
      </c>
      <c r="D88" s="83">
        <v>0</v>
      </c>
      <c r="E88" s="77">
        <v>0</v>
      </c>
      <c r="F88" s="53">
        <f t="shared" si="3"/>
        <v>12.082249272379141</v>
      </c>
      <c r="H88" s="85">
        <v>0.7</v>
      </c>
    </row>
    <row r="89" spans="1:8" x14ac:dyDescent="0.2">
      <c r="A89" s="4">
        <f t="shared" si="2"/>
        <v>3</v>
      </c>
      <c r="B89" s="30">
        <v>40988</v>
      </c>
      <c r="C89" s="78">
        <v>13.184537244005227</v>
      </c>
      <c r="D89" s="83">
        <v>0</v>
      </c>
      <c r="E89" s="77">
        <v>0</v>
      </c>
      <c r="F89" s="53">
        <f t="shared" si="3"/>
        <v>13.184537244005227</v>
      </c>
      <c r="H89" s="85">
        <v>0.79</v>
      </c>
    </row>
    <row r="90" spans="1:8" x14ac:dyDescent="0.2">
      <c r="A90" s="4">
        <f t="shared" si="2"/>
        <v>3</v>
      </c>
      <c r="B90" s="30">
        <v>40989</v>
      </c>
      <c r="C90" s="78">
        <v>14.477812164641156</v>
      </c>
      <c r="D90" s="83">
        <v>0</v>
      </c>
      <c r="E90" s="77">
        <v>0</v>
      </c>
      <c r="F90" s="53">
        <f t="shared" si="3"/>
        <v>14.477812164641156</v>
      </c>
      <c r="H90" s="85">
        <v>0.8</v>
      </c>
    </row>
    <row r="91" spans="1:8" x14ac:dyDescent="0.2">
      <c r="A91" s="4">
        <f t="shared" si="2"/>
        <v>3</v>
      </c>
      <c r="B91" s="30">
        <v>40990</v>
      </c>
      <c r="C91" s="78">
        <v>0</v>
      </c>
      <c r="D91" s="83">
        <v>0</v>
      </c>
      <c r="E91" s="77">
        <v>14.091056605555389</v>
      </c>
      <c r="F91" s="53">
        <f t="shared" si="3"/>
        <v>14.091056605555389</v>
      </c>
      <c r="H91" s="85">
        <v>0.78100000000000003</v>
      </c>
    </row>
    <row r="92" spans="1:8" x14ac:dyDescent="0.2">
      <c r="A92" s="4">
        <f t="shared" si="2"/>
        <v>3</v>
      </c>
      <c r="B92" s="30">
        <v>40991</v>
      </c>
      <c r="C92" s="78">
        <v>0</v>
      </c>
      <c r="D92" s="83">
        <v>0</v>
      </c>
      <c r="E92" s="77">
        <v>13.874315138908186</v>
      </c>
      <c r="F92" s="53">
        <f t="shared" si="3"/>
        <v>13.874315138908186</v>
      </c>
      <c r="H92" s="85">
        <v>0.73299999999999998</v>
      </c>
    </row>
    <row r="93" spans="1:8" x14ac:dyDescent="0.2">
      <c r="A93" s="4">
        <f t="shared" si="2"/>
        <v>3</v>
      </c>
      <c r="B93" s="30">
        <v>40992</v>
      </c>
      <c r="C93" s="78">
        <v>0</v>
      </c>
      <c r="D93" s="83">
        <v>13.519402131459305</v>
      </c>
      <c r="E93" s="77">
        <v>0</v>
      </c>
      <c r="F93" s="53">
        <f t="shared" si="3"/>
        <v>13.519402131459305</v>
      </c>
      <c r="H93" s="85">
        <v>0.70399999999999996</v>
      </c>
    </row>
    <row r="94" spans="1:8" x14ac:dyDescent="0.2">
      <c r="A94" s="4">
        <f t="shared" si="2"/>
        <v>3</v>
      </c>
      <c r="B94" s="30">
        <v>40993</v>
      </c>
      <c r="C94" s="78">
        <v>0</v>
      </c>
      <c r="D94" s="83">
        <v>13.358928044307794</v>
      </c>
      <c r="E94" s="77">
        <v>0</v>
      </c>
      <c r="F94" s="53">
        <f t="shared" si="3"/>
        <v>13.358928044307794</v>
      </c>
      <c r="H94" s="85">
        <v>0.68899999999999995</v>
      </c>
    </row>
    <row r="95" spans="1:8" x14ac:dyDescent="0.2">
      <c r="A95" s="4">
        <f t="shared" si="2"/>
        <v>3</v>
      </c>
      <c r="B95" s="30">
        <v>40994</v>
      </c>
      <c r="C95" s="78">
        <v>13.391976252293068</v>
      </c>
      <c r="D95" s="83">
        <v>0</v>
      </c>
      <c r="E95" s="77">
        <v>0</v>
      </c>
      <c r="F95" s="53">
        <f t="shared" si="3"/>
        <v>13.391976252293068</v>
      </c>
      <c r="H95" s="85">
        <v>0.73</v>
      </c>
    </row>
    <row r="96" spans="1:8" x14ac:dyDescent="0.2">
      <c r="A96" s="4">
        <f t="shared" si="2"/>
        <v>3</v>
      </c>
      <c r="B96" s="30">
        <v>40995</v>
      </c>
      <c r="C96" s="78">
        <v>13.154494353149747</v>
      </c>
      <c r="D96" s="83">
        <v>0</v>
      </c>
      <c r="E96" s="77">
        <v>0</v>
      </c>
      <c r="F96" s="53">
        <f t="shared" si="3"/>
        <v>13.154494353149747</v>
      </c>
      <c r="H96" s="85">
        <v>0.72</v>
      </c>
    </row>
    <row r="97" spans="1:8" x14ac:dyDescent="0.2">
      <c r="A97" s="4">
        <f t="shared" si="2"/>
        <v>3</v>
      </c>
      <c r="B97" s="30">
        <v>40996</v>
      </c>
      <c r="C97" s="78">
        <v>0</v>
      </c>
      <c r="D97" s="83">
        <v>0</v>
      </c>
      <c r="E97" s="77">
        <v>12.096033666680626</v>
      </c>
      <c r="F97" s="53">
        <f t="shared" si="3"/>
        <v>12.096033666680626</v>
      </c>
      <c r="H97" s="85">
        <v>0.60599999999999998</v>
      </c>
    </row>
    <row r="98" spans="1:8" x14ac:dyDescent="0.2">
      <c r="A98" s="4">
        <f t="shared" si="2"/>
        <v>3</v>
      </c>
      <c r="B98" s="30">
        <v>40997</v>
      </c>
      <c r="C98" s="78">
        <v>0</v>
      </c>
      <c r="D98" s="83">
        <v>0</v>
      </c>
      <c r="E98" s="77">
        <v>9.9057288123118443</v>
      </c>
      <c r="F98" s="53">
        <f t="shared" si="3"/>
        <v>9.9057288123118443</v>
      </c>
      <c r="H98" s="85">
        <v>0.61399999999999999</v>
      </c>
    </row>
    <row r="99" spans="1:8" x14ac:dyDescent="0.2">
      <c r="A99" s="4">
        <f t="shared" si="2"/>
        <v>3</v>
      </c>
      <c r="B99" s="30">
        <v>40998</v>
      </c>
      <c r="C99" s="78">
        <v>0</v>
      </c>
      <c r="D99" s="83">
        <v>0</v>
      </c>
      <c r="E99" s="77">
        <v>11.945816808608305</v>
      </c>
      <c r="F99" s="53">
        <f t="shared" si="3"/>
        <v>11.945816808608305</v>
      </c>
      <c r="H99" s="85">
        <v>0.68200000000000005</v>
      </c>
    </row>
    <row r="100" spans="1:8" x14ac:dyDescent="0.2">
      <c r="A100" s="4">
        <f t="shared" si="2"/>
        <v>3</v>
      </c>
      <c r="B100" s="30">
        <v>40999</v>
      </c>
      <c r="C100" s="78">
        <v>0</v>
      </c>
      <c r="D100" s="83">
        <v>12.86167425856029</v>
      </c>
      <c r="E100" s="77">
        <v>0</v>
      </c>
      <c r="F100" s="53">
        <f t="shared" si="3"/>
        <v>12.86167425856029</v>
      </c>
      <c r="H100" s="85">
        <v>0.7</v>
      </c>
    </row>
    <row r="101" spans="1:8" x14ac:dyDescent="0.2">
      <c r="A101" s="4">
        <f t="shared" si="2"/>
        <v>4</v>
      </c>
      <c r="B101" s="30">
        <v>41000</v>
      </c>
      <c r="C101" s="78">
        <v>12.138159805043847</v>
      </c>
      <c r="D101" s="83">
        <v>0</v>
      </c>
      <c r="E101" s="77">
        <v>0</v>
      </c>
      <c r="F101" s="53">
        <f t="shared" si="3"/>
        <v>12.138159805043847</v>
      </c>
      <c r="G101" s="5"/>
      <c r="H101" s="85">
        <v>0.62</v>
      </c>
    </row>
    <row r="102" spans="1:8" x14ac:dyDescent="0.2">
      <c r="A102" s="4">
        <f t="shared" si="2"/>
        <v>4</v>
      </c>
      <c r="B102" s="30">
        <v>41001</v>
      </c>
      <c r="C102" s="78">
        <v>0</v>
      </c>
      <c r="D102" s="83">
        <v>0</v>
      </c>
      <c r="E102" s="77">
        <v>12.203827657435301</v>
      </c>
      <c r="F102" s="53">
        <f t="shared" si="3"/>
        <v>12.203827657435301</v>
      </c>
      <c r="H102" s="85">
        <v>0.61</v>
      </c>
    </row>
    <row r="103" spans="1:8" x14ac:dyDescent="0.2">
      <c r="A103" s="4">
        <f t="shared" si="2"/>
        <v>4</v>
      </c>
      <c r="B103" s="30">
        <v>41002</v>
      </c>
      <c r="C103" s="78">
        <v>0</v>
      </c>
      <c r="D103" s="83">
        <v>0</v>
      </c>
      <c r="E103" s="77">
        <v>12.757342811997145</v>
      </c>
      <c r="F103" s="53">
        <f t="shared" si="3"/>
        <v>12.757342811997145</v>
      </c>
      <c r="H103" s="85">
        <v>0.63200000000000001</v>
      </c>
    </row>
    <row r="104" spans="1:8" x14ac:dyDescent="0.2">
      <c r="A104" s="4">
        <f t="shared" si="2"/>
        <v>4</v>
      </c>
      <c r="B104" s="30">
        <v>41003</v>
      </c>
      <c r="C104" s="78">
        <v>12.652270160165454</v>
      </c>
      <c r="D104" s="83">
        <v>0</v>
      </c>
      <c r="E104" s="77">
        <v>0</v>
      </c>
      <c r="F104" s="53">
        <f t="shared" si="3"/>
        <v>12.652270160165454</v>
      </c>
      <c r="H104" s="85">
        <v>0.63</v>
      </c>
    </row>
    <row r="105" spans="1:8" x14ac:dyDescent="0.2">
      <c r="A105" s="4">
        <f t="shared" si="2"/>
        <v>4</v>
      </c>
      <c r="B105" s="30">
        <v>41004</v>
      </c>
      <c r="C105" s="78">
        <v>11.071273413496222</v>
      </c>
      <c r="D105" s="83">
        <v>0</v>
      </c>
      <c r="E105" s="77">
        <v>0</v>
      </c>
      <c r="F105" s="53">
        <f t="shared" si="3"/>
        <v>11.071273413496222</v>
      </c>
      <c r="H105" s="85">
        <v>0.56999999999999995</v>
      </c>
    </row>
    <row r="106" spans="1:8" x14ac:dyDescent="0.2">
      <c r="A106" s="4">
        <f t="shared" si="2"/>
        <v>4</v>
      </c>
      <c r="B106" s="30">
        <v>41005</v>
      </c>
      <c r="C106" s="78">
        <v>0</v>
      </c>
      <c r="D106" s="83">
        <v>0</v>
      </c>
      <c r="E106" s="77">
        <v>9.8802097058787943</v>
      </c>
      <c r="F106" s="53">
        <f t="shared" si="3"/>
        <v>9.8802097058787943</v>
      </c>
      <c r="H106" s="85">
        <v>0.55900000000000005</v>
      </c>
    </row>
    <row r="107" spans="1:8" x14ac:dyDescent="0.2">
      <c r="A107" s="4">
        <f t="shared" si="2"/>
        <v>4</v>
      </c>
      <c r="B107" s="30">
        <v>41006</v>
      </c>
      <c r="C107" s="78">
        <v>0</v>
      </c>
      <c r="D107" s="83">
        <v>0</v>
      </c>
      <c r="E107" s="77">
        <v>9.6940338453534665</v>
      </c>
      <c r="F107" s="53">
        <f t="shared" si="3"/>
        <v>9.6940338453534665</v>
      </c>
      <c r="H107" s="85">
        <v>0.55500000000000005</v>
      </c>
    </row>
    <row r="108" spans="1:8" x14ac:dyDescent="0.2">
      <c r="A108" s="4">
        <f t="shared" si="2"/>
        <v>4</v>
      </c>
      <c r="B108" s="30">
        <v>41007</v>
      </c>
      <c r="C108" s="78">
        <v>9.2396657694835884</v>
      </c>
      <c r="D108" s="83">
        <v>0</v>
      </c>
      <c r="E108" s="77">
        <v>0</v>
      </c>
      <c r="F108" s="53">
        <f t="shared" si="3"/>
        <v>9.2396657694835884</v>
      </c>
      <c r="H108" s="85">
        <v>0.53</v>
      </c>
    </row>
    <row r="109" spans="1:8" x14ac:dyDescent="0.2">
      <c r="A109" s="4">
        <f t="shared" si="2"/>
        <v>4</v>
      </c>
      <c r="B109" s="30">
        <v>41008</v>
      </c>
      <c r="C109" s="78">
        <v>9.3520826577204854</v>
      </c>
      <c r="D109" s="83">
        <v>0</v>
      </c>
      <c r="E109" s="77">
        <v>0</v>
      </c>
      <c r="F109" s="53">
        <f t="shared" si="3"/>
        <v>9.3520826577204854</v>
      </c>
      <c r="H109" s="85">
        <v>0.55000000000000004</v>
      </c>
    </row>
    <row r="110" spans="1:8" x14ac:dyDescent="0.2">
      <c r="A110" s="4">
        <f t="shared" si="2"/>
        <v>4</v>
      </c>
      <c r="B110" s="30">
        <v>41009</v>
      </c>
      <c r="C110" s="78">
        <v>0</v>
      </c>
      <c r="D110" s="83">
        <v>0</v>
      </c>
      <c r="E110" s="77">
        <v>10.808940825499377</v>
      </c>
      <c r="F110" s="53">
        <f t="shared" si="3"/>
        <v>10.808940825499377</v>
      </c>
      <c r="H110" s="85">
        <v>0.64100000000000001</v>
      </c>
    </row>
    <row r="111" spans="1:8" x14ac:dyDescent="0.2">
      <c r="A111" s="4">
        <f t="shared" si="2"/>
        <v>4</v>
      </c>
      <c r="B111" s="30">
        <v>41010</v>
      </c>
      <c r="C111" s="78">
        <v>0</v>
      </c>
      <c r="D111" s="83">
        <v>0</v>
      </c>
      <c r="E111" s="77">
        <v>12.095702446130206</v>
      </c>
      <c r="F111" s="53">
        <f t="shared" si="3"/>
        <v>12.095702446130206</v>
      </c>
      <c r="H111" s="85">
        <v>0.627</v>
      </c>
    </row>
    <row r="112" spans="1:8" x14ac:dyDescent="0.2">
      <c r="A112" s="4">
        <f t="shared" si="2"/>
        <v>4</v>
      </c>
      <c r="B112" s="30">
        <v>41011</v>
      </c>
      <c r="C112" s="78">
        <v>0</v>
      </c>
      <c r="D112" s="83">
        <v>0</v>
      </c>
      <c r="E112" s="77">
        <v>12.308372563730295</v>
      </c>
      <c r="F112" s="53">
        <f t="shared" si="3"/>
        <v>12.308372563730295</v>
      </c>
      <c r="H112" s="85">
        <v>0.66800000000000004</v>
      </c>
    </row>
    <row r="113" spans="1:8" x14ac:dyDescent="0.2">
      <c r="A113" s="4">
        <f t="shared" si="2"/>
        <v>4</v>
      </c>
      <c r="B113" s="30">
        <v>41012</v>
      </c>
      <c r="C113" s="78">
        <v>12.140307898449647</v>
      </c>
      <c r="D113" s="83">
        <v>0</v>
      </c>
      <c r="E113" s="77">
        <v>0</v>
      </c>
      <c r="F113" s="53">
        <f t="shared" si="3"/>
        <v>12.140307898449647</v>
      </c>
      <c r="H113" s="85">
        <v>0.63</v>
      </c>
    </row>
    <row r="114" spans="1:8" x14ac:dyDescent="0.2">
      <c r="A114" s="4">
        <f t="shared" si="2"/>
        <v>4</v>
      </c>
      <c r="B114" s="30">
        <v>41013</v>
      </c>
      <c r="C114" s="78">
        <v>11.863203849101371</v>
      </c>
      <c r="D114" s="83">
        <v>0</v>
      </c>
      <c r="E114" s="77">
        <v>0</v>
      </c>
      <c r="F114" s="53">
        <f t="shared" si="3"/>
        <v>11.863203849101371</v>
      </c>
      <c r="H114" s="85">
        <v>0.63</v>
      </c>
    </row>
    <row r="115" spans="1:8" x14ac:dyDescent="0.2">
      <c r="A115" s="4">
        <f t="shared" si="2"/>
        <v>4</v>
      </c>
      <c r="B115" s="30">
        <v>41014</v>
      </c>
      <c r="C115" s="78">
        <v>12.049371944270757</v>
      </c>
      <c r="D115" s="83">
        <v>0</v>
      </c>
      <c r="E115" s="77">
        <v>0</v>
      </c>
      <c r="F115" s="53">
        <f t="shared" si="3"/>
        <v>12.049371944270757</v>
      </c>
      <c r="H115" s="85">
        <v>0.63</v>
      </c>
    </row>
    <row r="116" spans="1:8" x14ac:dyDescent="0.2">
      <c r="A116" s="4">
        <f t="shared" si="2"/>
        <v>4</v>
      </c>
      <c r="B116" s="30">
        <v>41015</v>
      </c>
      <c r="C116" s="78">
        <v>0</v>
      </c>
      <c r="D116" s="83">
        <v>0</v>
      </c>
      <c r="E116" s="77">
        <v>12.311236807738377</v>
      </c>
      <c r="F116" s="53">
        <f t="shared" si="3"/>
        <v>12.311236807738377</v>
      </c>
      <c r="H116" s="85">
        <v>0.65600000000000003</v>
      </c>
    </row>
    <row r="117" spans="1:8" x14ac:dyDescent="0.2">
      <c r="A117" s="4">
        <f t="shared" si="2"/>
        <v>4</v>
      </c>
      <c r="B117" s="30">
        <v>41016</v>
      </c>
      <c r="C117" s="78">
        <v>0</v>
      </c>
      <c r="D117" s="83">
        <v>0</v>
      </c>
      <c r="E117" s="77">
        <v>12.525339047342504</v>
      </c>
      <c r="F117" s="53">
        <f t="shared" si="3"/>
        <v>12.525339047342504</v>
      </c>
      <c r="H117" s="85">
        <v>0.65</v>
      </c>
    </row>
    <row r="118" spans="1:8" x14ac:dyDescent="0.2">
      <c r="A118" s="4">
        <f t="shared" si="2"/>
        <v>4</v>
      </c>
      <c r="B118" s="30">
        <v>41017</v>
      </c>
      <c r="C118" s="78">
        <v>0</v>
      </c>
      <c r="D118" s="83">
        <v>0</v>
      </c>
      <c r="E118" s="77">
        <v>12.491684180247541</v>
      </c>
      <c r="F118" s="53">
        <f t="shared" si="3"/>
        <v>12.491684180247541</v>
      </c>
      <c r="H118" s="85">
        <v>0.64600000000000002</v>
      </c>
    </row>
    <row r="119" spans="1:8" x14ac:dyDescent="0.2">
      <c r="A119" s="4">
        <f t="shared" si="2"/>
        <v>4</v>
      </c>
      <c r="B119" s="30">
        <v>41018</v>
      </c>
      <c r="C119" s="78">
        <v>12.654418253571254</v>
      </c>
      <c r="D119" s="83">
        <v>0</v>
      </c>
      <c r="E119" s="77">
        <v>0</v>
      </c>
      <c r="F119" s="53">
        <f t="shared" si="3"/>
        <v>12.654418253571254</v>
      </c>
      <c r="H119" s="85">
        <v>0.64</v>
      </c>
    </row>
    <row r="120" spans="1:8" x14ac:dyDescent="0.2">
      <c r="A120" s="4">
        <f t="shared" si="2"/>
        <v>4</v>
      </c>
      <c r="B120" s="30">
        <v>41019</v>
      </c>
      <c r="C120" s="78">
        <v>12.685923623522996</v>
      </c>
      <c r="D120" s="83">
        <v>0</v>
      </c>
      <c r="E120" s="77">
        <v>0</v>
      </c>
      <c r="F120" s="53">
        <f t="shared" si="3"/>
        <v>12.685923623522996</v>
      </c>
      <c r="H120" s="85">
        <v>0.65</v>
      </c>
    </row>
    <row r="121" spans="1:8" x14ac:dyDescent="0.2">
      <c r="A121" s="4">
        <f t="shared" si="2"/>
        <v>4</v>
      </c>
      <c r="B121" s="30">
        <v>41020</v>
      </c>
      <c r="C121" s="78">
        <v>0</v>
      </c>
      <c r="D121" s="83">
        <v>0</v>
      </c>
      <c r="E121" s="77">
        <v>11.671078271932052</v>
      </c>
      <c r="F121" s="53">
        <f t="shared" si="3"/>
        <v>11.671078271932052</v>
      </c>
      <c r="H121" s="85">
        <v>0.61499999999999999</v>
      </c>
    </row>
    <row r="122" spans="1:8" x14ac:dyDescent="0.2">
      <c r="A122" s="4">
        <f t="shared" si="2"/>
        <v>4</v>
      </c>
      <c r="B122" s="30">
        <v>41021</v>
      </c>
      <c r="C122" s="78">
        <v>0</v>
      </c>
      <c r="D122" s="83">
        <v>0</v>
      </c>
      <c r="E122" s="77">
        <v>11.512624201627803</v>
      </c>
      <c r="F122" s="53">
        <f t="shared" si="3"/>
        <v>11.512624201627803</v>
      </c>
      <c r="H122" s="85">
        <v>0.61299999999999999</v>
      </c>
    </row>
    <row r="123" spans="1:8" x14ac:dyDescent="0.2">
      <c r="A123" s="4">
        <f t="shared" si="2"/>
        <v>4</v>
      </c>
      <c r="B123" s="30">
        <v>41022</v>
      </c>
      <c r="C123" s="78">
        <v>11.445757697240792</v>
      </c>
      <c r="D123" s="83">
        <v>0</v>
      </c>
      <c r="E123" s="77">
        <v>0</v>
      </c>
      <c r="F123" s="53">
        <f t="shared" si="3"/>
        <v>11.445757697240792</v>
      </c>
      <c r="H123" s="85">
        <v>0.61</v>
      </c>
    </row>
    <row r="124" spans="1:8" x14ac:dyDescent="0.2">
      <c r="A124" s="4">
        <f t="shared" si="2"/>
        <v>4</v>
      </c>
      <c r="B124" s="30">
        <v>41023</v>
      </c>
      <c r="C124" s="78">
        <v>12.221219416734803</v>
      </c>
      <c r="D124" s="83">
        <v>0</v>
      </c>
      <c r="E124" s="77">
        <v>0</v>
      </c>
      <c r="F124" s="53">
        <f t="shared" si="3"/>
        <v>12.221219416734803</v>
      </c>
      <c r="H124" s="85">
        <v>0.65</v>
      </c>
    </row>
    <row r="125" spans="1:8" x14ac:dyDescent="0.2">
      <c r="A125" s="4">
        <f t="shared" si="2"/>
        <v>4</v>
      </c>
      <c r="B125" s="30">
        <v>41024</v>
      </c>
      <c r="C125" s="78">
        <v>0</v>
      </c>
      <c r="D125" s="83">
        <v>0</v>
      </c>
      <c r="E125" s="77">
        <v>12.136517923245375</v>
      </c>
      <c r="F125" s="53">
        <f t="shared" si="3"/>
        <v>12.136517923245375</v>
      </c>
      <c r="H125" s="85">
        <v>0.61399999999999999</v>
      </c>
    </row>
    <row r="126" spans="1:8" x14ac:dyDescent="0.2">
      <c r="A126" s="4">
        <f t="shared" si="2"/>
        <v>4</v>
      </c>
      <c r="B126" s="30">
        <v>41025</v>
      </c>
      <c r="C126" s="78">
        <v>0</v>
      </c>
      <c r="D126" s="83">
        <v>0</v>
      </c>
      <c r="E126" s="77">
        <v>12.450357230988073</v>
      </c>
      <c r="F126" s="53">
        <f t="shared" si="3"/>
        <v>12.450357230988073</v>
      </c>
      <c r="H126" s="85">
        <v>0.61499999999999999</v>
      </c>
    </row>
    <row r="127" spans="1:8" x14ac:dyDescent="0.2">
      <c r="A127" s="4">
        <f t="shared" si="2"/>
        <v>4</v>
      </c>
      <c r="B127" s="30">
        <v>41026</v>
      </c>
      <c r="C127" s="78">
        <v>0</v>
      </c>
      <c r="D127" s="83">
        <v>0</v>
      </c>
      <c r="E127" s="77">
        <v>12.70650248085369</v>
      </c>
      <c r="F127" s="53">
        <f t="shared" si="3"/>
        <v>12.70650248085369</v>
      </c>
      <c r="H127" s="85">
        <v>0.61099999999999999</v>
      </c>
    </row>
    <row r="128" spans="1:8" x14ac:dyDescent="0.2">
      <c r="A128" s="4">
        <f t="shared" si="2"/>
        <v>4</v>
      </c>
      <c r="B128" s="30">
        <v>41027</v>
      </c>
      <c r="C128" s="78">
        <v>12.410251636445254</v>
      </c>
      <c r="D128" s="83">
        <v>0</v>
      </c>
      <c r="E128" s="77">
        <v>0</v>
      </c>
      <c r="F128" s="53">
        <f t="shared" si="3"/>
        <v>12.410251636445254</v>
      </c>
      <c r="H128" s="85">
        <v>0.67</v>
      </c>
    </row>
    <row r="129" spans="1:8" x14ac:dyDescent="0.2">
      <c r="A129" s="4">
        <f t="shared" si="2"/>
        <v>4</v>
      </c>
      <c r="B129" s="30">
        <v>41028</v>
      </c>
      <c r="C129" s="78">
        <v>13.74851382825902</v>
      </c>
      <c r="D129" s="83">
        <v>0</v>
      </c>
      <c r="E129" s="77">
        <v>0</v>
      </c>
      <c r="F129" s="53">
        <f t="shared" si="3"/>
        <v>13.74851382825902</v>
      </c>
      <c r="H129" s="85">
        <v>0.63</v>
      </c>
    </row>
    <row r="130" spans="1:8" x14ac:dyDescent="0.2">
      <c r="A130" s="4">
        <f t="shared" si="2"/>
        <v>4</v>
      </c>
      <c r="B130" s="30">
        <v>41029</v>
      </c>
      <c r="C130" s="78">
        <v>12.971620046494476</v>
      </c>
      <c r="D130" s="83">
        <v>0</v>
      </c>
      <c r="E130" s="77">
        <v>0</v>
      </c>
      <c r="F130" s="53">
        <f t="shared" si="3"/>
        <v>12.971620046494476</v>
      </c>
      <c r="H130" s="85">
        <v>0.65</v>
      </c>
    </row>
    <row r="131" spans="1:8" x14ac:dyDescent="0.2">
      <c r="A131" s="4">
        <f t="shared" si="2"/>
        <v>5</v>
      </c>
      <c r="B131" s="30">
        <v>41030</v>
      </c>
      <c r="C131" s="78">
        <v>0</v>
      </c>
      <c r="D131" s="83">
        <v>0</v>
      </c>
      <c r="E131" s="77">
        <v>12.601890278506161</v>
      </c>
      <c r="F131" s="53">
        <f t="shared" si="3"/>
        <v>12.601890278506161</v>
      </c>
      <c r="H131" s="85">
        <v>0.64200000000000002</v>
      </c>
    </row>
    <row r="132" spans="1:8" x14ac:dyDescent="0.2">
      <c r="A132" s="4">
        <f t="shared" si="2"/>
        <v>5</v>
      </c>
      <c r="B132" s="30">
        <v>41031</v>
      </c>
      <c r="C132" s="78">
        <v>0</v>
      </c>
      <c r="D132" s="83">
        <v>0</v>
      </c>
      <c r="E132" s="77">
        <v>13.133053797402527</v>
      </c>
      <c r="F132" s="53">
        <f t="shared" si="3"/>
        <v>13.133053797402527</v>
      </c>
      <c r="H132" s="85">
        <v>0.61599999999999999</v>
      </c>
    </row>
    <row r="133" spans="1:8" x14ac:dyDescent="0.2">
      <c r="A133" s="4">
        <f t="shared" si="2"/>
        <v>5</v>
      </c>
      <c r="B133" s="30">
        <v>41032</v>
      </c>
      <c r="C133" s="78">
        <v>11.234494017386291</v>
      </c>
      <c r="D133" s="83">
        <v>0</v>
      </c>
      <c r="E133" s="77">
        <v>0</v>
      </c>
      <c r="F133" s="53">
        <f t="shared" si="3"/>
        <v>11.234494017386291</v>
      </c>
      <c r="H133" s="85">
        <v>0.56000000000000005</v>
      </c>
    </row>
    <row r="134" spans="1:8" x14ac:dyDescent="0.2">
      <c r="A134" s="4">
        <f t="shared" si="2"/>
        <v>5</v>
      </c>
      <c r="B134" s="30">
        <v>41033</v>
      </c>
      <c r="C134" s="78">
        <v>10.314409164833412</v>
      </c>
      <c r="D134" s="83">
        <v>0</v>
      </c>
      <c r="E134" s="77">
        <v>0</v>
      </c>
      <c r="F134" s="53">
        <f t="shared" si="3"/>
        <v>10.314409164833412</v>
      </c>
      <c r="H134" s="85">
        <v>0.55000000000000004</v>
      </c>
    </row>
    <row r="135" spans="1:8" x14ac:dyDescent="0.2">
      <c r="A135" s="4">
        <f t="shared" si="2"/>
        <v>5</v>
      </c>
      <c r="B135" s="30">
        <v>41034</v>
      </c>
      <c r="C135" s="78">
        <v>0</v>
      </c>
      <c r="D135" s="83">
        <v>0</v>
      </c>
      <c r="E135" s="77">
        <v>10.687697219841912</v>
      </c>
      <c r="F135" s="53">
        <f t="shared" si="3"/>
        <v>10.687697219841912</v>
      </c>
      <c r="H135" s="85">
        <v>0.55100000000000005</v>
      </c>
    </row>
    <row r="136" spans="1:8" x14ac:dyDescent="0.2">
      <c r="A136" s="4">
        <f t="shared" si="2"/>
        <v>5</v>
      </c>
      <c r="B136" s="30">
        <v>41035</v>
      </c>
      <c r="C136" s="78">
        <v>0</v>
      </c>
      <c r="D136" s="83">
        <v>0</v>
      </c>
      <c r="E136" s="77">
        <v>11.509497381153265</v>
      </c>
      <c r="F136" s="53">
        <f t="shared" si="3"/>
        <v>11.509497381153265</v>
      </c>
      <c r="H136" s="85">
        <v>0.58899999999999997</v>
      </c>
    </row>
    <row r="137" spans="1:8" x14ac:dyDescent="0.2">
      <c r="A137" s="4">
        <f t="shared" si="2"/>
        <v>5</v>
      </c>
      <c r="B137" s="30">
        <v>41036</v>
      </c>
      <c r="C137" s="78">
        <v>6.5549933764200947</v>
      </c>
      <c r="D137" s="83">
        <v>0</v>
      </c>
      <c r="E137" s="77">
        <v>4.5838645296100671</v>
      </c>
      <c r="F137" s="53">
        <f t="shared" si="3"/>
        <v>11.138857906030161</v>
      </c>
      <c r="H137" s="85">
        <v>0.57999999999999996</v>
      </c>
    </row>
    <row r="138" spans="1:8" x14ac:dyDescent="0.2">
      <c r="A138" s="4">
        <f t="shared" si="2"/>
        <v>5</v>
      </c>
      <c r="B138" s="30">
        <v>41037</v>
      </c>
      <c r="C138" s="78">
        <v>11.23377744039832</v>
      </c>
      <c r="D138" s="83">
        <v>0</v>
      </c>
      <c r="E138" s="77">
        <v>0</v>
      </c>
      <c r="F138" s="53">
        <f t="shared" si="3"/>
        <v>11.23377744039832</v>
      </c>
      <c r="H138" s="85">
        <v>0.59</v>
      </c>
    </row>
    <row r="139" spans="1:8" x14ac:dyDescent="0.2">
      <c r="A139" s="4">
        <f t="shared" ref="A139:A202" si="4">+IF(ISBLANK($B139),"",MONTH($B139))</f>
        <v>5</v>
      </c>
      <c r="B139" s="30">
        <v>41038</v>
      </c>
      <c r="C139" s="78">
        <v>11.839284995232573</v>
      </c>
      <c r="D139" s="83">
        <v>0</v>
      </c>
      <c r="E139" s="77">
        <v>0</v>
      </c>
      <c r="F139" s="53">
        <f t="shared" ref="F139:F202" si="5">SUM(C139:E139)</f>
        <v>11.839284995232573</v>
      </c>
      <c r="H139" s="85">
        <v>0.59</v>
      </c>
    </row>
    <row r="140" spans="1:8" x14ac:dyDescent="0.2">
      <c r="A140" s="4">
        <f t="shared" si="4"/>
        <v>5</v>
      </c>
      <c r="B140" s="30">
        <v>41039</v>
      </c>
      <c r="C140" s="78">
        <v>0</v>
      </c>
      <c r="D140" s="83">
        <v>0</v>
      </c>
      <c r="E140" s="77">
        <v>10.955426540687247</v>
      </c>
      <c r="F140" s="53">
        <f t="shared" si="5"/>
        <v>10.955426540687247</v>
      </c>
      <c r="H140" s="85">
        <v>0.57499999999999996</v>
      </c>
    </row>
    <row r="141" spans="1:8" x14ac:dyDescent="0.2">
      <c r="A141" s="4">
        <f t="shared" si="4"/>
        <v>5</v>
      </c>
      <c r="B141" s="30">
        <v>41040</v>
      </c>
      <c r="C141" s="78">
        <v>0</v>
      </c>
      <c r="D141" s="83">
        <v>0</v>
      </c>
      <c r="E141" s="77">
        <v>10.899589944361216</v>
      </c>
      <c r="F141" s="53">
        <f t="shared" si="5"/>
        <v>10.899589944361216</v>
      </c>
      <c r="H141" s="85">
        <v>0.53800000000000003</v>
      </c>
    </row>
    <row r="142" spans="1:8" x14ac:dyDescent="0.2">
      <c r="A142" s="4">
        <f t="shared" si="4"/>
        <v>5</v>
      </c>
      <c r="B142" s="30">
        <v>41041</v>
      </c>
      <c r="C142" s="78">
        <v>10.573810034478385</v>
      </c>
      <c r="D142" s="83">
        <v>0</v>
      </c>
      <c r="E142" s="77">
        <v>0</v>
      </c>
      <c r="F142" s="53">
        <f t="shared" si="5"/>
        <v>10.573810034478385</v>
      </c>
      <c r="H142" s="85">
        <v>0.53</v>
      </c>
    </row>
    <row r="143" spans="1:8" x14ac:dyDescent="0.2">
      <c r="A143" s="4">
        <f t="shared" si="4"/>
        <v>5</v>
      </c>
      <c r="B143" s="30">
        <v>41042</v>
      </c>
      <c r="C143" s="78">
        <v>10.397532095437878</v>
      </c>
      <c r="D143" s="83">
        <v>0</v>
      </c>
      <c r="E143" s="77">
        <v>0</v>
      </c>
      <c r="F143" s="53">
        <f t="shared" si="5"/>
        <v>10.397532095437878</v>
      </c>
      <c r="H143" s="85">
        <v>0.55000000000000004</v>
      </c>
    </row>
    <row r="144" spans="1:8" x14ac:dyDescent="0.2">
      <c r="A144" s="4">
        <f t="shared" si="4"/>
        <v>5</v>
      </c>
      <c r="B144" s="30">
        <v>41043</v>
      </c>
      <c r="C144" s="78">
        <v>0</v>
      </c>
      <c r="D144" s="83">
        <v>0</v>
      </c>
      <c r="E144" s="77">
        <v>11.26753879707379</v>
      </c>
      <c r="F144" s="53">
        <f t="shared" si="5"/>
        <v>11.26753879707379</v>
      </c>
      <c r="H144" s="85">
        <v>0.56799999999999995</v>
      </c>
    </row>
    <row r="145" spans="1:8" x14ac:dyDescent="0.2">
      <c r="A145" s="4">
        <f t="shared" si="4"/>
        <v>5</v>
      </c>
      <c r="B145" s="30">
        <v>41044</v>
      </c>
      <c r="C145" s="78">
        <v>0</v>
      </c>
      <c r="D145" s="83">
        <v>0</v>
      </c>
      <c r="E145" s="77">
        <v>11.783669386190068</v>
      </c>
      <c r="F145" s="53">
        <f t="shared" si="5"/>
        <v>11.783669386190068</v>
      </c>
      <c r="H145" s="85">
        <v>0.58799999999999997</v>
      </c>
    </row>
    <row r="146" spans="1:8" x14ac:dyDescent="0.2">
      <c r="A146" s="4">
        <f t="shared" si="4"/>
        <v>5</v>
      </c>
      <c r="B146" s="30">
        <v>41045</v>
      </c>
      <c r="C146" s="78">
        <v>0</v>
      </c>
      <c r="D146" s="83">
        <v>0</v>
      </c>
      <c r="E146" s="77">
        <v>11.294025387638703</v>
      </c>
      <c r="F146" s="53">
        <f t="shared" si="5"/>
        <v>11.294025387638703</v>
      </c>
      <c r="H146" s="85">
        <v>0.57199999999999995</v>
      </c>
    </row>
    <row r="147" spans="1:8" x14ac:dyDescent="0.2">
      <c r="A147" s="4">
        <f t="shared" si="4"/>
        <v>5</v>
      </c>
      <c r="B147" s="30">
        <v>41046</v>
      </c>
      <c r="C147" s="78">
        <v>11.475263885344051</v>
      </c>
      <c r="D147" s="83">
        <v>0</v>
      </c>
      <c r="E147" s="77">
        <v>0</v>
      </c>
      <c r="F147" s="53">
        <f t="shared" si="5"/>
        <v>11.475263885344051</v>
      </c>
      <c r="H147" s="85">
        <v>0.56999999999999995</v>
      </c>
    </row>
    <row r="148" spans="1:8" x14ac:dyDescent="0.2">
      <c r="A148" s="4">
        <f t="shared" si="4"/>
        <v>5</v>
      </c>
      <c r="B148" s="30">
        <v>41047</v>
      </c>
      <c r="C148" s="78">
        <v>10.916333834727819</v>
      </c>
      <c r="D148" s="83">
        <v>0</v>
      </c>
      <c r="E148" s="77">
        <v>0</v>
      </c>
      <c r="F148" s="53">
        <f t="shared" si="5"/>
        <v>10.916333834727819</v>
      </c>
      <c r="H148" s="85">
        <v>0.56000000000000005</v>
      </c>
    </row>
    <row r="149" spans="1:8" x14ac:dyDescent="0.2">
      <c r="A149" s="4">
        <f t="shared" si="4"/>
        <v>5</v>
      </c>
      <c r="B149" s="30">
        <v>41048</v>
      </c>
      <c r="C149" s="78">
        <v>0</v>
      </c>
      <c r="D149" s="83">
        <v>0</v>
      </c>
      <c r="E149" s="77">
        <v>10.838026517642769</v>
      </c>
      <c r="F149" s="53">
        <f t="shared" si="5"/>
        <v>10.838026517642769</v>
      </c>
      <c r="H149" s="85">
        <v>0.54900000000000004</v>
      </c>
    </row>
    <row r="150" spans="1:8" x14ac:dyDescent="0.2">
      <c r="A150" s="4">
        <f t="shared" si="4"/>
        <v>5</v>
      </c>
      <c r="B150" s="30">
        <v>41049</v>
      </c>
      <c r="C150" s="78">
        <v>0</v>
      </c>
      <c r="D150" s="83">
        <v>0</v>
      </c>
      <c r="E150" s="77">
        <v>11.064236318143106</v>
      </c>
      <c r="F150" s="53">
        <f t="shared" si="5"/>
        <v>11.064236318143106</v>
      </c>
      <c r="H150" s="85">
        <v>0.54900000000000004</v>
      </c>
    </row>
    <row r="151" spans="1:8" x14ac:dyDescent="0.2">
      <c r="A151" s="4">
        <f t="shared" si="4"/>
        <v>5</v>
      </c>
      <c r="B151" s="30">
        <v>41050</v>
      </c>
      <c r="C151" s="78">
        <v>0</v>
      </c>
      <c r="D151" s="83">
        <v>0</v>
      </c>
      <c r="E151" s="77">
        <v>11.156581458220776</v>
      </c>
      <c r="F151" s="53">
        <f t="shared" si="5"/>
        <v>11.156581458220776</v>
      </c>
      <c r="H151" s="85">
        <v>0.59</v>
      </c>
    </row>
    <row r="152" spans="1:8" x14ac:dyDescent="0.2">
      <c r="A152" s="4">
        <f t="shared" si="4"/>
        <v>5</v>
      </c>
      <c r="B152" s="30">
        <v>41051</v>
      </c>
      <c r="C152" s="78">
        <v>11.155670548709642</v>
      </c>
      <c r="D152" s="83">
        <v>0</v>
      </c>
      <c r="E152" s="77">
        <v>0</v>
      </c>
      <c r="F152" s="53">
        <f t="shared" si="5"/>
        <v>11.155670548709642</v>
      </c>
      <c r="H152" s="85">
        <v>0.57999999999999996</v>
      </c>
    </row>
    <row r="153" spans="1:8" x14ac:dyDescent="0.2">
      <c r="A153" s="4">
        <f t="shared" si="4"/>
        <v>5</v>
      </c>
      <c r="B153" s="30">
        <v>41052</v>
      </c>
      <c r="C153" s="78">
        <v>11.498194348959078</v>
      </c>
      <c r="D153" s="83">
        <v>0</v>
      </c>
      <c r="E153" s="77">
        <v>0</v>
      </c>
      <c r="F153" s="53">
        <f t="shared" si="5"/>
        <v>11.498194348959078</v>
      </c>
      <c r="H153" s="85">
        <v>0.59</v>
      </c>
    </row>
    <row r="154" spans="1:8" x14ac:dyDescent="0.2">
      <c r="A154" s="4">
        <f t="shared" si="4"/>
        <v>5</v>
      </c>
      <c r="B154" s="30">
        <v>41053</v>
      </c>
      <c r="C154" s="78">
        <v>0</v>
      </c>
      <c r="D154" s="83">
        <v>0</v>
      </c>
      <c r="E154" s="77">
        <v>11.644793749174037</v>
      </c>
      <c r="F154" s="53">
        <f t="shared" si="5"/>
        <v>11.644793749174037</v>
      </c>
      <c r="H154" s="85">
        <v>0.56699999999999995</v>
      </c>
    </row>
    <row r="155" spans="1:8" x14ac:dyDescent="0.2">
      <c r="A155" s="4">
        <f t="shared" si="4"/>
        <v>5</v>
      </c>
      <c r="B155" s="30">
        <v>41054</v>
      </c>
      <c r="C155" s="78">
        <v>0</v>
      </c>
      <c r="D155" s="83">
        <v>0</v>
      </c>
      <c r="E155" s="77">
        <v>11.666269363145588</v>
      </c>
      <c r="F155" s="53">
        <f t="shared" si="5"/>
        <v>11.666269363145588</v>
      </c>
      <c r="H155" s="85">
        <v>0.57599999999999996</v>
      </c>
    </row>
    <row r="156" spans="1:8" x14ac:dyDescent="0.2">
      <c r="A156" s="4">
        <f t="shared" si="4"/>
        <v>5</v>
      </c>
      <c r="B156" s="30">
        <v>41055</v>
      </c>
      <c r="C156" s="78">
        <v>11.108376467503653</v>
      </c>
      <c r="D156" s="83">
        <v>0</v>
      </c>
      <c r="E156" s="77">
        <v>0</v>
      </c>
      <c r="F156" s="53">
        <f t="shared" si="5"/>
        <v>11.108376467503653</v>
      </c>
      <c r="H156" s="85">
        <v>0.59</v>
      </c>
    </row>
    <row r="157" spans="1:8" x14ac:dyDescent="0.2">
      <c r="A157" s="4">
        <f t="shared" si="4"/>
        <v>5</v>
      </c>
      <c r="B157" s="30">
        <v>41056</v>
      </c>
      <c r="C157" s="78">
        <v>11.914525578969375</v>
      </c>
      <c r="D157" s="83">
        <v>0</v>
      </c>
      <c r="E157" s="77">
        <v>0</v>
      </c>
      <c r="F157" s="53">
        <f t="shared" si="5"/>
        <v>11.914525578969375</v>
      </c>
      <c r="H157" s="85">
        <v>0.59</v>
      </c>
    </row>
    <row r="158" spans="1:8" x14ac:dyDescent="0.2">
      <c r="A158" s="4">
        <f t="shared" si="4"/>
        <v>5</v>
      </c>
      <c r="B158" s="30">
        <v>41057</v>
      </c>
      <c r="C158" s="78">
        <v>12.502835286092358</v>
      </c>
      <c r="D158" s="83">
        <v>0</v>
      </c>
      <c r="E158" s="77">
        <v>0</v>
      </c>
      <c r="F158" s="53">
        <f t="shared" si="5"/>
        <v>12.502835286092358</v>
      </c>
      <c r="H158" s="85">
        <v>0.69</v>
      </c>
    </row>
    <row r="159" spans="1:8" x14ac:dyDescent="0.2">
      <c r="A159" s="4">
        <f t="shared" si="4"/>
        <v>5</v>
      </c>
      <c r="B159" s="30">
        <v>41058</v>
      </c>
      <c r="C159" s="78">
        <v>0</v>
      </c>
      <c r="D159" s="83">
        <v>0</v>
      </c>
      <c r="E159" s="77">
        <v>12.966259862223479</v>
      </c>
      <c r="F159" s="53">
        <f t="shared" si="5"/>
        <v>12.966259862223479</v>
      </c>
      <c r="H159" s="85">
        <v>0.68899999999999995</v>
      </c>
    </row>
    <row r="160" spans="1:8" x14ac:dyDescent="0.2">
      <c r="A160" s="4">
        <f t="shared" si="4"/>
        <v>5</v>
      </c>
      <c r="B160" s="30">
        <v>41059</v>
      </c>
      <c r="C160" s="78">
        <v>0</v>
      </c>
      <c r="D160" s="83">
        <v>0</v>
      </c>
      <c r="E160" s="77">
        <v>13.448029468985274</v>
      </c>
      <c r="F160" s="53">
        <f t="shared" si="5"/>
        <v>13.448029468985274</v>
      </c>
      <c r="H160" s="85">
        <v>0.64700000000000002</v>
      </c>
    </row>
    <row r="161" spans="1:8" x14ac:dyDescent="0.2">
      <c r="A161" s="4">
        <f t="shared" si="4"/>
        <v>5</v>
      </c>
      <c r="B161" s="30">
        <v>41060</v>
      </c>
      <c r="C161" s="78">
        <v>13.192898925507016</v>
      </c>
      <c r="D161" s="83">
        <v>0</v>
      </c>
      <c r="E161" s="77">
        <v>0</v>
      </c>
      <c r="F161" s="53">
        <f t="shared" si="5"/>
        <v>13.192898925507016</v>
      </c>
      <c r="H161" s="85">
        <v>0.69</v>
      </c>
    </row>
    <row r="162" spans="1:8" x14ac:dyDescent="0.2">
      <c r="A162" s="4">
        <f t="shared" si="4"/>
        <v>6</v>
      </c>
      <c r="B162" s="30">
        <v>41061</v>
      </c>
      <c r="C162" s="78">
        <v>12.612063331240309</v>
      </c>
      <c r="D162" s="83">
        <v>0</v>
      </c>
      <c r="E162" s="77">
        <v>0</v>
      </c>
      <c r="F162" s="53">
        <f t="shared" si="5"/>
        <v>12.612063331240309</v>
      </c>
      <c r="H162" s="85">
        <v>0.6</v>
      </c>
    </row>
    <row r="163" spans="1:8" x14ac:dyDescent="0.2">
      <c r="A163" s="4">
        <f t="shared" si="4"/>
        <v>6</v>
      </c>
      <c r="B163" s="30">
        <v>41062</v>
      </c>
      <c r="C163" s="78">
        <v>0</v>
      </c>
      <c r="D163" s="83">
        <v>0</v>
      </c>
      <c r="E163" s="77">
        <v>12.214725680172171</v>
      </c>
      <c r="F163" s="53">
        <f t="shared" si="5"/>
        <v>12.214725680172171</v>
      </c>
      <c r="H163" s="85">
        <v>0.58899999999999997</v>
      </c>
    </row>
    <row r="164" spans="1:8" x14ac:dyDescent="0.2">
      <c r="A164" s="4">
        <f t="shared" si="4"/>
        <v>6</v>
      </c>
      <c r="B164" s="30">
        <v>41063</v>
      </c>
      <c r="C164" s="78">
        <v>0</v>
      </c>
      <c r="D164" s="83">
        <v>0</v>
      </c>
      <c r="E164" s="77">
        <v>12.075652385307174</v>
      </c>
      <c r="F164" s="53">
        <f t="shared" si="5"/>
        <v>12.075652385307174</v>
      </c>
      <c r="H164" s="85">
        <v>0.60099999999999998</v>
      </c>
    </row>
    <row r="165" spans="1:8" x14ac:dyDescent="0.2">
      <c r="A165" s="4">
        <f t="shared" si="4"/>
        <v>6</v>
      </c>
      <c r="B165" s="30">
        <v>41064</v>
      </c>
      <c r="C165" s="78">
        <v>12.219726211263033</v>
      </c>
      <c r="D165" s="83">
        <v>0</v>
      </c>
      <c r="E165" s="77">
        <v>0</v>
      </c>
      <c r="F165" s="53">
        <f t="shared" si="5"/>
        <v>12.219726211263033</v>
      </c>
      <c r="H165" s="85">
        <v>0.59</v>
      </c>
    </row>
    <row r="166" spans="1:8" x14ac:dyDescent="0.2">
      <c r="A166" s="4">
        <f t="shared" si="4"/>
        <v>6</v>
      </c>
      <c r="B166" s="30">
        <v>41065</v>
      </c>
      <c r="C166" s="78">
        <v>12.341436631693941</v>
      </c>
      <c r="D166" s="83">
        <v>0</v>
      </c>
      <c r="E166" s="77">
        <v>0</v>
      </c>
      <c r="F166" s="53">
        <f t="shared" si="5"/>
        <v>12.341436631693941</v>
      </c>
      <c r="H166" s="85">
        <v>0.62</v>
      </c>
    </row>
    <row r="167" spans="1:8" x14ac:dyDescent="0.2">
      <c r="A167" s="4">
        <f t="shared" si="4"/>
        <v>6</v>
      </c>
      <c r="B167" s="30">
        <v>41066</v>
      </c>
      <c r="C167" s="78">
        <v>0</v>
      </c>
      <c r="D167" s="83">
        <v>0</v>
      </c>
      <c r="E167" s="77">
        <v>12.399406834970836</v>
      </c>
      <c r="F167" s="53">
        <f t="shared" si="5"/>
        <v>12.399406834970836</v>
      </c>
      <c r="H167" s="85">
        <v>0.622</v>
      </c>
    </row>
    <row r="168" spans="1:8" x14ac:dyDescent="0.2">
      <c r="A168" s="4">
        <f t="shared" si="4"/>
        <v>6</v>
      </c>
      <c r="B168" s="30">
        <v>41067</v>
      </c>
      <c r="C168" s="78">
        <v>0</v>
      </c>
      <c r="D168" s="83">
        <v>0</v>
      </c>
      <c r="E168" s="77">
        <v>12.435197756443445</v>
      </c>
      <c r="F168" s="53">
        <f t="shared" si="5"/>
        <v>12.435197756443445</v>
      </c>
      <c r="H168" s="85">
        <v>0.627</v>
      </c>
    </row>
    <row r="169" spans="1:8" x14ac:dyDescent="0.2">
      <c r="A169" s="4">
        <f t="shared" si="4"/>
        <v>6</v>
      </c>
      <c r="B169" s="30">
        <v>41068</v>
      </c>
      <c r="C169" s="78">
        <v>12.012102552880899</v>
      </c>
      <c r="D169" s="83">
        <v>0</v>
      </c>
      <c r="E169" s="77">
        <v>0</v>
      </c>
      <c r="F169" s="53">
        <f t="shared" si="5"/>
        <v>12.012102552880899</v>
      </c>
      <c r="H169" s="85">
        <v>0.61</v>
      </c>
    </row>
    <row r="170" spans="1:8" x14ac:dyDescent="0.2">
      <c r="A170" s="4">
        <f t="shared" si="4"/>
        <v>6</v>
      </c>
      <c r="B170" s="30">
        <v>41069</v>
      </c>
      <c r="C170" s="78">
        <v>11.91616610383536</v>
      </c>
      <c r="D170" s="83">
        <v>0</v>
      </c>
      <c r="E170" s="77">
        <v>0</v>
      </c>
      <c r="F170" s="53">
        <f t="shared" si="5"/>
        <v>11.91616610383536</v>
      </c>
      <c r="H170" s="85">
        <v>0.56000000000000005</v>
      </c>
    </row>
    <row r="171" spans="1:8" x14ac:dyDescent="0.2">
      <c r="A171" s="4">
        <f t="shared" si="4"/>
        <v>6</v>
      </c>
      <c r="B171" s="30">
        <v>41070</v>
      </c>
      <c r="C171" s="78">
        <v>0</v>
      </c>
      <c r="D171" s="83">
        <v>0</v>
      </c>
      <c r="E171" s="77">
        <v>11.909071210796085</v>
      </c>
      <c r="F171" s="53">
        <f t="shared" si="5"/>
        <v>11.909071210796085</v>
      </c>
      <c r="H171" s="85">
        <v>0.57999999999999996</v>
      </c>
    </row>
    <row r="172" spans="1:8" x14ac:dyDescent="0.2">
      <c r="A172" s="4">
        <f t="shared" si="4"/>
        <v>6</v>
      </c>
      <c r="B172" s="30">
        <v>41071</v>
      </c>
      <c r="C172" s="78">
        <v>0</v>
      </c>
      <c r="D172" s="83">
        <v>0</v>
      </c>
      <c r="E172" s="77">
        <v>12.737273133672268</v>
      </c>
      <c r="F172" s="53">
        <f t="shared" si="5"/>
        <v>12.737273133672268</v>
      </c>
      <c r="H172" s="85">
        <v>0.66100000000000003</v>
      </c>
    </row>
    <row r="173" spans="1:8" x14ac:dyDescent="0.2">
      <c r="A173" s="4">
        <f t="shared" si="4"/>
        <v>6</v>
      </c>
      <c r="B173" s="30">
        <v>41072</v>
      </c>
      <c r="C173" s="78">
        <v>13.21989948974525</v>
      </c>
      <c r="D173" s="83">
        <v>0</v>
      </c>
      <c r="E173" s="77">
        <v>0</v>
      </c>
      <c r="F173" s="53">
        <f t="shared" si="5"/>
        <v>13.21989948974525</v>
      </c>
      <c r="H173" s="85">
        <v>0.63</v>
      </c>
    </row>
    <row r="174" spans="1:8" x14ac:dyDescent="0.2">
      <c r="A174" s="4">
        <f t="shared" si="4"/>
        <v>6</v>
      </c>
      <c r="B174" s="30">
        <v>41073</v>
      </c>
      <c r="C174" s="78">
        <v>7.97203253822439</v>
      </c>
      <c r="D174" s="83">
        <v>0</v>
      </c>
      <c r="E174" s="77">
        <v>0</v>
      </c>
      <c r="F174" s="53">
        <f t="shared" si="5"/>
        <v>7.97203253822439</v>
      </c>
      <c r="H174" s="85">
        <v>0.64</v>
      </c>
    </row>
    <row r="175" spans="1:8" x14ac:dyDescent="0.2">
      <c r="A175" s="4">
        <f t="shared" si="4"/>
        <v>6</v>
      </c>
      <c r="B175" s="30">
        <v>41074</v>
      </c>
      <c r="C175" s="78">
        <v>0</v>
      </c>
      <c r="D175" s="83">
        <v>0</v>
      </c>
      <c r="E175" s="77">
        <v>13.628467078340245</v>
      </c>
      <c r="F175" s="53">
        <f t="shared" si="5"/>
        <v>13.628467078340245</v>
      </c>
      <c r="H175" s="85">
        <v>0.70699999999999996</v>
      </c>
    </row>
    <row r="176" spans="1:8" x14ac:dyDescent="0.2">
      <c r="A176" s="4">
        <f t="shared" si="4"/>
        <v>6</v>
      </c>
      <c r="B176" s="30">
        <v>41075</v>
      </c>
      <c r="C176" s="78">
        <v>0</v>
      </c>
      <c r="D176" s="83">
        <v>0</v>
      </c>
      <c r="E176" s="77">
        <v>13.508925400621731</v>
      </c>
      <c r="F176" s="53">
        <f t="shared" si="5"/>
        <v>13.508925400621731</v>
      </c>
      <c r="H176" s="85">
        <v>0.67900000000000005</v>
      </c>
    </row>
    <row r="177" spans="1:8" x14ac:dyDescent="0.2">
      <c r="A177" s="4">
        <f t="shared" si="4"/>
        <v>6</v>
      </c>
      <c r="B177" s="30">
        <v>41076</v>
      </c>
      <c r="C177" s="78">
        <v>13.356644726817622</v>
      </c>
      <c r="D177" s="83">
        <v>0</v>
      </c>
      <c r="E177" s="77">
        <v>0</v>
      </c>
      <c r="F177" s="53">
        <f t="shared" si="5"/>
        <v>13.356644726817622</v>
      </c>
      <c r="H177" s="85">
        <v>0.65</v>
      </c>
    </row>
    <row r="178" spans="1:8" x14ac:dyDescent="0.2">
      <c r="A178" s="4">
        <f t="shared" si="4"/>
        <v>6</v>
      </c>
      <c r="B178" s="30">
        <v>41077</v>
      </c>
      <c r="C178" s="78">
        <v>13.602929342277807</v>
      </c>
      <c r="D178" s="83">
        <v>0</v>
      </c>
      <c r="E178" s="77">
        <v>0</v>
      </c>
      <c r="F178" s="53">
        <f t="shared" si="5"/>
        <v>13.602929342277807</v>
      </c>
      <c r="H178" s="85">
        <v>0.64</v>
      </c>
    </row>
    <row r="179" spans="1:8" x14ac:dyDescent="0.2">
      <c r="A179" s="4">
        <f t="shared" si="4"/>
        <v>6</v>
      </c>
      <c r="B179" s="30">
        <v>41078</v>
      </c>
      <c r="C179" s="78">
        <v>0</v>
      </c>
      <c r="D179" s="83">
        <v>0</v>
      </c>
      <c r="E179" s="77">
        <v>14.372202426541072</v>
      </c>
      <c r="F179" s="53">
        <f t="shared" si="5"/>
        <v>14.372202426541072</v>
      </c>
      <c r="H179" s="85">
        <v>0.74299999999999999</v>
      </c>
    </row>
    <row r="180" spans="1:8" x14ac:dyDescent="0.2">
      <c r="A180" s="4">
        <f t="shared" si="4"/>
        <v>6</v>
      </c>
      <c r="B180" s="30">
        <v>41079</v>
      </c>
      <c r="C180" s="78">
        <v>0</v>
      </c>
      <c r="D180" s="83">
        <v>0</v>
      </c>
      <c r="E180" s="77">
        <v>14.299904765166401</v>
      </c>
      <c r="F180" s="53">
        <f t="shared" si="5"/>
        <v>14.299904765166401</v>
      </c>
      <c r="H180" s="85">
        <v>0.68600000000000005</v>
      </c>
    </row>
    <row r="181" spans="1:8" x14ac:dyDescent="0.2">
      <c r="A181" s="4">
        <f t="shared" si="4"/>
        <v>6</v>
      </c>
      <c r="B181" s="30">
        <v>41080</v>
      </c>
      <c r="C181" s="78">
        <v>14.880172813152734</v>
      </c>
      <c r="D181" s="83">
        <v>0</v>
      </c>
      <c r="E181" s="77">
        <v>0</v>
      </c>
      <c r="F181" s="53">
        <f t="shared" si="5"/>
        <v>14.880172813152734</v>
      </c>
      <c r="H181" s="85">
        <v>0.7</v>
      </c>
    </row>
    <row r="182" spans="1:8" x14ac:dyDescent="0.2">
      <c r="A182" s="4">
        <f t="shared" si="4"/>
        <v>6</v>
      </c>
      <c r="B182" s="30">
        <v>41081</v>
      </c>
      <c r="C182" s="78">
        <v>14.526087539596602</v>
      </c>
      <c r="D182" s="83">
        <v>0</v>
      </c>
      <c r="E182" s="77">
        <v>0</v>
      </c>
      <c r="F182" s="53">
        <f t="shared" si="5"/>
        <v>14.526087539596602</v>
      </c>
      <c r="H182" s="85">
        <v>0.72</v>
      </c>
    </row>
    <row r="183" spans="1:8" x14ac:dyDescent="0.2">
      <c r="A183" s="4">
        <f t="shared" si="4"/>
        <v>6</v>
      </c>
      <c r="B183" s="30">
        <v>41082</v>
      </c>
      <c r="C183" s="78">
        <v>0</v>
      </c>
      <c r="D183" s="83">
        <v>0</v>
      </c>
      <c r="E183" s="77">
        <v>14.183124101390058</v>
      </c>
      <c r="F183" s="53">
        <f t="shared" si="5"/>
        <v>14.183124101390058</v>
      </c>
      <c r="H183" s="85">
        <v>0.69899999999999995</v>
      </c>
    </row>
    <row r="184" spans="1:8" x14ac:dyDescent="0.2">
      <c r="A184" s="4">
        <f t="shared" si="4"/>
        <v>6</v>
      </c>
      <c r="B184" s="30">
        <v>41083</v>
      </c>
      <c r="C184" s="78">
        <v>0</v>
      </c>
      <c r="D184" s="83">
        <v>0</v>
      </c>
      <c r="E184" s="77">
        <v>14.010714119667716</v>
      </c>
      <c r="F184" s="53">
        <f t="shared" si="5"/>
        <v>14.010714119667716</v>
      </c>
      <c r="H184" s="85">
        <v>0.73099999999999998</v>
      </c>
    </row>
    <row r="185" spans="1:8" x14ac:dyDescent="0.2">
      <c r="A185" s="4">
        <f t="shared" si="4"/>
        <v>6</v>
      </c>
      <c r="B185" s="30">
        <v>41084</v>
      </c>
      <c r="C185" s="78">
        <v>0</v>
      </c>
      <c r="D185" s="83">
        <v>0</v>
      </c>
      <c r="E185" s="77">
        <v>13.304201329798405</v>
      </c>
      <c r="F185" s="53">
        <f t="shared" si="5"/>
        <v>13.304201329798405</v>
      </c>
      <c r="H185" s="85">
        <v>0.621</v>
      </c>
    </row>
    <row r="186" spans="1:8" x14ac:dyDescent="0.2">
      <c r="A186" s="4">
        <f t="shared" si="4"/>
        <v>6</v>
      </c>
      <c r="B186" s="30">
        <v>41085</v>
      </c>
      <c r="C186" s="78">
        <v>13.680967200083508</v>
      </c>
      <c r="D186" s="83">
        <v>0</v>
      </c>
      <c r="E186" s="77">
        <v>0</v>
      </c>
      <c r="F186" s="53">
        <f t="shared" si="5"/>
        <v>13.680967200083508</v>
      </c>
      <c r="H186" s="85">
        <v>0.68</v>
      </c>
    </row>
    <row r="187" spans="1:8" x14ac:dyDescent="0.2">
      <c r="A187" s="4">
        <f t="shared" si="4"/>
        <v>6</v>
      </c>
      <c r="B187" s="30">
        <v>41086</v>
      </c>
      <c r="C187" s="78">
        <v>13.121099266101337</v>
      </c>
      <c r="D187" s="83">
        <v>0</v>
      </c>
      <c r="E187" s="77">
        <v>0</v>
      </c>
      <c r="F187" s="53">
        <f t="shared" si="5"/>
        <v>13.121099266101337</v>
      </c>
      <c r="H187" s="85">
        <v>0.64</v>
      </c>
    </row>
    <row r="188" spans="1:8" x14ac:dyDescent="0.2">
      <c r="A188" s="4">
        <f t="shared" si="4"/>
        <v>6</v>
      </c>
      <c r="B188" s="30">
        <v>41087</v>
      </c>
      <c r="C188" s="78">
        <v>13.447569570316006</v>
      </c>
      <c r="D188" s="83">
        <v>0</v>
      </c>
      <c r="E188" s="77">
        <v>0</v>
      </c>
      <c r="F188" s="53">
        <f t="shared" si="5"/>
        <v>13.447569570316006</v>
      </c>
      <c r="H188" s="85">
        <v>0.68</v>
      </c>
    </row>
    <row r="189" spans="1:8" x14ac:dyDescent="0.2">
      <c r="A189" s="4">
        <f t="shared" si="4"/>
        <v>6</v>
      </c>
      <c r="B189" s="30">
        <v>41088</v>
      </c>
      <c r="C189" s="78">
        <v>0</v>
      </c>
      <c r="D189" s="83">
        <v>0</v>
      </c>
      <c r="E189" s="77">
        <v>13.183943833650437</v>
      </c>
      <c r="F189" s="53">
        <f t="shared" si="5"/>
        <v>13.183943833650437</v>
      </c>
      <c r="H189" s="85">
        <v>0.66600000000000004</v>
      </c>
    </row>
    <row r="190" spans="1:8" x14ac:dyDescent="0.2">
      <c r="A190" s="4">
        <f t="shared" si="4"/>
        <v>6</v>
      </c>
      <c r="B190" s="30">
        <v>41089</v>
      </c>
      <c r="C190" s="78">
        <v>0</v>
      </c>
      <c r="D190" s="83">
        <v>0</v>
      </c>
      <c r="E190" s="77">
        <v>12.450229943461942</v>
      </c>
      <c r="F190" s="53">
        <f t="shared" si="5"/>
        <v>12.450229943461942</v>
      </c>
      <c r="H190" s="85">
        <v>0.59399999999999997</v>
      </c>
    </row>
    <row r="191" spans="1:8" x14ac:dyDescent="0.2">
      <c r="A191" s="4">
        <f t="shared" si="4"/>
        <v>6</v>
      </c>
      <c r="B191" s="30">
        <v>41090</v>
      </c>
      <c r="C191" s="78">
        <v>12.645712682771208</v>
      </c>
      <c r="D191" s="83">
        <v>0</v>
      </c>
      <c r="E191" s="77">
        <v>0</v>
      </c>
      <c r="F191" s="53">
        <f t="shared" si="5"/>
        <v>12.645712682771208</v>
      </c>
      <c r="H191" s="85">
        <v>0.63</v>
      </c>
    </row>
    <row r="192" spans="1:8" x14ac:dyDescent="0.2">
      <c r="A192" s="4">
        <f t="shared" si="4"/>
        <v>7</v>
      </c>
      <c r="B192" s="30">
        <v>41091</v>
      </c>
      <c r="C192" s="78">
        <v>12.444872061557799</v>
      </c>
      <c r="D192" s="83">
        <v>0</v>
      </c>
      <c r="E192" s="77">
        <v>0</v>
      </c>
      <c r="F192" s="53">
        <f t="shared" si="5"/>
        <v>12.444872061557799</v>
      </c>
      <c r="H192" s="85">
        <v>0.62</v>
      </c>
    </row>
    <row r="193" spans="1:8" x14ac:dyDescent="0.2">
      <c r="A193" s="4">
        <f t="shared" si="4"/>
        <v>7</v>
      </c>
      <c r="B193" s="30">
        <v>41092</v>
      </c>
      <c r="C193" s="78">
        <v>0</v>
      </c>
      <c r="D193" s="83">
        <v>0</v>
      </c>
      <c r="E193" s="77">
        <v>13.192373156769554</v>
      </c>
      <c r="F193" s="53">
        <f t="shared" si="5"/>
        <v>13.192373156769554</v>
      </c>
      <c r="H193" s="85">
        <v>0.59099999999999997</v>
      </c>
    </row>
    <row r="194" spans="1:8" x14ac:dyDescent="0.2">
      <c r="A194" s="4">
        <f t="shared" si="4"/>
        <v>7</v>
      </c>
      <c r="B194" s="30">
        <v>41093</v>
      </c>
      <c r="C194" s="78">
        <v>0</v>
      </c>
      <c r="D194" s="83">
        <v>0</v>
      </c>
      <c r="E194" s="77">
        <v>12.817577613231588</v>
      </c>
      <c r="F194" s="53">
        <f t="shared" si="5"/>
        <v>12.817577613231588</v>
      </c>
      <c r="H194" s="85">
        <v>0.73099999999999998</v>
      </c>
    </row>
    <row r="195" spans="1:8" x14ac:dyDescent="0.2">
      <c r="A195" s="4">
        <f t="shared" si="4"/>
        <v>7</v>
      </c>
      <c r="B195" s="30">
        <v>41094</v>
      </c>
      <c r="C195" s="78">
        <v>13.770594734935708</v>
      </c>
      <c r="D195" s="83">
        <v>0</v>
      </c>
      <c r="E195" s="77">
        <v>0</v>
      </c>
      <c r="F195" s="53">
        <f t="shared" si="5"/>
        <v>13.770594734935708</v>
      </c>
      <c r="H195" s="85">
        <v>0.68</v>
      </c>
    </row>
    <row r="196" spans="1:8" x14ac:dyDescent="0.2">
      <c r="A196" s="4">
        <f t="shared" si="4"/>
        <v>7</v>
      </c>
      <c r="B196" s="30">
        <v>41095</v>
      </c>
      <c r="C196" s="78">
        <v>13.088733046248638</v>
      </c>
      <c r="D196" s="83">
        <v>0</v>
      </c>
      <c r="E196" s="77">
        <v>0</v>
      </c>
      <c r="F196" s="53">
        <f t="shared" si="5"/>
        <v>13.088733046248638</v>
      </c>
      <c r="H196" s="85">
        <v>0.62</v>
      </c>
    </row>
    <row r="197" spans="1:8" x14ac:dyDescent="0.2">
      <c r="A197" s="4">
        <f t="shared" si="4"/>
        <v>7</v>
      </c>
      <c r="B197" s="30">
        <v>41096</v>
      </c>
      <c r="C197" s="78">
        <v>0</v>
      </c>
      <c r="D197" s="83">
        <v>0</v>
      </c>
      <c r="E197" s="77">
        <v>12.680701994081009</v>
      </c>
      <c r="F197" s="53">
        <f t="shared" si="5"/>
        <v>12.680701994081009</v>
      </c>
      <c r="H197" s="85">
        <v>0.57899999999999996</v>
      </c>
    </row>
    <row r="198" spans="1:8" x14ac:dyDescent="0.2">
      <c r="A198" s="4">
        <f t="shared" si="4"/>
        <v>7</v>
      </c>
      <c r="B198" s="30">
        <v>41097</v>
      </c>
      <c r="C198" s="78">
        <v>0</v>
      </c>
      <c r="D198" s="83">
        <v>0</v>
      </c>
      <c r="E198" s="77">
        <v>11.849927387194743</v>
      </c>
      <c r="F198" s="53">
        <f t="shared" si="5"/>
        <v>11.849927387194743</v>
      </c>
      <c r="H198" s="85">
        <v>0.36399999999999999</v>
      </c>
    </row>
    <row r="199" spans="1:8" x14ac:dyDescent="0.2">
      <c r="A199" s="4">
        <f t="shared" si="4"/>
        <v>7</v>
      </c>
      <c r="B199" s="30">
        <v>41098</v>
      </c>
      <c r="C199" s="78">
        <v>0</v>
      </c>
      <c r="D199" s="83">
        <v>0</v>
      </c>
      <c r="E199" s="77">
        <v>12.417700149953982</v>
      </c>
      <c r="F199" s="53">
        <f t="shared" si="5"/>
        <v>12.417700149953982</v>
      </c>
      <c r="H199" s="85">
        <v>0.57699999999999996</v>
      </c>
    </row>
    <row r="200" spans="1:8" x14ac:dyDescent="0.2">
      <c r="A200" s="4">
        <f t="shared" si="4"/>
        <v>7</v>
      </c>
      <c r="B200" s="30">
        <v>41099</v>
      </c>
      <c r="C200" s="78">
        <v>12.637026564784019</v>
      </c>
      <c r="D200" s="83">
        <v>0</v>
      </c>
      <c r="E200" s="77">
        <v>0</v>
      </c>
      <c r="F200" s="53">
        <f t="shared" si="5"/>
        <v>12.637026564784019</v>
      </c>
      <c r="H200" s="85">
        <v>0.6</v>
      </c>
    </row>
    <row r="201" spans="1:8" x14ac:dyDescent="0.2">
      <c r="A201" s="4">
        <f t="shared" si="4"/>
        <v>7</v>
      </c>
      <c r="B201" s="30">
        <v>41100</v>
      </c>
      <c r="C201" s="78">
        <v>12.65925339164974</v>
      </c>
      <c r="D201" s="83">
        <v>0</v>
      </c>
      <c r="E201" s="77">
        <v>0</v>
      </c>
      <c r="F201" s="53">
        <f t="shared" si="5"/>
        <v>12.65925339164974</v>
      </c>
      <c r="H201" s="85">
        <v>0.69</v>
      </c>
    </row>
    <row r="202" spans="1:8" x14ac:dyDescent="0.2">
      <c r="A202" s="4">
        <f t="shared" si="4"/>
        <v>7</v>
      </c>
      <c r="B202" s="30">
        <v>41101</v>
      </c>
      <c r="C202" s="78">
        <v>0</v>
      </c>
      <c r="D202" s="83">
        <v>0</v>
      </c>
      <c r="E202" s="77">
        <v>12.66206971084585</v>
      </c>
      <c r="F202" s="53">
        <f t="shared" si="5"/>
        <v>12.66206971084585</v>
      </c>
      <c r="H202" s="85">
        <v>0.58299999999999996</v>
      </c>
    </row>
    <row r="203" spans="1:8" x14ac:dyDescent="0.2">
      <c r="A203" s="4">
        <f t="shared" ref="A203:A266" si="6">+IF(ISBLANK($B203),"",MONTH($B203))</f>
        <v>7</v>
      </c>
      <c r="B203" s="30">
        <v>41102</v>
      </c>
      <c r="C203" s="78">
        <v>0</v>
      </c>
      <c r="D203" s="83">
        <v>0</v>
      </c>
      <c r="E203" s="77">
        <v>13.322799139415656</v>
      </c>
      <c r="F203" s="53">
        <f t="shared" ref="F203:F266" si="7">SUM(C203:E203)</f>
        <v>13.322799139415656</v>
      </c>
      <c r="H203" s="85">
        <v>0.66100000000000003</v>
      </c>
    </row>
    <row r="204" spans="1:8" x14ac:dyDescent="0.2">
      <c r="A204" s="4">
        <f t="shared" si="6"/>
        <v>7</v>
      </c>
      <c r="B204" s="30">
        <v>41103</v>
      </c>
      <c r="C204" s="78">
        <v>12.510835547739934</v>
      </c>
      <c r="D204" s="83">
        <v>0</v>
      </c>
      <c r="E204" s="77">
        <v>0</v>
      </c>
      <c r="F204" s="53">
        <f t="shared" si="7"/>
        <v>12.510835547739934</v>
      </c>
      <c r="H204" s="85">
        <v>0.6</v>
      </c>
    </row>
    <row r="205" spans="1:8" x14ac:dyDescent="0.2">
      <c r="A205" s="4">
        <f t="shared" si="6"/>
        <v>7</v>
      </c>
      <c r="B205" s="30">
        <v>41104</v>
      </c>
      <c r="C205" s="78">
        <v>12.482155771139006</v>
      </c>
      <c r="D205" s="83">
        <v>0</v>
      </c>
      <c r="E205" s="77">
        <v>0</v>
      </c>
      <c r="F205" s="53">
        <f t="shared" si="7"/>
        <v>12.482155771139006</v>
      </c>
      <c r="H205" s="85">
        <v>0.63</v>
      </c>
    </row>
    <row r="206" spans="1:8" x14ac:dyDescent="0.2">
      <c r="A206" s="4">
        <f t="shared" si="6"/>
        <v>7</v>
      </c>
      <c r="B206" s="30">
        <v>41105</v>
      </c>
      <c r="C206" s="78">
        <v>0</v>
      </c>
      <c r="D206" s="83">
        <v>0</v>
      </c>
      <c r="E206" s="77">
        <v>12.9186219184684</v>
      </c>
      <c r="F206" s="53">
        <f t="shared" si="7"/>
        <v>12.9186219184684</v>
      </c>
      <c r="H206" s="85">
        <v>0.63</v>
      </c>
    </row>
    <row r="207" spans="1:8" x14ac:dyDescent="0.2">
      <c r="A207" s="4">
        <f t="shared" si="6"/>
        <v>7</v>
      </c>
      <c r="B207" s="30">
        <v>41106</v>
      </c>
      <c r="C207" s="78">
        <v>0</v>
      </c>
      <c r="D207" s="83">
        <v>0</v>
      </c>
      <c r="E207" s="77">
        <v>12.581090941400745</v>
      </c>
      <c r="F207" s="53">
        <f t="shared" si="7"/>
        <v>12.581090941400745</v>
      </c>
      <c r="H207" s="85">
        <v>0.63200000000000001</v>
      </c>
    </row>
    <row r="208" spans="1:8" x14ac:dyDescent="0.2">
      <c r="A208" s="4">
        <f t="shared" si="6"/>
        <v>7</v>
      </c>
      <c r="B208" s="30">
        <v>41107</v>
      </c>
      <c r="C208" s="78">
        <v>13.327492186451368</v>
      </c>
      <c r="D208" s="83">
        <v>0</v>
      </c>
      <c r="E208" s="77">
        <v>0</v>
      </c>
      <c r="F208" s="53">
        <f t="shared" si="7"/>
        <v>13.327492186451368</v>
      </c>
      <c r="H208" s="85">
        <v>0.65</v>
      </c>
    </row>
    <row r="209" spans="1:8" x14ac:dyDescent="0.2">
      <c r="A209" s="4">
        <f t="shared" si="6"/>
        <v>7</v>
      </c>
      <c r="B209" s="30">
        <v>41108</v>
      </c>
      <c r="C209" s="78">
        <v>12.300039189723112</v>
      </c>
      <c r="D209" s="83">
        <v>0</v>
      </c>
      <c r="E209" s="77">
        <v>0</v>
      </c>
      <c r="F209" s="53">
        <f t="shared" si="7"/>
        <v>12.300039189723112</v>
      </c>
      <c r="H209" s="85">
        <v>0.6</v>
      </c>
    </row>
    <row r="210" spans="1:8" x14ac:dyDescent="0.2">
      <c r="A210" s="4">
        <f t="shared" si="6"/>
        <v>7</v>
      </c>
      <c r="B210" s="30">
        <v>41109</v>
      </c>
      <c r="C210" s="78">
        <v>0</v>
      </c>
      <c r="D210" s="83">
        <v>0</v>
      </c>
      <c r="E210" s="77">
        <v>12.356070290022307</v>
      </c>
      <c r="F210" s="53">
        <f t="shared" si="7"/>
        <v>12.356070290022307</v>
      </c>
      <c r="H210" s="85">
        <v>0.60499999999999998</v>
      </c>
    </row>
    <row r="211" spans="1:8" x14ac:dyDescent="0.2">
      <c r="A211" s="4">
        <f t="shared" si="6"/>
        <v>7</v>
      </c>
      <c r="B211" s="30">
        <v>41110</v>
      </c>
      <c r="C211" s="78">
        <v>0</v>
      </c>
      <c r="D211" s="83">
        <v>0</v>
      </c>
      <c r="E211" s="77">
        <v>12.396201361605725</v>
      </c>
      <c r="F211" s="53">
        <f t="shared" si="7"/>
        <v>12.396201361605725</v>
      </c>
      <c r="H211" s="85">
        <v>0.59</v>
      </c>
    </row>
    <row r="212" spans="1:8" x14ac:dyDescent="0.2">
      <c r="A212" s="4">
        <f t="shared" si="6"/>
        <v>7</v>
      </c>
      <c r="B212" s="30">
        <v>41111</v>
      </c>
      <c r="C212" s="78">
        <v>11.550063031608838</v>
      </c>
      <c r="D212" s="83">
        <v>0</v>
      </c>
      <c r="E212" s="77">
        <v>0</v>
      </c>
      <c r="F212" s="53">
        <f t="shared" si="7"/>
        <v>11.550063031608838</v>
      </c>
      <c r="H212" s="85">
        <v>0.61</v>
      </c>
    </row>
    <row r="213" spans="1:8" x14ac:dyDescent="0.2">
      <c r="A213" s="4">
        <f t="shared" si="6"/>
        <v>7</v>
      </c>
      <c r="B213" s="30">
        <v>41112</v>
      </c>
      <c r="C213" s="78">
        <v>12.243396630936278</v>
      </c>
      <c r="D213" s="83">
        <v>0</v>
      </c>
      <c r="E213" s="77">
        <v>0</v>
      </c>
      <c r="F213" s="53">
        <f t="shared" si="7"/>
        <v>12.243396630936278</v>
      </c>
      <c r="H213" s="85">
        <v>0.6</v>
      </c>
    </row>
    <row r="214" spans="1:8" x14ac:dyDescent="0.2">
      <c r="A214" s="4">
        <f t="shared" si="6"/>
        <v>7</v>
      </c>
      <c r="B214" s="30">
        <v>41113</v>
      </c>
      <c r="C214" s="78">
        <v>0</v>
      </c>
      <c r="D214" s="83">
        <v>0</v>
      </c>
      <c r="E214" s="77">
        <v>12.019972565511205</v>
      </c>
      <c r="F214" s="53">
        <f t="shared" si="7"/>
        <v>12.019972565511205</v>
      </c>
      <c r="H214" s="85">
        <v>0.56999999999999995</v>
      </c>
    </row>
    <row r="215" spans="1:8" x14ac:dyDescent="0.2">
      <c r="A215" s="4">
        <f t="shared" si="6"/>
        <v>7</v>
      </c>
      <c r="B215" s="30">
        <v>41114</v>
      </c>
      <c r="C215" s="78">
        <v>0</v>
      </c>
      <c r="D215" s="83">
        <v>0</v>
      </c>
      <c r="E215" s="77">
        <v>11.829349975489981</v>
      </c>
      <c r="F215" s="53">
        <f t="shared" si="7"/>
        <v>11.829349975489981</v>
      </c>
      <c r="H215" s="85">
        <v>0.57699999999999996</v>
      </c>
    </row>
    <row r="216" spans="1:8" x14ac:dyDescent="0.2">
      <c r="A216" s="4">
        <f t="shared" si="6"/>
        <v>7</v>
      </c>
      <c r="B216" s="30">
        <v>41115</v>
      </c>
      <c r="C216" s="78">
        <v>11.885616417839698</v>
      </c>
      <c r="D216" s="83">
        <v>0</v>
      </c>
      <c r="E216" s="77">
        <v>0</v>
      </c>
      <c r="F216" s="53">
        <f t="shared" si="7"/>
        <v>11.885616417839698</v>
      </c>
      <c r="H216" s="85">
        <v>0.59</v>
      </c>
    </row>
    <row r="217" spans="1:8" x14ac:dyDescent="0.2">
      <c r="A217" s="4">
        <f t="shared" si="6"/>
        <v>7</v>
      </c>
      <c r="B217" s="30">
        <v>41116</v>
      </c>
      <c r="C217" s="78">
        <v>11.559383959004139</v>
      </c>
      <c r="D217" s="83">
        <v>0</v>
      </c>
      <c r="E217" s="77">
        <v>0</v>
      </c>
      <c r="F217" s="53">
        <f t="shared" si="7"/>
        <v>11.559383959004139</v>
      </c>
      <c r="H217" s="85">
        <v>0.59</v>
      </c>
    </row>
    <row r="218" spans="1:8" x14ac:dyDescent="0.2">
      <c r="A218" s="4">
        <f t="shared" si="6"/>
        <v>7</v>
      </c>
      <c r="B218" s="30">
        <v>41117</v>
      </c>
      <c r="C218" s="78">
        <v>0</v>
      </c>
      <c r="D218" s="83">
        <v>0</v>
      </c>
      <c r="E218" s="77">
        <v>11.803551429472071</v>
      </c>
      <c r="F218" s="53">
        <f t="shared" si="7"/>
        <v>11.803551429472071</v>
      </c>
      <c r="H218" s="85">
        <v>0.56999999999999995</v>
      </c>
    </row>
    <row r="219" spans="1:8" x14ac:dyDescent="0.2">
      <c r="A219" s="4">
        <f t="shared" si="6"/>
        <v>7</v>
      </c>
      <c r="B219" s="30">
        <v>41118</v>
      </c>
      <c r="C219" s="78">
        <v>0</v>
      </c>
      <c r="D219" s="83">
        <v>0</v>
      </c>
      <c r="E219" s="77">
        <v>11.493252250978877</v>
      </c>
      <c r="F219" s="53">
        <f t="shared" si="7"/>
        <v>11.493252250978877</v>
      </c>
      <c r="H219" s="85">
        <v>0.56399999999999995</v>
      </c>
    </row>
    <row r="220" spans="1:8" x14ac:dyDescent="0.2">
      <c r="A220" s="4">
        <f t="shared" si="6"/>
        <v>7</v>
      </c>
      <c r="B220" s="30">
        <v>41119</v>
      </c>
      <c r="C220" s="78">
        <v>11.527836204743119</v>
      </c>
      <c r="D220" s="83">
        <v>0</v>
      </c>
      <c r="E220" s="77">
        <v>0</v>
      </c>
      <c r="F220" s="53">
        <f t="shared" si="7"/>
        <v>11.527836204743119</v>
      </c>
      <c r="H220" s="85">
        <v>0.55000000000000004</v>
      </c>
    </row>
    <row r="221" spans="1:8" x14ac:dyDescent="0.2">
      <c r="A221" s="4">
        <f t="shared" si="6"/>
        <v>7</v>
      </c>
      <c r="B221" s="30">
        <v>41120</v>
      </c>
      <c r="C221" s="78">
        <v>11.630571261638586</v>
      </c>
      <c r="D221" s="83">
        <v>0</v>
      </c>
      <c r="E221" s="77">
        <v>0</v>
      </c>
      <c r="F221" s="53">
        <f t="shared" si="7"/>
        <v>11.630571261638586</v>
      </c>
      <c r="H221" s="85">
        <v>0.59</v>
      </c>
    </row>
    <row r="222" spans="1:8" x14ac:dyDescent="0.2">
      <c r="A222" s="4">
        <f t="shared" si="6"/>
        <v>7</v>
      </c>
      <c r="B222" s="30">
        <v>41121</v>
      </c>
      <c r="C222" s="78">
        <v>0</v>
      </c>
      <c r="D222" s="83">
        <v>0</v>
      </c>
      <c r="E222" s="77">
        <v>11.767720115558308</v>
      </c>
      <c r="F222" s="53">
        <f t="shared" si="7"/>
        <v>11.767720115558308</v>
      </c>
      <c r="H222" s="85">
        <v>0.55500000000000005</v>
      </c>
    </row>
    <row r="223" spans="1:8" x14ac:dyDescent="0.2">
      <c r="A223" s="4">
        <f t="shared" si="6"/>
        <v>8</v>
      </c>
      <c r="B223" s="30">
        <v>41122</v>
      </c>
      <c r="C223" s="78">
        <v>0</v>
      </c>
      <c r="D223" s="83">
        <v>0</v>
      </c>
      <c r="E223" s="77">
        <v>12.029530967383764</v>
      </c>
      <c r="F223" s="53">
        <f t="shared" si="7"/>
        <v>12.029530967383764</v>
      </c>
      <c r="H223" s="85">
        <v>0.56399999999999995</v>
      </c>
    </row>
    <row r="224" spans="1:8" x14ac:dyDescent="0.2">
      <c r="A224" s="4">
        <f t="shared" si="6"/>
        <v>8</v>
      </c>
      <c r="B224" s="30">
        <v>41123</v>
      </c>
      <c r="C224" s="78">
        <v>11.870735377497553</v>
      </c>
      <c r="D224" s="83">
        <v>0</v>
      </c>
      <c r="E224" s="77">
        <v>0</v>
      </c>
      <c r="F224" s="53">
        <f t="shared" si="7"/>
        <v>11.870735377497553</v>
      </c>
      <c r="H224" s="85">
        <v>0.55000000000000004</v>
      </c>
    </row>
    <row r="225" spans="1:8" x14ac:dyDescent="0.2">
      <c r="A225" s="4">
        <f t="shared" si="6"/>
        <v>8</v>
      </c>
      <c r="B225" s="30">
        <v>41124</v>
      </c>
      <c r="C225" s="78">
        <v>10.719064781528067</v>
      </c>
      <c r="D225" s="83">
        <v>0</v>
      </c>
      <c r="E225" s="77">
        <v>0</v>
      </c>
      <c r="F225" s="53">
        <f t="shared" si="7"/>
        <v>10.719064781528067</v>
      </c>
      <c r="H225" s="85">
        <v>0.51</v>
      </c>
    </row>
    <row r="226" spans="1:8" x14ac:dyDescent="0.2">
      <c r="A226" s="4">
        <f t="shared" si="6"/>
        <v>8</v>
      </c>
      <c r="B226" s="30">
        <v>41125</v>
      </c>
      <c r="C226" s="78">
        <v>0</v>
      </c>
      <c r="D226" s="83">
        <v>0</v>
      </c>
      <c r="E226" s="77">
        <v>10.980460640411753</v>
      </c>
      <c r="F226" s="53">
        <f t="shared" si="7"/>
        <v>10.980460640411753</v>
      </c>
      <c r="G226" s="7"/>
      <c r="H226" s="86">
        <v>0.55800000000000005</v>
      </c>
    </row>
    <row r="227" spans="1:8" x14ac:dyDescent="0.2">
      <c r="A227" s="4">
        <f t="shared" si="6"/>
        <v>8</v>
      </c>
      <c r="B227" s="30">
        <v>41126</v>
      </c>
      <c r="C227" s="78">
        <v>0</v>
      </c>
      <c r="D227" s="83">
        <v>0</v>
      </c>
      <c r="E227" s="77">
        <v>11.130327829979183</v>
      </c>
      <c r="F227" s="53">
        <f t="shared" si="7"/>
        <v>11.130327829979183</v>
      </c>
      <c r="G227" s="7"/>
      <c r="H227" s="86">
        <v>0.51400000000000001</v>
      </c>
    </row>
    <row r="228" spans="1:8" x14ac:dyDescent="0.2">
      <c r="A228" s="4">
        <f t="shared" si="6"/>
        <v>8</v>
      </c>
      <c r="B228" s="30">
        <v>41127</v>
      </c>
      <c r="C228" s="78">
        <v>11.446473403126715</v>
      </c>
      <c r="D228" s="83">
        <v>0</v>
      </c>
      <c r="E228" s="77">
        <v>0</v>
      </c>
      <c r="F228" s="53">
        <f t="shared" si="7"/>
        <v>11.446473403126715</v>
      </c>
      <c r="G228" s="7"/>
      <c r="H228" s="86">
        <v>0.55000000000000004</v>
      </c>
    </row>
    <row r="229" spans="1:8" x14ac:dyDescent="0.2">
      <c r="A229" s="4">
        <f t="shared" si="6"/>
        <v>8</v>
      </c>
      <c r="B229" s="30">
        <v>41128</v>
      </c>
      <c r="C229" s="78">
        <v>11.469406482822436</v>
      </c>
      <c r="D229" s="83">
        <v>0</v>
      </c>
      <c r="E229" s="77">
        <v>0</v>
      </c>
      <c r="F229" s="53">
        <f t="shared" si="7"/>
        <v>11.469406482822436</v>
      </c>
      <c r="G229" s="7"/>
      <c r="H229" s="86">
        <v>0.59499999999999997</v>
      </c>
    </row>
    <row r="230" spans="1:8" x14ac:dyDescent="0.2">
      <c r="A230" s="4">
        <f t="shared" si="6"/>
        <v>8</v>
      </c>
      <c r="B230" s="30">
        <v>41129</v>
      </c>
      <c r="C230" s="78">
        <v>0</v>
      </c>
      <c r="D230" s="83">
        <v>0</v>
      </c>
      <c r="E230" s="77">
        <v>11.954955906546381</v>
      </c>
      <c r="F230" s="53">
        <f t="shared" si="7"/>
        <v>11.954955906546381</v>
      </c>
      <c r="G230" s="7"/>
      <c r="H230" s="86">
        <v>0.58499999999999996</v>
      </c>
    </row>
    <row r="231" spans="1:8" x14ac:dyDescent="0.2">
      <c r="A231" s="4">
        <f t="shared" si="6"/>
        <v>8</v>
      </c>
      <c r="B231" s="30">
        <v>41130</v>
      </c>
      <c r="C231" s="78">
        <v>0</v>
      </c>
      <c r="D231" s="83">
        <v>0</v>
      </c>
      <c r="E231" s="77">
        <v>12.682062749710852</v>
      </c>
      <c r="F231" s="53">
        <f t="shared" si="7"/>
        <v>12.682062749710852</v>
      </c>
      <c r="G231" s="7"/>
      <c r="H231" s="86">
        <v>0.64900000000000002</v>
      </c>
    </row>
    <row r="232" spans="1:8" x14ac:dyDescent="0.2">
      <c r="A232" s="4">
        <f t="shared" si="6"/>
        <v>8</v>
      </c>
      <c r="B232" s="30">
        <v>41131</v>
      </c>
      <c r="C232" s="78">
        <v>12.770142096814109</v>
      </c>
      <c r="D232" s="83">
        <v>0</v>
      </c>
      <c r="E232" s="77">
        <v>0</v>
      </c>
      <c r="F232" s="53">
        <f t="shared" si="7"/>
        <v>12.770142096814109</v>
      </c>
      <c r="G232" s="7"/>
      <c r="H232" s="86">
        <v>0.63</v>
      </c>
    </row>
    <row r="233" spans="1:8" x14ac:dyDescent="0.2">
      <c r="A233" s="4">
        <f t="shared" si="6"/>
        <v>8</v>
      </c>
      <c r="B233" s="30">
        <v>41132</v>
      </c>
      <c r="C233" s="78">
        <v>12.021950371741214</v>
      </c>
      <c r="D233" s="83">
        <v>0</v>
      </c>
      <c r="E233" s="77">
        <v>0</v>
      </c>
      <c r="F233" s="53">
        <f t="shared" si="7"/>
        <v>12.021950371741214</v>
      </c>
      <c r="G233" s="7"/>
      <c r="H233" s="86">
        <v>0.59</v>
      </c>
    </row>
    <row r="234" spans="1:8" x14ac:dyDescent="0.2">
      <c r="A234" s="4">
        <f t="shared" si="6"/>
        <v>8</v>
      </c>
      <c r="B234" s="30">
        <v>41133</v>
      </c>
      <c r="C234" s="78">
        <v>12.609610538944061</v>
      </c>
      <c r="D234" s="83">
        <v>0</v>
      </c>
      <c r="E234" s="77">
        <v>0</v>
      </c>
      <c r="F234" s="53">
        <f t="shared" si="7"/>
        <v>12.609610538944061</v>
      </c>
      <c r="G234" s="7"/>
      <c r="H234" s="86">
        <v>0.63</v>
      </c>
    </row>
    <row r="235" spans="1:8" x14ac:dyDescent="0.2">
      <c r="A235" s="4">
        <f t="shared" si="6"/>
        <v>8</v>
      </c>
      <c r="B235" s="30">
        <v>41134</v>
      </c>
      <c r="C235" s="78">
        <v>0</v>
      </c>
      <c r="D235" s="83">
        <v>0</v>
      </c>
      <c r="E235" s="77">
        <v>13.038445492366414</v>
      </c>
      <c r="F235" s="53">
        <f t="shared" si="7"/>
        <v>13.038445492366414</v>
      </c>
      <c r="G235" s="7"/>
      <c r="H235" s="86">
        <v>0.65100000000000002</v>
      </c>
    </row>
    <row r="236" spans="1:8" x14ac:dyDescent="0.2">
      <c r="A236" s="4">
        <f t="shared" si="6"/>
        <v>8</v>
      </c>
      <c r="B236" s="30">
        <v>41135</v>
      </c>
      <c r="C236" s="78">
        <v>0</v>
      </c>
      <c r="D236" s="83">
        <v>0</v>
      </c>
      <c r="E236" s="77">
        <v>13.55401730719408</v>
      </c>
      <c r="F236" s="53">
        <f t="shared" si="7"/>
        <v>13.55401730719408</v>
      </c>
      <c r="G236" s="7"/>
      <c r="H236" s="86">
        <v>0.67500000000000004</v>
      </c>
    </row>
    <row r="237" spans="1:8" x14ac:dyDescent="0.2">
      <c r="A237" s="4">
        <f t="shared" si="6"/>
        <v>8</v>
      </c>
      <c r="B237" s="30">
        <v>41136</v>
      </c>
      <c r="C237" s="78">
        <v>13.123454855876309</v>
      </c>
      <c r="D237" s="83">
        <v>0</v>
      </c>
      <c r="E237" s="77">
        <v>0</v>
      </c>
      <c r="F237" s="53">
        <f t="shared" si="7"/>
        <v>13.123454855876309</v>
      </c>
      <c r="G237" s="7"/>
      <c r="H237" s="86">
        <v>0.63</v>
      </c>
    </row>
    <row r="238" spans="1:8" x14ac:dyDescent="0.2">
      <c r="A238" s="4">
        <f t="shared" si="6"/>
        <v>8</v>
      </c>
      <c r="B238" s="30">
        <v>41137</v>
      </c>
      <c r="C238" s="78">
        <v>13.449227443339632</v>
      </c>
      <c r="D238" s="83">
        <v>0</v>
      </c>
      <c r="E238" s="77">
        <v>0</v>
      </c>
      <c r="F238" s="53">
        <f t="shared" si="7"/>
        <v>13.449227443339632</v>
      </c>
      <c r="G238" s="7"/>
      <c r="H238" s="86">
        <v>0.64</v>
      </c>
    </row>
    <row r="239" spans="1:8" x14ac:dyDescent="0.2">
      <c r="A239" s="4">
        <f t="shared" si="6"/>
        <v>8</v>
      </c>
      <c r="B239" s="30">
        <v>41138</v>
      </c>
      <c r="C239" s="78">
        <v>0</v>
      </c>
      <c r="D239" s="83">
        <v>0</v>
      </c>
      <c r="E239" s="77">
        <v>12.725803891163547</v>
      </c>
      <c r="F239" s="53">
        <f t="shared" si="7"/>
        <v>12.725803891163547</v>
      </c>
      <c r="G239" s="7"/>
      <c r="H239" s="86">
        <v>0.60799999999999998</v>
      </c>
    </row>
    <row r="240" spans="1:8" x14ac:dyDescent="0.2">
      <c r="A240" s="4">
        <f t="shared" si="6"/>
        <v>8</v>
      </c>
      <c r="B240" s="30">
        <v>41139</v>
      </c>
      <c r="C240" s="78">
        <v>0</v>
      </c>
      <c r="D240" s="83">
        <v>0</v>
      </c>
      <c r="E240" s="77">
        <v>11.646616712699517</v>
      </c>
      <c r="F240" s="53">
        <f t="shared" si="7"/>
        <v>11.646616712699517</v>
      </c>
      <c r="G240" s="7"/>
      <c r="H240" s="86">
        <v>0.56799999999999995</v>
      </c>
    </row>
    <row r="241" spans="1:8" x14ac:dyDescent="0.2">
      <c r="A241" s="4">
        <f t="shared" si="6"/>
        <v>8</v>
      </c>
      <c r="B241" s="30">
        <v>41140</v>
      </c>
      <c r="C241" s="78">
        <v>0</v>
      </c>
      <c r="D241" s="83">
        <v>0</v>
      </c>
      <c r="E241" s="77">
        <v>11.809391124334955</v>
      </c>
      <c r="F241" s="53">
        <f t="shared" si="7"/>
        <v>11.809391124334955</v>
      </c>
      <c r="G241" s="7"/>
      <c r="H241" s="86">
        <v>0.56999999999999995</v>
      </c>
    </row>
    <row r="242" spans="1:8" x14ac:dyDescent="0.2">
      <c r="A242" s="4">
        <f t="shared" si="6"/>
        <v>8</v>
      </c>
      <c r="B242" s="30">
        <v>41141</v>
      </c>
      <c r="C242" s="78">
        <v>12.618210443829957</v>
      </c>
      <c r="D242" s="83">
        <v>0</v>
      </c>
      <c r="E242" s="77">
        <v>0</v>
      </c>
      <c r="F242" s="53">
        <f t="shared" si="7"/>
        <v>12.618210443829957</v>
      </c>
      <c r="G242" s="7"/>
      <c r="H242" s="86">
        <v>0.64</v>
      </c>
    </row>
    <row r="243" spans="1:8" x14ac:dyDescent="0.2">
      <c r="A243" s="4">
        <f t="shared" si="6"/>
        <v>8</v>
      </c>
      <c r="B243" s="30">
        <v>41142</v>
      </c>
      <c r="C243" s="78">
        <v>13.37571873252924</v>
      </c>
      <c r="D243" s="83">
        <v>0</v>
      </c>
      <c r="E243" s="77">
        <v>0</v>
      </c>
      <c r="F243" s="53">
        <f t="shared" si="7"/>
        <v>13.37571873252924</v>
      </c>
      <c r="G243" s="7"/>
      <c r="H243" s="86">
        <v>0.69</v>
      </c>
    </row>
    <row r="244" spans="1:8" x14ac:dyDescent="0.2">
      <c r="A244" s="4">
        <f t="shared" si="6"/>
        <v>8</v>
      </c>
      <c r="B244" s="30">
        <v>41143</v>
      </c>
      <c r="C244" s="78">
        <v>12.674109825588276</v>
      </c>
      <c r="D244" s="83">
        <v>0</v>
      </c>
      <c r="E244" s="77">
        <v>0</v>
      </c>
      <c r="F244" s="53">
        <f t="shared" si="7"/>
        <v>12.674109825588276</v>
      </c>
      <c r="G244" s="7"/>
      <c r="H244" s="86">
        <v>0.63</v>
      </c>
    </row>
    <row r="245" spans="1:8" x14ac:dyDescent="0.2">
      <c r="A245" s="4">
        <f t="shared" si="6"/>
        <v>8</v>
      </c>
      <c r="B245" s="30">
        <v>41144</v>
      </c>
      <c r="C245" s="78">
        <v>0</v>
      </c>
      <c r="D245" s="83">
        <v>0</v>
      </c>
      <c r="E245" s="77">
        <v>12.973192314133705</v>
      </c>
      <c r="F245" s="53">
        <f t="shared" si="7"/>
        <v>12.973192314133705</v>
      </c>
      <c r="G245" s="7"/>
      <c r="H245" s="86">
        <v>0.64700000000000002</v>
      </c>
    </row>
    <row r="246" spans="1:8" x14ac:dyDescent="0.2">
      <c r="A246" s="4">
        <f t="shared" si="6"/>
        <v>8</v>
      </c>
      <c r="B246" s="30">
        <v>41145</v>
      </c>
      <c r="C246" s="78">
        <v>0</v>
      </c>
      <c r="D246" s="83">
        <v>0</v>
      </c>
      <c r="E246" s="77">
        <v>12.668438459750176</v>
      </c>
      <c r="F246" s="53">
        <f t="shared" si="7"/>
        <v>12.668438459750176</v>
      </c>
      <c r="G246" s="7"/>
      <c r="H246" s="86">
        <v>0.64700000000000002</v>
      </c>
    </row>
    <row r="247" spans="1:8" x14ac:dyDescent="0.2">
      <c r="A247" s="4">
        <f t="shared" si="6"/>
        <v>8</v>
      </c>
      <c r="B247" s="30">
        <v>41146</v>
      </c>
      <c r="C247" s="78">
        <v>12.602443951539149</v>
      </c>
      <c r="D247" s="83">
        <v>0</v>
      </c>
      <c r="E247" s="77">
        <v>0</v>
      </c>
      <c r="F247" s="53">
        <f t="shared" si="7"/>
        <v>12.602443951539149</v>
      </c>
      <c r="H247" s="85">
        <v>0.6</v>
      </c>
    </row>
    <row r="248" spans="1:8" x14ac:dyDescent="0.2">
      <c r="A248" s="4">
        <f t="shared" si="6"/>
        <v>8</v>
      </c>
      <c r="B248" s="30">
        <v>41147</v>
      </c>
      <c r="C248" s="78">
        <v>12.583094165545885</v>
      </c>
      <c r="D248" s="83">
        <v>0</v>
      </c>
      <c r="E248" s="77">
        <v>0</v>
      </c>
      <c r="F248" s="53">
        <f t="shared" si="7"/>
        <v>12.583094165545885</v>
      </c>
      <c r="H248" s="85">
        <v>0.61</v>
      </c>
    </row>
    <row r="249" spans="1:8" x14ac:dyDescent="0.2">
      <c r="A249" s="4">
        <f t="shared" si="6"/>
        <v>8</v>
      </c>
      <c r="B249" s="30">
        <v>41148</v>
      </c>
      <c r="C249" s="78">
        <v>0</v>
      </c>
      <c r="D249" s="83">
        <v>0</v>
      </c>
      <c r="E249" s="77">
        <v>12.929451172681013</v>
      </c>
      <c r="F249" s="53">
        <f t="shared" si="7"/>
        <v>12.929451172681013</v>
      </c>
      <c r="H249" s="85">
        <v>0.66500000000000004</v>
      </c>
    </row>
    <row r="250" spans="1:8" x14ac:dyDescent="0.2">
      <c r="A250" s="4">
        <f t="shared" si="6"/>
        <v>8</v>
      </c>
      <c r="B250" s="30">
        <v>41149</v>
      </c>
      <c r="C250" s="78">
        <v>0</v>
      </c>
      <c r="D250" s="83">
        <v>0</v>
      </c>
      <c r="E250" s="77">
        <v>13.128796046842472</v>
      </c>
      <c r="F250" s="53">
        <f t="shared" si="7"/>
        <v>13.128796046842472</v>
      </c>
      <c r="H250" s="85">
        <v>0.65</v>
      </c>
    </row>
    <row r="251" spans="1:8" x14ac:dyDescent="0.2">
      <c r="A251" s="4">
        <f t="shared" si="6"/>
        <v>8</v>
      </c>
      <c r="B251" s="30">
        <v>41150</v>
      </c>
      <c r="C251" s="78">
        <v>0</v>
      </c>
      <c r="D251" s="83">
        <v>0</v>
      </c>
      <c r="E251" s="77">
        <v>12.741579384802222</v>
      </c>
      <c r="F251" s="53">
        <f t="shared" si="7"/>
        <v>12.741579384802222</v>
      </c>
      <c r="H251" s="85">
        <v>0.66200000000000003</v>
      </c>
    </row>
    <row r="252" spans="1:8" x14ac:dyDescent="0.2">
      <c r="A252" s="4">
        <f t="shared" si="6"/>
        <v>8</v>
      </c>
      <c r="B252" s="30">
        <v>41151</v>
      </c>
      <c r="C252" s="78">
        <v>13.116288268471397</v>
      </c>
      <c r="D252" s="83">
        <v>0</v>
      </c>
      <c r="E252" s="77">
        <v>0</v>
      </c>
      <c r="F252" s="53">
        <f t="shared" si="7"/>
        <v>13.116288268471397</v>
      </c>
      <c r="H252" s="85">
        <v>0.69</v>
      </c>
    </row>
    <row r="253" spans="1:8" x14ac:dyDescent="0.2">
      <c r="A253" s="4">
        <f t="shared" si="6"/>
        <v>8</v>
      </c>
      <c r="B253" s="30">
        <v>41152</v>
      </c>
      <c r="C253" s="78">
        <v>13.371009260806012</v>
      </c>
      <c r="D253" s="83">
        <v>0</v>
      </c>
      <c r="E253" s="77">
        <v>0</v>
      </c>
      <c r="F253" s="53">
        <f t="shared" si="7"/>
        <v>13.371009260806012</v>
      </c>
      <c r="H253" s="85">
        <v>0.68</v>
      </c>
    </row>
    <row r="254" spans="1:8" x14ac:dyDescent="0.2">
      <c r="A254" s="4">
        <f t="shared" si="6"/>
        <v>9</v>
      </c>
      <c r="B254" s="30">
        <v>41153</v>
      </c>
      <c r="C254" s="78">
        <v>12.785246196841795</v>
      </c>
      <c r="D254" s="83">
        <v>0</v>
      </c>
      <c r="E254" s="77">
        <v>0</v>
      </c>
      <c r="F254" s="53">
        <f t="shared" si="7"/>
        <v>12.785246196841795</v>
      </c>
      <c r="H254" s="85">
        <v>0.64</v>
      </c>
    </row>
    <row r="255" spans="1:8" x14ac:dyDescent="0.2">
      <c r="A255" s="4">
        <f t="shared" si="6"/>
        <v>9</v>
      </c>
      <c r="B255" s="30">
        <v>41154</v>
      </c>
      <c r="C255" s="78">
        <v>0</v>
      </c>
      <c r="D255" s="83">
        <v>0</v>
      </c>
      <c r="E255" s="77">
        <v>11.915095336320791</v>
      </c>
      <c r="F255" s="53">
        <f t="shared" si="7"/>
        <v>11.915095336320791</v>
      </c>
      <c r="H255" s="85">
        <v>0.61399999999999999</v>
      </c>
    </row>
    <row r="256" spans="1:8" x14ac:dyDescent="0.2">
      <c r="A256" s="4">
        <f t="shared" si="6"/>
        <v>9</v>
      </c>
      <c r="B256" s="30">
        <v>41155</v>
      </c>
      <c r="C256" s="78">
        <v>0</v>
      </c>
      <c r="D256" s="83">
        <v>0</v>
      </c>
      <c r="E256" s="77">
        <v>12.804965956147033</v>
      </c>
      <c r="F256" s="53">
        <f t="shared" si="7"/>
        <v>12.804965956147033</v>
      </c>
      <c r="H256" s="85">
        <v>0.624</v>
      </c>
    </row>
    <row r="257" spans="1:8" x14ac:dyDescent="0.2">
      <c r="A257" s="4">
        <f t="shared" si="6"/>
        <v>9</v>
      </c>
      <c r="B257" s="30">
        <v>41156</v>
      </c>
      <c r="C257" s="78">
        <v>0</v>
      </c>
      <c r="D257" s="83">
        <v>0</v>
      </c>
      <c r="E257" s="77">
        <v>12.620113605168633</v>
      </c>
      <c r="F257" s="53">
        <f t="shared" si="7"/>
        <v>12.620113605168633</v>
      </c>
      <c r="H257" s="85">
        <v>0.61399999999999999</v>
      </c>
    </row>
    <row r="258" spans="1:8" x14ac:dyDescent="0.2">
      <c r="A258" s="4">
        <f t="shared" si="6"/>
        <v>9</v>
      </c>
      <c r="B258" s="30">
        <v>41157</v>
      </c>
      <c r="C258" s="78">
        <v>12.37117815729596</v>
      </c>
      <c r="D258" s="83">
        <v>0</v>
      </c>
      <c r="E258" s="77">
        <v>0</v>
      </c>
      <c r="F258" s="53">
        <f t="shared" si="7"/>
        <v>12.37117815729596</v>
      </c>
      <c r="H258" s="85">
        <v>0.62</v>
      </c>
    </row>
    <row r="259" spans="1:8" x14ac:dyDescent="0.2">
      <c r="A259" s="4">
        <f t="shared" si="6"/>
        <v>9</v>
      </c>
      <c r="B259" s="30">
        <v>41158</v>
      </c>
      <c r="C259" s="78">
        <v>12.672774428314641</v>
      </c>
      <c r="D259" s="83">
        <v>0</v>
      </c>
      <c r="E259" s="77">
        <v>0</v>
      </c>
      <c r="F259" s="53">
        <f t="shared" si="7"/>
        <v>12.672774428314641</v>
      </c>
      <c r="H259" s="85">
        <v>0.65</v>
      </c>
    </row>
    <row r="260" spans="1:8" x14ac:dyDescent="0.2">
      <c r="A260" s="4">
        <f t="shared" si="6"/>
        <v>9</v>
      </c>
      <c r="B260" s="30">
        <v>41159</v>
      </c>
      <c r="C260" s="78">
        <v>0</v>
      </c>
      <c r="D260" s="83">
        <v>0</v>
      </c>
      <c r="E260" s="77">
        <v>12.726152938288026</v>
      </c>
      <c r="F260" s="53">
        <f t="shared" si="7"/>
        <v>12.726152938288026</v>
      </c>
      <c r="H260" s="85">
        <v>0.63600000000000001</v>
      </c>
    </row>
    <row r="261" spans="1:8" x14ac:dyDescent="0.2">
      <c r="A261" s="4">
        <f t="shared" si="6"/>
        <v>9</v>
      </c>
      <c r="B261" s="30">
        <v>41160</v>
      </c>
      <c r="C261" s="78">
        <v>0</v>
      </c>
      <c r="D261" s="83">
        <v>0</v>
      </c>
      <c r="E261" s="77">
        <v>11.622054206281391</v>
      </c>
      <c r="F261" s="53">
        <f t="shared" si="7"/>
        <v>11.622054206281391</v>
      </c>
      <c r="H261" s="85">
        <v>0.58899999999999997</v>
      </c>
    </row>
    <row r="262" spans="1:8" x14ac:dyDescent="0.2">
      <c r="A262" s="4">
        <f t="shared" si="6"/>
        <v>9</v>
      </c>
      <c r="B262" s="30">
        <v>41161</v>
      </c>
      <c r="C262" s="78">
        <v>0</v>
      </c>
      <c r="D262" s="83">
        <v>0</v>
      </c>
      <c r="E262" s="77">
        <v>11.10905310821731</v>
      </c>
      <c r="F262" s="53">
        <f t="shared" si="7"/>
        <v>11.10905310821731</v>
      </c>
      <c r="H262" s="85">
        <v>0.55300000000000005</v>
      </c>
    </row>
    <row r="263" spans="1:8" x14ac:dyDescent="0.2">
      <c r="A263" s="4">
        <f t="shared" si="6"/>
        <v>9</v>
      </c>
      <c r="B263" s="30">
        <v>41162</v>
      </c>
      <c r="C263" s="78">
        <v>11.603218056269769</v>
      </c>
      <c r="D263" s="83">
        <v>0</v>
      </c>
      <c r="E263" s="77">
        <v>0</v>
      </c>
      <c r="F263" s="53">
        <f t="shared" si="7"/>
        <v>11.603218056269769</v>
      </c>
      <c r="H263" s="85">
        <v>0.57999999999999996</v>
      </c>
    </row>
    <row r="264" spans="1:8" x14ac:dyDescent="0.2">
      <c r="A264" s="4">
        <f t="shared" si="6"/>
        <v>9</v>
      </c>
      <c r="B264" s="30">
        <v>41163</v>
      </c>
      <c r="C264" s="78">
        <v>12.740830593983937</v>
      </c>
      <c r="D264" s="83">
        <v>0</v>
      </c>
      <c r="E264" s="77">
        <v>0</v>
      </c>
      <c r="F264" s="53">
        <f t="shared" si="7"/>
        <v>12.740830593983937</v>
      </c>
      <c r="H264" s="85">
        <v>0.64</v>
      </c>
    </row>
    <row r="265" spans="1:8" x14ac:dyDescent="0.2">
      <c r="A265" s="4">
        <f t="shared" si="6"/>
        <v>9</v>
      </c>
      <c r="B265" s="30">
        <v>41164</v>
      </c>
      <c r="C265" s="78">
        <v>13.303905817310977</v>
      </c>
      <c r="D265" s="83">
        <v>0</v>
      </c>
      <c r="E265" s="77">
        <v>0</v>
      </c>
      <c r="F265" s="53">
        <f t="shared" si="7"/>
        <v>13.303905817310977</v>
      </c>
      <c r="H265" s="85">
        <v>0.67</v>
      </c>
    </row>
    <row r="266" spans="1:8" x14ac:dyDescent="0.2">
      <c r="A266" s="4">
        <f t="shared" si="6"/>
        <v>9</v>
      </c>
      <c r="B266" s="30">
        <v>41165</v>
      </c>
      <c r="C266" s="78">
        <v>0</v>
      </c>
      <c r="D266" s="83">
        <v>0</v>
      </c>
      <c r="E266" s="77">
        <v>12.694627731144422</v>
      </c>
      <c r="F266" s="53">
        <f t="shared" si="7"/>
        <v>12.694627731144422</v>
      </c>
      <c r="H266" s="85">
        <v>0.627</v>
      </c>
    </row>
    <row r="267" spans="1:8" x14ac:dyDescent="0.2">
      <c r="A267" s="4">
        <f t="shared" ref="A267:A330" si="8">+IF(ISBLANK($B267),"",MONTH($B267))</f>
        <v>9</v>
      </c>
      <c r="B267" s="30">
        <v>41166</v>
      </c>
      <c r="C267" s="78">
        <v>0</v>
      </c>
      <c r="D267" s="83">
        <v>0</v>
      </c>
      <c r="E267" s="77">
        <v>13.242019964274254</v>
      </c>
      <c r="F267" s="53">
        <f t="shared" ref="F267:F330" si="9">SUM(C267:E267)</f>
        <v>13.242019964274254</v>
      </c>
      <c r="H267" s="85">
        <v>0.66</v>
      </c>
    </row>
    <row r="268" spans="1:8" x14ac:dyDescent="0.2">
      <c r="A268" s="4">
        <f t="shared" si="8"/>
        <v>9</v>
      </c>
      <c r="B268" s="30">
        <v>41167</v>
      </c>
      <c r="C268" s="78">
        <v>12.434936038817723</v>
      </c>
      <c r="D268" s="83">
        <v>0</v>
      </c>
      <c r="E268" s="77">
        <v>0</v>
      </c>
      <c r="F268" s="53">
        <f t="shared" si="9"/>
        <v>12.434936038817723</v>
      </c>
      <c r="H268" s="85">
        <v>0.61</v>
      </c>
    </row>
    <row r="269" spans="1:8" x14ac:dyDescent="0.2">
      <c r="A269" s="4">
        <f t="shared" si="8"/>
        <v>9</v>
      </c>
      <c r="B269" s="30">
        <v>41168</v>
      </c>
      <c r="C269" s="78">
        <v>13.134123593483357</v>
      </c>
      <c r="D269" s="83">
        <v>0</v>
      </c>
      <c r="E269" s="77">
        <v>0</v>
      </c>
      <c r="F269" s="53">
        <f t="shared" si="9"/>
        <v>13.134123593483357</v>
      </c>
      <c r="H269" s="85">
        <v>0.65</v>
      </c>
    </row>
    <row r="270" spans="1:8" x14ac:dyDescent="0.2">
      <c r="A270" s="4">
        <f t="shared" si="8"/>
        <v>9</v>
      </c>
      <c r="B270" s="30">
        <v>41169</v>
      </c>
      <c r="C270" s="78">
        <v>12.542393142506089</v>
      </c>
      <c r="D270" s="83">
        <v>0</v>
      </c>
      <c r="E270" s="77">
        <v>0</v>
      </c>
      <c r="F270" s="53">
        <f t="shared" si="9"/>
        <v>12.542393142506089</v>
      </c>
      <c r="H270" s="85">
        <v>0.68</v>
      </c>
    </row>
    <row r="271" spans="1:8" x14ac:dyDescent="0.2">
      <c r="A271" s="4">
        <f t="shared" si="8"/>
        <v>9</v>
      </c>
      <c r="B271" s="30">
        <v>41170</v>
      </c>
      <c r="C271" s="78">
        <v>12.841123890759746</v>
      </c>
      <c r="D271" s="83">
        <v>0</v>
      </c>
      <c r="E271" s="77">
        <v>0</v>
      </c>
      <c r="F271" s="53">
        <f t="shared" si="9"/>
        <v>12.841123890759746</v>
      </c>
      <c r="H271" s="85">
        <v>0.63</v>
      </c>
    </row>
    <row r="272" spans="1:8" x14ac:dyDescent="0.2">
      <c r="A272" s="4">
        <f t="shared" si="8"/>
        <v>9</v>
      </c>
      <c r="B272" s="30">
        <v>41171</v>
      </c>
      <c r="C272" s="78">
        <v>12.925656812327928</v>
      </c>
      <c r="D272" s="83">
        <v>0</v>
      </c>
      <c r="E272" s="77">
        <v>0</v>
      </c>
      <c r="F272" s="53">
        <f t="shared" si="9"/>
        <v>12.925656812327928</v>
      </c>
      <c r="H272" s="85">
        <v>0.63</v>
      </c>
    </row>
    <row r="273" spans="1:8" x14ac:dyDescent="0.2">
      <c r="A273" s="4">
        <f t="shared" si="8"/>
        <v>9</v>
      </c>
      <c r="B273" s="30">
        <v>41172</v>
      </c>
      <c r="C273" s="78">
        <v>0</v>
      </c>
      <c r="D273" s="83">
        <v>0</v>
      </c>
      <c r="E273" s="77">
        <v>13.10875431589448</v>
      </c>
      <c r="F273" s="53">
        <f t="shared" si="9"/>
        <v>13.10875431589448</v>
      </c>
      <c r="H273" s="85">
        <v>0.67400000000000004</v>
      </c>
    </row>
    <row r="274" spans="1:8" x14ac:dyDescent="0.2">
      <c r="A274" s="4">
        <f t="shared" si="8"/>
        <v>9</v>
      </c>
      <c r="B274" s="30">
        <v>41173</v>
      </c>
      <c r="C274" s="78">
        <v>0</v>
      </c>
      <c r="D274" s="83">
        <v>0</v>
      </c>
      <c r="E274" s="77">
        <v>12.616531195265951</v>
      </c>
      <c r="F274" s="53">
        <f t="shared" si="9"/>
        <v>12.616531195265951</v>
      </c>
      <c r="H274" s="85">
        <v>0.61399999999999999</v>
      </c>
    </row>
    <row r="275" spans="1:8" x14ac:dyDescent="0.2">
      <c r="A275" s="4">
        <f t="shared" si="8"/>
        <v>9</v>
      </c>
      <c r="B275" s="30">
        <v>41174</v>
      </c>
      <c r="C275" s="78">
        <v>12.337508264806937</v>
      </c>
      <c r="D275" s="83">
        <v>0</v>
      </c>
      <c r="E275" s="77">
        <v>0</v>
      </c>
      <c r="F275" s="53">
        <f t="shared" si="9"/>
        <v>12.337508264806937</v>
      </c>
      <c r="H275" s="85">
        <v>0.59</v>
      </c>
    </row>
    <row r="276" spans="1:8" x14ac:dyDescent="0.2">
      <c r="A276" s="4">
        <f t="shared" si="8"/>
        <v>9</v>
      </c>
      <c r="B276" s="30">
        <v>41175</v>
      </c>
      <c r="C276" s="78">
        <v>12.439234322965255</v>
      </c>
      <c r="D276" s="83">
        <v>0</v>
      </c>
      <c r="E276" s="77">
        <v>0</v>
      </c>
      <c r="F276" s="53">
        <f t="shared" si="9"/>
        <v>12.439234322965255</v>
      </c>
      <c r="H276" s="85">
        <v>0.62</v>
      </c>
    </row>
    <row r="277" spans="1:8" x14ac:dyDescent="0.2">
      <c r="A277" s="4">
        <f t="shared" si="8"/>
        <v>9</v>
      </c>
      <c r="B277" s="30">
        <v>41176</v>
      </c>
      <c r="C277" s="78">
        <v>0</v>
      </c>
      <c r="D277" s="83">
        <v>0</v>
      </c>
      <c r="E277" s="77">
        <v>12.304861533732604</v>
      </c>
      <c r="F277" s="53">
        <f t="shared" si="9"/>
        <v>12.304861533732604</v>
      </c>
      <c r="H277" s="85">
        <v>0.626</v>
      </c>
    </row>
    <row r="278" spans="1:8" x14ac:dyDescent="0.2">
      <c r="A278" s="4">
        <f t="shared" si="8"/>
        <v>9</v>
      </c>
      <c r="B278" s="30">
        <v>41177</v>
      </c>
      <c r="C278" s="78">
        <v>0</v>
      </c>
      <c r="D278" s="83">
        <v>0</v>
      </c>
      <c r="E278" s="77">
        <v>12.110694917007235</v>
      </c>
      <c r="F278" s="53">
        <f t="shared" si="9"/>
        <v>12.110694917007235</v>
      </c>
      <c r="H278" s="85">
        <v>0.6</v>
      </c>
    </row>
    <row r="279" spans="1:8" x14ac:dyDescent="0.2">
      <c r="A279" s="4">
        <f t="shared" si="8"/>
        <v>9</v>
      </c>
      <c r="B279" s="30">
        <v>41178</v>
      </c>
      <c r="C279" s="78">
        <v>0</v>
      </c>
      <c r="D279" s="83">
        <v>0</v>
      </c>
      <c r="E279" s="77">
        <v>12.106396025124015</v>
      </c>
      <c r="F279" s="53">
        <f t="shared" si="9"/>
        <v>12.106396025124015</v>
      </c>
      <c r="H279" s="85">
        <v>0.58899999999999997</v>
      </c>
    </row>
    <row r="280" spans="1:8" x14ac:dyDescent="0.2">
      <c r="A280" s="4">
        <f t="shared" si="8"/>
        <v>9</v>
      </c>
      <c r="B280" s="30">
        <v>41179</v>
      </c>
      <c r="C280" s="78">
        <v>12.37117815729596</v>
      </c>
      <c r="D280" s="83">
        <v>0</v>
      </c>
      <c r="E280" s="77">
        <v>0</v>
      </c>
      <c r="F280" s="53">
        <f t="shared" si="9"/>
        <v>12.37117815729596</v>
      </c>
      <c r="H280" s="85">
        <v>0.61</v>
      </c>
    </row>
    <row r="281" spans="1:8" x14ac:dyDescent="0.2">
      <c r="A281" s="4">
        <f t="shared" si="8"/>
        <v>9</v>
      </c>
      <c r="B281" s="30">
        <v>41180</v>
      </c>
      <c r="C281" s="78">
        <v>12.401982527019957</v>
      </c>
      <c r="D281" s="83">
        <v>0</v>
      </c>
      <c r="E281" s="77">
        <v>0</v>
      </c>
      <c r="F281" s="53">
        <f t="shared" si="9"/>
        <v>12.401982527019957</v>
      </c>
      <c r="H281" s="85">
        <v>0.61</v>
      </c>
    </row>
    <row r="282" spans="1:8" x14ac:dyDescent="0.2">
      <c r="A282" s="4">
        <f t="shared" si="8"/>
        <v>9</v>
      </c>
      <c r="B282" s="30">
        <v>41181</v>
      </c>
      <c r="C282" s="78">
        <v>0</v>
      </c>
      <c r="D282" s="83">
        <v>0</v>
      </c>
      <c r="E282" s="77">
        <v>12.104963061162943</v>
      </c>
      <c r="F282" s="53">
        <f t="shared" si="9"/>
        <v>12.104963061162943</v>
      </c>
      <c r="H282" s="85">
        <v>0.59699999999999998</v>
      </c>
    </row>
    <row r="283" spans="1:8" x14ac:dyDescent="0.2">
      <c r="A283" s="4">
        <f t="shared" si="8"/>
        <v>9</v>
      </c>
      <c r="B283" s="30">
        <v>41182</v>
      </c>
      <c r="C283" s="78">
        <v>0</v>
      </c>
      <c r="D283" s="83">
        <v>0</v>
      </c>
      <c r="E283" s="77">
        <v>12.222466105970916</v>
      </c>
      <c r="F283" s="53">
        <f t="shared" si="9"/>
        <v>12.222466105970916</v>
      </c>
      <c r="H283" s="85">
        <v>0.60099999999999998</v>
      </c>
    </row>
    <row r="284" spans="1:8" x14ac:dyDescent="0.2">
      <c r="A284" s="4">
        <f t="shared" si="8"/>
        <v>10</v>
      </c>
      <c r="B284" s="30">
        <v>41183</v>
      </c>
      <c r="C284" s="78">
        <v>13.314484262058203</v>
      </c>
      <c r="D284" s="83">
        <v>0</v>
      </c>
      <c r="E284" s="77">
        <v>0</v>
      </c>
      <c r="F284" s="53">
        <f t="shared" si="9"/>
        <v>13.314484262058203</v>
      </c>
      <c r="H284" s="85">
        <v>0.71</v>
      </c>
    </row>
    <row r="285" spans="1:8" x14ac:dyDescent="0.2">
      <c r="A285" s="4">
        <f t="shared" si="8"/>
        <v>10</v>
      </c>
      <c r="B285" s="30">
        <v>41184</v>
      </c>
      <c r="C285" s="78">
        <v>13.592868265172452</v>
      </c>
      <c r="D285" s="83">
        <v>0</v>
      </c>
      <c r="E285" s="77">
        <v>0</v>
      </c>
      <c r="F285" s="53">
        <f t="shared" si="9"/>
        <v>13.592868265172452</v>
      </c>
      <c r="H285" s="85">
        <v>0.72</v>
      </c>
    </row>
    <row r="286" spans="1:8" x14ac:dyDescent="0.2">
      <c r="A286" s="4">
        <f t="shared" si="8"/>
        <v>10</v>
      </c>
      <c r="B286" s="30">
        <v>41185</v>
      </c>
      <c r="C286" s="78">
        <v>0</v>
      </c>
      <c r="D286" s="83">
        <v>0</v>
      </c>
      <c r="E286" s="77">
        <v>13.623843777470551</v>
      </c>
      <c r="F286" s="53">
        <f t="shared" si="9"/>
        <v>13.623843777470551</v>
      </c>
      <c r="H286" s="85">
        <v>0.70799999999999996</v>
      </c>
    </row>
    <row r="287" spans="1:8" x14ac:dyDescent="0.2">
      <c r="A287" s="4">
        <f t="shared" si="8"/>
        <v>10</v>
      </c>
      <c r="B287" s="30">
        <v>41186</v>
      </c>
      <c r="C287" s="78">
        <v>0</v>
      </c>
      <c r="D287" s="83">
        <v>0</v>
      </c>
      <c r="E287" s="77">
        <v>13.981650368957855</v>
      </c>
      <c r="F287" s="53">
        <f t="shared" si="9"/>
        <v>13.981650368957855</v>
      </c>
      <c r="H287" s="85">
        <v>0.71199999999999997</v>
      </c>
    </row>
    <row r="288" spans="1:8" x14ac:dyDescent="0.2">
      <c r="A288" s="4">
        <f t="shared" si="8"/>
        <v>10</v>
      </c>
      <c r="B288" s="30">
        <v>41187</v>
      </c>
      <c r="C288" s="78">
        <v>13.418967718239902</v>
      </c>
      <c r="D288" s="83">
        <v>0</v>
      </c>
      <c r="E288" s="77">
        <v>0</v>
      </c>
      <c r="F288" s="53">
        <f t="shared" si="9"/>
        <v>13.418967718239902</v>
      </c>
      <c r="H288" s="85">
        <v>0.69</v>
      </c>
    </row>
    <row r="289" spans="1:8" x14ac:dyDescent="0.2">
      <c r="A289" s="4">
        <f t="shared" si="8"/>
        <v>10</v>
      </c>
      <c r="B289" s="30">
        <v>41188</v>
      </c>
      <c r="C289" s="78">
        <v>12.711915288736353</v>
      </c>
      <c r="D289" s="83">
        <v>0</v>
      </c>
      <c r="E289" s="77">
        <v>0</v>
      </c>
      <c r="F289" s="53">
        <f t="shared" si="9"/>
        <v>12.711915288736353</v>
      </c>
      <c r="H289" s="85">
        <v>0.69</v>
      </c>
    </row>
    <row r="290" spans="1:8" x14ac:dyDescent="0.2">
      <c r="A290" s="4">
        <f t="shared" si="8"/>
        <v>10</v>
      </c>
      <c r="B290" s="30">
        <v>41189</v>
      </c>
      <c r="C290" s="78">
        <v>13.464768685333247</v>
      </c>
      <c r="D290" s="83">
        <v>0</v>
      </c>
      <c r="E290" s="77">
        <v>0</v>
      </c>
      <c r="F290" s="53">
        <f t="shared" si="9"/>
        <v>13.464768685333247</v>
      </c>
      <c r="H290" s="85">
        <v>0.72</v>
      </c>
    </row>
    <row r="291" spans="1:8" x14ac:dyDescent="0.2">
      <c r="A291" s="4">
        <f t="shared" si="8"/>
        <v>10</v>
      </c>
      <c r="B291" s="30">
        <v>41190</v>
      </c>
      <c r="C291" s="78">
        <v>0</v>
      </c>
      <c r="D291" s="83">
        <v>0</v>
      </c>
      <c r="E291" s="77">
        <v>13.333304825182861</v>
      </c>
      <c r="F291" s="53">
        <f t="shared" si="9"/>
        <v>13.333304825182861</v>
      </c>
      <c r="H291" s="85">
        <v>0.7</v>
      </c>
    </row>
    <row r="292" spans="1:8" x14ac:dyDescent="0.2">
      <c r="A292" s="4">
        <f t="shared" si="8"/>
        <v>10</v>
      </c>
      <c r="B292" s="30">
        <v>41191</v>
      </c>
      <c r="C292" s="78">
        <v>7.8874990455630565</v>
      </c>
      <c r="D292" s="83">
        <v>0</v>
      </c>
      <c r="E292" s="77">
        <v>5.8296712337843308</v>
      </c>
      <c r="F292" s="53">
        <f t="shared" si="9"/>
        <v>13.717170279347387</v>
      </c>
      <c r="H292" s="85">
        <v>0.71</v>
      </c>
    </row>
    <row r="293" spans="1:8" x14ac:dyDescent="0.2">
      <c r="A293" s="4">
        <f t="shared" si="8"/>
        <v>10</v>
      </c>
      <c r="B293" s="30">
        <v>41192</v>
      </c>
      <c r="C293" s="78">
        <v>12.598844151224652</v>
      </c>
      <c r="D293" s="83">
        <v>0</v>
      </c>
      <c r="E293" s="77">
        <v>0</v>
      </c>
      <c r="F293" s="53">
        <f t="shared" si="9"/>
        <v>12.598844151224652</v>
      </c>
      <c r="H293" s="85">
        <v>0.69</v>
      </c>
    </row>
    <row r="294" spans="1:8" x14ac:dyDescent="0.2">
      <c r="A294" s="4">
        <f t="shared" si="8"/>
        <v>10</v>
      </c>
      <c r="B294" s="30">
        <v>41193</v>
      </c>
      <c r="C294" s="78">
        <v>0</v>
      </c>
      <c r="D294" s="83">
        <v>0</v>
      </c>
      <c r="E294" s="77">
        <v>14.091139185952969</v>
      </c>
      <c r="F294" s="53">
        <f t="shared" si="9"/>
        <v>14.091139185952969</v>
      </c>
      <c r="H294" s="85">
        <v>0.73099999999999998</v>
      </c>
    </row>
    <row r="295" spans="1:8" x14ac:dyDescent="0.2">
      <c r="A295" s="4">
        <f t="shared" si="8"/>
        <v>10</v>
      </c>
      <c r="B295" s="30">
        <v>41194</v>
      </c>
      <c r="C295" s="78">
        <v>0</v>
      </c>
      <c r="D295" s="83">
        <v>0</v>
      </c>
      <c r="E295" s="77">
        <v>13.928694993417732</v>
      </c>
      <c r="F295" s="53">
        <f t="shared" si="9"/>
        <v>13.928694993417732</v>
      </c>
      <c r="H295" s="85">
        <v>0.69099999999999995</v>
      </c>
    </row>
    <row r="296" spans="1:8" x14ac:dyDescent="0.2">
      <c r="A296" s="4">
        <f t="shared" si="8"/>
        <v>10</v>
      </c>
      <c r="B296" s="30">
        <v>41195</v>
      </c>
      <c r="C296" s="78">
        <v>13.572830342069114</v>
      </c>
      <c r="D296" s="83">
        <v>0</v>
      </c>
      <c r="E296" s="77">
        <v>0</v>
      </c>
      <c r="F296" s="53">
        <f t="shared" si="9"/>
        <v>13.572830342069114</v>
      </c>
      <c r="H296" s="85">
        <v>0.71</v>
      </c>
    </row>
    <row r="297" spans="1:8" x14ac:dyDescent="0.2">
      <c r="A297" s="4">
        <f t="shared" si="8"/>
        <v>10</v>
      </c>
      <c r="B297" s="30">
        <v>41196</v>
      </c>
      <c r="C297" s="78">
        <v>13.242204610864011</v>
      </c>
      <c r="D297" s="83">
        <v>0</v>
      </c>
      <c r="E297" s="77">
        <v>0</v>
      </c>
      <c r="F297" s="53">
        <f t="shared" si="9"/>
        <v>13.242204610864011</v>
      </c>
      <c r="H297" s="85">
        <v>0.71</v>
      </c>
    </row>
    <row r="298" spans="1:8" x14ac:dyDescent="0.2">
      <c r="A298" s="4">
        <f t="shared" si="8"/>
        <v>10</v>
      </c>
      <c r="B298" s="30">
        <v>41197</v>
      </c>
      <c r="C298" s="78">
        <v>0</v>
      </c>
      <c r="D298" s="83">
        <v>0</v>
      </c>
      <c r="E298" s="77">
        <v>13.716157878074275</v>
      </c>
      <c r="F298" s="53">
        <f t="shared" si="9"/>
        <v>13.716157878074275</v>
      </c>
      <c r="H298" s="85">
        <v>0.70899999999999996</v>
      </c>
    </row>
    <row r="299" spans="1:8" x14ac:dyDescent="0.2">
      <c r="A299" s="4">
        <f t="shared" si="8"/>
        <v>10</v>
      </c>
      <c r="B299" s="30">
        <v>41198</v>
      </c>
      <c r="C299" s="78">
        <v>0</v>
      </c>
      <c r="D299" s="83">
        <v>0</v>
      </c>
      <c r="E299" s="77">
        <v>12.808760362062474</v>
      </c>
      <c r="F299" s="53">
        <f t="shared" si="9"/>
        <v>12.808760362062474</v>
      </c>
      <c r="H299" s="85">
        <v>0.70499999999999996</v>
      </c>
    </row>
    <row r="300" spans="1:8" x14ac:dyDescent="0.2">
      <c r="A300" s="4">
        <f t="shared" si="8"/>
        <v>10</v>
      </c>
      <c r="B300" s="30">
        <v>41199</v>
      </c>
      <c r="C300" s="78">
        <v>13.925640916710053</v>
      </c>
      <c r="D300" s="83">
        <v>0</v>
      </c>
      <c r="E300" s="77">
        <v>0</v>
      </c>
      <c r="F300" s="53">
        <f t="shared" si="9"/>
        <v>13.925640916710053</v>
      </c>
      <c r="H300" s="85">
        <v>0.73</v>
      </c>
    </row>
    <row r="301" spans="1:8" x14ac:dyDescent="0.2">
      <c r="A301" s="4">
        <f t="shared" si="8"/>
        <v>10</v>
      </c>
      <c r="B301" s="30">
        <v>41200</v>
      </c>
      <c r="C301" s="78">
        <v>13.312337341725701</v>
      </c>
      <c r="D301" s="83">
        <v>0</v>
      </c>
      <c r="E301" s="77">
        <v>0</v>
      </c>
      <c r="F301" s="53">
        <f t="shared" si="9"/>
        <v>13.312337341725701</v>
      </c>
      <c r="H301" s="85">
        <v>0.69</v>
      </c>
    </row>
    <row r="302" spans="1:8" x14ac:dyDescent="0.2">
      <c r="A302" s="4">
        <f t="shared" si="8"/>
        <v>10</v>
      </c>
      <c r="B302" s="30">
        <v>41201</v>
      </c>
      <c r="C302" s="78">
        <v>0</v>
      </c>
      <c r="D302" s="83">
        <v>0</v>
      </c>
      <c r="E302" s="77">
        <v>12.800888617049754</v>
      </c>
      <c r="F302" s="53">
        <f t="shared" si="9"/>
        <v>12.800888617049754</v>
      </c>
      <c r="H302" s="85">
        <v>0.71099999999999997</v>
      </c>
    </row>
    <row r="303" spans="1:8" x14ac:dyDescent="0.2">
      <c r="A303" s="4">
        <f t="shared" si="8"/>
        <v>10</v>
      </c>
      <c r="B303" s="30">
        <v>41202</v>
      </c>
      <c r="C303" s="78">
        <v>0</v>
      </c>
      <c r="D303" s="83">
        <v>0</v>
      </c>
      <c r="E303" s="77">
        <v>13.711864198976427</v>
      </c>
      <c r="F303" s="53">
        <f t="shared" si="9"/>
        <v>13.711864198976427</v>
      </c>
      <c r="H303" s="85">
        <v>0.71199999999999997</v>
      </c>
    </row>
    <row r="304" spans="1:8" x14ac:dyDescent="0.2">
      <c r="A304" s="4">
        <f t="shared" si="8"/>
        <v>10</v>
      </c>
      <c r="B304" s="30">
        <v>41203</v>
      </c>
      <c r="C304" s="78">
        <v>0</v>
      </c>
      <c r="D304" s="83">
        <v>0</v>
      </c>
      <c r="E304" s="77">
        <v>13.521511092305182</v>
      </c>
      <c r="F304" s="53">
        <f t="shared" si="9"/>
        <v>13.521511092305182</v>
      </c>
      <c r="H304" s="85">
        <v>0.70599999999999996</v>
      </c>
    </row>
    <row r="305" spans="1:8" x14ac:dyDescent="0.2">
      <c r="A305" s="4">
        <f t="shared" si="8"/>
        <v>10</v>
      </c>
      <c r="B305" s="30">
        <v>41204</v>
      </c>
      <c r="C305" s="78">
        <v>13.370304190703218</v>
      </c>
      <c r="D305" s="83">
        <v>0</v>
      </c>
      <c r="E305" s="77">
        <v>0</v>
      </c>
      <c r="F305" s="53">
        <f t="shared" si="9"/>
        <v>13.370304190703218</v>
      </c>
      <c r="H305" s="85">
        <v>0.71</v>
      </c>
    </row>
    <row r="306" spans="1:8" x14ac:dyDescent="0.2">
      <c r="A306" s="4">
        <f t="shared" si="8"/>
        <v>10</v>
      </c>
      <c r="B306" s="30">
        <v>41205</v>
      </c>
      <c r="C306" s="78">
        <v>0</v>
      </c>
      <c r="D306" s="83">
        <v>0</v>
      </c>
      <c r="E306" s="77">
        <v>13.477143074960757</v>
      </c>
      <c r="F306" s="53">
        <f t="shared" si="9"/>
        <v>13.477143074960757</v>
      </c>
      <c r="H306" s="85">
        <v>0.70599999999999996</v>
      </c>
    </row>
    <row r="307" spans="1:8" x14ac:dyDescent="0.2">
      <c r="A307" s="4">
        <f t="shared" si="8"/>
        <v>10</v>
      </c>
      <c r="B307" s="30">
        <v>41206</v>
      </c>
      <c r="C307" s="78">
        <v>0</v>
      </c>
      <c r="D307" s="83">
        <v>0</v>
      </c>
      <c r="E307" s="77">
        <v>13.551566845990115</v>
      </c>
      <c r="F307" s="53">
        <f t="shared" si="9"/>
        <v>13.551566845990115</v>
      </c>
      <c r="H307" s="85">
        <v>0.71399999999999997</v>
      </c>
    </row>
    <row r="308" spans="1:8" x14ac:dyDescent="0.2">
      <c r="A308" s="4">
        <f t="shared" si="8"/>
        <v>10</v>
      </c>
      <c r="B308" s="30">
        <v>41207</v>
      </c>
      <c r="C308" s="78">
        <v>13.761043691218337</v>
      </c>
      <c r="D308" s="83">
        <v>0</v>
      </c>
      <c r="E308" s="77">
        <v>0</v>
      </c>
      <c r="F308" s="53">
        <f t="shared" si="9"/>
        <v>13.761043691218337</v>
      </c>
      <c r="H308" s="85">
        <v>0.74</v>
      </c>
    </row>
    <row r="309" spans="1:8" x14ac:dyDescent="0.2">
      <c r="A309" s="4">
        <f t="shared" si="8"/>
        <v>10</v>
      </c>
      <c r="B309" s="30">
        <v>41208</v>
      </c>
      <c r="C309" s="78">
        <v>13.706655042794988</v>
      </c>
      <c r="D309" s="83">
        <v>0</v>
      </c>
      <c r="E309" s="77">
        <v>0</v>
      </c>
      <c r="F309" s="53">
        <f t="shared" si="9"/>
        <v>13.706655042794988</v>
      </c>
      <c r="H309" s="85">
        <v>0.7</v>
      </c>
    </row>
    <row r="310" spans="1:8" x14ac:dyDescent="0.2">
      <c r="A310" s="4">
        <f t="shared" si="8"/>
        <v>10</v>
      </c>
      <c r="B310" s="30">
        <v>41209</v>
      </c>
      <c r="C310" s="78">
        <v>0</v>
      </c>
      <c r="D310" s="83">
        <v>0</v>
      </c>
      <c r="E310" s="77">
        <v>13.196622707234711</v>
      </c>
      <c r="F310" s="53">
        <f t="shared" si="9"/>
        <v>13.196622707234711</v>
      </c>
      <c r="H310" s="85">
        <v>0.69499999999999995</v>
      </c>
    </row>
    <row r="311" spans="1:8" x14ac:dyDescent="0.2">
      <c r="A311" s="4">
        <f t="shared" si="8"/>
        <v>10</v>
      </c>
      <c r="B311" s="30">
        <v>41210</v>
      </c>
      <c r="C311" s="78">
        <v>0</v>
      </c>
      <c r="D311" s="83">
        <v>0</v>
      </c>
      <c r="E311" s="77">
        <v>13.205210065430407</v>
      </c>
      <c r="F311" s="53">
        <f t="shared" si="9"/>
        <v>13.205210065430407</v>
      </c>
      <c r="H311" s="85">
        <v>0.68200000000000005</v>
      </c>
    </row>
    <row r="312" spans="1:8" x14ac:dyDescent="0.2">
      <c r="A312" s="4">
        <f t="shared" si="8"/>
        <v>10</v>
      </c>
      <c r="B312" s="30">
        <v>41211</v>
      </c>
      <c r="C312" s="78">
        <v>12.072848669761992</v>
      </c>
      <c r="D312" s="83">
        <v>0</v>
      </c>
      <c r="E312" s="77">
        <v>0</v>
      </c>
      <c r="F312" s="53">
        <f t="shared" si="9"/>
        <v>12.072848669761992</v>
      </c>
      <c r="H312" s="85">
        <v>0.66</v>
      </c>
    </row>
    <row r="313" spans="1:8" x14ac:dyDescent="0.2">
      <c r="A313" s="4">
        <f t="shared" si="8"/>
        <v>10</v>
      </c>
      <c r="B313" s="30">
        <v>41212</v>
      </c>
      <c r="C313" s="78">
        <v>12.770597777824703</v>
      </c>
      <c r="D313" s="83">
        <v>0</v>
      </c>
      <c r="E313" s="77">
        <v>0</v>
      </c>
      <c r="F313" s="53">
        <f t="shared" si="9"/>
        <v>12.770597777824703</v>
      </c>
      <c r="H313" s="85">
        <v>0.69</v>
      </c>
    </row>
    <row r="314" spans="1:8" x14ac:dyDescent="0.2">
      <c r="A314" s="4">
        <f t="shared" si="8"/>
        <v>10</v>
      </c>
      <c r="B314" s="30">
        <v>41213</v>
      </c>
      <c r="C314" s="78">
        <v>0</v>
      </c>
      <c r="D314" s="83">
        <v>0</v>
      </c>
      <c r="E314" s="77">
        <v>13.200200773149586</v>
      </c>
      <c r="F314" s="53">
        <f t="shared" si="9"/>
        <v>13.200200773149586</v>
      </c>
      <c r="H314" s="85">
        <v>0.68100000000000005</v>
      </c>
    </row>
    <row r="315" spans="1:8" x14ac:dyDescent="0.2">
      <c r="A315" s="4">
        <f t="shared" si="8"/>
        <v>11</v>
      </c>
      <c r="B315" s="30">
        <v>41214</v>
      </c>
      <c r="C315" s="78">
        <v>5.1920094914728416</v>
      </c>
      <c r="D315" s="83">
        <v>0</v>
      </c>
      <c r="E315" s="77">
        <v>8.4076651613207058</v>
      </c>
      <c r="F315" s="53">
        <f t="shared" si="9"/>
        <v>13.599674652793547</v>
      </c>
      <c r="H315" s="85">
        <v>0.71</v>
      </c>
    </row>
    <row r="316" spans="1:8" x14ac:dyDescent="0.2">
      <c r="A316" s="4">
        <f t="shared" si="8"/>
        <v>11</v>
      </c>
      <c r="B316" s="30">
        <v>41215</v>
      </c>
      <c r="C316" s="78">
        <v>13.916387722164892</v>
      </c>
      <c r="D316" s="83">
        <v>0</v>
      </c>
      <c r="E316" s="77">
        <v>0</v>
      </c>
      <c r="F316" s="53">
        <f t="shared" si="9"/>
        <v>13.916387722164892</v>
      </c>
      <c r="H316" s="85">
        <v>0.72</v>
      </c>
    </row>
    <row r="317" spans="1:8" x14ac:dyDescent="0.2">
      <c r="A317" s="4">
        <f t="shared" si="8"/>
        <v>11</v>
      </c>
      <c r="B317" s="30">
        <v>41216</v>
      </c>
      <c r="C317" s="78">
        <v>13.567085104562045</v>
      </c>
      <c r="D317" s="83">
        <v>0</v>
      </c>
      <c r="E317" s="77">
        <v>0</v>
      </c>
      <c r="F317" s="53">
        <f t="shared" si="9"/>
        <v>13.567085104562045</v>
      </c>
      <c r="H317" s="85">
        <v>0.71</v>
      </c>
    </row>
    <row r="318" spans="1:8" x14ac:dyDescent="0.2">
      <c r="A318" s="4">
        <f t="shared" si="8"/>
        <v>11</v>
      </c>
      <c r="B318" s="30">
        <v>41217</v>
      </c>
      <c r="C318" s="78">
        <v>13.146350458819557</v>
      </c>
      <c r="D318" s="83">
        <v>0</v>
      </c>
      <c r="E318" s="77">
        <v>0</v>
      </c>
      <c r="F318" s="53">
        <f t="shared" si="9"/>
        <v>13.146350458819557</v>
      </c>
      <c r="H318" s="85">
        <v>0.7</v>
      </c>
    </row>
    <row r="319" spans="1:8" x14ac:dyDescent="0.2">
      <c r="A319" s="4">
        <f t="shared" si="8"/>
        <v>11</v>
      </c>
      <c r="B319" s="30">
        <v>41218</v>
      </c>
      <c r="C319" s="78">
        <v>0</v>
      </c>
      <c r="D319" s="83">
        <v>0</v>
      </c>
      <c r="E319" s="77">
        <v>13.806324482846328</v>
      </c>
      <c r="F319" s="53">
        <f t="shared" si="9"/>
        <v>13.806324482846328</v>
      </c>
      <c r="H319" s="85">
        <v>0.69699999999999995</v>
      </c>
    </row>
    <row r="320" spans="1:8" x14ac:dyDescent="0.2">
      <c r="A320" s="4">
        <f t="shared" si="8"/>
        <v>11</v>
      </c>
      <c r="B320" s="30">
        <v>41219</v>
      </c>
      <c r="C320" s="78">
        <v>0</v>
      </c>
      <c r="D320" s="83">
        <v>0</v>
      </c>
      <c r="E320" s="77">
        <v>14.285645482591164</v>
      </c>
      <c r="F320" s="53">
        <f t="shared" si="9"/>
        <v>14.285645482591164</v>
      </c>
      <c r="H320" s="85">
        <v>0.72099999999999997</v>
      </c>
    </row>
    <row r="321" spans="1:8" x14ac:dyDescent="0.2">
      <c r="A321" s="4">
        <f t="shared" si="8"/>
        <v>11</v>
      </c>
      <c r="B321" s="30">
        <v>41220</v>
      </c>
      <c r="C321" s="78">
        <v>14.007106397902234</v>
      </c>
      <c r="D321" s="83">
        <v>0</v>
      </c>
      <c r="E321" s="77">
        <v>0</v>
      </c>
      <c r="F321" s="53">
        <f t="shared" si="9"/>
        <v>14.007106397902234</v>
      </c>
      <c r="H321" s="85">
        <v>0.73</v>
      </c>
    </row>
    <row r="322" spans="1:8" x14ac:dyDescent="0.2">
      <c r="A322" s="4">
        <f t="shared" si="8"/>
        <v>11</v>
      </c>
      <c r="B322" s="30">
        <v>41221</v>
      </c>
      <c r="C322" s="78">
        <v>13.836383850648492</v>
      </c>
      <c r="D322" s="83">
        <v>0</v>
      </c>
      <c r="E322" s="77">
        <v>0</v>
      </c>
      <c r="F322" s="53">
        <f t="shared" si="9"/>
        <v>13.836383850648492</v>
      </c>
      <c r="H322" s="85">
        <v>0.69</v>
      </c>
    </row>
    <row r="323" spans="1:8" x14ac:dyDescent="0.2">
      <c r="A323" s="4">
        <f t="shared" si="8"/>
        <v>11</v>
      </c>
      <c r="B323" s="30">
        <v>41222</v>
      </c>
      <c r="C323" s="78">
        <v>13.556370300341099</v>
      </c>
      <c r="D323" s="83">
        <v>0</v>
      </c>
      <c r="E323" s="77">
        <v>0</v>
      </c>
      <c r="F323" s="53">
        <f t="shared" si="9"/>
        <v>13.556370300341099</v>
      </c>
      <c r="H323" s="85">
        <v>0.67</v>
      </c>
    </row>
    <row r="324" spans="1:8" x14ac:dyDescent="0.2">
      <c r="A324" s="4">
        <f t="shared" si="8"/>
        <v>11</v>
      </c>
      <c r="B324" s="30">
        <v>41223</v>
      </c>
      <c r="C324" s="78">
        <v>13.081347313212486</v>
      </c>
      <c r="D324" s="83">
        <v>0</v>
      </c>
      <c r="E324" s="77">
        <v>0</v>
      </c>
      <c r="F324" s="53">
        <f t="shared" si="9"/>
        <v>13.081347313212486</v>
      </c>
      <c r="H324" s="85">
        <v>0.67</v>
      </c>
    </row>
    <row r="325" spans="1:8" x14ac:dyDescent="0.2">
      <c r="A325" s="4">
        <f t="shared" si="8"/>
        <v>11</v>
      </c>
      <c r="B325" s="30">
        <v>41224</v>
      </c>
      <c r="C325" s="78">
        <v>13.474223467980512</v>
      </c>
      <c r="D325" s="83">
        <v>0</v>
      </c>
      <c r="E325" s="77">
        <v>0</v>
      </c>
      <c r="F325" s="53">
        <f t="shared" si="9"/>
        <v>13.474223467980512</v>
      </c>
      <c r="H325" s="85">
        <v>0.71</v>
      </c>
    </row>
    <row r="326" spans="1:8" x14ac:dyDescent="0.2">
      <c r="A326" s="4">
        <f t="shared" si="8"/>
        <v>11</v>
      </c>
      <c r="B326" s="30">
        <v>41225</v>
      </c>
      <c r="C326" s="78">
        <v>13.005629363384465</v>
      </c>
      <c r="D326" s="83">
        <v>0</v>
      </c>
      <c r="E326" s="77">
        <v>0</v>
      </c>
      <c r="F326" s="53">
        <f t="shared" si="9"/>
        <v>13.005629363384465</v>
      </c>
      <c r="H326" s="85">
        <v>0.74</v>
      </c>
    </row>
    <row r="327" spans="1:8" x14ac:dyDescent="0.2">
      <c r="A327" s="4">
        <f t="shared" si="8"/>
        <v>11</v>
      </c>
      <c r="B327" s="30">
        <v>41226</v>
      </c>
      <c r="C327" s="78">
        <v>13.921387964134665</v>
      </c>
      <c r="D327" s="83">
        <v>0</v>
      </c>
      <c r="E327" s="77">
        <v>0</v>
      </c>
      <c r="F327" s="53">
        <f t="shared" si="9"/>
        <v>13.921387964134665</v>
      </c>
      <c r="H327" s="85">
        <v>0.73</v>
      </c>
    </row>
    <row r="328" spans="1:8" x14ac:dyDescent="0.2">
      <c r="A328" s="4">
        <f t="shared" si="8"/>
        <v>11</v>
      </c>
      <c r="B328" s="30">
        <v>41227</v>
      </c>
      <c r="C328" s="78">
        <v>7.36880556798</v>
      </c>
      <c r="D328" s="83">
        <v>0</v>
      </c>
      <c r="E328" s="77">
        <v>3.891082639428272</v>
      </c>
      <c r="F328" s="53">
        <f t="shared" si="9"/>
        <v>11.259888207408272</v>
      </c>
      <c r="H328" s="85">
        <v>0.73599999999999999</v>
      </c>
    </row>
    <row r="329" spans="1:8" x14ac:dyDescent="0.2">
      <c r="A329" s="4">
        <f t="shared" si="8"/>
        <v>11</v>
      </c>
      <c r="B329" s="30">
        <v>41228</v>
      </c>
      <c r="C329" s="78">
        <v>0</v>
      </c>
      <c r="D329" s="83">
        <v>0</v>
      </c>
      <c r="E329" s="77">
        <v>12.912748682417044</v>
      </c>
      <c r="F329" s="53">
        <f t="shared" si="9"/>
        <v>12.912748682417044</v>
      </c>
      <c r="H329" s="85">
        <v>0.72199999999999998</v>
      </c>
    </row>
    <row r="330" spans="1:8" x14ac:dyDescent="0.2">
      <c r="A330" s="4">
        <f t="shared" si="8"/>
        <v>11</v>
      </c>
      <c r="B330" s="30">
        <v>41229</v>
      </c>
      <c r="C330" s="78">
        <v>0</v>
      </c>
      <c r="D330" s="83">
        <v>0</v>
      </c>
      <c r="E330" s="77">
        <v>12.51512191038136</v>
      </c>
      <c r="F330" s="53">
        <f t="shared" si="9"/>
        <v>12.51512191038136</v>
      </c>
      <c r="H330" s="85">
        <v>0.61199999999999999</v>
      </c>
    </row>
    <row r="331" spans="1:8" x14ac:dyDescent="0.2">
      <c r="A331" s="4">
        <f t="shared" ref="A331:A375" si="10">+IF(ISBLANK($B331),"",MONTH($B331))</f>
        <v>11</v>
      </c>
      <c r="B331" s="30">
        <v>41230</v>
      </c>
      <c r="C331" s="78">
        <v>11.641277625917319</v>
      </c>
      <c r="D331" s="83">
        <v>0</v>
      </c>
      <c r="E331" s="77">
        <v>0</v>
      </c>
      <c r="F331" s="53">
        <f t="shared" ref="F331:F376" si="11">SUM(C331:E331)</f>
        <v>11.641277625917319</v>
      </c>
      <c r="H331" s="85">
        <v>0.65</v>
      </c>
    </row>
    <row r="332" spans="1:8" x14ac:dyDescent="0.2">
      <c r="A332" s="4">
        <f t="shared" si="10"/>
        <v>11</v>
      </c>
      <c r="B332" s="30">
        <v>41231</v>
      </c>
      <c r="C332" s="78">
        <v>11.741996785594214</v>
      </c>
      <c r="D332" s="83">
        <v>0</v>
      </c>
      <c r="E332" s="77">
        <v>0</v>
      </c>
      <c r="F332" s="53">
        <f t="shared" si="11"/>
        <v>11.741996785594214</v>
      </c>
      <c r="H332" s="85">
        <v>0.62</v>
      </c>
    </row>
    <row r="333" spans="1:8" x14ac:dyDescent="0.2">
      <c r="A333" s="4">
        <f t="shared" si="10"/>
        <v>11</v>
      </c>
      <c r="B333" s="30">
        <v>41232</v>
      </c>
      <c r="C333" s="78">
        <v>0</v>
      </c>
      <c r="D333" s="83">
        <v>0</v>
      </c>
      <c r="E333" s="77">
        <v>11.768306536721608</v>
      </c>
      <c r="F333" s="53">
        <f t="shared" si="11"/>
        <v>11.768306536721608</v>
      </c>
      <c r="H333" s="85">
        <v>0.60499999999999998</v>
      </c>
    </row>
    <row r="334" spans="1:8" x14ac:dyDescent="0.2">
      <c r="A334" s="4">
        <f t="shared" si="10"/>
        <v>11</v>
      </c>
      <c r="B334" s="30">
        <v>41233</v>
      </c>
      <c r="C334" s="78">
        <v>8.7920921301874984</v>
      </c>
      <c r="D334" s="83">
        <v>0</v>
      </c>
      <c r="E334" s="77">
        <v>2.8474896596203978</v>
      </c>
      <c r="F334" s="53">
        <f t="shared" si="11"/>
        <v>11.639581789807895</v>
      </c>
      <c r="H334" s="85">
        <v>0.62</v>
      </c>
    </row>
    <row r="335" spans="1:8" x14ac:dyDescent="0.2">
      <c r="A335" s="4">
        <f t="shared" si="10"/>
        <v>11</v>
      </c>
      <c r="B335" s="30">
        <v>41234</v>
      </c>
      <c r="C335" s="78">
        <v>11.885575162154892</v>
      </c>
      <c r="D335" s="83">
        <v>0</v>
      </c>
      <c r="E335" s="77">
        <v>0</v>
      </c>
      <c r="F335" s="53">
        <f t="shared" si="11"/>
        <v>11.885575162154892</v>
      </c>
      <c r="H335" s="85">
        <v>0.6</v>
      </c>
    </row>
    <row r="336" spans="1:8" x14ac:dyDescent="0.2">
      <c r="A336" s="4">
        <f t="shared" si="10"/>
        <v>11</v>
      </c>
      <c r="B336" s="30">
        <v>41235</v>
      </c>
      <c r="C336" s="78">
        <v>12.429172896297562</v>
      </c>
      <c r="D336" s="83">
        <v>0</v>
      </c>
      <c r="E336" s="77">
        <v>0</v>
      </c>
      <c r="F336" s="53">
        <f t="shared" si="11"/>
        <v>12.429172896297562</v>
      </c>
      <c r="H336" s="85">
        <v>0.68</v>
      </c>
    </row>
    <row r="337" spans="1:8" x14ac:dyDescent="0.2">
      <c r="A337" s="4">
        <f t="shared" si="10"/>
        <v>11</v>
      </c>
      <c r="B337" s="30">
        <v>41236</v>
      </c>
      <c r="C337" s="78">
        <v>13.137778615442802</v>
      </c>
      <c r="D337" s="83">
        <v>0</v>
      </c>
      <c r="E337" s="77">
        <v>0</v>
      </c>
      <c r="F337" s="53">
        <f t="shared" si="11"/>
        <v>13.137778615442802</v>
      </c>
      <c r="H337" s="85">
        <v>0.69</v>
      </c>
    </row>
    <row r="338" spans="1:8" x14ac:dyDescent="0.2">
      <c r="A338" s="4">
        <f t="shared" si="10"/>
        <v>11</v>
      </c>
      <c r="B338" s="30">
        <v>41237</v>
      </c>
      <c r="C338" s="78">
        <v>12.829906574160951</v>
      </c>
      <c r="D338" s="83">
        <v>0</v>
      </c>
      <c r="E338" s="77">
        <v>0</v>
      </c>
      <c r="F338" s="53">
        <f t="shared" si="11"/>
        <v>12.829906574160951</v>
      </c>
      <c r="H338" s="85">
        <v>0.66</v>
      </c>
    </row>
    <row r="339" spans="1:8" x14ac:dyDescent="0.2">
      <c r="A339" s="4">
        <f t="shared" si="10"/>
        <v>11</v>
      </c>
      <c r="B339" s="30">
        <v>41238</v>
      </c>
      <c r="C339" s="78">
        <v>12.739902218705002</v>
      </c>
      <c r="D339" s="83">
        <v>0</v>
      </c>
      <c r="E339" s="77">
        <v>0</v>
      </c>
      <c r="F339" s="53">
        <f t="shared" si="11"/>
        <v>12.739902218705002</v>
      </c>
      <c r="H339" s="85">
        <v>0.64</v>
      </c>
    </row>
    <row r="340" spans="1:8" x14ac:dyDescent="0.2">
      <c r="A340" s="4">
        <f t="shared" si="10"/>
        <v>11</v>
      </c>
      <c r="B340" s="30">
        <v>41239</v>
      </c>
      <c r="C340" s="78">
        <v>11.779141440226827</v>
      </c>
      <c r="D340" s="83">
        <v>0</v>
      </c>
      <c r="E340" s="77">
        <v>0</v>
      </c>
      <c r="F340" s="53">
        <f t="shared" si="11"/>
        <v>11.779141440226827</v>
      </c>
      <c r="H340" s="85">
        <v>0.66</v>
      </c>
    </row>
    <row r="341" spans="1:8" x14ac:dyDescent="0.2">
      <c r="A341" s="4">
        <f t="shared" si="10"/>
        <v>11</v>
      </c>
      <c r="B341" s="30">
        <v>41240</v>
      </c>
      <c r="C341" s="78">
        <v>11.838580406799865</v>
      </c>
      <c r="D341" s="83">
        <v>0</v>
      </c>
      <c r="E341" s="77">
        <v>1.4096154446731095</v>
      </c>
      <c r="F341" s="53">
        <f t="shared" si="11"/>
        <v>13.248195851472975</v>
      </c>
      <c r="H341" s="85">
        <v>0.68</v>
      </c>
    </row>
    <row r="342" spans="1:8" x14ac:dyDescent="0.2">
      <c r="A342" s="4">
        <f t="shared" si="10"/>
        <v>11</v>
      </c>
      <c r="B342" s="30">
        <v>41241</v>
      </c>
      <c r="C342" s="78">
        <v>12.917767968772706</v>
      </c>
      <c r="D342" s="83">
        <v>0</v>
      </c>
      <c r="E342" s="77">
        <v>0</v>
      </c>
      <c r="F342" s="53">
        <f t="shared" si="11"/>
        <v>12.917767968772706</v>
      </c>
      <c r="H342" s="85">
        <v>0.66</v>
      </c>
    </row>
    <row r="343" spans="1:8" x14ac:dyDescent="0.2">
      <c r="A343" s="4">
        <f t="shared" si="10"/>
        <v>11</v>
      </c>
      <c r="B343" s="30">
        <v>41242</v>
      </c>
      <c r="C343" s="78">
        <v>12.814905848251625</v>
      </c>
      <c r="D343" s="83">
        <v>0</v>
      </c>
      <c r="E343" s="77">
        <v>0</v>
      </c>
      <c r="F343" s="53">
        <f t="shared" si="11"/>
        <v>12.814905848251625</v>
      </c>
      <c r="H343" s="85">
        <v>0.67</v>
      </c>
    </row>
    <row r="344" spans="1:8" x14ac:dyDescent="0.2">
      <c r="A344" s="4">
        <f t="shared" si="10"/>
        <v>11</v>
      </c>
      <c r="B344" s="30">
        <v>41243</v>
      </c>
      <c r="C344" s="78">
        <v>12.095585324885437</v>
      </c>
      <c r="D344" s="83">
        <v>0</v>
      </c>
      <c r="E344" s="77">
        <v>0</v>
      </c>
      <c r="F344" s="53">
        <f t="shared" si="11"/>
        <v>12.095585324885437</v>
      </c>
      <c r="H344" s="85">
        <v>0.65</v>
      </c>
    </row>
    <row r="345" spans="1:8" x14ac:dyDescent="0.2">
      <c r="A345" s="4">
        <f t="shared" si="10"/>
        <v>12</v>
      </c>
      <c r="B345" s="30">
        <v>41244</v>
      </c>
      <c r="C345" s="78">
        <v>12.005432300460905</v>
      </c>
      <c r="D345" s="83">
        <v>0</v>
      </c>
      <c r="E345" s="77">
        <v>0</v>
      </c>
      <c r="F345" s="53">
        <f t="shared" si="11"/>
        <v>12.005432300460905</v>
      </c>
      <c r="H345" s="85">
        <v>0.63</v>
      </c>
    </row>
    <row r="346" spans="1:8" x14ac:dyDescent="0.2">
      <c r="A346" s="4">
        <f t="shared" si="10"/>
        <v>12</v>
      </c>
      <c r="B346" s="30">
        <v>41245</v>
      </c>
      <c r="C346" s="78">
        <v>12.174250868232384</v>
      </c>
      <c r="D346" s="83">
        <v>0</v>
      </c>
      <c r="E346" s="77">
        <v>0</v>
      </c>
      <c r="F346" s="53">
        <f t="shared" si="11"/>
        <v>12.174250868232384</v>
      </c>
      <c r="H346" s="85">
        <v>0.65</v>
      </c>
    </row>
    <row r="347" spans="1:8" x14ac:dyDescent="0.2">
      <c r="A347" s="4">
        <f t="shared" si="10"/>
        <v>12</v>
      </c>
      <c r="B347" s="30">
        <v>41246</v>
      </c>
      <c r="C347" s="78">
        <v>12.535493989946785</v>
      </c>
      <c r="D347" s="83">
        <v>0</v>
      </c>
      <c r="E347" s="77">
        <v>0</v>
      </c>
      <c r="F347" s="53">
        <f t="shared" si="11"/>
        <v>12.535493989946785</v>
      </c>
      <c r="H347" s="85">
        <v>0.63</v>
      </c>
    </row>
    <row r="348" spans="1:8" x14ac:dyDescent="0.2">
      <c r="A348" s="4">
        <f t="shared" si="10"/>
        <v>12</v>
      </c>
      <c r="B348" s="30">
        <v>41247</v>
      </c>
      <c r="C348" s="78">
        <v>10.820920475838312</v>
      </c>
      <c r="D348" s="83">
        <v>0</v>
      </c>
      <c r="E348" s="77">
        <v>1.3653105794788616</v>
      </c>
      <c r="F348" s="53">
        <f t="shared" si="11"/>
        <v>12.186231055317174</v>
      </c>
      <c r="H348" s="85">
        <v>0.65</v>
      </c>
    </row>
    <row r="349" spans="1:8" x14ac:dyDescent="0.2">
      <c r="A349" s="4">
        <f t="shared" si="10"/>
        <v>12</v>
      </c>
      <c r="B349" s="30">
        <v>41248</v>
      </c>
      <c r="C349" s="78">
        <v>12.577698631889655</v>
      </c>
      <c r="D349" s="83">
        <v>0</v>
      </c>
      <c r="E349" s="77">
        <v>0</v>
      </c>
      <c r="F349" s="53">
        <f t="shared" si="11"/>
        <v>12.577698631889655</v>
      </c>
      <c r="H349" s="85">
        <v>0.65</v>
      </c>
    </row>
    <row r="350" spans="1:8" x14ac:dyDescent="0.2">
      <c r="A350" s="4">
        <f t="shared" si="10"/>
        <v>12</v>
      </c>
      <c r="B350" s="30">
        <v>41249</v>
      </c>
      <c r="C350" s="78">
        <v>11.605561201375066</v>
      </c>
      <c r="D350" s="83">
        <v>0</v>
      </c>
      <c r="E350" s="77">
        <v>0.97620749389462858</v>
      </c>
      <c r="F350" s="53">
        <f t="shared" si="11"/>
        <v>12.581768695269695</v>
      </c>
      <c r="H350" s="85">
        <v>0.71</v>
      </c>
    </row>
    <row r="351" spans="1:8" x14ac:dyDescent="0.2">
      <c r="A351" s="4">
        <f t="shared" si="10"/>
        <v>12</v>
      </c>
      <c r="B351" s="30">
        <v>41250</v>
      </c>
      <c r="C351" s="78">
        <v>12.851671138061171</v>
      </c>
      <c r="D351" s="83">
        <v>0</v>
      </c>
      <c r="E351" s="77">
        <v>0</v>
      </c>
      <c r="F351" s="53">
        <f t="shared" si="11"/>
        <v>12.851671138061171</v>
      </c>
      <c r="H351" s="85">
        <v>0.7</v>
      </c>
    </row>
    <row r="352" spans="1:8" x14ac:dyDescent="0.2">
      <c r="A352" s="4">
        <f t="shared" si="10"/>
        <v>12</v>
      </c>
      <c r="B352" s="30">
        <v>41251</v>
      </c>
      <c r="C352" s="78">
        <v>12.487566684689625</v>
      </c>
      <c r="D352" s="83">
        <v>0</v>
      </c>
      <c r="E352" s="77">
        <v>0</v>
      </c>
      <c r="F352" s="53">
        <f t="shared" si="11"/>
        <v>12.487566684689625</v>
      </c>
      <c r="H352" s="85">
        <v>0.64</v>
      </c>
    </row>
    <row r="353" spans="1:8" x14ac:dyDescent="0.2">
      <c r="A353" s="4">
        <f t="shared" si="10"/>
        <v>12</v>
      </c>
      <c r="B353" s="30">
        <v>41252</v>
      </c>
      <c r="C353" s="78">
        <v>12.486136018861055</v>
      </c>
      <c r="D353" s="83">
        <v>0</v>
      </c>
      <c r="E353" s="77">
        <v>0</v>
      </c>
      <c r="F353" s="53">
        <f t="shared" si="11"/>
        <v>12.486136018861055</v>
      </c>
      <c r="H353" s="85">
        <v>0.63</v>
      </c>
    </row>
    <row r="354" spans="1:8" x14ac:dyDescent="0.2">
      <c r="A354" s="4">
        <f t="shared" si="10"/>
        <v>12</v>
      </c>
      <c r="B354" s="30">
        <v>41253</v>
      </c>
      <c r="C354" s="78">
        <v>5.2225263850492549</v>
      </c>
      <c r="D354" s="83">
        <v>0</v>
      </c>
      <c r="E354" s="77">
        <v>7.3801623493683284</v>
      </c>
      <c r="F354" s="53">
        <f t="shared" si="11"/>
        <v>12.602688734417583</v>
      </c>
      <c r="H354" s="85">
        <v>0.62</v>
      </c>
    </row>
    <row r="355" spans="1:8" x14ac:dyDescent="0.2">
      <c r="A355" s="4">
        <f t="shared" si="10"/>
        <v>12</v>
      </c>
      <c r="B355" s="30">
        <v>41254</v>
      </c>
      <c r="C355" s="78">
        <v>13.396754818747056</v>
      </c>
      <c r="D355" s="83">
        <v>0</v>
      </c>
      <c r="E355" s="77">
        <v>0</v>
      </c>
      <c r="F355" s="53">
        <f t="shared" si="11"/>
        <v>13.396754818747056</v>
      </c>
      <c r="H355" s="85">
        <v>0.7</v>
      </c>
    </row>
    <row r="356" spans="1:8" x14ac:dyDescent="0.2">
      <c r="A356" s="4">
        <f t="shared" si="10"/>
        <v>12</v>
      </c>
      <c r="B356" s="30">
        <v>41255</v>
      </c>
      <c r="C356" s="78">
        <v>12.939657086518338</v>
      </c>
      <c r="D356" s="83">
        <v>0</v>
      </c>
      <c r="E356" s="77">
        <v>0</v>
      </c>
      <c r="F356" s="53">
        <f t="shared" si="11"/>
        <v>12.939657086518338</v>
      </c>
      <c r="H356" s="85">
        <v>0.75</v>
      </c>
    </row>
    <row r="357" spans="1:8" x14ac:dyDescent="0.2">
      <c r="A357" s="4">
        <f t="shared" si="10"/>
        <v>12</v>
      </c>
      <c r="B357" s="30">
        <v>41256</v>
      </c>
      <c r="C357" s="78">
        <v>4.3930978709347093</v>
      </c>
      <c r="D357" s="83">
        <v>0</v>
      </c>
      <c r="E357" s="77">
        <v>8.8686621634687519</v>
      </c>
      <c r="F357" s="53">
        <f t="shared" si="11"/>
        <v>13.261760034403462</v>
      </c>
      <c r="H357" s="85">
        <v>0.70499999999999996</v>
      </c>
    </row>
    <row r="358" spans="1:8" x14ac:dyDescent="0.2">
      <c r="A358" s="4">
        <f t="shared" si="10"/>
        <v>12</v>
      </c>
      <c r="B358" s="30">
        <v>41257</v>
      </c>
      <c r="C358" s="78">
        <v>13.424652802404205</v>
      </c>
      <c r="D358" s="83">
        <v>0</v>
      </c>
      <c r="E358" s="77">
        <v>0</v>
      </c>
      <c r="F358" s="53">
        <f t="shared" si="11"/>
        <v>13.424652802404205</v>
      </c>
      <c r="H358" s="85">
        <v>0.69</v>
      </c>
    </row>
    <row r="359" spans="1:8" x14ac:dyDescent="0.2">
      <c r="A359" s="4">
        <f t="shared" si="10"/>
        <v>12</v>
      </c>
      <c r="B359" s="30">
        <v>41258</v>
      </c>
      <c r="C359" s="78">
        <v>4.3306254630870695</v>
      </c>
      <c r="D359" s="83">
        <v>0</v>
      </c>
      <c r="E359" s="77">
        <v>8.7425446272752669</v>
      </c>
      <c r="F359" s="53">
        <f t="shared" si="11"/>
        <v>13.073170090362336</v>
      </c>
      <c r="H359" s="85">
        <v>0.66400000000000003</v>
      </c>
    </row>
    <row r="360" spans="1:8" x14ac:dyDescent="0.2">
      <c r="A360" s="4">
        <f t="shared" si="10"/>
        <v>12</v>
      </c>
      <c r="B360" s="30">
        <v>41259</v>
      </c>
      <c r="C360" s="78">
        <v>0</v>
      </c>
      <c r="D360" s="83">
        <v>0</v>
      </c>
      <c r="E360" s="77">
        <v>13.255338145649105</v>
      </c>
      <c r="F360" s="53">
        <f t="shared" si="11"/>
        <v>13.255338145649105</v>
      </c>
      <c r="H360" s="85">
        <v>0.68600000000000005</v>
      </c>
    </row>
    <row r="361" spans="1:8" x14ac:dyDescent="0.2">
      <c r="A361" s="4">
        <f t="shared" si="10"/>
        <v>12</v>
      </c>
      <c r="B361" s="30">
        <v>41260</v>
      </c>
      <c r="C361" s="78">
        <v>12.463245365603905</v>
      </c>
      <c r="D361" s="83">
        <v>0</v>
      </c>
      <c r="E361" s="77">
        <v>0</v>
      </c>
      <c r="F361" s="53">
        <f t="shared" si="11"/>
        <v>12.463245365603905</v>
      </c>
      <c r="H361" s="85">
        <v>0.71</v>
      </c>
    </row>
    <row r="362" spans="1:8" x14ac:dyDescent="0.2">
      <c r="A362" s="4">
        <f t="shared" si="10"/>
        <v>12</v>
      </c>
      <c r="B362" s="30">
        <v>41261</v>
      </c>
      <c r="C362" s="78">
        <v>7.6726608386309758</v>
      </c>
      <c r="D362" s="83">
        <v>0</v>
      </c>
      <c r="E362" s="77">
        <v>0</v>
      </c>
      <c r="F362" s="53">
        <f t="shared" si="11"/>
        <v>7.6726608386309758</v>
      </c>
      <c r="H362" s="85">
        <v>0.65</v>
      </c>
    </row>
    <row r="363" spans="1:8" x14ac:dyDescent="0.2">
      <c r="A363" s="4">
        <f t="shared" si="10"/>
        <v>12</v>
      </c>
      <c r="B363" s="30">
        <v>41262</v>
      </c>
      <c r="C363" s="78">
        <v>0</v>
      </c>
      <c r="D363" s="83">
        <v>0</v>
      </c>
      <c r="E363" s="77">
        <v>12.546288028042209</v>
      </c>
      <c r="F363" s="53">
        <f t="shared" si="11"/>
        <v>12.546288028042209</v>
      </c>
      <c r="H363" s="85">
        <v>0.67700000000000005</v>
      </c>
    </row>
    <row r="364" spans="1:8" x14ac:dyDescent="0.2">
      <c r="A364" s="4">
        <f t="shared" si="10"/>
        <v>12</v>
      </c>
      <c r="B364" s="30">
        <v>41263</v>
      </c>
      <c r="C364" s="78">
        <v>0</v>
      </c>
      <c r="D364" s="83">
        <v>0</v>
      </c>
      <c r="E364" s="77">
        <v>13.606252969637854</v>
      </c>
      <c r="F364" s="53">
        <f t="shared" si="11"/>
        <v>13.606252969637854</v>
      </c>
      <c r="H364" s="85">
        <v>0.68799999999999994</v>
      </c>
    </row>
    <row r="365" spans="1:8" x14ac:dyDescent="0.2">
      <c r="A365" s="4">
        <f t="shared" si="10"/>
        <v>12</v>
      </c>
      <c r="B365" s="30">
        <v>41264</v>
      </c>
      <c r="C365" s="78">
        <v>13.001891050061216</v>
      </c>
      <c r="D365" s="83">
        <v>0</v>
      </c>
      <c r="E365" s="77">
        <v>0</v>
      </c>
      <c r="F365" s="53">
        <f t="shared" si="11"/>
        <v>13.001891050061216</v>
      </c>
      <c r="H365" s="85">
        <v>0.69</v>
      </c>
    </row>
    <row r="366" spans="1:8" x14ac:dyDescent="0.2">
      <c r="A366" s="4">
        <f t="shared" si="10"/>
        <v>12</v>
      </c>
      <c r="B366" s="30">
        <v>41265</v>
      </c>
      <c r="C366" s="78">
        <v>13.553412726975674</v>
      </c>
      <c r="D366" s="83">
        <v>0</v>
      </c>
      <c r="E366" s="77">
        <v>0</v>
      </c>
      <c r="F366" s="53">
        <f t="shared" si="11"/>
        <v>13.553412726975674</v>
      </c>
      <c r="H366" s="85">
        <v>0.72</v>
      </c>
    </row>
    <row r="367" spans="1:8" x14ac:dyDescent="0.2">
      <c r="A367" s="4">
        <f t="shared" si="10"/>
        <v>12</v>
      </c>
      <c r="B367" s="30">
        <v>41266</v>
      </c>
      <c r="C367" s="78">
        <v>13.471149441832791</v>
      </c>
      <c r="D367" s="83">
        <v>0</v>
      </c>
      <c r="E367" s="77">
        <v>0</v>
      </c>
      <c r="F367" s="53">
        <f t="shared" si="11"/>
        <v>13.471149441832791</v>
      </c>
      <c r="H367" s="85">
        <v>0.7</v>
      </c>
    </row>
    <row r="368" spans="1:8" x14ac:dyDescent="0.2">
      <c r="A368" s="4">
        <f t="shared" si="10"/>
        <v>12</v>
      </c>
      <c r="B368" s="30">
        <v>41267</v>
      </c>
      <c r="C368" s="78">
        <v>5.1645153956407155</v>
      </c>
      <c r="D368" s="83">
        <v>0</v>
      </c>
      <c r="E368" s="77">
        <v>7.9932498921024093</v>
      </c>
      <c r="F368" s="53">
        <f t="shared" si="11"/>
        <v>13.157765287743125</v>
      </c>
      <c r="H368" s="85">
        <v>0.66600000000000004</v>
      </c>
    </row>
    <row r="369" spans="1:8" x14ac:dyDescent="0.2">
      <c r="A369" s="4">
        <f t="shared" si="10"/>
        <v>12</v>
      </c>
      <c r="B369" s="30">
        <v>41268</v>
      </c>
      <c r="C369" s="78">
        <v>0</v>
      </c>
      <c r="D369" s="83">
        <v>0</v>
      </c>
      <c r="E369" s="77">
        <v>10.120932279527374</v>
      </c>
      <c r="F369" s="53">
        <f t="shared" si="11"/>
        <v>10.120932279527374</v>
      </c>
      <c r="H369" s="85">
        <v>0.68400000000000005</v>
      </c>
    </row>
    <row r="370" spans="1:8" x14ac:dyDescent="0.2">
      <c r="A370" s="4">
        <f t="shared" si="10"/>
        <v>12</v>
      </c>
      <c r="B370" s="30">
        <v>41269</v>
      </c>
      <c r="C370" s="78">
        <v>12.736502538861133</v>
      </c>
      <c r="D370" s="83">
        <v>0</v>
      </c>
      <c r="E370" s="77">
        <v>0</v>
      </c>
      <c r="F370" s="53">
        <f t="shared" si="11"/>
        <v>12.736502538861133</v>
      </c>
      <c r="H370" s="85">
        <v>0.69</v>
      </c>
    </row>
    <row r="371" spans="1:8" x14ac:dyDescent="0.2">
      <c r="A371" s="4">
        <f t="shared" si="10"/>
        <v>12</v>
      </c>
      <c r="B371" s="30">
        <v>41270</v>
      </c>
      <c r="C371" s="78">
        <v>12.674983908232541</v>
      </c>
      <c r="D371" s="83">
        <v>0</v>
      </c>
      <c r="E371" s="77">
        <v>0</v>
      </c>
      <c r="F371" s="53">
        <f t="shared" si="11"/>
        <v>12.674983908232541</v>
      </c>
      <c r="H371" s="85">
        <v>0.67</v>
      </c>
    </row>
    <row r="372" spans="1:8" x14ac:dyDescent="0.2">
      <c r="A372" s="4">
        <f t="shared" si="10"/>
        <v>12</v>
      </c>
      <c r="B372" s="30">
        <v>41271</v>
      </c>
      <c r="C372" s="78">
        <v>0</v>
      </c>
      <c r="D372" s="83">
        <v>0</v>
      </c>
      <c r="E372" s="77">
        <v>13.020672882693665</v>
      </c>
      <c r="F372" s="53">
        <f t="shared" si="11"/>
        <v>13.020672882693665</v>
      </c>
      <c r="H372" s="85">
        <v>0.66900000000000004</v>
      </c>
    </row>
    <row r="373" spans="1:8" x14ac:dyDescent="0.2">
      <c r="A373" s="4">
        <f t="shared" si="10"/>
        <v>12</v>
      </c>
      <c r="B373" s="30">
        <v>41272</v>
      </c>
      <c r="C373" s="78">
        <v>0</v>
      </c>
      <c r="D373" s="83">
        <v>0</v>
      </c>
      <c r="E373" s="77">
        <v>10.09493858886154</v>
      </c>
      <c r="F373" s="53">
        <f t="shared" si="11"/>
        <v>10.09493858886154</v>
      </c>
      <c r="H373" s="85">
        <v>0.65500000000000003</v>
      </c>
    </row>
    <row r="374" spans="1:8" x14ac:dyDescent="0.2">
      <c r="A374" s="4">
        <f t="shared" si="10"/>
        <v>12</v>
      </c>
      <c r="B374" s="30">
        <v>41273</v>
      </c>
      <c r="C374" s="78">
        <v>13.578449378975682</v>
      </c>
      <c r="D374" s="83">
        <v>0</v>
      </c>
      <c r="E374" s="77">
        <v>0</v>
      </c>
      <c r="F374" s="53">
        <f t="shared" si="11"/>
        <v>13.578449378975682</v>
      </c>
      <c r="H374" s="85">
        <v>0.7</v>
      </c>
    </row>
    <row r="375" spans="1:8" ht="13.5" thickBot="1" x14ac:dyDescent="0.25">
      <c r="A375" s="4">
        <f t="shared" si="10"/>
        <v>12</v>
      </c>
      <c r="B375" s="30">
        <v>41274</v>
      </c>
      <c r="C375" s="78">
        <v>13.168563619089838</v>
      </c>
      <c r="D375" s="83">
        <v>0</v>
      </c>
      <c r="E375" s="77">
        <v>0</v>
      </c>
      <c r="F375" s="53">
        <f t="shared" si="11"/>
        <v>13.168563619089838</v>
      </c>
      <c r="H375" s="85">
        <v>0.69</v>
      </c>
    </row>
    <row r="376" spans="1:8" s="4" customFormat="1" ht="13.5" thickBot="1" x14ac:dyDescent="0.25">
      <c r="B376" s="54" t="s">
        <v>4</v>
      </c>
      <c r="C376" s="55">
        <f>SUM(C10:C375)</f>
        <v>2476.4552900000008</v>
      </c>
      <c r="D376" s="55">
        <f>SUM(D10:D375)</f>
        <v>75.001009999999994</v>
      </c>
      <c r="E376" s="56">
        <f>SUM(E10:E375)</f>
        <v>2024.8689199999999</v>
      </c>
      <c r="F376" s="57">
        <f t="shared" si="11"/>
        <v>4576.3252200000006</v>
      </c>
      <c r="H376" s="87">
        <f>+MAX(H10:H375)</f>
        <v>0.81899999999999995</v>
      </c>
    </row>
    <row r="377" spans="1:8" x14ac:dyDescent="0.2">
      <c r="A377" s="4" t="str">
        <f>+IF(ISBLANK($B377),"",MONTH($B377))</f>
        <v/>
      </c>
    </row>
    <row r="378" spans="1:8" x14ac:dyDescent="0.2">
      <c r="A378" s="4" t="str">
        <f>+IF(ISBLANK($B378),"",MONTH($B378))</f>
        <v/>
      </c>
    </row>
    <row r="379" spans="1:8" x14ac:dyDescent="0.2">
      <c r="A379" s="4"/>
    </row>
    <row r="380" spans="1:8" x14ac:dyDescent="0.2">
      <c r="A380" s="4" t="str">
        <f>+IF(ISBLANK($B380),"",MONTH($B380))</f>
        <v/>
      </c>
    </row>
    <row r="381" spans="1:8" x14ac:dyDescent="0.2">
      <c r="A381" s="4" t="str">
        <f>+IF(ISBLANK($B381),"",MONTH($B381))</f>
        <v/>
      </c>
    </row>
    <row r="382" spans="1:8" x14ac:dyDescent="0.2">
      <c r="A382" s="4" t="str">
        <f t="shared" ref="A382:A421" si="12">+IF(ISBLANK($B382),"",MONTH($B382))</f>
        <v/>
      </c>
      <c r="E382" s="4"/>
      <c r="F382" s="4"/>
      <c r="G382" s="4"/>
      <c r="H382" s="4"/>
    </row>
    <row r="383" spans="1:8" x14ac:dyDescent="0.2">
      <c r="A383" s="4" t="str">
        <f t="shared" si="12"/>
        <v/>
      </c>
      <c r="E383" s="4"/>
      <c r="F383" s="4"/>
      <c r="G383" s="4"/>
      <c r="H383" s="4"/>
    </row>
    <row r="384" spans="1:8" x14ac:dyDescent="0.2">
      <c r="A384" s="4" t="str">
        <f t="shared" si="12"/>
        <v/>
      </c>
      <c r="E384" s="4"/>
      <c r="F384" s="4"/>
      <c r="G384" s="4"/>
      <c r="H384" s="4"/>
    </row>
    <row r="385" spans="1:8" x14ac:dyDescent="0.2">
      <c r="A385" s="4" t="str">
        <f t="shared" si="12"/>
        <v/>
      </c>
      <c r="E385" s="4"/>
      <c r="F385" s="4"/>
      <c r="G385" s="4"/>
      <c r="H385" s="4"/>
    </row>
    <row r="386" spans="1:8" x14ac:dyDescent="0.2">
      <c r="A386" s="4" t="str">
        <f t="shared" si="12"/>
        <v/>
      </c>
      <c r="E386" s="4"/>
      <c r="F386" s="4"/>
      <c r="G386" s="4"/>
      <c r="H386" s="4"/>
    </row>
    <row r="387" spans="1:8" x14ac:dyDescent="0.2">
      <c r="A387" s="4" t="str">
        <f t="shared" si="12"/>
        <v/>
      </c>
      <c r="E387" s="4"/>
      <c r="F387" s="4"/>
      <c r="G387" s="4"/>
      <c r="H387" s="4"/>
    </row>
    <row r="388" spans="1:8" x14ac:dyDescent="0.2">
      <c r="A388" s="4" t="str">
        <f t="shared" si="12"/>
        <v/>
      </c>
      <c r="E388" s="4"/>
      <c r="F388" s="4"/>
      <c r="G388" s="4"/>
      <c r="H388" s="4"/>
    </row>
    <row r="389" spans="1:8" x14ac:dyDescent="0.2">
      <c r="A389" s="4" t="str">
        <f t="shared" si="12"/>
        <v/>
      </c>
      <c r="E389" s="4"/>
      <c r="F389" s="4"/>
      <c r="G389" s="4"/>
      <c r="H389" s="4"/>
    </row>
    <row r="390" spans="1:8" x14ac:dyDescent="0.2">
      <c r="A390" s="4" t="str">
        <f t="shared" si="12"/>
        <v/>
      </c>
      <c r="E390" s="4"/>
      <c r="F390" s="4"/>
      <c r="G390" s="4"/>
      <c r="H390" s="4"/>
    </row>
    <row r="391" spans="1:8" x14ac:dyDescent="0.2">
      <c r="A391" s="4" t="str">
        <f t="shared" si="12"/>
        <v/>
      </c>
      <c r="E391" s="4"/>
      <c r="F391" s="4"/>
      <c r="G391" s="4"/>
      <c r="H391" s="4"/>
    </row>
    <row r="392" spans="1:8" x14ac:dyDescent="0.2">
      <c r="A392" s="4" t="str">
        <f t="shared" si="12"/>
        <v/>
      </c>
      <c r="E392" s="4"/>
      <c r="F392" s="4"/>
      <c r="G392" s="4"/>
      <c r="H392" s="4"/>
    </row>
    <row r="393" spans="1:8" x14ac:dyDescent="0.2">
      <c r="A393" s="4" t="str">
        <f t="shared" si="12"/>
        <v/>
      </c>
      <c r="E393" s="4"/>
      <c r="F393" s="4"/>
      <c r="G393" s="4"/>
      <c r="H393" s="4"/>
    </row>
    <row r="394" spans="1:8" x14ac:dyDescent="0.2">
      <c r="A394" s="4" t="str">
        <f t="shared" si="12"/>
        <v/>
      </c>
      <c r="E394" s="4"/>
      <c r="F394" s="4"/>
      <c r="G394" s="4"/>
      <c r="H394" s="4"/>
    </row>
    <row r="395" spans="1:8" x14ac:dyDescent="0.2">
      <c r="A395" s="4" t="str">
        <f t="shared" si="12"/>
        <v/>
      </c>
      <c r="E395" s="4"/>
      <c r="F395" s="4"/>
      <c r="G395" s="4"/>
      <c r="H395" s="4"/>
    </row>
    <row r="396" spans="1:8" x14ac:dyDescent="0.2">
      <c r="A396" s="4" t="str">
        <f t="shared" si="12"/>
        <v/>
      </c>
      <c r="F396" s="4"/>
      <c r="G396" s="4"/>
      <c r="H396" s="4"/>
    </row>
    <row r="397" spans="1:8" x14ac:dyDescent="0.2">
      <c r="A397" s="4" t="str">
        <f t="shared" si="12"/>
        <v/>
      </c>
      <c r="F397" s="4"/>
      <c r="G397" s="4"/>
      <c r="H397" s="4"/>
    </row>
    <row r="398" spans="1:8" x14ac:dyDescent="0.2">
      <c r="A398" s="4" t="str">
        <f t="shared" si="12"/>
        <v/>
      </c>
      <c r="F398" s="4"/>
      <c r="G398" s="4"/>
      <c r="H398" s="4"/>
    </row>
    <row r="399" spans="1:8" x14ac:dyDescent="0.2">
      <c r="A399" s="4" t="str">
        <f t="shared" si="12"/>
        <v/>
      </c>
    </row>
    <row r="400" spans="1:8" x14ac:dyDescent="0.2">
      <c r="A400" s="4" t="str">
        <f t="shared" si="12"/>
        <v/>
      </c>
    </row>
    <row r="401" spans="1:1" x14ac:dyDescent="0.2">
      <c r="A401" s="4" t="str">
        <f t="shared" si="12"/>
        <v/>
      </c>
    </row>
    <row r="402" spans="1:1" x14ac:dyDescent="0.2">
      <c r="A402" s="4" t="str">
        <f t="shared" si="12"/>
        <v/>
      </c>
    </row>
    <row r="403" spans="1:1" x14ac:dyDescent="0.2">
      <c r="A403" s="4" t="str">
        <f t="shared" si="12"/>
        <v/>
      </c>
    </row>
    <row r="404" spans="1:1" x14ac:dyDescent="0.2">
      <c r="A404" s="4" t="str">
        <f t="shared" si="12"/>
        <v/>
      </c>
    </row>
    <row r="405" spans="1:1" x14ac:dyDescent="0.2">
      <c r="A405" s="4" t="str">
        <f t="shared" si="12"/>
        <v/>
      </c>
    </row>
    <row r="406" spans="1:1" x14ac:dyDescent="0.2">
      <c r="A406" s="4" t="str">
        <f t="shared" si="12"/>
        <v/>
      </c>
    </row>
    <row r="407" spans="1:1" x14ac:dyDescent="0.2">
      <c r="A407" s="4" t="str">
        <f t="shared" si="12"/>
        <v/>
      </c>
    </row>
    <row r="408" spans="1:1" x14ac:dyDescent="0.2">
      <c r="A408" s="4" t="str">
        <f t="shared" si="12"/>
        <v/>
      </c>
    </row>
    <row r="409" spans="1:1" x14ac:dyDescent="0.2">
      <c r="A409" s="4" t="str">
        <f t="shared" si="12"/>
        <v/>
      </c>
    </row>
    <row r="410" spans="1:1" x14ac:dyDescent="0.2">
      <c r="A410" s="4" t="str">
        <f t="shared" si="12"/>
        <v/>
      </c>
    </row>
    <row r="411" spans="1:1" x14ac:dyDescent="0.2">
      <c r="A411" s="4" t="str">
        <f t="shared" si="12"/>
        <v/>
      </c>
    </row>
    <row r="412" spans="1:1" x14ac:dyDescent="0.2">
      <c r="A412" s="4" t="str">
        <f t="shared" si="12"/>
        <v/>
      </c>
    </row>
    <row r="413" spans="1:1" x14ac:dyDescent="0.2">
      <c r="A413" s="4" t="str">
        <f t="shared" si="12"/>
        <v/>
      </c>
    </row>
    <row r="414" spans="1:1" x14ac:dyDescent="0.2">
      <c r="A414" s="4" t="str">
        <f t="shared" si="12"/>
        <v/>
      </c>
    </row>
    <row r="415" spans="1:1" x14ac:dyDescent="0.2">
      <c r="A415" s="4" t="str">
        <f t="shared" si="12"/>
        <v/>
      </c>
    </row>
    <row r="416" spans="1:1" x14ac:dyDescent="0.2">
      <c r="A416" s="4" t="str">
        <f t="shared" si="12"/>
        <v/>
      </c>
    </row>
    <row r="417" spans="1:1" x14ac:dyDescent="0.2">
      <c r="A417" s="4" t="str">
        <f t="shared" si="12"/>
        <v/>
      </c>
    </row>
    <row r="418" spans="1:1" x14ac:dyDescent="0.2">
      <c r="A418" s="4" t="str">
        <f t="shared" si="12"/>
        <v/>
      </c>
    </row>
    <row r="419" spans="1:1" x14ac:dyDescent="0.2">
      <c r="A419" s="4" t="str">
        <f t="shared" si="12"/>
        <v/>
      </c>
    </row>
    <row r="420" spans="1:1" x14ac:dyDescent="0.2">
      <c r="A420" s="4" t="str">
        <f t="shared" si="12"/>
        <v/>
      </c>
    </row>
    <row r="421" spans="1:1" x14ac:dyDescent="0.2">
      <c r="A421" s="4" t="str">
        <f t="shared" si="12"/>
        <v/>
      </c>
    </row>
    <row r="422" spans="1:1" x14ac:dyDescent="0.2">
      <c r="A422" s="4"/>
    </row>
    <row r="423" spans="1:1" x14ac:dyDescent="0.2">
      <c r="A423" s="4"/>
    </row>
    <row r="424" spans="1:1" x14ac:dyDescent="0.2">
      <c r="A424" s="4" t="str">
        <f t="shared" ref="A424:A432" si="13">+IF(ISBLANK($B424),"",MONTH($B424))</f>
        <v/>
      </c>
    </row>
    <row r="425" spans="1:1" x14ac:dyDescent="0.2">
      <c r="A425" s="4" t="str">
        <f t="shared" si="13"/>
        <v/>
      </c>
    </row>
    <row r="426" spans="1:1" x14ac:dyDescent="0.2">
      <c r="A426" s="4" t="str">
        <f t="shared" si="13"/>
        <v/>
      </c>
    </row>
    <row r="427" spans="1:1" x14ac:dyDescent="0.2">
      <c r="A427" s="4" t="str">
        <f t="shared" si="13"/>
        <v/>
      </c>
    </row>
    <row r="428" spans="1:1" x14ac:dyDescent="0.2">
      <c r="A428" s="4" t="str">
        <f t="shared" si="13"/>
        <v/>
      </c>
    </row>
    <row r="429" spans="1:1" x14ac:dyDescent="0.2">
      <c r="A429" s="4" t="str">
        <f t="shared" si="13"/>
        <v/>
      </c>
    </row>
    <row r="430" spans="1:1" x14ac:dyDescent="0.2">
      <c r="A430" s="4" t="str">
        <f t="shared" si="13"/>
        <v/>
      </c>
    </row>
    <row r="431" spans="1:1" x14ac:dyDescent="0.2">
      <c r="A431" s="4" t="str">
        <f t="shared" si="13"/>
        <v/>
      </c>
    </row>
    <row r="432" spans="1:1" x14ac:dyDescent="0.2">
      <c r="A432" s="4" t="str">
        <f t="shared" si="13"/>
        <v/>
      </c>
    </row>
  </sheetData>
  <pageMargins left="0.75" right="0.75" top="1" bottom="1" header="0" footer="0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1</vt:i4>
      </vt:variant>
    </vt:vector>
  </HeadingPairs>
  <TitlesOfParts>
    <vt:vector size="37" baseType="lpstr">
      <vt:lpstr>TAPA</vt:lpstr>
      <vt:lpstr>05Cochamó</vt:lpstr>
      <vt:lpstr>06Cochamó</vt:lpstr>
      <vt:lpstr>07Cochamó</vt:lpstr>
      <vt:lpstr>08Cochamó</vt:lpstr>
      <vt:lpstr>09Cochamó</vt:lpstr>
      <vt:lpstr>10Cochamó</vt:lpstr>
      <vt:lpstr>11Cochamó</vt:lpstr>
      <vt:lpstr>12Cochamó</vt:lpstr>
      <vt:lpstr>13Cochamó</vt:lpstr>
      <vt:lpstr>14Cochamó</vt:lpstr>
      <vt:lpstr>15Cochamó</vt:lpstr>
      <vt:lpstr>16Cochamó</vt:lpstr>
      <vt:lpstr>17Cochamó</vt:lpstr>
      <vt:lpstr>18Cochamó</vt:lpstr>
      <vt:lpstr>19Cochamó</vt:lpstr>
      <vt:lpstr>05Hornopirén</vt:lpstr>
      <vt:lpstr>06Hornopirén</vt:lpstr>
      <vt:lpstr>07Hornopirén</vt:lpstr>
      <vt:lpstr>08Hornopirén</vt:lpstr>
      <vt:lpstr>09Hornopirén</vt:lpstr>
      <vt:lpstr>10Hornopirén</vt:lpstr>
      <vt:lpstr>11Hornopirén</vt:lpstr>
      <vt:lpstr>12Hornopirén</vt:lpstr>
      <vt:lpstr>13Hornopirén</vt:lpstr>
      <vt:lpstr>14Hornopirén</vt:lpstr>
      <vt:lpstr>15Hornopirén</vt:lpstr>
      <vt:lpstr>16Hornopirén</vt:lpstr>
      <vt:lpstr>17Hornopirén</vt:lpstr>
      <vt:lpstr>18Hornopirén</vt:lpstr>
      <vt:lpstr>19Hornopirén</vt:lpstr>
      <vt:lpstr>Res_Mes</vt:lpstr>
      <vt:lpstr>Res_GMax</vt:lpstr>
      <vt:lpstr>Res_Año_Tipo Gen</vt:lpstr>
      <vt:lpstr>Gráf_Mes</vt:lpstr>
      <vt:lpstr>Información Unidades</vt:lpstr>
      <vt:lpstr>TAPA!Área_de_impresión</vt:lpstr>
    </vt:vector>
  </TitlesOfParts>
  <Company>CNE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CNE</dc:creator>
  <cp:lastModifiedBy>Kiumarz Goharriz Chahin</cp:lastModifiedBy>
  <cp:lastPrinted>2004-05-26T15:56:55Z</cp:lastPrinted>
  <dcterms:created xsi:type="dcterms:W3CDTF">1999-02-19T19:13:38Z</dcterms:created>
  <dcterms:modified xsi:type="dcterms:W3CDTF">2019-06-04T21:51:55Z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6a472a69-6cc4-4bd3-aac1-e5c289b40879</vt:lpwstr>
  </property>
</Properties>
</file>