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9- Enel\"/>
    </mc:Choice>
  </mc:AlternateContent>
  <bookViews>
    <workbookView xWindow="0" yWindow="180" windowWidth="28800" windowHeight="11955" tabRatio="704"/>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3" l="1"/>
  <c r="C35" i="13" s="1"/>
  <c r="C40" i="13" s="1"/>
</calcChain>
</file>

<file path=xl/sharedStrings.xml><?xml version="1.0" encoding="utf-8"?>
<sst xmlns="http://schemas.openxmlformats.org/spreadsheetml/2006/main" count="156" uniqueCount="147">
  <si>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</si>
  <si>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</si>
  <si>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</si>
  <si>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</si>
  <si>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</si>
  <si>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</si>
  <si>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</si>
  <si>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</si>
  <si>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</si>
  <si>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</si>
  <si>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</si>
  <si>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</si>
  <si>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</si>
  <si>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</si>
  <si>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</si>
  <si>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</si>
  <si>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</si>
  <si>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</si>
  <si>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</si>
  <si>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</si>
  <si>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</si>
  <si>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</si>
  <si>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</si>
  <si>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</si>
  <si>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</si>
  <si>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</si>
  <si>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</si>
  <si>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</si>
  <si>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</si>
  <si>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</si>
  <si>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</si>
  <si>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</si>
  <si>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</si>
  <si>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</si>
  <si>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</si>
  <si>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</si>
  <si>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</si>
  <si>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</si>
  <si>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</si>
  <si>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</si>
  <si>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</si>
  <si>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</si>
  <si>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</si>
  <si>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</si>
  <si>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</si>
  <si>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</si>
  <si>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</si>
  <si>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</si>
  <si>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</si>
  <si>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</si>
  <si>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</si>
  <si>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</si>
  <si>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</si>
  <si>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</si>
  <si>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</si>
  <si>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</si>
  <si>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</si>
  <si>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</si>
  <si>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</si>
  <si>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</si>
  <si>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</si>
  <si>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</si>
  <si>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</si>
  <si>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</si>
  <si>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</si>
  <si>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</si>
  <si>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</si>
  <si>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</si>
  <si>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</si>
  <si>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</si>
  <si>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</si>
  <si>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</si>
  <si>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</si>
  <si>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</si>
  <si>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</si>
  <si>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</si>
  <si>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</si>
  <si>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</si>
  <si>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</si>
  <si>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</si>
  <si>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</si>
  <si>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</si>
  <si>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</si>
  <si>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</si>
  <si>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</si>
  <si>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</si>
  <si>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</si>
  <si>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</si>
  <si>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</si>
  <si>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</si>
  <si>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</si>
  <si>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</si>
  <si>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</si>
  <si>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</si>
  <si>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</si>
  <si>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</si>
  <si>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</si>
  <si>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</si>
  <si>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</si>
  <si>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</si>
  <si>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</si>
  <si>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</si>
  <si>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</si>
  <si>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</si>
  <si>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</si>
  <si>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</si>
  <si>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</si>
  <si>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</si>
  <si>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</si>
  <si>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</si>
  <si>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</si>
  <si>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</si>
  <si>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</si>
  <si>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</si>
  <si>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</si>
  <si>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</si>
  <si>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</si>
  <si>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</si>
  <si>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</si>
  <si>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</si>
  <si>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</si>
  <si>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</si>
  <si>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</si>
  <si>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</si>
  <si>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</si>
  <si>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Se adjunta trazado de la línea en formato kmz (2 alternativas)</t>
  </si>
  <si>
    <t>No aplica</t>
  </si>
  <si>
    <t>ENEL DISTRIBUCIÓN CHILE S.A.</t>
  </si>
  <si>
    <t>NUEVA S/E PROVIDENCIA</t>
  </si>
  <si>
    <t>S/E en Edificio, tecnología GIS, 110/12kV, con capacidad final de 100 MVA (2x50 MVA + Reserva 50 MVA). Su capacidad Inicial será de 50 MVA + Reserva 50MVA.</t>
  </si>
  <si>
    <t>La zona oriente es actualmente abastecida de las SSEE Vitacura, Apoquindo y Alonso de Cordova. La SE Vitacura ya ha copado su capacidad de expansión y las nuevas redes desde Subestaciones Apoquindo y Alonso de Cordova, presentan dificultades constructivas por la alta congestión de servicios en la zona e interferencias importantes como las líneas de metro e importantes autopistas y vías.
De los análisis de demanda y capacidad  de transformación y distribución de la zona oriente, se espera a partir del año 2022 se supere la capacidad nominal de la SE Vitacura, la cual suministra el sector antes mencionado. 
Este aumento de cargabilidad se debe principalmente a crecimiento vegetativo de la demanda como asi también la incorporación de grandes clientes. En el Sector Nororiente de Santiago, se ubican importantes consumos, como centros comerciales, edificios de oficinas (Mall Costanera Center, World Trade Center, Embajada EEUU, entre otros), clínicas y hospitales.</t>
  </si>
  <si>
    <t>En hoja 5. Demanda, se muestras los antecedentes de demanda de las SE Existentes.</t>
  </si>
  <si>
    <t xml:space="preserve"> Se adjunta en formato Excel.</t>
  </si>
  <si>
    <t>Entrada en operación en diciembre de 2024</t>
  </si>
  <si>
    <t>Región Metropolitana</t>
  </si>
  <si>
    <t>1500 m2 aproximadamente</t>
  </si>
  <si>
    <t>inicio con 2 transformadores de 50 MVA. Configuración final con 3 transformadores de 50 MVA</t>
  </si>
  <si>
    <t>transformadores 110/12.5 kV 50 MVA</t>
  </si>
  <si>
    <t>En Alta Tensión: Dos Barras Principales con Interruptor Acoplador
en Media Tensión: Un juegos de celdas para cada transformador. Cada juego de Celda consta de una barra Principal y una Barra Auxiliar</t>
  </si>
  <si>
    <t>1 Patio 110 kV con 6 paños: 2 paños de línea, 3 paños de transformación, 1 paño de transferencia
3 juegos de celdas en MT con capacidad para al menos 10 posiciones</t>
  </si>
  <si>
    <t>Transformador</t>
  </si>
  <si>
    <t>Trifásica</t>
  </si>
  <si>
    <t>DYn1</t>
  </si>
  <si>
    <t>110/12</t>
  </si>
  <si>
    <t xml:space="preserve">La subestación en el lado de alta tensión contempla una doble barra con un interruptor en la posición acopladora normalmente abierta, la cual ante indisponibilidad de suministro de un circuito del lado AT, el interruptor (y seccionadores correspondientes) cambia de normal abierto a normal cerrado para realizar la transferencia de carga del circuito fallado al circuito disponible.
Por otra parte, el nuevo transformador consta de un patio de media tensión con doble barra y un interruptor de acoplamiento normal abierto con barra vecina. El interruptor cambiara de estado a normal cerrado en el caso de requerir la transferencia carga de un transformador vecino.
</t>
  </si>
  <si>
    <t>Presentación Nueva Subestación Providencia</t>
  </si>
  <si>
    <t>ANDREAS GEBHARDT STROBEL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</si>
</sst>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
  </numFmts>
  <fonts count="14"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7">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2" fillId="0" borderId="0"/>
  </cellStyleXfs>
  <cellXfs count="132">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4" fillId="0" borderId="1" xfId="0" applyFont="1" applyFill="1" applyBorder="1" applyAlignment="1">
      <alignment vertical="center" wrapText="1"/>
    </xf>
    <xf numFmtId="3" fontId="4" fillId="0" borderId="51" xfId="0" applyNumberFormat="1" applyFont="1" applyBorder="1"/>
    <xf numFmtId="3" fontId="4" fillId="0" borderId="25" xfId="0" applyNumberFormat="1" applyFont="1" applyBorder="1"/>
    <xf numFmtId="3" fontId="4" fillId="0" borderId="52" xfId="0" applyNumberFormat="1" applyFont="1" applyBorder="1"/>
    <xf numFmtId="3" fontId="4" fillId="0" borderId="54" xfId="0" applyNumberFormat="1" applyFont="1" applyBorder="1"/>
    <xf numFmtId="3" fontId="4" fillId="0" borderId="53" xfId="0" applyNumberFormat="1" applyFont="1" applyBorder="1"/>
    <xf numFmtId="3" fontId="4" fillId="0" borderId="10" xfId="0" applyNumberFormat="1" applyFont="1" applyBorder="1"/>
    <xf numFmtId="3" fontId="0" fillId="0" borderId="0" xfId="0" applyNumberFormat="1"/>
    <xf numFmtId="0" fontId="11" fillId="0" borderId="23" xfId="0" applyFont="1" applyBorder="1" applyAlignment="1">
      <alignment horizontal="left"/>
    </xf>
    <xf numFmtId="3" fontId="11" fillId="0" borderId="52" xfId="0" applyNumberFormat="1" applyFont="1" applyBorder="1"/>
    <xf numFmtId="3" fontId="11" fillId="0" borderId="25" xfId="0" applyNumberFormat="1" applyFont="1" applyBorder="1"/>
    <xf numFmtId="3" fontId="11" fillId="0" borderId="51" xfId="0" applyNumberFormat="1" applyFont="1" applyBorder="1"/>
    <xf numFmtId="0" fontId="6" fillId="0" borderId="11" xfId="0" applyFont="1" applyBorder="1" applyAlignment="1">
      <alignment horizontal="center" vertical="center"/>
    </xf>
    <xf numFmtId="0" fontId="4" fillId="0" borderId="20" xfId="0" applyFont="1" applyBorder="1" applyAlignment="1">
      <alignment horizontal="center"/>
    </xf>
    <xf numFmtId="164" fontId="4" fillId="0" borderId="24" xfId="0" applyNumberFormat="1" applyFont="1" applyBorder="1" applyAlignment="1">
      <alignment horizontal="center"/>
    </xf>
    <xf numFmtId="165" fontId="4" fillId="0" borderId="24" xfId="0" applyNumberFormat="1" applyFont="1" applyBorder="1" applyAlignment="1">
      <alignment horizontal="center"/>
    </xf>
    <xf numFmtId="1" fontId="4" fillId="0" borderId="24" xfId="0" applyNumberFormat="1" applyFont="1" applyBorder="1" applyAlignment="1">
      <alignment horizontal="center"/>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3" fillId="0" borderId="33" xfId="0" applyFont="1" applyFill="1" applyBorder="1" applyAlignment="1">
      <alignment horizontal="left" vertical="top" wrapText="1"/>
    </xf>
    <xf numFmtId="0" fontId="13" fillId="0" borderId="34"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left" vertical="top"/>
    </xf>
    <xf numFmtId="0" fontId="4" fillId="0" borderId="5" xfId="0" applyFont="1" applyFill="1" applyBorder="1" applyAlignment="1">
      <alignment horizontal="left" vertical="top"/>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11" fillId="0" borderId="30" xfId="0" applyFont="1" applyFill="1" applyBorder="1" applyAlignment="1">
      <alignment horizontal="left" vertical="center" wrapText="1"/>
    </xf>
    <xf numFmtId="0" fontId="11" fillId="0" borderId="31" xfId="0" applyFont="1" applyFill="1" applyBorder="1" applyAlignment="1">
      <alignment horizontal="left" vertical="center" wrapText="1"/>
    </xf>
    <xf numFmtId="0" fontId="11" fillId="0" borderId="32" xfId="0" applyFont="1" applyFill="1" applyBorder="1" applyAlignment="1">
      <alignment horizontal="left"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xf numFmtId="0" fontId="13" fillId="0" borderId="56" xfId="0" applyFont="1" applyBorder="1" applyAlignment="1">
      <alignment horizontal="left" vertical="center" wrapText="1"/>
    </xf>
    <xf numFmtId="0" fontId="13" fillId="0" borderId="18" xfId="0" applyFont="1" applyBorder="1" applyAlignment="1">
      <alignment horizontal="left" vertical="center" wrapText="1"/>
    </xf>
    <xf numFmtId="0" fontId="13" fillId="0" borderId="55"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90" zoomScaleNormal="90" workbookViewId="0">
      <selection activeCell="B9" sqref="B9:C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8" t="s">
        <v>58</v>
      </c>
      <c r="C2" s="35" t="s">
        <v>127</v>
      </c>
      <c r="D2" s="2"/>
    </row>
    <row r="3" spans="1:4" ht="64.5" customHeight="1" thickTop="1" thickBot="1" x14ac:dyDescent="0.3">
      <c r="A3" s="2"/>
      <c r="B3" s="28" t="s">
        <v>59</v>
      </c>
      <c r="C3" s="35" t="s">
        <v>146</v>
      </c>
      <c r="D3" s="2"/>
    </row>
    <row r="4" spans="1:4" ht="64.5" customHeight="1" thickTop="1" thickBot="1" x14ac:dyDescent="0.3">
      <c r="A4" s="2"/>
      <c r="B4" s="28" t="s">
        <v>60</v>
      </c>
      <c r="C4" s="35" t="s">
        <v>128</v>
      </c>
      <c r="D4" s="2"/>
    </row>
    <row r="5" spans="1:4" ht="12" customHeight="1" thickTop="1" thickBot="1" x14ac:dyDescent="0.55000000000000004">
      <c r="A5" s="2"/>
      <c r="B5" s="60"/>
      <c r="C5" s="61"/>
      <c r="D5" s="2"/>
    </row>
    <row r="6" spans="1:4" ht="33" thickTop="1" thickBot="1" x14ac:dyDescent="0.3">
      <c r="A6" s="2"/>
      <c r="B6" s="52" t="s">
        <v>7</v>
      </c>
      <c r="C6" s="53"/>
      <c r="D6" s="2"/>
    </row>
    <row r="7" spans="1:4" ht="67.5" customHeight="1" thickTop="1" thickBot="1" x14ac:dyDescent="0.3">
      <c r="A7" s="2"/>
      <c r="B7" s="64" t="s">
        <v>129</v>
      </c>
      <c r="C7" s="65"/>
      <c r="D7" s="2"/>
    </row>
    <row r="8" spans="1:4" ht="33" thickTop="1" thickBot="1" x14ac:dyDescent="0.3">
      <c r="A8" s="2"/>
      <c r="B8" s="52" t="s">
        <v>36</v>
      </c>
      <c r="C8" s="53"/>
      <c r="D8" s="2"/>
    </row>
    <row r="9" spans="1:4" ht="95.25" customHeight="1" thickTop="1" thickBot="1" x14ac:dyDescent="0.3">
      <c r="A9" s="2"/>
      <c r="B9" s="56"/>
      <c r="C9" s="57"/>
      <c r="D9" s="2"/>
    </row>
    <row r="10" spans="1:4" ht="33" thickTop="1" thickBot="1" x14ac:dyDescent="0.3">
      <c r="A10" s="2"/>
      <c r="B10" s="52" t="s">
        <v>37</v>
      </c>
      <c r="C10" s="53"/>
      <c r="D10" s="2"/>
    </row>
    <row r="11" spans="1:4" ht="205.5" customHeight="1" thickTop="1" thickBot="1" x14ac:dyDescent="0.3">
      <c r="A11" s="2"/>
      <c r="B11" s="58" t="s">
        <v>130</v>
      </c>
      <c r="C11" s="59"/>
      <c r="D11" s="2"/>
    </row>
    <row r="12" spans="1:4" ht="34.5" customHeight="1" thickTop="1" thickBot="1" x14ac:dyDescent="0.3">
      <c r="A12" s="2"/>
      <c r="B12" s="52" t="s">
        <v>96</v>
      </c>
      <c r="C12" s="53"/>
      <c r="D12" s="2"/>
    </row>
    <row r="13" spans="1:4" ht="45.75" customHeight="1" thickTop="1" thickBot="1" x14ac:dyDescent="0.3">
      <c r="A13" s="2"/>
      <c r="B13" s="58" t="s">
        <v>131</v>
      </c>
      <c r="C13" s="59"/>
      <c r="D13" s="2"/>
    </row>
    <row r="14" spans="1:4" ht="36" customHeight="1" thickTop="1" thickBot="1" x14ac:dyDescent="0.3">
      <c r="A14" s="2"/>
      <c r="B14" s="52" t="s">
        <v>97</v>
      </c>
      <c r="C14" s="53"/>
      <c r="D14" s="2"/>
    </row>
    <row r="15" spans="1:4" ht="123.75" customHeight="1" thickTop="1" thickBot="1" x14ac:dyDescent="0.3">
      <c r="A15" s="2"/>
      <c r="B15" s="58" t="s">
        <v>144</v>
      </c>
      <c r="C15" s="59"/>
      <c r="D15" s="2"/>
    </row>
    <row r="16" spans="1:4" ht="33" thickTop="1" thickBot="1" x14ac:dyDescent="0.3">
      <c r="A16" s="2"/>
      <c r="B16" s="52" t="s">
        <v>92</v>
      </c>
      <c r="C16" s="53"/>
      <c r="D16" s="2"/>
    </row>
    <row r="17" spans="1:4" ht="48.75" customHeight="1" thickTop="1" thickBot="1" x14ac:dyDescent="0.3">
      <c r="A17" s="2"/>
      <c r="B17" s="56" t="s">
        <v>132</v>
      </c>
      <c r="C17" s="57"/>
      <c r="D17" s="2"/>
    </row>
    <row r="18" spans="1:4" ht="33" thickTop="1" thickBot="1" x14ac:dyDescent="0.3">
      <c r="A18" s="2"/>
      <c r="B18" s="52" t="s">
        <v>93</v>
      </c>
      <c r="C18" s="53"/>
      <c r="D18" s="2"/>
    </row>
    <row r="19" spans="1:4" ht="45" customHeight="1" thickTop="1" thickBot="1" x14ac:dyDescent="0.3">
      <c r="A19" s="2"/>
      <c r="B19" s="62">
        <v>42</v>
      </c>
      <c r="C19" s="63"/>
      <c r="D19" s="2"/>
    </row>
    <row r="20" spans="1:4" ht="33" thickTop="1" thickBot="1" x14ac:dyDescent="0.3">
      <c r="A20" s="2"/>
      <c r="B20" s="52" t="s">
        <v>94</v>
      </c>
      <c r="C20" s="53"/>
      <c r="D20" s="2"/>
    </row>
    <row r="21" spans="1:4" ht="56.25" customHeight="1" thickTop="1" thickBot="1" x14ac:dyDescent="0.3">
      <c r="A21" s="2"/>
      <c r="B21" s="56" t="s">
        <v>133</v>
      </c>
      <c r="C21" s="57"/>
      <c r="D21" s="2"/>
    </row>
    <row r="22" spans="1:4" ht="33" thickTop="1" thickBot="1" x14ac:dyDescent="0.3">
      <c r="A22" s="2"/>
      <c r="B22" s="52" t="s">
        <v>95</v>
      </c>
      <c r="C22" s="53"/>
      <c r="D22" s="2"/>
    </row>
    <row r="23" spans="1:4" ht="43.5" customHeight="1" thickTop="1" thickBot="1" x14ac:dyDescent="0.3">
      <c r="A23" s="2"/>
      <c r="B23" s="54" t="s">
        <v>145</v>
      </c>
      <c r="C23" s="55"/>
      <c r="D23" s="2"/>
    </row>
    <row r="24" spans="1:4" ht="15.75" thickTop="1" x14ac:dyDescent="0.25">
      <c r="A24" s="34"/>
      <c r="B24" s="34"/>
      <c r="C24" s="34"/>
      <c r="D24" s="34"/>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B68" zoomScale="90" zoomScaleNormal="90" workbookViewId="0">
      <selection activeCell="C75" sqref="C75"/>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86" t="s">
        <v>75</v>
      </c>
      <c r="C2" s="87"/>
      <c r="D2" s="88"/>
      <c r="E2"/>
    </row>
    <row r="3" spans="1:5" ht="27" thickBot="1" x14ac:dyDescent="0.3">
      <c r="A3"/>
      <c r="B3" s="5" t="s">
        <v>8</v>
      </c>
      <c r="C3" s="6" t="s">
        <v>9</v>
      </c>
      <c r="D3" s="6" t="s">
        <v>42</v>
      </c>
      <c r="E3"/>
    </row>
    <row r="4" spans="1:5" ht="27" thickBot="1" x14ac:dyDescent="0.45">
      <c r="A4"/>
      <c r="B4" s="7"/>
      <c r="C4" s="9"/>
      <c r="D4" s="8"/>
      <c r="E4"/>
    </row>
    <row r="5" spans="1:5" ht="27" thickBot="1" x14ac:dyDescent="0.3">
      <c r="A5"/>
      <c r="B5" s="66" t="s">
        <v>38</v>
      </c>
      <c r="C5" s="67" t="s">
        <v>12</v>
      </c>
      <c r="D5" s="68"/>
      <c r="E5"/>
    </row>
    <row r="6" spans="1:5" ht="18.75" x14ac:dyDescent="0.3">
      <c r="A6"/>
      <c r="B6" s="19" t="s">
        <v>16</v>
      </c>
      <c r="C6" s="19"/>
      <c r="D6" s="11" t="s">
        <v>35</v>
      </c>
      <c r="E6"/>
    </row>
    <row r="7" spans="1:5" ht="19.5" thickBot="1" x14ac:dyDescent="0.35">
      <c r="A7"/>
      <c r="B7" s="11" t="s">
        <v>17</v>
      </c>
      <c r="C7" s="11"/>
      <c r="D7" s="11" t="s">
        <v>35</v>
      </c>
      <c r="E7"/>
    </row>
    <row r="8" spans="1:5" ht="27" thickBot="1" x14ac:dyDescent="0.3">
      <c r="A8"/>
      <c r="B8" s="5" t="s">
        <v>43</v>
      </c>
      <c r="C8" s="6" t="s">
        <v>44</v>
      </c>
      <c r="D8" s="20"/>
      <c r="E8"/>
    </row>
    <row r="9" spans="1:5" ht="27" thickBot="1" x14ac:dyDescent="0.45">
      <c r="A9"/>
      <c r="B9" s="3"/>
      <c r="C9" s="18"/>
      <c r="D9" s="4"/>
      <c r="E9"/>
    </row>
    <row r="10" spans="1:5" ht="27" thickBot="1" x14ac:dyDescent="0.3">
      <c r="A10"/>
      <c r="B10" s="66" t="s">
        <v>39</v>
      </c>
      <c r="C10" s="67"/>
      <c r="D10" s="68"/>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66" t="s">
        <v>40</v>
      </c>
      <c r="C15" s="67"/>
      <c r="D15" s="68"/>
      <c r="E15"/>
    </row>
    <row r="16" spans="1:5" ht="18.75" x14ac:dyDescent="0.3">
      <c r="A16"/>
      <c r="B16" s="89" t="s">
        <v>68</v>
      </c>
      <c r="C16" s="13" t="s">
        <v>1</v>
      </c>
      <c r="D16" s="14"/>
      <c r="E16"/>
    </row>
    <row r="17" spans="1:5" ht="18.75" x14ac:dyDescent="0.3">
      <c r="A17"/>
      <c r="B17" s="90"/>
      <c r="C17" s="11" t="s">
        <v>2</v>
      </c>
      <c r="D17" s="12"/>
      <c r="E17"/>
    </row>
    <row r="18" spans="1:5" ht="19.5" thickBot="1" x14ac:dyDescent="0.35">
      <c r="A18"/>
      <c r="B18" s="91"/>
      <c r="C18" s="11" t="s">
        <v>6</v>
      </c>
      <c r="D18" s="12"/>
      <c r="E18"/>
    </row>
    <row r="19" spans="1:5" ht="18.75" x14ac:dyDescent="0.3">
      <c r="A19"/>
      <c r="B19" s="89" t="s">
        <v>67</v>
      </c>
      <c r="C19" s="13" t="s">
        <v>3</v>
      </c>
      <c r="D19" s="14"/>
      <c r="E19"/>
    </row>
    <row r="20" spans="1:5" ht="18.75" x14ac:dyDescent="0.3">
      <c r="A20"/>
      <c r="B20" s="90"/>
      <c r="C20" s="11" t="s">
        <v>4</v>
      </c>
      <c r="D20" s="12"/>
      <c r="E20"/>
    </row>
    <row r="21" spans="1:5" ht="19.5" thickBot="1" x14ac:dyDescent="0.35">
      <c r="A21"/>
      <c r="B21" s="91"/>
      <c r="C21" s="11" t="s">
        <v>5</v>
      </c>
      <c r="D21" s="12"/>
      <c r="E21"/>
    </row>
    <row r="22" spans="1:5" ht="27" thickBot="1" x14ac:dyDescent="0.3">
      <c r="A22"/>
      <c r="B22" s="66" t="s">
        <v>45</v>
      </c>
      <c r="C22" s="67"/>
      <c r="D22" s="68"/>
      <c r="E22"/>
    </row>
    <row r="23" spans="1:5" ht="18.75" customHeight="1" x14ac:dyDescent="0.25">
      <c r="A23"/>
      <c r="B23" s="104" t="s">
        <v>41</v>
      </c>
      <c r="C23" s="105"/>
      <c r="D23" s="106"/>
      <c r="E23"/>
    </row>
    <row r="24" spans="1:5" x14ac:dyDescent="0.25">
      <c r="A24"/>
      <c r="B24" s="107"/>
      <c r="C24" s="108"/>
      <c r="D24" s="109"/>
      <c r="E24"/>
    </row>
    <row r="25" spans="1:5" ht="15.75" thickBot="1" x14ac:dyDescent="0.3">
      <c r="A25"/>
      <c r="B25" s="110"/>
      <c r="C25" s="111"/>
      <c r="D25" s="112"/>
      <c r="E25"/>
    </row>
    <row r="26" spans="1:5" ht="22.5" customHeight="1" thickBot="1" x14ac:dyDescent="0.3">
      <c r="A26"/>
      <c r="B26" s="66" t="s">
        <v>46</v>
      </c>
      <c r="C26" s="67"/>
      <c r="D26" s="68"/>
      <c r="E26"/>
    </row>
    <row r="27" spans="1:5" ht="19.5" thickBot="1" x14ac:dyDescent="0.35">
      <c r="A27"/>
      <c r="B27" s="69" t="s">
        <v>125</v>
      </c>
      <c r="C27" s="70"/>
      <c r="D27" s="71"/>
      <c r="E27"/>
    </row>
    <row r="28" spans="1:5" ht="21.75" customHeight="1" thickBot="1" x14ac:dyDescent="0.3">
      <c r="A28"/>
      <c r="B28" s="66" t="s">
        <v>98</v>
      </c>
      <c r="C28" s="67"/>
      <c r="D28" s="68"/>
      <c r="E28"/>
    </row>
    <row r="29" spans="1:5" ht="64.5" customHeight="1" x14ac:dyDescent="0.25">
      <c r="A29"/>
      <c r="B29" s="74" t="s">
        <v>126</v>
      </c>
      <c r="C29" s="75"/>
      <c r="D29" s="76"/>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13" t="s">
        <v>76</v>
      </c>
      <c r="C33" s="114"/>
      <c r="D33" s="115"/>
      <c r="E33"/>
    </row>
    <row r="34" spans="1:5" ht="27" thickBot="1" x14ac:dyDescent="0.3">
      <c r="A34"/>
      <c r="B34" s="6" t="s">
        <v>69</v>
      </c>
      <c r="C34" s="6" t="s">
        <v>52</v>
      </c>
      <c r="D34" s="6"/>
      <c r="E34"/>
    </row>
    <row r="35" spans="1:5" ht="27" thickBot="1" x14ac:dyDescent="0.45">
      <c r="A35"/>
      <c r="B35" s="3" t="s">
        <v>135</v>
      </c>
      <c r="C35" s="18" t="s">
        <v>134</v>
      </c>
      <c r="D35" s="4"/>
      <c r="E35"/>
    </row>
    <row r="36" spans="1:5" ht="27" thickBot="1" x14ac:dyDescent="0.3">
      <c r="A36"/>
      <c r="B36" s="66" t="s">
        <v>53</v>
      </c>
      <c r="C36" s="67" t="s">
        <v>12</v>
      </c>
      <c r="D36" s="68"/>
      <c r="E36"/>
    </row>
    <row r="37" spans="1:5" ht="35.25" customHeight="1" x14ac:dyDescent="0.25">
      <c r="A37"/>
      <c r="B37" s="122" t="s">
        <v>139</v>
      </c>
      <c r="C37" s="123"/>
      <c r="D37" s="124"/>
      <c r="E37"/>
    </row>
    <row r="38" spans="1:5" ht="32.25" customHeight="1" thickBot="1" x14ac:dyDescent="0.3">
      <c r="A38"/>
      <c r="B38" s="125"/>
      <c r="C38" s="126"/>
      <c r="D38" s="127"/>
      <c r="E38"/>
    </row>
    <row r="39" spans="1:5" ht="27" thickBot="1" x14ac:dyDescent="0.3">
      <c r="A39"/>
      <c r="B39" s="66" t="s">
        <v>48</v>
      </c>
      <c r="C39" s="67" t="s">
        <v>12</v>
      </c>
      <c r="D39" s="68"/>
      <c r="E39"/>
    </row>
    <row r="40" spans="1:5" ht="18.75" x14ac:dyDescent="0.3">
      <c r="A40"/>
      <c r="B40" s="19" t="s">
        <v>49</v>
      </c>
      <c r="C40" s="72" t="s">
        <v>136</v>
      </c>
      <c r="D40" s="73"/>
      <c r="E40"/>
    </row>
    <row r="41" spans="1:5" ht="19.5" thickBot="1" x14ac:dyDescent="0.35">
      <c r="A41"/>
      <c r="B41" s="11" t="s">
        <v>50</v>
      </c>
      <c r="C41" s="100" t="s">
        <v>137</v>
      </c>
      <c r="D41" s="101"/>
      <c r="E41"/>
    </row>
    <row r="42" spans="1:5" ht="27" thickBot="1" x14ac:dyDescent="0.3">
      <c r="A42"/>
      <c r="B42" s="66" t="s">
        <v>51</v>
      </c>
      <c r="C42" s="67"/>
      <c r="D42" s="68"/>
      <c r="E42"/>
    </row>
    <row r="43" spans="1:5" ht="18.75" x14ac:dyDescent="0.3">
      <c r="A43"/>
      <c r="B43" s="22" t="s">
        <v>27</v>
      </c>
      <c r="C43" s="72"/>
      <c r="D43" s="128"/>
      <c r="E43"/>
    </row>
    <row r="44" spans="1:5" ht="18.75" x14ac:dyDescent="0.3">
      <c r="A44"/>
      <c r="B44" s="22" t="s">
        <v>28</v>
      </c>
      <c r="C44" s="102"/>
      <c r="D44" s="103"/>
      <c r="E44"/>
    </row>
    <row r="45" spans="1:5" ht="19.5" thickBot="1" x14ac:dyDescent="0.35">
      <c r="A45"/>
      <c r="B45" s="22" t="s">
        <v>29</v>
      </c>
      <c r="C45" s="23"/>
      <c r="D45" s="24"/>
      <c r="E45"/>
    </row>
    <row r="46" spans="1:5" ht="27" thickBot="1" x14ac:dyDescent="0.3">
      <c r="A46"/>
      <c r="B46" s="66" t="s">
        <v>47</v>
      </c>
      <c r="C46" s="67"/>
      <c r="D46" s="68"/>
      <c r="E46"/>
    </row>
    <row r="47" spans="1:5" ht="18.75" customHeight="1" x14ac:dyDescent="0.25">
      <c r="A47"/>
      <c r="B47" s="77" t="s">
        <v>138</v>
      </c>
      <c r="C47" s="92"/>
      <c r="D47" s="93"/>
      <c r="E47"/>
    </row>
    <row r="48" spans="1:5" x14ac:dyDescent="0.25">
      <c r="A48"/>
      <c r="B48" s="94"/>
      <c r="C48" s="95"/>
      <c r="D48" s="96"/>
      <c r="E48"/>
    </row>
    <row r="49" spans="1:5" ht="15.75" thickBot="1" x14ac:dyDescent="0.3">
      <c r="A49"/>
      <c r="B49" s="97"/>
      <c r="C49" s="98"/>
      <c r="D49" s="99"/>
      <c r="E49"/>
    </row>
    <row r="50" spans="1:5" ht="27" thickBot="1" x14ac:dyDescent="0.3">
      <c r="A50"/>
      <c r="B50" s="66" t="s">
        <v>54</v>
      </c>
      <c r="C50" s="67"/>
      <c r="D50" s="68"/>
      <c r="E50"/>
    </row>
    <row r="51" spans="1:5" ht="18.75" x14ac:dyDescent="0.3">
      <c r="A51"/>
      <c r="B51" s="22" t="s">
        <v>30</v>
      </c>
      <c r="C51" s="11"/>
      <c r="D51" s="12" t="s">
        <v>13</v>
      </c>
      <c r="E51"/>
    </row>
    <row r="52" spans="1:5" ht="18.75" x14ac:dyDescent="0.3">
      <c r="A52"/>
      <c r="B52" s="22" t="s">
        <v>31</v>
      </c>
      <c r="C52" s="102"/>
      <c r="D52" s="103"/>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66" t="s">
        <v>55</v>
      </c>
      <c r="C56" s="67"/>
      <c r="D56" s="68"/>
      <c r="E56"/>
    </row>
    <row r="57" spans="1:5" ht="18.75" customHeight="1" x14ac:dyDescent="0.25">
      <c r="A57"/>
      <c r="B57" s="77" t="s">
        <v>70</v>
      </c>
      <c r="C57" s="78"/>
      <c r="D57" s="79"/>
      <c r="E57"/>
    </row>
    <row r="58" spans="1:5" ht="18.75" customHeight="1" x14ac:dyDescent="0.25">
      <c r="A58"/>
      <c r="B58" s="80"/>
      <c r="C58" s="81"/>
      <c r="D58" s="82"/>
      <c r="E58"/>
    </row>
    <row r="59" spans="1:5" ht="18.75" customHeight="1" x14ac:dyDescent="0.25">
      <c r="A59"/>
      <c r="B59" s="80"/>
      <c r="C59" s="81"/>
      <c r="D59" s="82"/>
      <c r="E59"/>
    </row>
    <row r="60" spans="1:5" ht="18.75" customHeight="1" x14ac:dyDescent="0.25">
      <c r="A60"/>
      <c r="B60" s="83"/>
      <c r="C60" s="84"/>
      <c r="D60" s="85"/>
      <c r="E60"/>
    </row>
    <row r="61" spans="1:5" ht="18.75" x14ac:dyDescent="0.3">
      <c r="A61"/>
      <c r="B61" s="27"/>
      <c r="C61" s="27"/>
      <c r="D61" s="27"/>
      <c r="E61"/>
    </row>
    <row r="63" spans="1:5" ht="19.5" thickBot="1" x14ac:dyDescent="0.35">
      <c r="A63"/>
      <c r="B63" s="27"/>
      <c r="C63" s="27"/>
      <c r="D63" s="27"/>
      <c r="E63"/>
    </row>
    <row r="64" spans="1:5" ht="32.25" thickBot="1" x14ac:dyDescent="0.3">
      <c r="A64"/>
      <c r="B64" s="113" t="s">
        <v>77</v>
      </c>
      <c r="C64" s="114"/>
      <c r="D64" s="115"/>
      <c r="E64"/>
    </row>
    <row r="65" spans="1:5" ht="27" thickBot="1" x14ac:dyDescent="0.3">
      <c r="A65"/>
      <c r="B65" s="6" t="s">
        <v>19</v>
      </c>
      <c r="C65" s="20" t="s">
        <v>56</v>
      </c>
      <c r="D65" s="6" t="s">
        <v>20</v>
      </c>
      <c r="E65"/>
    </row>
    <row r="66" spans="1:5" ht="19.5" thickBot="1" x14ac:dyDescent="0.3">
      <c r="A66"/>
      <c r="B66" s="47">
        <v>50</v>
      </c>
      <c r="C66" s="47">
        <v>60</v>
      </c>
      <c r="D66" s="47" t="s">
        <v>140</v>
      </c>
      <c r="E66"/>
    </row>
    <row r="67" spans="1:5" ht="27" thickBot="1" x14ac:dyDescent="0.3">
      <c r="A67"/>
      <c r="B67" s="21" t="s">
        <v>22</v>
      </c>
      <c r="C67" s="6" t="s">
        <v>21</v>
      </c>
      <c r="D67" s="20" t="s">
        <v>57</v>
      </c>
      <c r="E67"/>
    </row>
    <row r="68" spans="1:5" ht="19.5" thickBot="1" x14ac:dyDescent="0.35">
      <c r="A68"/>
      <c r="B68" s="47" t="s">
        <v>141</v>
      </c>
      <c r="C68" s="48" t="s">
        <v>142</v>
      </c>
      <c r="D68" s="48" t="s">
        <v>143</v>
      </c>
      <c r="E68"/>
    </row>
    <row r="69" spans="1:5" ht="27" thickBot="1" x14ac:dyDescent="0.3">
      <c r="A69"/>
      <c r="B69" s="66" t="s">
        <v>74</v>
      </c>
      <c r="C69" s="67"/>
      <c r="D69" s="68"/>
      <c r="E69"/>
    </row>
    <row r="70" spans="1:5" ht="18.75" x14ac:dyDescent="0.3">
      <c r="A70"/>
      <c r="B70" s="22" t="s">
        <v>23</v>
      </c>
      <c r="C70" s="51">
        <v>50</v>
      </c>
      <c r="D70" s="12" t="s">
        <v>18</v>
      </c>
      <c r="E70"/>
    </row>
    <row r="71" spans="1:5" ht="18.75" x14ac:dyDescent="0.3">
      <c r="A71"/>
      <c r="B71" s="22" t="s">
        <v>24</v>
      </c>
      <c r="C71" s="49">
        <v>2.82642659527595E-3</v>
      </c>
      <c r="D71" s="12" t="s">
        <v>25</v>
      </c>
      <c r="E71"/>
    </row>
    <row r="72" spans="1:5" ht="19.5" thickBot="1" x14ac:dyDescent="0.35">
      <c r="A72"/>
      <c r="B72" s="22" t="s">
        <v>26</v>
      </c>
      <c r="C72" s="49">
        <v>0.19141232261308</v>
      </c>
      <c r="D72" s="12" t="s">
        <v>25</v>
      </c>
      <c r="E72"/>
    </row>
    <row r="73" spans="1:5" ht="27" thickBot="1" x14ac:dyDescent="0.3">
      <c r="A73"/>
      <c r="B73" s="66" t="s">
        <v>73</v>
      </c>
      <c r="C73" s="67"/>
      <c r="D73" s="68"/>
      <c r="E73"/>
    </row>
    <row r="74" spans="1:5" ht="18.75" x14ac:dyDescent="0.3">
      <c r="A74"/>
      <c r="B74" s="22" t="s">
        <v>23</v>
      </c>
      <c r="C74" s="51">
        <v>50</v>
      </c>
      <c r="D74" s="12" t="s">
        <v>18</v>
      </c>
      <c r="E74"/>
    </row>
    <row r="75" spans="1:5" ht="18.75" x14ac:dyDescent="0.3">
      <c r="A75"/>
      <c r="B75" s="22" t="s">
        <v>71</v>
      </c>
      <c r="C75" s="50">
        <v>2.40246260598456E-3</v>
      </c>
      <c r="D75" s="12" t="s">
        <v>25</v>
      </c>
      <c r="E75"/>
    </row>
    <row r="76" spans="1:5" ht="18.75" x14ac:dyDescent="0.3">
      <c r="A76"/>
      <c r="B76" s="22" t="s">
        <v>72</v>
      </c>
      <c r="C76" s="49">
        <v>0.162700474221118</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13" t="s">
        <v>78</v>
      </c>
      <c r="C80" s="114"/>
      <c r="D80" s="115"/>
      <c r="E80"/>
    </row>
    <row r="81" spans="1:5" x14ac:dyDescent="0.25">
      <c r="A81"/>
      <c r="B81" s="116" t="s">
        <v>99</v>
      </c>
      <c r="C81" s="117"/>
      <c r="D81" s="118"/>
      <c r="E81"/>
    </row>
    <row r="82" spans="1:5" ht="77.25" customHeight="1" thickBot="1" x14ac:dyDescent="0.3">
      <c r="A82"/>
      <c r="B82" s="119"/>
      <c r="C82" s="120"/>
      <c r="D82" s="121"/>
      <c r="E82"/>
    </row>
    <row r="83" spans="1:5" ht="27" thickBot="1" x14ac:dyDescent="0.3">
      <c r="A83"/>
      <c r="B83" s="66"/>
      <c r="C83" s="67"/>
      <c r="D83" s="68"/>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66"/>
      <c r="C87" s="67"/>
      <c r="D87" s="68"/>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80" zoomScaleNormal="80" workbookViewId="0">
      <selection activeCell="N13" sqref="N13"/>
    </sheetView>
  </sheetViews>
  <sheetFormatPr baseColWidth="10" defaultColWidth="11.375" defaultRowHeight="15" x14ac:dyDescent="0.25"/>
  <cols>
    <col min="1" max="1" width="4.75" style="1" customWidth="1"/>
    <col min="2" max="2" width="75.875" style="1" customWidth="1"/>
    <col min="3" max="3" width="16.2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86" t="s">
        <v>64</v>
      </c>
      <c r="C2" s="88"/>
      <c r="D2"/>
    </row>
    <row r="3" spans="1:4" ht="27" thickBot="1" x14ac:dyDescent="0.35">
      <c r="A3"/>
      <c r="B3" s="5" t="s">
        <v>62</v>
      </c>
      <c r="C3" s="41">
        <f>+SUM(C4:C34)</f>
        <v>11584974.626865672</v>
      </c>
      <c r="D3"/>
    </row>
    <row r="4" spans="1:4" ht="18.75" x14ac:dyDescent="0.3">
      <c r="A4"/>
      <c r="B4" s="43" t="s">
        <v>65</v>
      </c>
      <c r="C4" s="46">
        <v>500708.95522388065</v>
      </c>
      <c r="D4"/>
    </row>
    <row r="5" spans="1:4" ht="18.75" x14ac:dyDescent="0.3">
      <c r="A5"/>
      <c r="B5" s="43" t="s">
        <v>66</v>
      </c>
      <c r="C5" s="46">
        <v>71529.850746268668</v>
      </c>
      <c r="D5"/>
    </row>
    <row r="6" spans="1:4" ht="18.75" x14ac:dyDescent="0.3">
      <c r="A6"/>
      <c r="B6" s="43" t="s">
        <v>80</v>
      </c>
      <c r="C6" s="45">
        <v>572238.80597014935</v>
      </c>
      <c r="D6"/>
    </row>
    <row r="7" spans="1:4" ht="18.75" x14ac:dyDescent="0.3">
      <c r="A7"/>
      <c r="B7" s="43" t="s">
        <v>104</v>
      </c>
      <c r="C7" s="45">
        <v>7009925.3731343299</v>
      </c>
      <c r="D7"/>
    </row>
    <row r="8" spans="1:4" ht="18.75" x14ac:dyDescent="0.3">
      <c r="A8"/>
      <c r="B8" s="22" t="s">
        <v>81</v>
      </c>
      <c r="C8" s="37">
        <v>0</v>
      </c>
      <c r="D8"/>
    </row>
    <row r="9" spans="1:4" ht="18.75" x14ac:dyDescent="0.3">
      <c r="A9"/>
      <c r="B9" s="22" t="s">
        <v>82</v>
      </c>
      <c r="C9" s="37">
        <v>0</v>
      </c>
      <c r="D9"/>
    </row>
    <row r="10" spans="1:4" ht="18.75" x14ac:dyDescent="0.3">
      <c r="A10"/>
      <c r="B10" s="22" t="s">
        <v>83</v>
      </c>
      <c r="C10" s="38">
        <v>0</v>
      </c>
      <c r="D10"/>
    </row>
    <row r="11" spans="1:4" ht="18.75" x14ac:dyDescent="0.3">
      <c r="A11"/>
      <c r="B11" s="22" t="s">
        <v>84</v>
      </c>
      <c r="C11" s="38">
        <v>0</v>
      </c>
      <c r="D11"/>
    </row>
    <row r="12" spans="1:4" ht="18.75" x14ac:dyDescent="0.3">
      <c r="A12"/>
      <c r="B12" s="22" t="s">
        <v>85</v>
      </c>
      <c r="C12" s="38">
        <v>0</v>
      </c>
      <c r="D12"/>
    </row>
    <row r="13" spans="1:4" ht="18.75" x14ac:dyDescent="0.3">
      <c r="A13"/>
      <c r="B13" s="43" t="s">
        <v>105</v>
      </c>
      <c r="C13" s="44">
        <v>140198.5074626866</v>
      </c>
      <c r="D13"/>
    </row>
    <row r="14" spans="1:4" ht="18.75" x14ac:dyDescent="0.3">
      <c r="A14"/>
      <c r="B14" s="22" t="s">
        <v>86</v>
      </c>
      <c r="C14" s="38">
        <v>0</v>
      </c>
      <c r="D14"/>
    </row>
    <row r="15" spans="1:4" ht="18.75" x14ac:dyDescent="0.3">
      <c r="A15"/>
      <c r="B15" s="22" t="s">
        <v>87</v>
      </c>
      <c r="C15" s="38">
        <v>0</v>
      </c>
      <c r="D15"/>
    </row>
    <row r="16" spans="1:4" ht="18.75" x14ac:dyDescent="0.3">
      <c r="A16"/>
      <c r="B16" s="22" t="s">
        <v>88</v>
      </c>
      <c r="C16" s="38">
        <v>0</v>
      </c>
      <c r="D16"/>
    </row>
    <row r="17" spans="1:4" ht="18.75" x14ac:dyDescent="0.3">
      <c r="A17"/>
      <c r="B17" s="22" t="s">
        <v>89</v>
      </c>
      <c r="C17" s="38">
        <v>0</v>
      </c>
      <c r="D17"/>
    </row>
    <row r="18" spans="1:4" ht="18.75" x14ac:dyDescent="0.3">
      <c r="A18"/>
      <c r="B18" s="22" t="s">
        <v>90</v>
      </c>
      <c r="C18" s="38">
        <v>0</v>
      </c>
      <c r="D18"/>
    </row>
    <row r="19" spans="1:4" ht="18.75" x14ac:dyDescent="0.3">
      <c r="A19"/>
      <c r="B19" s="43" t="s">
        <v>106</v>
      </c>
      <c r="C19" s="44">
        <v>1001417.9104477612</v>
      </c>
      <c r="D19"/>
    </row>
    <row r="20" spans="1:4" ht="18.75" x14ac:dyDescent="0.3">
      <c r="A20"/>
      <c r="B20" s="22" t="s">
        <v>107</v>
      </c>
      <c r="C20" s="38">
        <v>0</v>
      </c>
      <c r="D20"/>
    </row>
    <row r="21" spans="1:4" ht="18.75" x14ac:dyDescent="0.3">
      <c r="A21"/>
      <c r="B21" s="22" t="s">
        <v>108</v>
      </c>
      <c r="C21" s="38">
        <v>0</v>
      </c>
      <c r="D21"/>
    </row>
    <row r="22" spans="1:4" ht="18.75" x14ac:dyDescent="0.3">
      <c r="A22"/>
      <c r="B22" s="22" t="s">
        <v>109</v>
      </c>
      <c r="C22" s="38">
        <v>0</v>
      </c>
      <c r="D22"/>
    </row>
    <row r="23" spans="1:4" ht="18.75" x14ac:dyDescent="0.3">
      <c r="A23"/>
      <c r="B23" s="22" t="s">
        <v>110</v>
      </c>
      <c r="C23" s="38">
        <v>0</v>
      </c>
      <c r="D23"/>
    </row>
    <row r="24" spans="1:4" ht="18.75" x14ac:dyDescent="0.3">
      <c r="A24"/>
      <c r="B24" s="22" t="s">
        <v>111</v>
      </c>
      <c r="C24" s="38">
        <v>0</v>
      </c>
      <c r="D24"/>
    </row>
    <row r="25" spans="1:4" ht="18.75" x14ac:dyDescent="0.3">
      <c r="A25"/>
      <c r="B25" s="43" t="s">
        <v>112</v>
      </c>
      <c r="C25" s="44">
        <v>2145895.5223880601</v>
      </c>
      <c r="D25"/>
    </row>
    <row r="26" spans="1:4" ht="18.75" x14ac:dyDescent="0.3">
      <c r="A26"/>
      <c r="B26" s="22" t="s">
        <v>113</v>
      </c>
      <c r="C26" s="38">
        <v>0</v>
      </c>
      <c r="D26"/>
    </row>
    <row r="27" spans="1:4" ht="18.75" x14ac:dyDescent="0.3">
      <c r="A27"/>
      <c r="B27" s="22" t="s">
        <v>114</v>
      </c>
      <c r="C27" s="38">
        <v>0</v>
      </c>
      <c r="D27"/>
    </row>
    <row r="28" spans="1:4" ht="18.75" x14ac:dyDescent="0.3">
      <c r="A28"/>
      <c r="B28" s="22" t="s">
        <v>115</v>
      </c>
      <c r="C28" s="38">
        <v>0</v>
      </c>
      <c r="D28"/>
    </row>
    <row r="29" spans="1:4" ht="18.75" x14ac:dyDescent="0.3">
      <c r="A29"/>
      <c r="B29" s="22" t="s">
        <v>116</v>
      </c>
      <c r="C29" s="38">
        <v>0</v>
      </c>
      <c r="D29"/>
    </row>
    <row r="30" spans="1:4" ht="18.75" x14ac:dyDescent="0.3">
      <c r="A30"/>
      <c r="B30" s="22" t="s">
        <v>117</v>
      </c>
      <c r="C30" s="38">
        <v>0</v>
      </c>
      <c r="D30"/>
    </row>
    <row r="31" spans="1:4" ht="18.75" x14ac:dyDescent="0.3">
      <c r="A31"/>
      <c r="B31" s="22" t="s">
        <v>118</v>
      </c>
      <c r="C31" s="38">
        <v>0</v>
      </c>
      <c r="D31"/>
    </row>
    <row r="32" spans="1:4" ht="18.75" x14ac:dyDescent="0.3">
      <c r="A32"/>
      <c r="B32" s="22" t="s">
        <v>119</v>
      </c>
      <c r="C32" s="38">
        <v>0</v>
      </c>
      <c r="D32"/>
    </row>
    <row r="33" spans="1:4" ht="18.75" x14ac:dyDescent="0.3">
      <c r="A33"/>
      <c r="B33" s="22" t="s">
        <v>120</v>
      </c>
      <c r="C33" s="38">
        <v>0</v>
      </c>
      <c r="D33"/>
    </row>
    <row r="34" spans="1:4" ht="19.5" thickBot="1" x14ac:dyDescent="0.35">
      <c r="A34"/>
      <c r="B34" s="43" t="s">
        <v>121</v>
      </c>
      <c r="C34" s="44">
        <v>143059.70149253734</v>
      </c>
      <c r="D34"/>
    </row>
    <row r="35" spans="1:4" ht="27.75" thickTop="1" thickBot="1" x14ac:dyDescent="0.35">
      <c r="A35"/>
      <c r="B35" s="30" t="s">
        <v>63</v>
      </c>
      <c r="C35" s="39">
        <f>+SUM(C36:C39)</f>
        <v>2860907.9104477614</v>
      </c>
      <c r="D35"/>
    </row>
    <row r="36" spans="1:4" ht="18.75" x14ac:dyDescent="0.3">
      <c r="A36"/>
      <c r="B36" s="22" t="s">
        <v>91</v>
      </c>
      <c r="C36" s="36">
        <v>429179.10447761195</v>
      </c>
      <c r="D36"/>
    </row>
    <row r="37" spans="1:4" ht="18.75" x14ac:dyDescent="0.3">
      <c r="A37"/>
      <c r="B37" s="22" t="s">
        <v>122</v>
      </c>
      <c r="C37" s="37">
        <v>715012.38805970165</v>
      </c>
      <c r="D37"/>
    </row>
    <row r="38" spans="1:4" ht="18.75" x14ac:dyDescent="0.3">
      <c r="A38"/>
      <c r="B38" s="22" t="s">
        <v>123</v>
      </c>
      <c r="C38" s="37">
        <v>429179.10447761195</v>
      </c>
      <c r="D38"/>
    </row>
    <row r="39" spans="1:4" ht="19.5" thickBot="1" x14ac:dyDescent="0.35">
      <c r="A39"/>
      <c r="B39" s="22" t="s">
        <v>124</v>
      </c>
      <c r="C39" s="37">
        <v>1287537.3134328357</v>
      </c>
      <c r="D39"/>
    </row>
    <row r="40" spans="1:4" ht="33" thickTop="1" thickBot="1" x14ac:dyDescent="0.35">
      <c r="A40"/>
      <c r="B40" s="29" t="s">
        <v>61</v>
      </c>
      <c r="C40" s="40">
        <f>+C35+C3</f>
        <v>14445882.537313433</v>
      </c>
      <c r="D40"/>
    </row>
    <row r="41" spans="1:4" x14ac:dyDescent="0.25">
      <c r="A41"/>
      <c r="B41"/>
      <c r="C41" s="42"/>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6" sqref="B6:D6"/>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13" t="s">
        <v>79</v>
      </c>
      <c r="C2" s="114"/>
      <c r="D2" s="115"/>
      <c r="E2"/>
    </row>
    <row r="3" spans="1:5" ht="27" thickBot="1" x14ac:dyDescent="0.3">
      <c r="A3"/>
      <c r="B3" s="33" t="s">
        <v>103</v>
      </c>
      <c r="C3" s="31"/>
      <c r="D3" s="32"/>
      <c r="E3"/>
    </row>
    <row r="4" spans="1:5" ht="174.75" customHeight="1" thickBot="1" x14ac:dyDescent="0.3">
      <c r="A4"/>
      <c r="B4" s="129" t="s">
        <v>101</v>
      </c>
      <c r="C4" s="130"/>
      <c r="D4" s="131"/>
      <c r="E4"/>
    </row>
    <row r="5" spans="1:5" ht="81.75" customHeight="1" thickBot="1" x14ac:dyDescent="0.3">
      <c r="A5"/>
      <c r="B5" s="129" t="s">
        <v>102</v>
      </c>
      <c r="C5" s="130"/>
      <c r="D5" s="131"/>
      <c r="E5"/>
    </row>
    <row r="6" spans="1:5" ht="33.75" customHeight="1" thickBot="1" x14ac:dyDescent="0.3">
      <c r="A6"/>
      <c r="B6" s="129" t="s">
        <v>100</v>
      </c>
      <c r="C6" s="130"/>
      <c r="D6" s="131"/>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2018-05-16T19:05:27Z</dcterms:modified>
</cp:coreProperties>
</file>