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atura\Unidad_de_Planificacion\2018\03 Convocatoria\03-Publicación Web\06- CGE\"/>
    </mc:Choice>
  </mc:AlternateContent>
  <bookViews>
    <workbookView xWindow="0" yWindow="0" windowWidth="15075" windowHeight="7680"/>
  </bookViews>
  <sheets>
    <sheet name="1. Antecedentes Básicos" sheetId="17" r:id="rId1"/>
    <sheet name="2. Descripción de la Obra" sheetId="4" r:id="rId2"/>
    <sheet name="3. Valorización" sheetId="13" r:id="rId3"/>
    <sheet name="4. Análisis de impactos" sheetId="16" r:id="rId4"/>
  </sheets>
  <definedNames>
    <definedName name="_xlnm.Print_Area" localSheetId="0">'1. Antecedentes Básicos'!$B$2:$G$28</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6" i="4" l="1"/>
  <c r="D12" i="4" l="1"/>
  <c r="D13" i="4"/>
  <c r="D14" i="4"/>
  <c r="C12" i="4"/>
  <c r="C13" i="4"/>
  <c r="C14" i="4"/>
</calcChain>
</file>

<file path=xl/sharedStrings.xml><?xml version="1.0" encoding="utf-8"?>
<sst xmlns="http://schemas.openxmlformats.org/spreadsheetml/2006/main" count="164" uniqueCount="141">
  <si>
    <t>Temperatura ambiente en °C</t>
  </si>
  <si>
    <t>R1 (ohm/km)</t>
  </si>
  <si>
    <t>X1 (ohm/km)</t>
  </si>
  <si>
    <t>R0 (ohm/km)</t>
  </si>
  <si>
    <t>X0 (ohm/km)</t>
  </si>
  <si>
    <t>B0 (uS/km)</t>
  </si>
  <si>
    <t>B1 (uS/km)</t>
  </si>
  <si>
    <t xml:space="preserve">1. Descripción del proyecto </t>
  </si>
  <si>
    <t>1. Tensión de operación (kV)</t>
  </si>
  <si>
    <t>2. Tension de diseño (kV)</t>
  </si>
  <si>
    <t>Con efecto del sol (A)</t>
  </si>
  <si>
    <t>Sin efecto del sol (A)</t>
  </si>
  <si>
    <t>3. Longitud estimada (km)</t>
  </si>
  <si>
    <t>kV</t>
  </si>
  <si>
    <t>MVAr</t>
  </si>
  <si>
    <t>m2</t>
  </si>
  <si>
    <t>3.1 Longitud Estimada Conductor</t>
  </si>
  <si>
    <t>3.2 Longitud Estimada Trazado</t>
  </si>
  <si>
    <t>MVA</t>
  </si>
  <si>
    <t>1. Capacidad del transformador (MVA)</t>
  </si>
  <si>
    <t>3. Tipo (Transformador/Autotransformador)</t>
  </si>
  <si>
    <t>5. Tipo Conexión (Y,∆,YN)</t>
  </si>
  <si>
    <t>4. Unidad Trifásica o Banco</t>
  </si>
  <si>
    <t>10.1 Base Propia</t>
  </si>
  <si>
    <t>10.2 Resistencia (R1) en base propia</t>
  </si>
  <si>
    <t>p.u.</t>
  </si>
  <si>
    <t>10.3 Reactancia (X1) en base propia</t>
  </si>
  <si>
    <t>4.1 Coordenada Este</t>
  </si>
  <si>
    <t>4.2 Coordenada Norte</t>
  </si>
  <si>
    <t>4.3 Zona o Huso (Ej: 18H-19J)</t>
  </si>
  <si>
    <t>11.1 Tensión nominal</t>
  </si>
  <si>
    <t>11.2 Número Total de Condensadores (Máximo Número de Pasos)</t>
  </si>
  <si>
    <t>11.3 Potencia Reactiva por Pasos del Banco</t>
  </si>
  <si>
    <t>11.4 Capacidad Total del Banco</t>
  </si>
  <si>
    <t>11.5 Superficie a utilizar</t>
  </si>
  <si>
    <t>km</t>
  </si>
  <si>
    <t>2. Ubicación Geográfica</t>
  </si>
  <si>
    <t>3. Justificación del proyecto</t>
  </si>
  <si>
    <t>4. Longitud estimada</t>
  </si>
  <si>
    <t>7. Capacidad de transporte de la linea</t>
  </si>
  <si>
    <t>8. Parámetros de la línea</t>
  </si>
  <si>
    <t>3. Número de circuitos</t>
  </si>
  <si>
    <t>5. Tipo de conductor</t>
  </si>
  <si>
    <t>6. Cantidad de conductores por fase</t>
  </si>
  <si>
    <t>9. Reactores de línea</t>
  </si>
  <si>
    <t>10. Trazado</t>
  </si>
  <si>
    <t>6. Configuración de barras</t>
  </si>
  <si>
    <t>4. Equipos de Transformación</t>
  </si>
  <si>
    <t>3.1 Cantidad de equipos de transformación</t>
  </si>
  <si>
    <t>3.2 Tipo de equipos de transformación</t>
  </si>
  <si>
    <t>5. Coordenadas Georreferenciadas</t>
  </si>
  <si>
    <t>2. Ubicación geográfica</t>
  </si>
  <si>
    <t>3. Patios</t>
  </si>
  <si>
    <t>7. Banco de Condensadores Estático</t>
  </si>
  <si>
    <t>8. Diagramas, Planos y Cuadros</t>
  </si>
  <si>
    <t>2. Capacidad Máxima de Transformación (MVA)</t>
  </si>
  <si>
    <t>6. Razón de Transformación</t>
  </si>
  <si>
    <t>Nombre empresa o proponente</t>
  </si>
  <si>
    <t>Representante Legal empresa o proponente</t>
  </si>
  <si>
    <t>Nombre del proyecto</t>
  </si>
  <si>
    <t>Costo Total</t>
  </si>
  <si>
    <t>1. Costos Directos</t>
  </si>
  <si>
    <t>2. Costos Indirectos</t>
  </si>
  <si>
    <t>Valorización (USD $)</t>
  </si>
  <si>
    <t>1.1. Ingeniería</t>
  </si>
  <si>
    <t>1.2. Gestión medioambiental</t>
  </si>
  <si>
    <t>9.1 Parámetros de secuencia cero</t>
  </si>
  <si>
    <t>9.1 Parámetros de secuencia positiva y negativa</t>
  </si>
  <si>
    <t>1. Estimación superficie del terreno (m2)</t>
  </si>
  <si>
    <t>10.2 Resistencia (R0) en base propia</t>
  </si>
  <si>
    <t>10.3 Reactancia (X0) en base propia</t>
  </si>
  <si>
    <t>8. Impedancia Secuencia Cero</t>
  </si>
  <si>
    <t>7. Impedancia Secuencia Positiva y Negativa</t>
  </si>
  <si>
    <t>I. LÍNEAS DE TRANSMISIÓN</t>
  </si>
  <si>
    <t>II. ANTECEDENTES DE SUBESTACIONES</t>
  </si>
  <si>
    <t>III. ANTECEDENTES DE TRANSFORMADORES</t>
  </si>
  <si>
    <t>IV. ANTECEDENTES DE OTROS TIPOS DE PROYECTOS</t>
  </si>
  <si>
    <t>I. ANÁLISIS DE IMPACTOS EN EL SISTEMA ELÉCTRICO</t>
  </si>
  <si>
    <t>1.3. Instalación de Faenas</t>
  </si>
  <si>
    <t xml:space="preserve">     1.4.1. Equipamiento de paño</t>
  </si>
  <si>
    <t xml:space="preserve">     1.4.2. Instalaciones comunes de patio</t>
  </si>
  <si>
    <t xml:space="preserve">     1.4.3. Equipamiento de transformación y/o reactores de poder</t>
  </si>
  <si>
    <t xml:space="preserve">     1.4.4. Equipamiento de equipos de compensación</t>
  </si>
  <si>
    <t xml:space="preserve">     1.4.5. Desmontaje</t>
  </si>
  <si>
    <t xml:space="preserve">     1.5.1. Equipamiento de paño</t>
  </si>
  <si>
    <t xml:space="preserve">     1.5.2. Instalaciones comunes de patio</t>
  </si>
  <si>
    <t xml:space="preserve">     1.5.3. Equipamiento de transformación y/o reactores de poder</t>
  </si>
  <si>
    <t xml:space="preserve">     1.5.4. Equipamiento de equipos de compensación</t>
  </si>
  <si>
    <t xml:space="preserve">     1.5.5. Desmontaje</t>
  </si>
  <si>
    <t>2.1 Gastos Generales</t>
  </si>
  <si>
    <t>6. Cronograma</t>
  </si>
  <si>
    <t>7. Plazo constructivo (meses)</t>
  </si>
  <si>
    <t>8. Fecha inicio de construcción y fecha estimada entrada operación</t>
  </si>
  <si>
    <t>9. Diagramas del Proyecto</t>
  </si>
  <si>
    <t>4. Antecedentes de Demanda</t>
  </si>
  <si>
    <t>5. Condiciones Operativas de las Instalaciones</t>
  </si>
  <si>
    <t>11. Estructuras Tipo</t>
  </si>
  <si>
    <t>1.4. Materiales eléctricos</t>
  </si>
  <si>
    <t>1.5. Materiales civiles</t>
  </si>
  <si>
    <t>1.6. Montaje eléctrico</t>
  </si>
  <si>
    <t xml:space="preserve">     1.6.1. Equipamiento de paño</t>
  </si>
  <si>
    <t xml:space="preserve">     1.6.2. Instalaciones comunes de patio</t>
  </si>
  <si>
    <t xml:space="preserve">     1.6.3. Equipamiento de transformación y/o reactores de poder</t>
  </si>
  <si>
    <t xml:space="preserve">     1.6.4. Equipamiento de equipos de compensación</t>
  </si>
  <si>
    <t xml:space="preserve">     1.6.5. Desmontaje</t>
  </si>
  <si>
    <t>1.7. Construcción obras civiles</t>
  </si>
  <si>
    <t xml:space="preserve">     1.7.1. Equipamiento de paño</t>
  </si>
  <si>
    <t xml:space="preserve">     1.7.2. Instalaciones comunes de patio</t>
  </si>
  <si>
    <t xml:space="preserve">     1.7.3. Equipamiento de transformación y/o reactores de poder</t>
  </si>
  <si>
    <t xml:space="preserve">     1.7.4. Equipamiento de equipos de compensación</t>
  </si>
  <si>
    <t xml:space="preserve">     1.7.5. Desmontaje</t>
  </si>
  <si>
    <t>1.8. Terrenos y Servidumbres</t>
  </si>
  <si>
    <t xml:space="preserve">     1.8.1. Terrenos</t>
  </si>
  <si>
    <t xml:space="preserve">     1.8.2. Servidumbres</t>
  </si>
  <si>
    <t>1.9. Pruebas y puesta en servicio</t>
  </si>
  <si>
    <t>2.2 Seguros</t>
  </si>
  <si>
    <t>2.3 Imprevistos</t>
  </si>
  <si>
    <t>2.4 Inspección Técnica de Obras</t>
  </si>
  <si>
    <t>CGE S.A</t>
  </si>
  <si>
    <t>Eduardo Apablaza Dau.</t>
  </si>
  <si>
    <t>Nueva LT 1x66kV Itahue-Parronal</t>
  </si>
  <si>
    <t>Se considera un plazo constructivo de 48 meses.</t>
  </si>
  <si>
    <t>Inicio de construcción: Mes siguiente de asignación del contrato EPC de la licitación correspondiente.
Entrada operación: 48 meses despúes de la fecha de inicio de construcción.</t>
  </si>
  <si>
    <t>AAAC Butte</t>
  </si>
  <si>
    <t>No aplica</t>
  </si>
  <si>
    <t>Se adjunta plano con siluetas representativas de las estructuras de suspensión y anclaje presentes en el proyecto.</t>
  </si>
  <si>
    <t>Se adjunta trazado de la línea en formato kmz.</t>
  </si>
  <si>
    <t/>
  </si>
  <si>
    <t>Se adjunta cronograma del proyecto, en formato MPP y PDF.</t>
  </si>
  <si>
    <t>Se adjuntan los siguientes documentos en formato DWG.
* Diagrama unilineal condición actual de la instalación versus diagrama unilineal con obras de ampliación propuestas.</t>
  </si>
  <si>
    <t>Ubicada en la Provincia de Curicó, Región del Maule.
Coordenada referenciales S/E Itahue: 284.438 E, 6.109.112 S, Zona 19 H. Sistema de referencia DATUM WGS-84
Coordenada referenciales S/E Parronal: 253.150 E, 6.118.125 S, Zona 19 H. Sistema de referencia DATUM WGS-84</t>
  </si>
  <si>
    <r>
      <t xml:space="preserve">
</t>
    </r>
    <r>
      <rPr>
        <sz val="14"/>
        <rFont val="Calibri"/>
        <family val="2"/>
        <scheme val="minor"/>
      </rPr>
      <t>A continuación se indican la carga de la LT 1x66kV Los Maquis - Villa Prat y la nueva LT 1x66kV Itahue - Parronal para los años 2017, 2022 (fecha que se estima se pondría en servicio el nuevo equipo) y 2038 (último año del período de evaluación).</t>
    </r>
  </si>
  <si>
    <t>Año</t>
  </si>
  <si>
    <t>LT 1x66kV Los Maquis - Villa Prat
-sin proyecto-</t>
  </si>
  <si>
    <t>LT 1x66kV Los Maquis - Villa Prat
-con proyecto-</t>
  </si>
  <si>
    <t>LT 1x66kV Itahue - Parronal</t>
  </si>
  <si>
    <t>-</t>
  </si>
  <si>
    <t>La proyección de demandas de potencia se determinó a partir de una proyección base o de crecimiento vegetativo, y una proyección específica o de crecimientos puntuales.
La proyección de demandas base se realizó con una metodología similar a la utilizada en la proyección de demandas de energía que se informó a CNE en respuesta a su carta N°662-2016, considerando en esta ocasión información de consumos históricos actualizados a octubre de 2017. Dicha metodología considera los consumos de energía en las barras transmisión nacional (ex – transmisión troncal), a partir de lo cual se modela con regresos externos de crecimiento poblacional y PIB regional, y entrega una serie con la proyección de los crecimientos de energía para cada barra de transmisión nacional. Luego, dicha tasas son consideradas para la proyección base de las subestaciones primarias de distribución que dependen de cada una de las barra de transmisión nacional.
Posteriormente, para cada subestación primaria de distribución se realiza una ajuste de la tasa de crecimiento base, considerando los crecimiento puntuales que se identifican en cada una de ellas así como los traspasos de carga proyectados, obteniendo con ello la tasa de crecimiento que finalmente se utiliza para la proyección de la demanda de potencia en cada subestación.</t>
  </si>
  <si>
    <t xml:space="preserve">
Actualmente las subestaciones Villa Prat, Parronal, Hualañe, Ranguilí y Licantén son alimentadas radialmente desde el paño B4 de SE Los Maquis, a través de la LT 1x66kV Los Maquis - Villa Prat. Una vez en servicio este proyecto, el paño B1 de SE Parronal operará normalmente abierto, siendo las subestaciones Parronal, Hualañé, Ranguilí y Licantén alimentadas desde la nueva LT 1x66kV Itahue-Parronal y la SE Villa Prat desde de SE Los Maquis.</t>
  </si>
  <si>
    <t>Se adjunta el archivo digSILENT LT Itahue-Parronal.pfd</t>
  </si>
  <si>
    <t>El proyecto contempla la construcción de una nueva línea de transmisión en 66kV, simple circuito que conectará las subestaciones Itahue y Parronal, con una longitud aproximada de 34 km. La nueva LT 1x66kV Itahue-Parronal se proyecta en conductor de aleación de aluminio tipo AAAC Butte, dos conductores por fase, con una capacidad de 90 MVA a 35°C ambiente y 75°C conductor.
El proyecto considera además la habilitación de los paños de conexión de la nueva línea en ambas subestaciones (B7 en SE Itahue y B5 en SE Parronal). Dentro de SE Parronal, se debe completar también el paño B3 hacia SE Hualañé y habilitar un nuevo paño B4 hacia SE Villa Prat, así como construir la barra en 66kV que conecte dichos paños.
El proyecto debe incluir todos los estudios, labores y obras necesarias para la correcta ejecución y puesta en servicio, tales como estudio y/o adecuación de las protecciones, SCADA, obras civiles, montaje, malla de puesta a tierra y pruebas de los nuevos equipos.</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</si>
</sst>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 #,##0.00_-;_-* &quot;-&quot;??_-;_-@_-"/>
    <numFmt numFmtId="165" formatCode="_-* #,##0_-;\-* #,##0_-;_-* &quot;-&quot;??_-;_-@_-"/>
    <numFmt numFmtId="166" formatCode="0.0"/>
    <numFmt numFmtId="167" formatCode="0.00000000"/>
  </numFmts>
  <fonts count="18" x14ac:knownFonts="1">
    <font>
      <sz val="11"/>
      <color theme="1"/>
      <name val="Calibri"/>
      <family val="2"/>
      <scheme val="minor"/>
    </font>
    <font>
      <sz val="20"/>
      <color theme="1"/>
      <name val="Calibri"/>
      <family val="2"/>
      <scheme val="minor"/>
    </font>
    <font>
      <sz val="24"/>
      <color theme="1"/>
      <name val="Calibri"/>
      <family val="2"/>
      <scheme val="minor"/>
    </font>
    <font>
      <b/>
      <sz val="24"/>
      <color theme="1"/>
      <name val="Calibri"/>
      <family val="2"/>
      <scheme val="minor"/>
    </font>
    <font>
      <sz val="14"/>
      <color theme="1"/>
      <name val="Calibri"/>
      <family val="2"/>
      <scheme val="minor"/>
    </font>
    <font>
      <b/>
      <sz val="24"/>
      <color rgb="FF000000"/>
      <name val="Calibri"/>
      <family val="2"/>
    </font>
    <font>
      <sz val="14"/>
      <color rgb="FF000000"/>
      <name val="Calibri"/>
      <family val="2"/>
      <scheme val="minor"/>
    </font>
    <font>
      <sz val="20"/>
      <color rgb="FF000000"/>
      <name val="Calibri"/>
      <family val="2"/>
      <scheme val="minor"/>
    </font>
    <font>
      <b/>
      <sz val="20"/>
      <color rgb="FF000000"/>
      <name val="Calibri"/>
      <family val="2"/>
      <scheme val="minor"/>
    </font>
    <font>
      <b/>
      <sz val="20"/>
      <name val="Calibri"/>
      <family val="2"/>
      <scheme val="minor"/>
    </font>
    <font>
      <b/>
      <sz val="14"/>
      <color theme="1"/>
      <name val="Calibri"/>
      <family val="2"/>
      <scheme val="minor"/>
    </font>
    <font>
      <sz val="9"/>
      <color theme="1"/>
      <name val="Arial"/>
      <family val="2"/>
    </font>
    <font>
      <sz val="14"/>
      <name val="Calibri"/>
      <family val="2"/>
      <scheme val="minor"/>
    </font>
    <font>
      <sz val="14"/>
      <color rgb="FFFF0000"/>
      <name val="Calibri"/>
      <family val="2"/>
      <scheme val="minor"/>
    </font>
    <font>
      <sz val="11"/>
      <color theme="1"/>
      <name val="Calibri"/>
      <family val="2"/>
      <scheme val="minor"/>
    </font>
    <font>
      <b/>
      <sz val="20"/>
      <color rgb="FF000000"/>
      <name val="Calibri"/>
      <family val="2"/>
    </font>
    <font>
      <sz val="14"/>
      <color rgb="FF000000"/>
      <name val="Calibri"/>
      <family val="2"/>
    </font>
    <font>
      <b/>
      <sz val="14"/>
      <color rgb="FFFF0000"/>
      <name val="Calibri"/>
      <family val="2"/>
      <scheme val="minor"/>
    </font>
  </fonts>
  <fills count="10">
    <fill>
      <patternFill patternType="none"/>
    </fill>
    <fill>
      <patternFill patternType="gray125"/>
    </fill>
    <fill>
      <patternFill patternType="solid">
        <fgColor theme="0" tint="-0.499984740745262"/>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theme="9" tint="0.39997558519241921"/>
        <bgColor indexed="64"/>
      </patternFill>
    </fill>
    <fill>
      <patternFill patternType="solid">
        <fgColor rgb="FF95B3D7"/>
        <bgColor rgb="FF000000"/>
      </patternFill>
    </fill>
    <fill>
      <patternFill patternType="solid">
        <fgColor rgb="FFDCE6F1"/>
        <bgColor rgb="FF000000"/>
      </patternFill>
    </fill>
  </fills>
  <borders count="72">
    <border>
      <left/>
      <right/>
      <top/>
      <bottom/>
      <diagonal/>
    </border>
    <border>
      <left style="thick">
        <color rgb="FF0070C0"/>
      </left>
      <right style="thick">
        <color rgb="FF0070C0"/>
      </right>
      <top style="thick">
        <color rgb="FF0070C0"/>
      </top>
      <bottom style="thick">
        <color rgb="FF0070C0"/>
      </bottom>
      <diagonal/>
    </border>
    <border>
      <left style="thick">
        <color rgb="FF0070C0"/>
      </left>
      <right style="thin">
        <color rgb="FF0070C0"/>
      </right>
      <top style="thin">
        <color rgb="FF0070C0"/>
      </top>
      <bottom style="thin">
        <color rgb="FF0070C0"/>
      </bottom>
      <diagonal/>
    </border>
    <border>
      <left style="thin">
        <color rgb="FF0070C0"/>
      </left>
      <right style="thick">
        <color rgb="FF0070C0"/>
      </right>
      <top style="thin">
        <color rgb="FF0070C0"/>
      </top>
      <bottom style="thin">
        <color rgb="FF0070C0"/>
      </bottom>
      <diagonal/>
    </border>
    <border>
      <left style="thick">
        <color rgb="FF0070C0"/>
      </left>
      <right style="thin">
        <color rgb="FF0070C0"/>
      </right>
      <top style="thin">
        <color rgb="FF0070C0"/>
      </top>
      <bottom/>
      <diagonal/>
    </border>
    <border>
      <left style="thin">
        <color rgb="FF0070C0"/>
      </left>
      <right style="thick">
        <color rgb="FF0070C0"/>
      </right>
      <top style="thin">
        <color rgb="FF0070C0"/>
      </top>
      <bottom/>
      <diagonal/>
    </border>
    <border>
      <left style="thick">
        <color rgb="FF0070C0"/>
      </left>
      <right style="thin">
        <color rgb="FF0070C0"/>
      </right>
      <top style="thick">
        <color rgb="FF0070C0"/>
      </top>
      <bottom style="thick">
        <color rgb="FF0070C0"/>
      </bottom>
      <diagonal/>
    </border>
    <border>
      <left style="thin">
        <color rgb="FF0070C0"/>
      </left>
      <right style="thick">
        <color rgb="FF0070C0"/>
      </right>
      <top style="thick">
        <color rgb="FF0070C0"/>
      </top>
      <bottom style="thick">
        <color rgb="FF0070C0"/>
      </bottom>
      <diagonal/>
    </border>
    <border>
      <left style="thick">
        <color rgb="FF0070C0"/>
      </left>
      <right style="thin">
        <color rgb="FF0070C0"/>
      </right>
      <top/>
      <bottom style="thin">
        <color rgb="FF0070C0"/>
      </bottom>
      <diagonal/>
    </border>
    <border>
      <left style="thin">
        <color rgb="FF0070C0"/>
      </left>
      <right style="thick">
        <color rgb="FF0070C0"/>
      </right>
      <top/>
      <bottom style="thin">
        <color rgb="FF0070C0"/>
      </bottom>
      <diagonal/>
    </border>
    <border>
      <left style="medium">
        <color rgb="FF0070C0"/>
      </left>
      <right style="medium">
        <color rgb="FF0070C0"/>
      </right>
      <top style="medium">
        <color rgb="FF0070C0"/>
      </top>
      <bottom style="medium">
        <color rgb="FF0070C0"/>
      </bottom>
      <diagonal/>
    </border>
    <border>
      <left style="medium">
        <color rgb="FF0070C0"/>
      </left>
      <right/>
      <top/>
      <bottom/>
      <diagonal/>
    </border>
    <border>
      <left/>
      <right style="medium">
        <color rgb="FF0070C0"/>
      </right>
      <top/>
      <bottom/>
      <diagonal/>
    </border>
    <border>
      <left style="medium">
        <color rgb="FF0070C0"/>
      </left>
      <right/>
      <top/>
      <bottom style="medium">
        <color rgb="FF0070C0"/>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
      <left style="thin">
        <color theme="8"/>
      </left>
      <right style="thin">
        <color theme="8"/>
      </right>
      <top style="medium">
        <color rgb="FF0070C0"/>
      </top>
      <bottom style="medium">
        <color rgb="FF0070C0"/>
      </bottom>
      <diagonal/>
    </border>
    <border>
      <left style="thin">
        <color rgb="FF0070C0"/>
      </left>
      <right style="thin">
        <color rgb="FF0070C0"/>
      </right>
      <top style="medium">
        <color rgb="FF0070C0"/>
      </top>
      <bottom style="thin">
        <color rgb="FF0070C0"/>
      </bottom>
      <diagonal/>
    </border>
    <border>
      <left style="thin">
        <color rgb="FF0070C0"/>
      </left>
      <right style="medium">
        <color rgb="FF0070C0"/>
      </right>
      <top style="medium">
        <color rgb="FF0070C0"/>
      </top>
      <bottom style="thin">
        <color rgb="FF0070C0"/>
      </bottom>
      <diagonal/>
    </border>
    <border>
      <left style="medium">
        <color rgb="FF0070C0"/>
      </left>
      <right style="thin">
        <color rgb="FF0070C0"/>
      </right>
      <top style="thin">
        <color rgb="FF0070C0"/>
      </top>
      <bottom style="thin">
        <color rgb="FF0070C0"/>
      </bottom>
      <diagonal/>
    </border>
    <border>
      <left style="thin">
        <color rgb="FF0070C0"/>
      </left>
      <right style="thin">
        <color rgb="FF0070C0"/>
      </right>
      <top style="thin">
        <color rgb="FF0070C0"/>
      </top>
      <bottom style="thin">
        <color rgb="FF0070C0"/>
      </bottom>
      <diagonal/>
    </border>
    <border>
      <left style="thin">
        <color rgb="FF0070C0"/>
      </left>
      <right style="medium">
        <color rgb="FF0070C0"/>
      </right>
      <top style="thin">
        <color rgb="FF0070C0"/>
      </top>
      <bottom style="thin">
        <color rgb="FF0070C0"/>
      </bottom>
      <diagonal/>
    </border>
    <border>
      <left style="thin">
        <color rgb="FF0070C0"/>
      </left>
      <right/>
      <top style="medium">
        <color rgb="FF0070C0"/>
      </top>
      <bottom style="thin">
        <color rgb="FF0070C0"/>
      </bottom>
      <diagonal/>
    </border>
    <border>
      <left/>
      <right style="medium">
        <color rgb="FF0070C0"/>
      </right>
      <top style="medium">
        <color rgb="FF0070C0"/>
      </top>
      <bottom style="thin">
        <color rgb="FF0070C0"/>
      </bottom>
      <diagonal/>
    </border>
    <border>
      <left style="thin">
        <color rgb="FF0070C0"/>
      </left>
      <right/>
      <top style="thin">
        <color rgb="FF0070C0"/>
      </top>
      <bottom style="thin">
        <color rgb="FF0070C0"/>
      </bottom>
      <diagonal/>
    </border>
    <border>
      <left/>
      <right style="medium">
        <color rgb="FF0070C0"/>
      </right>
      <top style="thin">
        <color rgb="FF0070C0"/>
      </top>
      <bottom style="thin">
        <color rgb="FF0070C0"/>
      </bottom>
      <diagonal/>
    </border>
    <border>
      <left style="medium">
        <color rgb="FF0070C0"/>
      </left>
      <right/>
      <top style="thin">
        <color rgb="FF0070C0"/>
      </top>
      <bottom style="thin">
        <color rgb="FF0070C0"/>
      </bottom>
      <diagonal/>
    </border>
    <border>
      <left/>
      <right/>
      <top style="thin">
        <color rgb="FF0070C0"/>
      </top>
      <bottom style="thin">
        <color rgb="FF0070C0"/>
      </bottom>
      <diagonal/>
    </border>
    <border>
      <left/>
      <right style="thin">
        <color rgb="FF0070C0"/>
      </right>
      <top style="thin">
        <color rgb="FF0070C0"/>
      </top>
      <bottom style="thin">
        <color rgb="FF0070C0"/>
      </bottom>
      <diagonal/>
    </border>
    <border>
      <left style="thick">
        <color rgb="FF0070C0"/>
      </left>
      <right/>
      <top style="thick">
        <color rgb="FF0070C0"/>
      </top>
      <bottom style="thick">
        <color rgb="FF0070C0"/>
      </bottom>
      <diagonal/>
    </border>
    <border>
      <left/>
      <right style="thick">
        <color rgb="FF0070C0"/>
      </right>
      <top style="thick">
        <color rgb="FF0070C0"/>
      </top>
      <bottom style="thick">
        <color rgb="FF0070C0"/>
      </bottom>
      <diagonal/>
    </border>
    <border>
      <left style="medium">
        <color rgb="FF0070C0"/>
      </left>
      <right style="thin">
        <color rgb="FF0070C0"/>
      </right>
      <top style="medium">
        <color rgb="FF0070C0"/>
      </top>
      <bottom/>
      <diagonal/>
    </border>
    <border>
      <left style="medium">
        <color rgb="FF0070C0"/>
      </left>
      <right style="thin">
        <color rgb="FF0070C0"/>
      </right>
      <top/>
      <bottom/>
      <diagonal/>
    </border>
    <border>
      <left style="medium">
        <color rgb="FF0070C0"/>
      </left>
      <right style="thin">
        <color rgb="FF0070C0"/>
      </right>
      <top/>
      <bottom style="medium">
        <color rgb="FF0070C0"/>
      </bottom>
      <diagonal/>
    </border>
    <border>
      <left/>
      <right/>
      <top/>
      <bottom style="medium">
        <color rgb="FF0070C0"/>
      </bottom>
      <diagonal/>
    </border>
    <border>
      <left/>
      <right style="medium">
        <color rgb="FF0070C0"/>
      </right>
      <top/>
      <bottom style="medium">
        <color rgb="FF0070C0"/>
      </bottom>
      <diagonal/>
    </border>
    <border>
      <left style="thin">
        <color rgb="FF0070C0"/>
      </left>
      <right/>
      <top style="thin">
        <color rgb="FF0070C0"/>
      </top>
      <bottom style="medium">
        <color rgb="FF0070C0"/>
      </bottom>
      <diagonal/>
    </border>
    <border>
      <left/>
      <right style="thin">
        <color rgb="FF0070C0"/>
      </right>
      <top style="medium">
        <color rgb="FF0070C0"/>
      </top>
      <bottom style="thin">
        <color rgb="FF0070C0"/>
      </bottom>
      <diagonal/>
    </border>
    <border>
      <left/>
      <right style="thin">
        <color rgb="FF0070C0"/>
      </right>
      <top style="thin">
        <color rgb="FF0070C0"/>
      </top>
      <bottom style="medium">
        <color rgb="FF0070C0"/>
      </bottom>
      <diagonal/>
    </border>
    <border>
      <left style="thin">
        <color rgb="FF0070C0"/>
      </left>
      <right/>
      <top style="medium">
        <color rgb="FF0070C0"/>
      </top>
      <bottom/>
      <diagonal/>
    </border>
    <border>
      <left/>
      <right style="thin">
        <color rgb="FF0070C0"/>
      </right>
      <top style="medium">
        <color rgb="FF0070C0"/>
      </top>
      <bottom/>
      <diagonal/>
    </border>
    <border>
      <left style="thin">
        <color rgb="FF0070C0"/>
      </left>
      <right/>
      <top/>
      <bottom style="medium">
        <color rgb="FF0070C0"/>
      </bottom>
      <diagonal/>
    </border>
    <border>
      <left/>
      <right style="thin">
        <color rgb="FF0070C0"/>
      </right>
      <top/>
      <bottom style="medium">
        <color rgb="FF0070C0"/>
      </bottom>
      <diagonal/>
    </border>
    <border>
      <left style="medium">
        <color rgb="FF0070C0"/>
      </left>
      <right/>
      <top/>
      <bottom style="thin">
        <color rgb="FF0070C0"/>
      </bottom>
      <diagonal/>
    </border>
    <border>
      <left/>
      <right/>
      <top/>
      <bottom style="thin">
        <color rgb="FF0070C0"/>
      </bottom>
      <diagonal/>
    </border>
    <border>
      <left/>
      <right style="thin">
        <color rgb="FF0070C0"/>
      </right>
      <top/>
      <bottom/>
      <diagonal/>
    </border>
    <border>
      <left/>
      <right style="thin">
        <color rgb="FF0070C0"/>
      </right>
      <top/>
      <bottom style="thin">
        <color rgb="FF0070C0"/>
      </bottom>
      <diagonal/>
    </border>
    <border>
      <left style="thin">
        <color rgb="FF0070C0"/>
      </left>
      <right/>
      <top/>
      <bottom style="thin">
        <color rgb="FF0070C0"/>
      </bottom>
      <diagonal/>
    </border>
    <border>
      <left style="medium">
        <color rgb="FF0070C0"/>
      </left>
      <right/>
      <top style="thick">
        <color rgb="FF0070C0"/>
      </top>
      <bottom style="thick">
        <color rgb="FF0070C0"/>
      </bottom>
      <diagonal/>
    </border>
    <border>
      <left/>
      <right/>
      <top style="thick">
        <color rgb="FF0070C0"/>
      </top>
      <bottom style="thick">
        <color rgb="FF0070C0"/>
      </bottom>
      <diagonal/>
    </border>
    <border>
      <left style="thick">
        <color rgb="FF0070C0"/>
      </left>
      <right/>
      <top style="thick">
        <color rgb="FF0070C0"/>
      </top>
      <bottom/>
      <diagonal/>
    </border>
    <border>
      <left/>
      <right/>
      <top style="thick">
        <color rgb="FF0070C0"/>
      </top>
      <bottom/>
      <diagonal/>
    </border>
    <border>
      <left/>
      <right style="thick">
        <color rgb="FF0070C0"/>
      </right>
      <top style="thick">
        <color rgb="FF0070C0"/>
      </top>
      <bottom/>
      <diagonal/>
    </border>
    <border>
      <left style="thick">
        <color rgb="FF0070C0"/>
      </left>
      <right/>
      <top/>
      <bottom/>
      <diagonal/>
    </border>
    <border>
      <left/>
      <right style="thick">
        <color rgb="FF0070C0"/>
      </right>
      <top/>
      <bottom/>
      <diagonal/>
    </border>
    <border>
      <left style="thin">
        <color auto="1"/>
      </left>
      <right style="thin">
        <color auto="1"/>
      </right>
      <top style="thin">
        <color auto="1"/>
      </top>
      <bottom style="thin">
        <color auto="1"/>
      </bottom>
      <diagonal/>
    </border>
    <border>
      <left style="thick">
        <color rgb="FF0070C0"/>
      </left>
      <right/>
      <top/>
      <bottom style="thick">
        <color rgb="FF0070C0"/>
      </bottom>
      <diagonal/>
    </border>
    <border>
      <left/>
      <right/>
      <top/>
      <bottom style="thick">
        <color rgb="FF0070C0"/>
      </bottom>
      <diagonal/>
    </border>
    <border>
      <left/>
      <right style="thick">
        <color rgb="FF0070C0"/>
      </right>
      <top/>
      <bottom style="thick">
        <color rgb="FF0070C0"/>
      </bottom>
      <diagonal/>
    </border>
    <border>
      <left/>
      <right/>
      <top style="thin">
        <color rgb="FF0070C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3">
    <xf numFmtId="0" fontId="0" fillId="0" borderId="0"/>
    <xf numFmtId="0" fontId="11" fillId="0" borderId="0"/>
    <xf numFmtId="164" fontId="14" fillId="0" borderId="0" applyFont="0" applyFill="0" applyBorder="0" applyAlignment="0" applyProtection="0"/>
  </cellStyleXfs>
  <cellXfs count="152">
    <xf numFmtId="0" fontId="0" fillId="0" borderId="0" xfId="0"/>
    <xf numFmtId="0" fontId="0" fillId="2" borderId="0" xfId="0" applyFill="1"/>
    <xf numFmtId="0" fontId="0" fillId="6" borderId="0" xfId="0" applyFill="1"/>
    <xf numFmtId="0" fontId="7" fillId="0" borderId="11" xfId="0" applyFont="1" applyBorder="1" applyAlignment="1">
      <alignment vertical="center"/>
    </xf>
    <xf numFmtId="0" fontId="1" fillId="0" borderId="12" xfId="0" applyFont="1" applyBorder="1" applyAlignment="1"/>
    <xf numFmtId="0" fontId="8" fillId="5" borderId="10" xfId="0" applyFont="1" applyFill="1" applyBorder="1" applyAlignment="1">
      <alignment horizontal="center" vertical="top"/>
    </xf>
    <xf numFmtId="0" fontId="9" fillId="5" borderId="10" xfId="0" applyFont="1" applyFill="1" applyBorder="1" applyAlignment="1">
      <alignment horizontal="center" vertical="center"/>
    </xf>
    <xf numFmtId="0" fontId="4" fillId="0" borderId="23" xfId="0" applyFont="1" applyBorder="1" applyAlignment="1">
      <alignment horizontal="center"/>
    </xf>
    <xf numFmtId="0" fontId="4" fillId="0" borderId="24" xfId="0" applyFont="1" applyBorder="1"/>
    <xf numFmtId="0" fontId="4" fillId="0" borderId="25" xfId="0" applyFont="1" applyBorder="1"/>
    <xf numFmtId="0" fontId="4" fillId="0" borderId="21" xfId="0" applyFont="1" applyBorder="1"/>
    <xf numFmtId="0" fontId="10" fillId="7" borderId="23" xfId="0" applyFont="1" applyFill="1" applyBorder="1" applyAlignment="1">
      <alignment horizontal="center" wrapText="1"/>
    </xf>
    <xf numFmtId="0" fontId="10" fillId="7" borderId="24" xfId="0" applyFont="1" applyFill="1" applyBorder="1" applyAlignment="1">
      <alignment horizontal="center" vertical="center" wrapText="1"/>
    </xf>
    <xf numFmtId="0" fontId="10" fillId="7" borderId="25" xfId="0" applyFont="1" applyFill="1" applyBorder="1" applyAlignment="1">
      <alignment horizontal="center" vertical="center" wrapText="1"/>
    </xf>
    <xf numFmtId="0" fontId="1" fillId="0" borderId="20" xfId="0" applyFont="1" applyBorder="1" applyAlignment="1"/>
    <xf numFmtId="0" fontId="4" fillId="0" borderId="24" xfId="0" applyFont="1" applyFill="1" applyBorder="1"/>
    <xf numFmtId="0" fontId="9" fillId="5" borderId="10" xfId="0" applyFont="1" applyFill="1" applyBorder="1" applyAlignment="1">
      <alignment horizontal="center" vertical="center" wrapText="1"/>
    </xf>
    <xf numFmtId="0" fontId="8" fillId="5" borderId="10" xfId="0" applyFont="1" applyFill="1" applyBorder="1" applyAlignment="1">
      <alignment horizontal="center" vertical="center"/>
    </xf>
    <xf numFmtId="0" fontId="4" fillId="0" borderId="23" xfId="0" applyFont="1" applyBorder="1" applyAlignment="1">
      <alignment horizontal="left"/>
    </xf>
    <xf numFmtId="0" fontId="4" fillId="0" borderId="28" xfId="0" applyFont="1" applyBorder="1" applyAlignment="1">
      <alignment horizontal="center"/>
    </xf>
    <xf numFmtId="0" fontId="4" fillId="0" borderId="29" xfId="0" applyFont="1" applyBorder="1" applyAlignment="1">
      <alignment horizontal="center"/>
    </xf>
    <xf numFmtId="0" fontId="4" fillId="0" borderId="0" xfId="0" applyFont="1" applyBorder="1"/>
    <xf numFmtId="0" fontId="10" fillId="0" borderId="0" xfId="0" applyFont="1" applyFill="1" applyBorder="1" applyAlignment="1">
      <alignment horizontal="left" wrapText="1"/>
    </xf>
    <xf numFmtId="0" fontId="4" fillId="0" borderId="0" xfId="0" applyFont="1" applyBorder="1" applyAlignment="1">
      <alignment horizontal="left"/>
    </xf>
    <xf numFmtId="0" fontId="0" fillId="0" borderId="0" xfId="0" applyFill="1"/>
    <xf numFmtId="0" fontId="4" fillId="0" borderId="24" xfId="0" applyFont="1" applyBorder="1" applyAlignment="1">
      <alignment horizontal="right"/>
    </xf>
    <xf numFmtId="0" fontId="15" fillId="9" borderId="10" xfId="0" applyFont="1" applyFill="1" applyBorder="1" applyAlignment="1">
      <alignment horizontal="center" vertical="top"/>
    </xf>
    <xf numFmtId="0" fontId="16" fillId="0" borderId="23" xfId="0" applyFont="1" applyFill="1" applyBorder="1" applyAlignment="1">
      <alignment horizontal="left"/>
    </xf>
    <xf numFmtId="0" fontId="15" fillId="9" borderId="17" xfId="0" applyFont="1" applyFill="1" applyBorder="1" applyAlignment="1">
      <alignment horizontal="center" vertical="top"/>
    </xf>
    <xf numFmtId="0" fontId="5" fillId="8" borderId="17" xfId="0" applyFont="1" applyFill="1" applyBorder="1" applyAlignment="1">
      <alignment horizontal="right" vertical="center"/>
    </xf>
    <xf numFmtId="166" fontId="4" fillId="0" borderId="24" xfId="0" applyNumberFormat="1" applyFont="1" applyFill="1" applyBorder="1"/>
    <xf numFmtId="0" fontId="12" fillId="0" borderId="20" xfId="0" applyFont="1" applyBorder="1" applyAlignment="1"/>
    <xf numFmtId="0" fontId="12" fillId="0" borderId="12" xfId="0" applyFont="1" applyBorder="1" applyAlignment="1"/>
    <xf numFmtId="0" fontId="12" fillId="0" borderId="11" xfId="0" applyFont="1" applyBorder="1" applyAlignment="1">
      <alignment horizontal="left"/>
    </xf>
    <xf numFmtId="0" fontId="6" fillId="0" borderId="11" xfId="0" applyFont="1" applyBorder="1" applyAlignment="1">
      <alignment vertical="center"/>
    </xf>
    <xf numFmtId="0" fontId="4" fillId="0" borderId="25" xfId="0" applyFont="1" applyFill="1" applyBorder="1"/>
    <xf numFmtId="167" fontId="4" fillId="0" borderId="22" xfId="0" applyNumberFormat="1" applyFont="1" applyBorder="1"/>
    <xf numFmtId="167" fontId="4" fillId="0" borderId="25" xfId="0" applyNumberFormat="1" applyFont="1" applyBorder="1"/>
    <xf numFmtId="165" fontId="16" fillId="6" borderId="17" xfId="2" applyNumberFormat="1" applyFont="1" applyFill="1" applyBorder="1"/>
    <xf numFmtId="165" fontId="16" fillId="6" borderId="51" xfId="2" applyNumberFormat="1" applyFont="1" applyFill="1" applyBorder="1"/>
    <xf numFmtId="165" fontId="16" fillId="6" borderId="52" xfId="2" applyNumberFormat="1" applyFont="1" applyFill="1" applyBorder="1"/>
    <xf numFmtId="0" fontId="3" fillId="0" borderId="1" xfId="0" applyFont="1" applyFill="1" applyBorder="1" applyAlignment="1">
      <alignment horizontal="left" vertical="center" wrapText="1"/>
    </xf>
    <xf numFmtId="0" fontId="13" fillId="0" borderId="57" xfId="0" applyFont="1" applyFill="1" applyBorder="1" applyAlignment="1">
      <alignment horizontal="left" vertical="top" wrapText="1"/>
    </xf>
    <xf numFmtId="0" fontId="13" fillId="0" borderId="0" xfId="0" applyFont="1" applyFill="1" applyBorder="1" applyAlignment="1">
      <alignment horizontal="left" vertical="top" wrapText="1"/>
    </xf>
    <xf numFmtId="0" fontId="13" fillId="0" borderId="58" xfId="0" applyFont="1" applyFill="1" applyBorder="1" applyAlignment="1">
      <alignment horizontal="left" vertical="top" wrapText="1"/>
    </xf>
    <xf numFmtId="0" fontId="12" fillId="0" borderId="59" xfId="0" applyFont="1" applyFill="1" applyBorder="1" applyAlignment="1">
      <alignment horizontal="center" vertical="center" wrapText="1"/>
    </xf>
    <xf numFmtId="9" fontId="12" fillId="0" borderId="59" xfId="0" applyNumberFormat="1" applyFont="1" applyFill="1" applyBorder="1" applyAlignment="1">
      <alignment horizontal="center" vertical="center" wrapText="1"/>
    </xf>
    <xf numFmtId="0" fontId="13" fillId="0" borderId="0" xfId="0" applyFont="1" applyFill="1" applyBorder="1" applyAlignment="1">
      <alignment horizontal="center" vertical="center" wrapText="1"/>
    </xf>
    <xf numFmtId="9" fontId="17" fillId="0" borderId="0" xfId="0" applyNumberFormat="1" applyFont="1" applyFill="1" applyBorder="1" applyAlignment="1">
      <alignment horizontal="center" vertical="center" wrapText="1"/>
    </xf>
    <xf numFmtId="0" fontId="12" fillId="0" borderId="0" xfId="0" applyFont="1" applyFill="1" applyBorder="1" applyAlignment="1">
      <alignment vertical="top" wrapText="1"/>
    </xf>
    <xf numFmtId="0" fontId="12" fillId="6" borderId="2" xfId="0" applyFont="1" applyFill="1" applyBorder="1" applyAlignment="1">
      <alignment horizontal="left" vertical="top" wrapText="1"/>
    </xf>
    <xf numFmtId="0" fontId="12" fillId="6" borderId="31" xfId="0" applyFont="1" applyFill="1" applyBorder="1" applyAlignment="1">
      <alignment horizontal="left" vertical="top" wrapText="1"/>
    </xf>
    <xf numFmtId="0" fontId="12" fillId="6" borderId="3" xfId="0" applyFont="1" applyFill="1" applyBorder="1" applyAlignment="1">
      <alignment horizontal="left" vertical="top" wrapText="1"/>
    </xf>
    <xf numFmtId="0" fontId="4" fillId="0" borderId="33" xfId="0" applyFont="1" applyFill="1" applyBorder="1" applyAlignment="1">
      <alignment horizontal="left" vertical="center" wrapText="1"/>
    </xf>
    <xf numFmtId="0" fontId="4" fillId="0" borderId="53" xfId="0" applyFont="1" applyFill="1" applyBorder="1" applyAlignment="1">
      <alignment horizontal="left" vertical="center" wrapText="1"/>
    </xf>
    <xf numFmtId="0" fontId="4" fillId="0" borderId="34" xfId="0" applyFont="1" applyFill="1" applyBorder="1" applyAlignment="1">
      <alignment horizontal="left" vertical="center" wrapText="1"/>
    </xf>
    <xf numFmtId="0" fontId="2" fillId="0" borderId="8" xfId="0" applyFont="1" applyFill="1" applyBorder="1" applyAlignment="1">
      <alignment horizontal="center"/>
    </xf>
    <xf numFmtId="0" fontId="2" fillId="0" borderId="48" xfId="0" applyFont="1" applyFill="1" applyBorder="1" applyAlignment="1">
      <alignment horizontal="center"/>
    </xf>
    <xf numFmtId="0" fontId="2" fillId="0" borderId="9" xfId="0" applyFont="1" applyFill="1" applyBorder="1" applyAlignment="1">
      <alignment horizontal="center"/>
    </xf>
    <xf numFmtId="0" fontId="3" fillId="4" borderId="6" xfId="0" applyFont="1" applyFill="1" applyBorder="1" applyAlignment="1">
      <alignment horizontal="center" vertical="top"/>
    </xf>
    <xf numFmtId="0" fontId="3" fillId="4" borderId="53" xfId="0" applyFont="1" applyFill="1" applyBorder="1" applyAlignment="1">
      <alignment horizontal="center" vertical="top"/>
    </xf>
    <xf numFmtId="0" fontId="3" fillId="4" borderId="7" xfId="0" applyFont="1" applyFill="1" applyBorder="1" applyAlignment="1">
      <alignment horizontal="center" vertical="top"/>
    </xf>
    <xf numFmtId="0" fontId="12" fillId="0" borderId="33" xfId="0" applyFont="1" applyFill="1" applyBorder="1" applyAlignment="1">
      <alignment horizontal="left" vertical="top" wrapText="1"/>
    </xf>
    <xf numFmtId="0" fontId="12" fillId="0" borderId="53" xfId="0" applyFont="1" applyFill="1" applyBorder="1" applyAlignment="1">
      <alignment horizontal="left" vertical="top" wrapText="1"/>
    </xf>
    <xf numFmtId="0" fontId="12" fillId="0" borderId="34" xfId="0" applyFont="1" applyFill="1" applyBorder="1" applyAlignment="1">
      <alignment horizontal="left" vertical="top" wrapText="1"/>
    </xf>
    <xf numFmtId="0" fontId="12" fillId="0" borderId="2" xfId="0" applyFont="1" applyFill="1" applyBorder="1" applyAlignment="1">
      <alignment horizontal="left" vertical="top" wrapText="1"/>
    </xf>
    <xf numFmtId="0" fontId="12" fillId="0" borderId="31" xfId="0" applyFont="1" applyFill="1" applyBorder="1" applyAlignment="1">
      <alignment horizontal="left" vertical="top" wrapText="1"/>
    </xf>
    <xf numFmtId="0" fontId="12" fillId="0" borderId="3" xfId="0" applyFont="1" applyFill="1" applyBorder="1" applyAlignment="1">
      <alignment horizontal="left" vertical="top" wrapText="1"/>
    </xf>
    <xf numFmtId="0" fontId="13" fillId="0" borderId="54" xfId="0" applyFont="1" applyFill="1" applyBorder="1" applyAlignment="1">
      <alignment horizontal="left" vertical="top" wrapText="1"/>
    </xf>
    <xf numFmtId="0" fontId="13" fillId="0" borderId="55" xfId="0" applyFont="1" applyFill="1" applyBorder="1" applyAlignment="1">
      <alignment horizontal="left" vertical="top" wrapText="1"/>
    </xf>
    <xf numFmtId="0" fontId="13" fillId="0" borderId="56" xfId="0" applyFont="1" applyFill="1" applyBorder="1" applyAlignment="1">
      <alignment horizontal="left" vertical="top" wrapText="1"/>
    </xf>
    <xf numFmtId="0" fontId="12" fillId="0" borderId="60" xfId="0" applyFont="1" applyFill="1" applyBorder="1" applyAlignment="1">
      <alignment horizontal="left" vertical="top" wrapText="1"/>
    </xf>
    <xf numFmtId="0" fontId="12" fillId="0" borderId="61" xfId="0" applyFont="1" applyFill="1" applyBorder="1" applyAlignment="1">
      <alignment horizontal="left" vertical="top" wrapText="1"/>
    </xf>
    <xf numFmtId="0" fontId="12" fillId="0" borderId="62" xfId="0" applyFont="1" applyFill="1" applyBorder="1" applyAlignment="1">
      <alignment horizontal="left" vertical="top" wrapText="1"/>
    </xf>
    <xf numFmtId="0" fontId="4" fillId="0" borderId="33" xfId="0" applyFont="1" applyFill="1" applyBorder="1" applyAlignment="1">
      <alignment horizontal="left" vertical="top" wrapText="1"/>
    </xf>
    <xf numFmtId="0" fontId="4" fillId="0" borderId="53" xfId="0" applyFont="1" applyFill="1" applyBorder="1" applyAlignment="1">
      <alignment horizontal="left" vertical="top" wrapText="1"/>
    </xf>
    <xf numFmtId="0" fontId="4" fillId="0" borderId="34" xfId="0" applyFont="1" applyFill="1" applyBorder="1" applyAlignment="1">
      <alignment horizontal="left" vertical="top" wrapText="1"/>
    </xf>
    <xf numFmtId="0" fontId="4" fillId="0" borderId="4" xfId="0" applyFont="1" applyFill="1" applyBorder="1" applyAlignment="1">
      <alignment horizontal="left" vertical="top"/>
    </xf>
    <xf numFmtId="0" fontId="4" fillId="0" borderId="63" xfId="0" applyFont="1" applyFill="1" applyBorder="1" applyAlignment="1">
      <alignment horizontal="left" vertical="top"/>
    </xf>
    <xf numFmtId="0" fontId="4" fillId="0" borderId="5" xfId="0" applyFont="1" applyFill="1" applyBorder="1" applyAlignment="1">
      <alignment horizontal="left" vertical="top"/>
    </xf>
    <xf numFmtId="0" fontId="5" fillId="3" borderId="17" xfId="0" applyFont="1" applyFill="1" applyBorder="1" applyAlignment="1">
      <alignment horizontal="center" vertical="center"/>
    </xf>
    <xf numFmtId="0" fontId="5" fillId="3" borderId="18" xfId="0" applyFont="1" applyFill="1" applyBorder="1" applyAlignment="1">
      <alignment horizontal="center" vertical="center"/>
    </xf>
    <xf numFmtId="0" fontId="5" fillId="3" borderId="19" xfId="0" applyFont="1" applyFill="1" applyBorder="1" applyAlignment="1">
      <alignment horizontal="center" vertical="center"/>
    </xf>
    <xf numFmtId="0" fontId="9" fillId="5" borderId="17" xfId="0" applyFont="1" applyFill="1" applyBorder="1" applyAlignment="1">
      <alignment horizontal="center" vertical="center"/>
    </xf>
    <xf numFmtId="0" fontId="9" fillId="5" borderId="18" xfId="0" applyFont="1" applyFill="1" applyBorder="1" applyAlignment="1">
      <alignment horizontal="center" vertical="center"/>
    </xf>
    <xf numFmtId="0" fontId="9" fillId="5" borderId="19" xfId="0" applyFont="1" applyFill="1" applyBorder="1" applyAlignment="1">
      <alignment horizontal="center" vertical="center"/>
    </xf>
    <xf numFmtId="0" fontId="12" fillId="0" borderId="14" xfId="0" applyFont="1" applyBorder="1" applyAlignment="1">
      <alignment horizontal="center" vertical="center" wrapText="1"/>
    </xf>
    <xf numFmtId="0" fontId="12" fillId="0" borderId="15" xfId="0" applyFont="1" applyBorder="1" applyAlignment="1">
      <alignment horizontal="center" vertical="center" wrapText="1"/>
    </xf>
    <xf numFmtId="0" fontId="12" fillId="0" borderId="44"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0" xfId="0" applyFont="1" applyBorder="1" applyAlignment="1">
      <alignment horizontal="center" vertical="center" wrapText="1"/>
    </xf>
    <xf numFmtId="0" fontId="12" fillId="0" borderId="49" xfId="0" applyFont="1" applyBorder="1" applyAlignment="1">
      <alignment horizontal="center" vertical="center" wrapText="1"/>
    </xf>
    <xf numFmtId="0" fontId="4" fillId="0" borderId="43"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4" fillId="0" borderId="44" xfId="0" applyFont="1" applyFill="1" applyBorder="1" applyAlignment="1">
      <alignment horizontal="center" vertical="center" wrapText="1"/>
    </xf>
    <xf numFmtId="0" fontId="4" fillId="0" borderId="45" xfId="0" applyFont="1" applyFill="1" applyBorder="1" applyAlignment="1">
      <alignment horizontal="center" vertical="center" wrapText="1"/>
    </xf>
    <xf numFmtId="0" fontId="4" fillId="0" borderId="38" xfId="0" applyFont="1" applyFill="1" applyBorder="1" applyAlignment="1">
      <alignment horizontal="center" vertical="center" wrapText="1"/>
    </xf>
    <xf numFmtId="0" fontId="4" fillId="0" borderId="46" xfId="0" applyFont="1" applyFill="1" applyBorder="1" applyAlignment="1">
      <alignment horizontal="center" vertical="center" wrapText="1"/>
    </xf>
    <xf numFmtId="0" fontId="4" fillId="0" borderId="26" xfId="0" applyFont="1" applyBorder="1" applyAlignment="1">
      <alignment horizontal="center"/>
    </xf>
    <xf numFmtId="0" fontId="4" fillId="0" borderId="27" xfId="0" applyFont="1" applyBorder="1" applyAlignment="1">
      <alignment horizontal="center"/>
    </xf>
    <xf numFmtId="0" fontId="4" fillId="0" borderId="28" xfId="0" applyFont="1" applyBorder="1" applyAlignment="1">
      <alignment horizontal="center"/>
    </xf>
    <xf numFmtId="0" fontId="4" fillId="0" borderId="29" xfId="0" applyFont="1" applyBorder="1" applyAlignment="1">
      <alignment horizontal="center"/>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0" xfId="0" applyFont="1" applyBorder="1" applyAlignment="1">
      <alignment horizontal="center" vertical="center" wrapText="1"/>
    </xf>
    <xf numFmtId="0" fontId="4" fillId="0" borderId="49" xfId="0" applyFont="1" applyBorder="1" applyAlignment="1">
      <alignment horizontal="center" vertical="center" wrapText="1"/>
    </xf>
    <xf numFmtId="0" fontId="4" fillId="0" borderId="47" xfId="0" applyFont="1" applyBorder="1" applyAlignment="1">
      <alignment horizontal="center" vertical="center" wrapText="1"/>
    </xf>
    <xf numFmtId="0" fontId="4" fillId="0" borderId="48" xfId="0" applyFont="1" applyBorder="1" applyAlignment="1">
      <alignment horizontal="center" vertical="center" wrapText="1"/>
    </xf>
    <xf numFmtId="0" fontId="4" fillId="0" borderId="50" xfId="0" applyFont="1" applyBorder="1" applyAlignment="1">
      <alignment horizontal="center" vertical="center" wrapText="1"/>
    </xf>
    <xf numFmtId="0" fontId="5" fillId="3" borderId="14" xfId="0" applyFont="1" applyFill="1" applyBorder="1" applyAlignment="1">
      <alignment horizontal="center" vertical="center"/>
    </xf>
    <xf numFmtId="0" fontId="5" fillId="3" borderId="15" xfId="0" applyFont="1" applyFill="1" applyBorder="1" applyAlignment="1">
      <alignment horizontal="center" vertical="center"/>
    </xf>
    <xf numFmtId="0" fontId="5" fillId="3" borderId="16" xfId="0" applyFont="1" applyFill="1" applyBorder="1" applyAlignment="1">
      <alignment horizontal="center" vertical="center"/>
    </xf>
    <xf numFmtId="0" fontId="4" fillId="0" borderId="35" xfId="0" applyFont="1" applyBorder="1" applyAlignment="1">
      <alignment horizontal="left" vertical="top"/>
    </xf>
    <xf numFmtId="0" fontId="4" fillId="0" borderId="36" xfId="0" applyFont="1" applyBorder="1" applyAlignment="1">
      <alignment horizontal="left" vertical="top"/>
    </xf>
    <xf numFmtId="0" fontId="4" fillId="0" borderId="37" xfId="0" applyFont="1" applyBorder="1" applyAlignment="1">
      <alignment horizontal="left" vertical="top"/>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4" fillId="0" borderId="16" xfId="0" applyFont="1" applyBorder="1" applyAlignment="1">
      <alignment horizontal="center" vertical="center"/>
    </xf>
    <xf numFmtId="0" fontId="4" fillId="0" borderId="11" xfId="0" applyFont="1" applyBorder="1" applyAlignment="1">
      <alignment horizontal="center" vertical="center"/>
    </xf>
    <xf numFmtId="0" fontId="4" fillId="0" borderId="0" xfId="0" applyFont="1" applyBorder="1" applyAlignment="1">
      <alignment horizontal="center" vertical="center"/>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4" fillId="0" borderId="38" xfId="0" applyFont="1" applyBorder="1" applyAlignment="1">
      <alignment horizontal="center" vertical="center"/>
    </xf>
    <xf numFmtId="0" fontId="4" fillId="0" borderId="39" xfId="0" applyFont="1" applyBorder="1" applyAlignment="1">
      <alignment horizontal="center" vertical="center"/>
    </xf>
    <xf numFmtId="0" fontId="4" fillId="0" borderId="40" xfId="0" applyFont="1" applyBorder="1" applyAlignment="1">
      <alignment horizontal="center"/>
    </xf>
    <xf numFmtId="0" fontId="4" fillId="0" borderId="42" xfId="0" applyFont="1" applyBorder="1" applyAlignment="1">
      <alignment horizontal="center"/>
    </xf>
    <xf numFmtId="0" fontId="6" fillId="0" borderId="14" xfId="0" applyFont="1" applyFill="1" applyBorder="1" applyAlignment="1">
      <alignment horizontal="center" vertical="center"/>
    </xf>
    <xf numFmtId="0" fontId="6" fillId="0" borderId="15" xfId="0" applyFont="1" applyFill="1" applyBorder="1" applyAlignment="1">
      <alignment horizontal="center" vertical="center"/>
    </xf>
    <xf numFmtId="0" fontId="6" fillId="0" borderId="16" xfId="0" applyFont="1" applyFill="1" applyBorder="1" applyAlignment="1">
      <alignment horizontal="center" vertical="center"/>
    </xf>
    <xf numFmtId="0" fontId="6" fillId="0" borderId="11"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12" xfId="0" applyFont="1" applyFill="1" applyBorder="1" applyAlignment="1">
      <alignment horizontal="center" vertical="center"/>
    </xf>
    <xf numFmtId="0" fontId="6" fillId="0" borderId="13" xfId="0" applyFont="1" applyFill="1" applyBorder="1" applyAlignment="1">
      <alignment horizontal="center" vertical="center"/>
    </xf>
    <xf numFmtId="0" fontId="6" fillId="0" borderId="38" xfId="0" applyFont="1" applyFill="1" applyBorder="1" applyAlignment="1">
      <alignment horizontal="center" vertical="center"/>
    </xf>
    <xf numFmtId="0" fontId="6" fillId="0" borderId="39" xfId="0" applyFont="1" applyFill="1" applyBorder="1" applyAlignment="1">
      <alignment horizontal="center" vertical="center"/>
    </xf>
    <xf numFmtId="0" fontId="4" fillId="0" borderId="30" xfId="0" applyFont="1" applyFill="1" applyBorder="1" applyAlignment="1">
      <alignment horizontal="left" vertical="center" wrapText="1"/>
    </xf>
    <xf numFmtId="0" fontId="4" fillId="0" borderId="31" xfId="0" applyFont="1" applyFill="1" applyBorder="1" applyAlignment="1">
      <alignment horizontal="left" vertical="center" wrapText="1"/>
    </xf>
    <xf numFmtId="0" fontId="4" fillId="0" borderId="32" xfId="0" applyFont="1" applyFill="1" applyBorder="1" applyAlignment="1">
      <alignment horizontal="left" vertical="center" wrapText="1"/>
    </xf>
    <xf numFmtId="0" fontId="4" fillId="0" borderId="41" xfId="0" applyFont="1" applyBorder="1" applyAlignment="1">
      <alignment horizontal="center"/>
    </xf>
    <xf numFmtId="0" fontId="5" fillId="8" borderId="14" xfId="0" applyFont="1" applyFill="1" applyBorder="1" applyAlignment="1">
      <alignment horizontal="center" vertical="center"/>
    </xf>
    <xf numFmtId="0" fontId="5" fillId="8" borderId="15" xfId="0" applyFont="1" applyFill="1" applyBorder="1" applyAlignment="1">
      <alignment horizontal="center" vertical="center"/>
    </xf>
    <xf numFmtId="0" fontId="12" fillId="0" borderId="64" xfId="0" applyFont="1" applyFill="1" applyBorder="1" applyAlignment="1">
      <alignment horizontal="left" vertical="center"/>
    </xf>
    <xf numFmtId="0" fontId="12" fillId="0" borderId="65" xfId="0" applyFont="1" applyFill="1" applyBorder="1" applyAlignment="1">
      <alignment horizontal="left" vertical="center"/>
    </xf>
    <xf numFmtId="0" fontId="12" fillId="0" borderId="66" xfId="0" applyFont="1" applyFill="1" applyBorder="1" applyAlignment="1">
      <alignment horizontal="left" vertical="center"/>
    </xf>
    <xf numFmtId="0" fontId="12" fillId="0" borderId="67" xfId="0" applyFont="1" applyFill="1" applyBorder="1" applyAlignment="1">
      <alignment horizontal="left" vertical="center"/>
    </xf>
    <xf numFmtId="0" fontId="12" fillId="0" borderId="0" xfId="0" applyFont="1" applyFill="1" applyBorder="1" applyAlignment="1">
      <alignment horizontal="left" vertical="center"/>
    </xf>
    <xf numFmtId="0" fontId="12" fillId="0" borderId="68" xfId="0" applyFont="1" applyFill="1" applyBorder="1" applyAlignment="1">
      <alignment horizontal="left" vertical="center"/>
    </xf>
    <xf numFmtId="0" fontId="12" fillId="0" borderId="69" xfId="0" applyFont="1" applyFill="1" applyBorder="1" applyAlignment="1">
      <alignment horizontal="left" vertical="center"/>
    </xf>
    <xf numFmtId="0" fontId="12" fillId="0" borderId="70" xfId="0" applyFont="1" applyFill="1" applyBorder="1" applyAlignment="1">
      <alignment horizontal="left" vertical="center"/>
    </xf>
    <xf numFmtId="0" fontId="12" fillId="0" borderId="71" xfId="0" applyFont="1" applyFill="1" applyBorder="1" applyAlignment="1">
      <alignment horizontal="left" vertical="center"/>
    </xf>
  </cellXfs>
  <cellStyles count="3">
    <cellStyle name="Millares" xfId="2" builtinId="3"/>
    <cellStyle name="Normal" xfId="0" builtinId="0"/>
    <cellStyle name="Normal 1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showGridLines="0" tabSelected="1" topLeftCell="A8" zoomScale="80" zoomScaleNormal="80" workbookViewId="0">
      <selection activeCell="A11" sqref="A11:XFD11"/>
    </sheetView>
  </sheetViews>
  <sheetFormatPr baseColWidth="10" defaultColWidth="11.375" defaultRowHeight="15" x14ac:dyDescent="0.25"/>
  <cols>
    <col min="1" max="1" width="3.75" style="1" customWidth="1"/>
    <col min="2" max="2" width="60.75" style="1" customWidth="1"/>
    <col min="3" max="6" width="18.75" style="1" customWidth="1"/>
    <col min="7" max="7" width="60.75" style="1" customWidth="1"/>
    <col min="8" max="8" width="3.75" style="1" customWidth="1"/>
    <col min="9" max="16384" width="11.375" style="1"/>
  </cols>
  <sheetData>
    <row r="1" spans="1:8" ht="15.75" thickBot="1" x14ac:dyDescent="0.3">
      <c r="A1" s="2"/>
      <c r="B1" s="2"/>
      <c r="C1" s="2"/>
      <c r="D1" s="2"/>
      <c r="E1" s="2"/>
      <c r="F1" s="2"/>
      <c r="G1" s="2"/>
      <c r="H1" s="2"/>
    </row>
    <row r="2" spans="1:8" ht="64.5" customHeight="1" thickTop="1" thickBot="1" x14ac:dyDescent="0.3">
      <c r="A2" s="2"/>
      <c r="B2" s="41" t="s">
        <v>57</v>
      </c>
      <c r="C2" s="53" t="s">
        <v>118</v>
      </c>
      <c r="D2" s="54"/>
      <c r="E2" s="54"/>
      <c r="F2" s="54"/>
      <c r="G2" s="55"/>
      <c r="H2" s="2"/>
    </row>
    <row r="3" spans="1:8" ht="64.5" customHeight="1" thickTop="1" thickBot="1" x14ac:dyDescent="0.3">
      <c r="A3" s="2"/>
      <c r="B3" s="41" t="s">
        <v>58</v>
      </c>
      <c r="C3" s="53" t="s">
        <v>119</v>
      </c>
      <c r="D3" s="54"/>
      <c r="E3" s="54"/>
      <c r="F3" s="54"/>
      <c r="G3" s="55"/>
      <c r="H3" s="2"/>
    </row>
    <row r="4" spans="1:8" ht="64.5" customHeight="1" thickTop="1" thickBot="1" x14ac:dyDescent="0.3">
      <c r="A4" s="2"/>
      <c r="B4" s="41" t="s">
        <v>59</v>
      </c>
      <c r="C4" s="53" t="s">
        <v>120</v>
      </c>
      <c r="D4" s="54"/>
      <c r="E4" s="54"/>
      <c r="F4" s="54"/>
      <c r="G4" s="55"/>
      <c r="H4" s="2"/>
    </row>
    <row r="5" spans="1:8" ht="12" customHeight="1" thickTop="1" thickBot="1" x14ac:dyDescent="0.55000000000000004">
      <c r="A5" s="2"/>
      <c r="B5" s="56"/>
      <c r="C5" s="57"/>
      <c r="D5" s="57"/>
      <c r="E5" s="57"/>
      <c r="F5" s="57"/>
      <c r="G5" s="58"/>
      <c r="H5" s="2"/>
    </row>
    <row r="6" spans="1:8" ht="33" thickTop="1" thickBot="1" x14ac:dyDescent="0.3">
      <c r="A6" s="2"/>
      <c r="B6" s="59" t="s">
        <v>7</v>
      </c>
      <c r="C6" s="60"/>
      <c r="D6" s="60"/>
      <c r="E6" s="60"/>
      <c r="F6" s="60"/>
      <c r="G6" s="61"/>
      <c r="H6" s="2"/>
    </row>
    <row r="7" spans="1:8" ht="246.75" customHeight="1" thickTop="1" thickBot="1" x14ac:dyDescent="0.3">
      <c r="A7" s="2"/>
      <c r="B7" s="50" t="s">
        <v>140</v>
      </c>
      <c r="C7" s="51"/>
      <c r="D7" s="51"/>
      <c r="E7" s="51"/>
      <c r="F7" s="51"/>
      <c r="G7" s="52"/>
      <c r="H7" s="2"/>
    </row>
    <row r="8" spans="1:8" ht="33" thickTop="1" thickBot="1" x14ac:dyDescent="0.3">
      <c r="A8" s="2"/>
      <c r="B8" s="59" t="s">
        <v>36</v>
      </c>
      <c r="C8" s="60"/>
      <c r="D8" s="60"/>
      <c r="E8" s="60"/>
      <c r="F8" s="60"/>
      <c r="G8" s="61"/>
      <c r="H8" s="2"/>
    </row>
    <row r="9" spans="1:8" ht="66.75" customHeight="1" thickTop="1" thickBot="1" x14ac:dyDescent="0.3">
      <c r="A9" s="2"/>
      <c r="B9" s="62" t="s">
        <v>130</v>
      </c>
      <c r="C9" s="63"/>
      <c r="D9" s="63"/>
      <c r="E9" s="63"/>
      <c r="F9" s="63"/>
      <c r="G9" s="64"/>
      <c r="H9" s="2"/>
    </row>
    <row r="10" spans="1:8" ht="33" thickTop="1" thickBot="1" x14ac:dyDescent="0.3">
      <c r="A10" s="2"/>
      <c r="B10" s="59" t="s">
        <v>37</v>
      </c>
      <c r="C10" s="60"/>
      <c r="D10" s="60"/>
      <c r="E10" s="60"/>
      <c r="F10" s="60"/>
      <c r="G10" s="61"/>
      <c r="H10" s="2"/>
    </row>
    <row r="11" spans="1:8" ht="122.25" customHeight="1" thickTop="1" thickBot="1" x14ac:dyDescent="0.3">
      <c r="A11" s="2"/>
      <c r="B11" s="65"/>
      <c r="C11" s="66"/>
      <c r="D11" s="66"/>
      <c r="E11" s="66"/>
      <c r="F11" s="66"/>
      <c r="G11" s="67"/>
      <c r="H11" s="2"/>
    </row>
    <row r="12" spans="1:8" ht="34.5" customHeight="1" thickTop="1" thickBot="1" x14ac:dyDescent="0.3">
      <c r="A12" s="2"/>
      <c r="B12" s="59" t="s">
        <v>94</v>
      </c>
      <c r="C12" s="60"/>
      <c r="D12" s="60"/>
      <c r="E12" s="60"/>
      <c r="F12" s="60"/>
      <c r="G12" s="61"/>
      <c r="H12" s="2"/>
    </row>
    <row r="13" spans="1:8" ht="72" customHeight="1" thickTop="1" x14ac:dyDescent="0.25">
      <c r="A13" s="2"/>
      <c r="B13" s="68" t="s">
        <v>131</v>
      </c>
      <c r="C13" s="69"/>
      <c r="D13" s="69"/>
      <c r="E13" s="69"/>
      <c r="F13" s="69"/>
      <c r="G13" s="70"/>
      <c r="H13" s="2"/>
    </row>
    <row r="14" spans="1:8" ht="18.75" customHeight="1" x14ac:dyDescent="0.25">
      <c r="A14" s="2"/>
      <c r="B14" s="42"/>
      <c r="C14" s="43"/>
      <c r="D14" s="43"/>
      <c r="E14" s="43"/>
      <c r="F14" s="43"/>
      <c r="G14" s="44"/>
      <c r="H14" s="2"/>
    </row>
    <row r="15" spans="1:8" ht="104.25" customHeight="1" x14ac:dyDescent="0.25">
      <c r="A15" s="2"/>
      <c r="B15" s="42"/>
      <c r="C15" s="45" t="s">
        <v>132</v>
      </c>
      <c r="D15" s="45" t="s">
        <v>133</v>
      </c>
      <c r="E15" s="45" t="s">
        <v>134</v>
      </c>
      <c r="F15" s="45" t="s">
        <v>135</v>
      </c>
      <c r="G15" s="44"/>
      <c r="H15" s="2"/>
    </row>
    <row r="16" spans="1:8" ht="31.5" customHeight="1" x14ac:dyDescent="0.25">
      <c r="A16" s="2"/>
      <c r="B16" s="42"/>
      <c r="C16" s="45">
        <v>2017</v>
      </c>
      <c r="D16" s="46">
        <v>0.96</v>
      </c>
      <c r="E16" s="46" t="s">
        <v>136</v>
      </c>
      <c r="F16" s="46" t="s">
        <v>136</v>
      </c>
      <c r="G16" s="44"/>
      <c r="H16" s="2"/>
    </row>
    <row r="17" spans="1:8" ht="31.5" customHeight="1" x14ac:dyDescent="0.25">
      <c r="A17" s="2"/>
      <c r="B17" s="42"/>
      <c r="C17" s="45">
        <v>2022</v>
      </c>
      <c r="D17" s="46">
        <v>1.18</v>
      </c>
      <c r="E17" s="46">
        <v>0.38</v>
      </c>
      <c r="F17" s="46">
        <v>0.21</v>
      </c>
      <c r="G17" s="44"/>
      <c r="H17" s="2"/>
    </row>
    <row r="18" spans="1:8" ht="36" customHeight="1" x14ac:dyDescent="0.25">
      <c r="A18" s="2"/>
      <c r="B18" s="42"/>
      <c r="C18" s="45">
        <v>2038</v>
      </c>
      <c r="D18" s="46">
        <v>1.81</v>
      </c>
      <c r="E18" s="46">
        <v>0.57999999999999996</v>
      </c>
      <c r="F18" s="46">
        <v>0.32</v>
      </c>
      <c r="G18" s="44"/>
      <c r="H18" s="2"/>
    </row>
    <row r="19" spans="1:8" ht="31.5" customHeight="1" x14ac:dyDescent="0.25">
      <c r="A19" s="2"/>
      <c r="B19" s="42"/>
      <c r="C19" s="47"/>
      <c r="D19" s="48"/>
      <c r="E19" s="48"/>
      <c r="F19" s="48"/>
      <c r="G19" s="44"/>
      <c r="H19" s="2"/>
    </row>
    <row r="20" spans="1:8" ht="186.75" customHeight="1" thickBot="1" x14ac:dyDescent="0.3">
      <c r="A20" s="2"/>
      <c r="B20" s="71" t="s">
        <v>137</v>
      </c>
      <c r="C20" s="72"/>
      <c r="D20" s="72"/>
      <c r="E20" s="72"/>
      <c r="F20" s="72"/>
      <c r="G20" s="73"/>
      <c r="H20" s="49"/>
    </row>
    <row r="21" spans="1:8" ht="36" customHeight="1" thickTop="1" thickBot="1" x14ac:dyDescent="0.3">
      <c r="A21" s="2"/>
      <c r="B21" s="59" t="s">
        <v>95</v>
      </c>
      <c r="C21" s="60"/>
      <c r="D21" s="60"/>
      <c r="E21" s="60"/>
      <c r="F21" s="60"/>
      <c r="G21" s="61"/>
      <c r="H21" s="2"/>
    </row>
    <row r="22" spans="1:8" ht="143.25" customHeight="1" thickTop="1" thickBot="1" x14ac:dyDescent="0.3">
      <c r="A22" s="2"/>
      <c r="B22" s="65" t="s">
        <v>138</v>
      </c>
      <c r="C22" s="66"/>
      <c r="D22" s="66"/>
      <c r="E22" s="66"/>
      <c r="F22" s="66"/>
      <c r="G22" s="67"/>
      <c r="H22" s="2"/>
    </row>
    <row r="23" spans="1:8" ht="33" thickTop="1" thickBot="1" x14ac:dyDescent="0.3">
      <c r="A23" s="2"/>
      <c r="B23" s="59" t="s">
        <v>90</v>
      </c>
      <c r="C23" s="60"/>
      <c r="D23" s="60"/>
      <c r="E23" s="60"/>
      <c r="F23" s="60"/>
      <c r="G23" s="61"/>
      <c r="H23" s="2"/>
    </row>
    <row r="24" spans="1:8" ht="84" customHeight="1" thickTop="1" thickBot="1" x14ac:dyDescent="0.3">
      <c r="A24" s="2"/>
      <c r="B24" s="74" t="s">
        <v>128</v>
      </c>
      <c r="C24" s="75"/>
      <c r="D24" s="75"/>
      <c r="E24" s="75"/>
      <c r="F24" s="75"/>
      <c r="G24" s="76"/>
      <c r="H24" s="2"/>
    </row>
    <row r="25" spans="1:8" ht="33" thickTop="1" thickBot="1" x14ac:dyDescent="0.3">
      <c r="A25" s="2"/>
      <c r="B25" s="59" t="s">
        <v>91</v>
      </c>
      <c r="C25" s="60"/>
      <c r="D25" s="60"/>
      <c r="E25" s="60"/>
      <c r="F25" s="60"/>
      <c r="G25" s="61"/>
      <c r="H25" s="2"/>
    </row>
    <row r="26" spans="1:8" ht="84" customHeight="1" thickTop="1" thickBot="1" x14ac:dyDescent="0.3">
      <c r="A26" s="2"/>
      <c r="B26" s="77" t="s">
        <v>121</v>
      </c>
      <c r="C26" s="78"/>
      <c r="D26" s="78"/>
      <c r="E26" s="78"/>
      <c r="F26" s="78"/>
      <c r="G26" s="79"/>
      <c r="H26" s="2"/>
    </row>
    <row r="27" spans="1:8" ht="33" thickTop="1" thickBot="1" x14ac:dyDescent="0.3">
      <c r="A27" s="2"/>
      <c r="B27" s="59" t="s">
        <v>92</v>
      </c>
      <c r="C27" s="60"/>
      <c r="D27" s="60"/>
      <c r="E27" s="60"/>
      <c r="F27" s="60"/>
      <c r="G27" s="61"/>
      <c r="H27" s="2"/>
    </row>
    <row r="28" spans="1:8" ht="84" customHeight="1" thickTop="1" thickBot="1" x14ac:dyDescent="0.3">
      <c r="A28" s="2"/>
      <c r="B28" s="74" t="s">
        <v>122</v>
      </c>
      <c r="C28" s="75"/>
      <c r="D28" s="75"/>
      <c r="E28" s="75"/>
      <c r="F28" s="75"/>
      <c r="G28" s="76"/>
      <c r="H28" s="2"/>
    </row>
    <row r="29" spans="1:8" ht="33" thickTop="1" thickBot="1" x14ac:dyDescent="0.3">
      <c r="A29" s="2"/>
      <c r="B29" s="59" t="s">
        <v>93</v>
      </c>
      <c r="C29" s="60"/>
      <c r="D29" s="60"/>
      <c r="E29" s="60"/>
      <c r="F29" s="60"/>
      <c r="G29" s="61"/>
      <c r="H29" s="2"/>
    </row>
    <row r="30" spans="1:8" ht="84" customHeight="1" thickTop="1" thickBot="1" x14ac:dyDescent="0.3">
      <c r="A30" s="2"/>
      <c r="B30" s="62" t="s">
        <v>129</v>
      </c>
      <c r="C30" s="63"/>
      <c r="D30" s="63"/>
      <c r="E30" s="63"/>
      <c r="F30" s="63"/>
      <c r="G30" s="64"/>
      <c r="H30" s="2"/>
    </row>
    <row r="31" spans="1:8" ht="15.75" thickTop="1" x14ac:dyDescent="0.25">
      <c r="A31" s="24"/>
      <c r="B31" s="24"/>
      <c r="C31" s="24"/>
      <c r="D31" s="24"/>
      <c r="E31" s="24"/>
      <c r="F31" s="24"/>
      <c r="G31" s="24"/>
      <c r="H31" s="24"/>
    </row>
  </sheetData>
  <mergeCells count="23">
    <mergeCell ref="B26:G26"/>
    <mergeCell ref="B27:G27"/>
    <mergeCell ref="B28:G28"/>
    <mergeCell ref="B29:G29"/>
    <mergeCell ref="B30:G30"/>
    <mergeCell ref="B25:G25"/>
    <mergeCell ref="B8:G8"/>
    <mergeCell ref="B9:G9"/>
    <mergeCell ref="B10:G10"/>
    <mergeCell ref="B11:G11"/>
    <mergeCell ref="B12:G12"/>
    <mergeCell ref="B13:G13"/>
    <mergeCell ref="B20:G20"/>
    <mergeCell ref="B21:G21"/>
    <mergeCell ref="B22:G22"/>
    <mergeCell ref="B23:G23"/>
    <mergeCell ref="B24:G24"/>
    <mergeCell ref="B7:G7"/>
    <mergeCell ref="C2:G2"/>
    <mergeCell ref="C3:G3"/>
    <mergeCell ref="C4:G4"/>
    <mergeCell ref="B5:G5"/>
    <mergeCell ref="B6:G6"/>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showGridLines="0" zoomScale="55" zoomScaleNormal="55" workbookViewId="0">
      <selection activeCell="B27" sqref="B27:D27"/>
    </sheetView>
  </sheetViews>
  <sheetFormatPr baseColWidth="10" defaultColWidth="11.375" defaultRowHeight="15" x14ac:dyDescent="0.25"/>
  <cols>
    <col min="1" max="1" width="4.75" style="1" customWidth="1"/>
    <col min="2" max="4" width="75.875" style="1" customWidth="1"/>
    <col min="5" max="5" width="4.25" style="1" customWidth="1"/>
    <col min="6" max="16384" width="11.375" style="1"/>
  </cols>
  <sheetData>
    <row r="1" spans="1:5" ht="22.5" customHeight="1" thickBot="1" x14ac:dyDescent="0.3">
      <c r="A1"/>
      <c r="B1"/>
      <c r="C1"/>
      <c r="D1"/>
      <c r="E1"/>
    </row>
    <row r="2" spans="1:5" ht="32.25" thickBot="1" x14ac:dyDescent="0.3">
      <c r="A2"/>
      <c r="B2" s="111" t="s">
        <v>73</v>
      </c>
      <c r="C2" s="112"/>
      <c r="D2" s="113"/>
      <c r="E2"/>
    </row>
    <row r="3" spans="1:5" ht="27" thickBot="1" x14ac:dyDescent="0.3">
      <c r="A3"/>
      <c r="B3" s="5" t="s">
        <v>8</v>
      </c>
      <c r="C3" s="6" t="s">
        <v>9</v>
      </c>
      <c r="D3" s="6" t="s">
        <v>41</v>
      </c>
      <c r="E3"/>
    </row>
    <row r="4" spans="1:5" ht="19.5" thickBot="1" x14ac:dyDescent="0.35">
      <c r="A4"/>
      <c r="B4" s="33">
        <v>66</v>
      </c>
      <c r="C4" s="31">
        <v>66</v>
      </c>
      <c r="D4" s="32">
        <v>1</v>
      </c>
      <c r="E4"/>
    </row>
    <row r="5" spans="1:5" ht="27" thickBot="1" x14ac:dyDescent="0.3">
      <c r="A5"/>
      <c r="B5" s="83" t="s">
        <v>38</v>
      </c>
      <c r="C5" s="84" t="s">
        <v>12</v>
      </c>
      <c r="D5" s="85"/>
      <c r="E5"/>
    </row>
    <row r="6" spans="1:5" ht="18.75" x14ac:dyDescent="0.3">
      <c r="A6"/>
      <c r="B6" s="15" t="s">
        <v>16</v>
      </c>
      <c r="C6" s="30">
        <f>2*3*34*1.07</f>
        <v>218.28</v>
      </c>
      <c r="D6" s="8" t="s">
        <v>35</v>
      </c>
      <c r="E6"/>
    </row>
    <row r="7" spans="1:5" ht="19.5" thickBot="1" x14ac:dyDescent="0.35">
      <c r="A7"/>
      <c r="B7" s="8" t="s">
        <v>17</v>
      </c>
      <c r="C7" s="8">
        <v>34</v>
      </c>
      <c r="D7" s="8" t="s">
        <v>35</v>
      </c>
      <c r="E7"/>
    </row>
    <row r="8" spans="1:5" ht="27" thickBot="1" x14ac:dyDescent="0.3">
      <c r="A8"/>
      <c r="B8" s="5" t="s">
        <v>42</v>
      </c>
      <c r="C8" s="6" t="s">
        <v>43</v>
      </c>
      <c r="D8" s="16"/>
      <c r="E8"/>
    </row>
    <row r="9" spans="1:5" ht="27" thickBot="1" x14ac:dyDescent="0.45">
      <c r="A9"/>
      <c r="B9" s="34" t="s">
        <v>123</v>
      </c>
      <c r="C9" s="14">
        <v>2</v>
      </c>
      <c r="D9" s="4"/>
      <c r="E9"/>
    </row>
    <row r="10" spans="1:5" ht="27" thickBot="1" x14ac:dyDescent="0.3">
      <c r="A10"/>
      <c r="B10" s="83" t="s">
        <v>39</v>
      </c>
      <c r="C10" s="84"/>
      <c r="D10" s="85"/>
      <c r="E10"/>
    </row>
    <row r="11" spans="1:5" ht="18.75" x14ac:dyDescent="0.3">
      <c r="A11"/>
      <c r="B11" s="11" t="s">
        <v>0</v>
      </c>
      <c r="C11" s="12" t="s">
        <v>10</v>
      </c>
      <c r="D11" s="13" t="s">
        <v>11</v>
      </c>
      <c r="E11"/>
    </row>
    <row r="12" spans="1:5" ht="18.75" x14ac:dyDescent="0.3">
      <c r="A12"/>
      <c r="B12" s="7">
        <v>25</v>
      </c>
      <c r="C12" s="15">
        <f>460*2</f>
        <v>920</v>
      </c>
      <c r="D12" s="35">
        <f>495*2</f>
        <v>990</v>
      </c>
      <c r="E12"/>
    </row>
    <row r="13" spans="1:5" ht="18.75" x14ac:dyDescent="0.3">
      <c r="A13"/>
      <c r="B13" s="7">
        <v>30</v>
      </c>
      <c r="C13" s="15">
        <f>434*2</f>
        <v>868</v>
      </c>
      <c r="D13" s="35">
        <f>470*2</f>
        <v>940</v>
      </c>
      <c r="E13"/>
    </row>
    <row r="14" spans="1:5" ht="19.5" thickBot="1" x14ac:dyDescent="0.35">
      <c r="A14"/>
      <c r="B14" s="7">
        <v>35</v>
      </c>
      <c r="C14" s="15">
        <f>405*2</f>
        <v>810</v>
      </c>
      <c r="D14" s="35">
        <f>444*2</f>
        <v>888</v>
      </c>
      <c r="E14"/>
    </row>
    <row r="15" spans="1:5" ht="27" thickBot="1" x14ac:dyDescent="0.3">
      <c r="A15"/>
      <c r="B15" s="83" t="s">
        <v>40</v>
      </c>
      <c r="C15" s="84"/>
      <c r="D15" s="85"/>
      <c r="E15"/>
    </row>
    <row r="16" spans="1:5" ht="18.75" x14ac:dyDescent="0.3">
      <c r="A16"/>
      <c r="B16" s="114" t="s">
        <v>67</v>
      </c>
      <c r="C16" s="10" t="s">
        <v>1</v>
      </c>
      <c r="D16" s="36">
        <v>0.1077669</v>
      </c>
      <c r="E16"/>
    </row>
    <row r="17" spans="1:5" ht="18.75" x14ac:dyDescent="0.3">
      <c r="A17"/>
      <c r="B17" s="115"/>
      <c r="C17" s="8" t="s">
        <v>2</v>
      </c>
      <c r="D17" s="37">
        <v>0.23153589999999999</v>
      </c>
      <c r="E17"/>
    </row>
    <row r="18" spans="1:5" ht="19.5" thickBot="1" x14ac:dyDescent="0.35">
      <c r="A18"/>
      <c r="B18" s="116"/>
      <c r="C18" s="8" t="s">
        <v>6</v>
      </c>
      <c r="D18" s="37">
        <v>3.5499339999999999</v>
      </c>
      <c r="E18"/>
    </row>
    <row r="19" spans="1:5" ht="18.75" x14ac:dyDescent="0.3">
      <c r="A19"/>
      <c r="B19" s="114" t="s">
        <v>66</v>
      </c>
      <c r="C19" s="10" t="s">
        <v>3</v>
      </c>
      <c r="D19" s="36">
        <v>0.3934028</v>
      </c>
      <c r="E19"/>
    </row>
    <row r="20" spans="1:5" ht="18.75" x14ac:dyDescent="0.3">
      <c r="A20"/>
      <c r="B20" s="115"/>
      <c r="C20" s="8" t="s">
        <v>4</v>
      </c>
      <c r="D20" s="37">
        <v>2.3159169999999998</v>
      </c>
      <c r="E20"/>
    </row>
    <row r="21" spans="1:5" ht="19.5" thickBot="1" x14ac:dyDescent="0.35">
      <c r="A21"/>
      <c r="B21" s="116"/>
      <c r="C21" s="8" t="s">
        <v>5</v>
      </c>
      <c r="D21" s="37">
        <v>0.41968419699999998</v>
      </c>
      <c r="E21"/>
    </row>
    <row r="22" spans="1:5" ht="27" thickBot="1" x14ac:dyDescent="0.3">
      <c r="A22"/>
      <c r="B22" s="83" t="s">
        <v>44</v>
      </c>
      <c r="C22" s="84"/>
      <c r="D22" s="85"/>
      <c r="E22"/>
    </row>
    <row r="23" spans="1:5" ht="18.75" customHeight="1" x14ac:dyDescent="0.25">
      <c r="A23"/>
      <c r="B23" s="128" t="s">
        <v>124</v>
      </c>
      <c r="C23" s="129"/>
      <c r="D23" s="130"/>
      <c r="E23"/>
    </row>
    <row r="24" spans="1:5" x14ac:dyDescent="0.25">
      <c r="A24"/>
      <c r="B24" s="131"/>
      <c r="C24" s="132"/>
      <c r="D24" s="133"/>
      <c r="E24"/>
    </row>
    <row r="25" spans="1:5" ht="15.75" thickBot="1" x14ac:dyDescent="0.3">
      <c r="A25"/>
      <c r="B25" s="134"/>
      <c r="C25" s="135"/>
      <c r="D25" s="136"/>
      <c r="E25"/>
    </row>
    <row r="26" spans="1:5" ht="22.5" customHeight="1" thickBot="1" x14ac:dyDescent="0.3">
      <c r="A26"/>
      <c r="B26" s="83" t="s">
        <v>45</v>
      </c>
      <c r="C26" s="84"/>
      <c r="D26" s="85"/>
      <c r="E26"/>
    </row>
    <row r="27" spans="1:5" ht="50.25" customHeight="1" thickBot="1" x14ac:dyDescent="0.3">
      <c r="A27"/>
      <c r="B27" s="137" t="s">
        <v>126</v>
      </c>
      <c r="C27" s="138"/>
      <c r="D27" s="139"/>
      <c r="E27"/>
    </row>
    <row r="28" spans="1:5" ht="21.75" customHeight="1" thickBot="1" x14ac:dyDescent="0.3">
      <c r="A28"/>
      <c r="B28" s="83" t="s">
        <v>96</v>
      </c>
      <c r="C28" s="84"/>
      <c r="D28" s="85"/>
      <c r="E28"/>
    </row>
    <row r="29" spans="1:5" ht="54.75" customHeight="1" x14ac:dyDescent="0.25">
      <c r="A29"/>
      <c r="B29" s="137" t="s">
        <v>125</v>
      </c>
      <c r="C29" s="138"/>
      <c r="D29" s="139"/>
      <c r="E29"/>
    </row>
    <row r="30" spans="1:5" ht="12.75" customHeight="1" x14ac:dyDescent="0.3">
      <c r="A30"/>
      <c r="B30" s="22"/>
      <c r="C30" s="22"/>
      <c r="D30" s="22"/>
      <c r="E30"/>
    </row>
    <row r="32" spans="1:5" ht="19.5" thickBot="1" x14ac:dyDescent="0.35">
      <c r="A32"/>
      <c r="B32" s="22"/>
      <c r="C32" s="22"/>
      <c r="D32" s="22"/>
      <c r="E32"/>
    </row>
    <row r="33" spans="1:5" ht="32.25" thickBot="1" x14ac:dyDescent="0.3">
      <c r="A33"/>
      <c r="B33" s="80" t="s">
        <v>74</v>
      </c>
      <c r="C33" s="81"/>
      <c r="D33" s="82"/>
      <c r="E33"/>
    </row>
    <row r="34" spans="1:5" ht="27" thickBot="1" x14ac:dyDescent="0.3">
      <c r="A34"/>
      <c r="B34" s="6" t="s">
        <v>68</v>
      </c>
      <c r="C34" s="6" t="s">
        <v>51</v>
      </c>
      <c r="D34" s="6"/>
      <c r="E34"/>
    </row>
    <row r="35" spans="1:5" ht="27" thickBot="1" x14ac:dyDescent="0.45">
      <c r="A35"/>
      <c r="B35" s="3"/>
      <c r="C35" s="14"/>
      <c r="D35" s="4"/>
      <c r="E35"/>
    </row>
    <row r="36" spans="1:5" ht="27" thickBot="1" x14ac:dyDescent="0.3">
      <c r="A36"/>
      <c r="B36" s="83" t="s">
        <v>52</v>
      </c>
      <c r="C36" s="84" t="s">
        <v>12</v>
      </c>
      <c r="D36" s="85"/>
      <c r="E36"/>
    </row>
    <row r="37" spans="1:5" ht="18.75" customHeight="1" x14ac:dyDescent="0.25">
      <c r="A37"/>
      <c r="B37" s="92"/>
      <c r="C37" s="93"/>
      <c r="D37" s="94"/>
      <c r="E37"/>
    </row>
    <row r="38" spans="1:5" ht="15.75" thickBot="1" x14ac:dyDescent="0.3">
      <c r="A38"/>
      <c r="B38" s="95"/>
      <c r="C38" s="96"/>
      <c r="D38" s="97"/>
      <c r="E38"/>
    </row>
    <row r="39" spans="1:5" ht="27" thickBot="1" x14ac:dyDescent="0.3">
      <c r="A39"/>
      <c r="B39" s="83" t="s">
        <v>47</v>
      </c>
      <c r="C39" s="84" t="s">
        <v>12</v>
      </c>
      <c r="D39" s="85"/>
      <c r="E39"/>
    </row>
    <row r="40" spans="1:5" ht="18.75" x14ac:dyDescent="0.3">
      <c r="A40"/>
      <c r="B40" s="15" t="s">
        <v>48</v>
      </c>
      <c r="C40" s="98"/>
      <c r="D40" s="140"/>
      <c r="E40"/>
    </row>
    <row r="41" spans="1:5" ht="19.5" thickBot="1" x14ac:dyDescent="0.35">
      <c r="A41"/>
      <c r="B41" s="8" t="s">
        <v>49</v>
      </c>
      <c r="C41" s="126"/>
      <c r="D41" s="127"/>
      <c r="E41"/>
    </row>
    <row r="42" spans="1:5" ht="27" thickBot="1" x14ac:dyDescent="0.3">
      <c r="A42"/>
      <c r="B42" s="83" t="s">
        <v>50</v>
      </c>
      <c r="C42" s="84"/>
      <c r="D42" s="85"/>
      <c r="E42"/>
    </row>
    <row r="43" spans="1:5" ht="18.75" x14ac:dyDescent="0.3">
      <c r="A43"/>
      <c r="B43" s="18" t="s">
        <v>27</v>
      </c>
      <c r="C43" s="98"/>
      <c r="D43" s="99"/>
      <c r="E43"/>
    </row>
    <row r="44" spans="1:5" ht="18.75" x14ac:dyDescent="0.3">
      <c r="A44"/>
      <c r="B44" s="18" t="s">
        <v>28</v>
      </c>
      <c r="C44" s="100"/>
      <c r="D44" s="101"/>
      <c r="E44"/>
    </row>
    <row r="45" spans="1:5" ht="19.5" thickBot="1" x14ac:dyDescent="0.35">
      <c r="A45"/>
      <c r="B45" s="18" t="s">
        <v>29</v>
      </c>
      <c r="C45" s="19"/>
      <c r="D45" s="20"/>
      <c r="E45"/>
    </row>
    <row r="46" spans="1:5" ht="27" thickBot="1" x14ac:dyDescent="0.3">
      <c r="A46"/>
      <c r="B46" s="83" t="s">
        <v>46</v>
      </c>
      <c r="C46" s="84"/>
      <c r="D46" s="85"/>
      <c r="E46"/>
    </row>
    <row r="47" spans="1:5" ht="18.75" customHeight="1" x14ac:dyDescent="0.25">
      <c r="A47"/>
      <c r="B47" s="117"/>
      <c r="C47" s="118"/>
      <c r="D47" s="119"/>
      <c r="E47"/>
    </row>
    <row r="48" spans="1:5" x14ac:dyDescent="0.25">
      <c r="A48"/>
      <c r="B48" s="120"/>
      <c r="C48" s="121"/>
      <c r="D48" s="122"/>
      <c r="E48"/>
    </row>
    <row r="49" spans="1:5" ht="15.75" thickBot="1" x14ac:dyDescent="0.3">
      <c r="A49"/>
      <c r="B49" s="123"/>
      <c r="C49" s="124"/>
      <c r="D49" s="125"/>
      <c r="E49"/>
    </row>
    <row r="50" spans="1:5" ht="27" thickBot="1" x14ac:dyDescent="0.3">
      <c r="A50"/>
      <c r="B50" s="83" t="s">
        <v>53</v>
      </c>
      <c r="C50" s="84"/>
      <c r="D50" s="85"/>
      <c r="E50"/>
    </row>
    <row r="51" spans="1:5" ht="18.75" x14ac:dyDescent="0.3">
      <c r="A51"/>
      <c r="B51" s="18" t="s">
        <v>30</v>
      </c>
      <c r="C51" s="25"/>
      <c r="D51" s="9" t="s">
        <v>13</v>
      </c>
      <c r="E51"/>
    </row>
    <row r="52" spans="1:5" ht="18.75" x14ac:dyDescent="0.3">
      <c r="A52"/>
      <c r="B52" s="18" t="s">
        <v>31</v>
      </c>
      <c r="C52" s="100"/>
      <c r="D52" s="101"/>
      <c r="E52"/>
    </row>
    <row r="53" spans="1:5" ht="18.75" x14ac:dyDescent="0.3">
      <c r="A53"/>
      <c r="B53" s="18" t="s">
        <v>32</v>
      </c>
      <c r="C53" s="25"/>
      <c r="D53" s="9" t="s">
        <v>14</v>
      </c>
      <c r="E53"/>
    </row>
    <row r="54" spans="1:5" ht="18.75" x14ac:dyDescent="0.3">
      <c r="A54"/>
      <c r="B54" s="18" t="s">
        <v>33</v>
      </c>
      <c r="C54" s="25"/>
      <c r="D54" s="9" t="s">
        <v>14</v>
      </c>
      <c r="E54"/>
    </row>
    <row r="55" spans="1:5" ht="19.5" thickBot="1" x14ac:dyDescent="0.35">
      <c r="A55"/>
      <c r="B55" s="18" t="s">
        <v>34</v>
      </c>
      <c r="C55" s="8"/>
      <c r="D55" s="9" t="s">
        <v>15</v>
      </c>
      <c r="E55"/>
    </row>
    <row r="56" spans="1:5" ht="27" thickBot="1" x14ac:dyDescent="0.3">
      <c r="A56"/>
      <c r="B56" s="83" t="s">
        <v>54</v>
      </c>
      <c r="C56" s="84"/>
      <c r="D56" s="85"/>
      <c r="E56"/>
    </row>
    <row r="57" spans="1:5" ht="18.75" customHeight="1" x14ac:dyDescent="0.25">
      <c r="A57"/>
      <c r="B57" s="102"/>
      <c r="C57" s="103"/>
      <c r="D57" s="104"/>
      <c r="E57"/>
    </row>
    <row r="58" spans="1:5" ht="18.75" customHeight="1" x14ac:dyDescent="0.25">
      <c r="A58"/>
      <c r="B58" s="105"/>
      <c r="C58" s="106"/>
      <c r="D58" s="107"/>
      <c r="E58"/>
    </row>
    <row r="59" spans="1:5" ht="18.75" customHeight="1" x14ac:dyDescent="0.25">
      <c r="A59"/>
      <c r="B59" s="105"/>
      <c r="C59" s="106"/>
      <c r="D59" s="107"/>
      <c r="E59"/>
    </row>
    <row r="60" spans="1:5" ht="18.75" customHeight="1" x14ac:dyDescent="0.25">
      <c r="A60"/>
      <c r="B60" s="108"/>
      <c r="C60" s="109"/>
      <c r="D60" s="110"/>
      <c r="E60"/>
    </row>
    <row r="61" spans="1:5" ht="18.75" x14ac:dyDescent="0.3">
      <c r="A61"/>
      <c r="B61" s="23"/>
      <c r="C61" s="23"/>
      <c r="D61" s="23"/>
      <c r="E61"/>
    </row>
    <row r="63" spans="1:5" ht="19.5" thickBot="1" x14ac:dyDescent="0.35">
      <c r="A63"/>
      <c r="B63" s="23"/>
      <c r="C63" s="23"/>
      <c r="D63" s="23"/>
      <c r="E63"/>
    </row>
    <row r="64" spans="1:5" ht="32.25" thickBot="1" x14ac:dyDescent="0.3">
      <c r="A64"/>
      <c r="B64" s="80" t="s">
        <v>75</v>
      </c>
      <c r="C64" s="81"/>
      <c r="D64" s="82"/>
      <c r="E64"/>
    </row>
    <row r="65" spans="1:5" ht="27" thickBot="1" x14ac:dyDescent="0.3">
      <c r="A65"/>
      <c r="B65" s="6" t="s">
        <v>19</v>
      </c>
      <c r="C65" s="16" t="s">
        <v>55</v>
      </c>
      <c r="D65" s="6" t="s">
        <v>20</v>
      </c>
      <c r="E65"/>
    </row>
    <row r="66" spans="1:5" ht="27" thickBot="1" x14ac:dyDescent="0.45">
      <c r="A66"/>
      <c r="B66" s="3"/>
      <c r="C66" s="14"/>
      <c r="D66" s="4"/>
      <c r="E66"/>
    </row>
    <row r="67" spans="1:5" ht="27" thickBot="1" x14ac:dyDescent="0.3">
      <c r="A67"/>
      <c r="B67" s="17" t="s">
        <v>22</v>
      </c>
      <c r="C67" s="6" t="s">
        <v>21</v>
      </c>
      <c r="D67" s="16" t="s">
        <v>56</v>
      </c>
      <c r="E67"/>
    </row>
    <row r="68" spans="1:5" ht="27" thickBot="1" x14ac:dyDescent="0.45">
      <c r="A68"/>
      <c r="B68" s="3"/>
      <c r="C68" s="14"/>
      <c r="D68" s="4"/>
      <c r="E68"/>
    </row>
    <row r="69" spans="1:5" ht="27" thickBot="1" x14ac:dyDescent="0.3">
      <c r="A69"/>
      <c r="B69" s="83" t="s">
        <v>72</v>
      </c>
      <c r="C69" s="84"/>
      <c r="D69" s="85"/>
      <c r="E69"/>
    </row>
    <row r="70" spans="1:5" ht="18.75" x14ac:dyDescent="0.3">
      <c r="A70"/>
      <c r="B70" s="18" t="s">
        <v>23</v>
      </c>
      <c r="C70" s="8"/>
      <c r="D70" s="9" t="s">
        <v>18</v>
      </c>
      <c r="E70"/>
    </row>
    <row r="71" spans="1:5" ht="18.75" x14ac:dyDescent="0.3">
      <c r="A71"/>
      <c r="B71" s="18" t="s">
        <v>24</v>
      </c>
      <c r="C71" s="8"/>
      <c r="D71" s="9" t="s">
        <v>25</v>
      </c>
      <c r="E71"/>
    </row>
    <row r="72" spans="1:5" ht="19.5" thickBot="1" x14ac:dyDescent="0.35">
      <c r="A72"/>
      <c r="B72" s="18" t="s">
        <v>26</v>
      </c>
      <c r="C72" s="8"/>
      <c r="D72" s="9" t="s">
        <v>25</v>
      </c>
      <c r="E72"/>
    </row>
    <row r="73" spans="1:5" ht="27" thickBot="1" x14ac:dyDescent="0.3">
      <c r="A73"/>
      <c r="B73" s="83" t="s">
        <v>71</v>
      </c>
      <c r="C73" s="84"/>
      <c r="D73" s="85"/>
      <c r="E73"/>
    </row>
    <row r="74" spans="1:5" ht="18.75" x14ac:dyDescent="0.3">
      <c r="A74"/>
      <c r="B74" s="18" t="s">
        <v>23</v>
      </c>
      <c r="C74" s="8"/>
      <c r="D74" s="9" t="s">
        <v>18</v>
      </c>
      <c r="E74"/>
    </row>
    <row r="75" spans="1:5" ht="18.75" x14ac:dyDescent="0.3">
      <c r="A75"/>
      <c r="B75" s="18" t="s">
        <v>69</v>
      </c>
      <c r="C75" s="8"/>
      <c r="D75" s="9" t="s">
        <v>25</v>
      </c>
      <c r="E75"/>
    </row>
    <row r="76" spans="1:5" ht="18.75" x14ac:dyDescent="0.3">
      <c r="A76"/>
      <c r="B76" s="18" t="s">
        <v>70</v>
      </c>
      <c r="C76" s="8"/>
      <c r="D76" s="9" t="s">
        <v>25</v>
      </c>
      <c r="E76"/>
    </row>
    <row r="77" spans="1:5" ht="18.75" x14ac:dyDescent="0.3">
      <c r="A77"/>
      <c r="B77" s="23"/>
      <c r="C77" s="21"/>
      <c r="D77" s="21"/>
      <c r="E77"/>
    </row>
    <row r="79" spans="1:5" ht="19.5" thickBot="1" x14ac:dyDescent="0.35">
      <c r="A79"/>
      <c r="B79" s="23"/>
      <c r="C79" s="23"/>
      <c r="D79" s="23"/>
      <c r="E79"/>
    </row>
    <row r="80" spans="1:5" ht="32.25" thickBot="1" x14ac:dyDescent="0.3">
      <c r="A80"/>
      <c r="B80" s="80" t="s">
        <v>76</v>
      </c>
      <c r="C80" s="81"/>
      <c r="D80" s="82"/>
      <c r="E80"/>
    </row>
    <row r="81" spans="1:5" x14ac:dyDescent="0.25">
      <c r="A81"/>
      <c r="B81" s="86"/>
      <c r="C81" s="87"/>
      <c r="D81" s="88"/>
      <c r="E81"/>
    </row>
    <row r="82" spans="1:5" ht="77.25" customHeight="1" thickBot="1" x14ac:dyDescent="0.3">
      <c r="A82"/>
      <c r="B82" s="89"/>
      <c r="C82" s="90"/>
      <c r="D82" s="91"/>
      <c r="E82"/>
    </row>
    <row r="83" spans="1:5" ht="27" thickBot="1" x14ac:dyDescent="0.3">
      <c r="A83"/>
      <c r="B83" s="83"/>
      <c r="C83" s="84"/>
      <c r="D83" s="85"/>
      <c r="E83"/>
    </row>
    <row r="84" spans="1:5" ht="18.75" x14ac:dyDescent="0.3">
      <c r="A84"/>
      <c r="B84" s="18"/>
      <c r="C84" s="8"/>
      <c r="D84" s="9"/>
      <c r="E84"/>
    </row>
    <row r="85" spans="1:5" ht="18.75" x14ac:dyDescent="0.3">
      <c r="A85"/>
      <c r="B85" s="18"/>
      <c r="C85" s="8"/>
      <c r="D85" s="9"/>
      <c r="E85"/>
    </row>
    <row r="86" spans="1:5" ht="19.5" thickBot="1" x14ac:dyDescent="0.35">
      <c r="A86"/>
      <c r="B86" s="18"/>
      <c r="C86" s="8"/>
      <c r="D86" s="9"/>
      <c r="E86"/>
    </row>
    <row r="87" spans="1:5" ht="27" thickBot="1" x14ac:dyDescent="0.3">
      <c r="A87"/>
      <c r="B87" s="83"/>
      <c r="C87" s="84"/>
      <c r="D87" s="85"/>
      <c r="E87"/>
    </row>
    <row r="88" spans="1:5" ht="18.75" x14ac:dyDescent="0.3">
      <c r="A88"/>
      <c r="B88" s="18"/>
      <c r="C88" s="8"/>
      <c r="D88" s="9"/>
      <c r="E88"/>
    </row>
    <row r="89" spans="1:5" ht="18.75" x14ac:dyDescent="0.3">
      <c r="A89"/>
      <c r="B89" s="18"/>
      <c r="C89" s="8"/>
      <c r="D89" s="9"/>
      <c r="E89"/>
    </row>
    <row r="90" spans="1:5" ht="18.75" x14ac:dyDescent="0.3">
      <c r="A90"/>
      <c r="B90" s="18"/>
      <c r="C90" s="8"/>
      <c r="D90" s="9"/>
      <c r="E90"/>
    </row>
    <row r="91" spans="1:5" ht="18.75" x14ac:dyDescent="0.3">
      <c r="A91"/>
      <c r="B91" s="23"/>
      <c r="C91" s="21"/>
      <c r="D91" s="21"/>
      <c r="E91"/>
    </row>
  </sheetData>
  <mergeCells count="34">
    <mergeCell ref="B36:D36"/>
    <mergeCell ref="B26:D26"/>
    <mergeCell ref="B27:D27"/>
    <mergeCell ref="C40:D40"/>
    <mergeCell ref="B28:D28"/>
    <mergeCell ref="B29:D29"/>
    <mergeCell ref="B22:D22"/>
    <mergeCell ref="B57:D60"/>
    <mergeCell ref="B2:D2"/>
    <mergeCell ref="B5:D5"/>
    <mergeCell ref="B15:D15"/>
    <mergeCell ref="B16:B18"/>
    <mergeCell ref="B10:D10"/>
    <mergeCell ref="B19:B21"/>
    <mergeCell ref="B47:D49"/>
    <mergeCell ref="B39:D39"/>
    <mergeCell ref="C41:D41"/>
    <mergeCell ref="C52:D52"/>
    <mergeCell ref="B56:D56"/>
    <mergeCell ref="B50:D50"/>
    <mergeCell ref="B23:D25"/>
    <mergeCell ref="B33:D33"/>
    <mergeCell ref="B80:D80"/>
    <mergeCell ref="B83:D83"/>
    <mergeCell ref="B87:D87"/>
    <mergeCell ref="B81:D82"/>
    <mergeCell ref="B37:D38"/>
    <mergeCell ref="C43:D43"/>
    <mergeCell ref="B46:D46"/>
    <mergeCell ref="B73:D73"/>
    <mergeCell ref="B64:D64"/>
    <mergeCell ref="B69:D69"/>
    <mergeCell ref="B42:D42"/>
    <mergeCell ref="C44:D4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topLeftCell="A16" zoomScale="55" zoomScaleNormal="55" workbookViewId="0">
      <selection activeCell="K35" sqref="K35"/>
    </sheetView>
  </sheetViews>
  <sheetFormatPr baseColWidth="10" defaultColWidth="11.375" defaultRowHeight="15" x14ac:dyDescent="0.25"/>
  <cols>
    <col min="1" max="1" width="4.75" style="1" customWidth="1"/>
    <col min="2" max="2" width="82.25" style="1" customWidth="1"/>
    <col min="3" max="3" width="75.875" style="1" customWidth="1"/>
    <col min="4" max="4" width="4.75" style="1" customWidth="1"/>
    <col min="5" max="5" width="4.25" style="1" customWidth="1"/>
    <col min="6" max="16384" width="11.375" style="1"/>
  </cols>
  <sheetData>
    <row r="1" spans="1:4" ht="15.75" thickBot="1" x14ac:dyDescent="0.3">
      <c r="A1"/>
      <c r="B1"/>
      <c r="C1"/>
      <c r="D1"/>
    </row>
    <row r="2" spans="1:4" ht="32.25" thickBot="1" x14ac:dyDescent="0.3">
      <c r="A2"/>
      <c r="B2" s="141" t="s">
        <v>63</v>
      </c>
      <c r="C2" s="142"/>
      <c r="D2"/>
    </row>
    <row r="3" spans="1:4" ht="27" thickBot="1" x14ac:dyDescent="0.35">
      <c r="A3"/>
      <c r="B3" s="26" t="s">
        <v>61</v>
      </c>
      <c r="C3" s="38">
        <v>9603641.4158944357</v>
      </c>
      <c r="D3"/>
    </row>
    <row r="4" spans="1:4" ht="18.75" x14ac:dyDescent="0.3">
      <c r="A4"/>
      <c r="B4" s="27" t="s">
        <v>64</v>
      </c>
      <c r="C4" s="39">
        <v>217003.14546138787</v>
      </c>
      <c r="D4"/>
    </row>
    <row r="5" spans="1:4" ht="18.75" x14ac:dyDescent="0.3">
      <c r="A5"/>
      <c r="B5" s="27" t="s">
        <v>65</v>
      </c>
      <c r="C5" s="39">
        <v>193117.28719457629</v>
      </c>
      <c r="D5"/>
    </row>
    <row r="6" spans="1:4" ht="18.75" x14ac:dyDescent="0.3">
      <c r="A6"/>
      <c r="B6" s="27" t="s">
        <v>78</v>
      </c>
      <c r="C6" s="39">
        <v>209324.96181651048</v>
      </c>
      <c r="D6"/>
    </row>
    <row r="7" spans="1:4" ht="18.75" x14ac:dyDescent="0.3">
      <c r="A7"/>
      <c r="B7" s="27" t="s">
        <v>97</v>
      </c>
      <c r="C7" s="39">
        <v>587061.75441064849</v>
      </c>
      <c r="D7"/>
    </row>
    <row r="8" spans="1:4" ht="18.75" x14ac:dyDescent="0.3">
      <c r="A8"/>
      <c r="B8" s="27" t="s">
        <v>79</v>
      </c>
      <c r="C8" s="39">
        <v>302901.00824967452</v>
      </c>
      <c r="D8"/>
    </row>
    <row r="9" spans="1:4" ht="18.75" x14ac:dyDescent="0.3">
      <c r="A9"/>
      <c r="B9" s="27" t="s">
        <v>80</v>
      </c>
      <c r="C9" s="39">
        <v>284160.74616097391</v>
      </c>
      <c r="D9"/>
    </row>
    <row r="10" spans="1:4" ht="18.75" x14ac:dyDescent="0.3">
      <c r="A10"/>
      <c r="B10" s="27" t="s">
        <v>81</v>
      </c>
      <c r="C10" s="39" t="s">
        <v>127</v>
      </c>
      <c r="D10"/>
    </row>
    <row r="11" spans="1:4" ht="18.75" x14ac:dyDescent="0.3">
      <c r="A11"/>
      <c r="B11" s="27" t="s">
        <v>82</v>
      </c>
      <c r="C11" s="39" t="s">
        <v>127</v>
      </c>
      <c r="D11"/>
    </row>
    <row r="12" spans="1:4" ht="18.75" x14ac:dyDescent="0.3">
      <c r="A12"/>
      <c r="B12" s="27" t="s">
        <v>83</v>
      </c>
      <c r="C12" s="39" t="s">
        <v>127</v>
      </c>
      <c r="D12"/>
    </row>
    <row r="13" spans="1:4" ht="18.75" x14ac:dyDescent="0.3">
      <c r="A13"/>
      <c r="B13" s="27" t="s">
        <v>98</v>
      </c>
      <c r="C13" s="39">
        <v>417308.87102620088</v>
      </c>
      <c r="D13"/>
    </row>
    <row r="14" spans="1:4" ht="18.75" x14ac:dyDescent="0.3">
      <c r="A14"/>
      <c r="B14" s="27" t="s">
        <v>84</v>
      </c>
      <c r="C14" s="39">
        <v>50726.064834391807</v>
      </c>
      <c r="D14"/>
    </row>
    <row r="15" spans="1:4" ht="18.75" x14ac:dyDescent="0.3">
      <c r="A15"/>
      <c r="B15" s="27" t="s">
        <v>85</v>
      </c>
      <c r="C15" s="39">
        <v>366582.80619180907</v>
      </c>
      <c r="D15"/>
    </row>
    <row r="16" spans="1:4" ht="18.75" x14ac:dyDescent="0.3">
      <c r="A16"/>
      <c r="B16" s="27" t="s">
        <v>86</v>
      </c>
      <c r="C16" s="39" t="s">
        <v>127</v>
      </c>
      <c r="D16"/>
    </row>
    <row r="17" spans="1:4" ht="18.75" x14ac:dyDescent="0.3">
      <c r="A17"/>
      <c r="B17" s="27" t="s">
        <v>87</v>
      </c>
      <c r="C17" s="39" t="s">
        <v>127</v>
      </c>
      <c r="D17"/>
    </row>
    <row r="18" spans="1:4" ht="18.75" x14ac:dyDescent="0.3">
      <c r="A18"/>
      <c r="B18" s="27" t="s">
        <v>88</v>
      </c>
      <c r="C18" s="39" t="s">
        <v>127</v>
      </c>
      <c r="D18"/>
    </row>
    <row r="19" spans="1:4" ht="18.75" x14ac:dyDescent="0.3">
      <c r="A19"/>
      <c r="B19" s="27" t="s">
        <v>99</v>
      </c>
      <c r="C19" s="39">
        <v>1034876.7678662501</v>
      </c>
      <c r="D19"/>
    </row>
    <row r="20" spans="1:4" ht="18.75" x14ac:dyDescent="0.3">
      <c r="A20"/>
      <c r="B20" s="27" t="s">
        <v>100</v>
      </c>
      <c r="C20" s="39">
        <v>427747.92803716223</v>
      </c>
      <c r="D20"/>
    </row>
    <row r="21" spans="1:4" ht="18.75" x14ac:dyDescent="0.3">
      <c r="A21"/>
      <c r="B21" s="27" t="s">
        <v>101</v>
      </c>
      <c r="C21" s="39">
        <v>607128.83982908796</v>
      </c>
      <c r="D21"/>
    </row>
    <row r="22" spans="1:4" ht="18.75" x14ac:dyDescent="0.3">
      <c r="A22"/>
      <c r="B22" s="27" t="s">
        <v>102</v>
      </c>
      <c r="C22" s="39" t="s">
        <v>127</v>
      </c>
      <c r="D22"/>
    </row>
    <row r="23" spans="1:4" ht="18.75" x14ac:dyDescent="0.3">
      <c r="A23"/>
      <c r="B23" s="27" t="s">
        <v>103</v>
      </c>
      <c r="C23" s="39" t="s">
        <v>127</v>
      </c>
      <c r="D23"/>
    </row>
    <row r="24" spans="1:4" ht="18.75" x14ac:dyDescent="0.3">
      <c r="A24"/>
      <c r="B24" s="27" t="s">
        <v>104</v>
      </c>
      <c r="C24" s="39" t="s">
        <v>127</v>
      </c>
      <c r="D24"/>
    </row>
    <row r="25" spans="1:4" ht="18.75" x14ac:dyDescent="0.3">
      <c r="A25"/>
      <c r="B25" s="27" t="s">
        <v>105</v>
      </c>
      <c r="C25" s="39">
        <v>3794268.6423027166</v>
      </c>
      <c r="D25"/>
    </row>
    <row r="26" spans="1:4" ht="18.75" x14ac:dyDescent="0.3">
      <c r="A26"/>
      <c r="B26" s="27" t="s">
        <v>106</v>
      </c>
      <c r="C26" s="39">
        <v>241155.15477787159</v>
      </c>
      <c r="D26"/>
    </row>
    <row r="27" spans="1:4" ht="18.75" x14ac:dyDescent="0.3">
      <c r="A27"/>
      <c r="B27" s="27" t="s">
        <v>107</v>
      </c>
      <c r="C27" s="39">
        <v>3553113.4875248452</v>
      </c>
      <c r="D27"/>
    </row>
    <row r="28" spans="1:4" ht="18.75" x14ac:dyDescent="0.3">
      <c r="A28"/>
      <c r="B28" s="27" t="s">
        <v>108</v>
      </c>
      <c r="C28" s="39" t="s">
        <v>127</v>
      </c>
      <c r="D28"/>
    </row>
    <row r="29" spans="1:4" ht="18.75" x14ac:dyDescent="0.3">
      <c r="A29"/>
      <c r="B29" s="27" t="s">
        <v>109</v>
      </c>
      <c r="C29" s="39" t="s">
        <v>127</v>
      </c>
      <c r="D29"/>
    </row>
    <row r="30" spans="1:4" ht="18.75" x14ac:dyDescent="0.3">
      <c r="A30"/>
      <c r="B30" s="27" t="s">
        <v>110</v>
      </c>
      <c r="C30" s="39" t="s">
        <v>127</v>
      </c>
      <c r="D30"/>
    </row>
    <row r="31" spans="1:4" ht="18.75" x14ac:dyDescent="0.3">
      <c r="A31"/>
      <c r="B31" s="27" t="s">
        <v>111</v>
      </c>
      <c r="C31" s="39">
        <v>3090906</v>
      </c>
      <c r="D31"/>
    </row>
    <row r="32" spans="1:4" ht="18.75" x14ac:dyDescent="0.3">
      <c r="A32"/>
      <c r="B32" s="27" t="s">
        <v>112</v>
      </c>
      <c r="C32" s="39" t="s">
        <v>127</v>
      </c>
      <c r="D32"/>
    </row>
    <row r="33" spans="1:4" ht="18.75" x14ac:dyDescent="0.3">
      <c r="A33"/>
      <c r="B33" s="27" t="s">
        <v>113</v>
      </c>
      <c r="C33" s="39">
        <v>3090906</v>
      </c>
      <c r="D33"/>
    </row>
    <row r="34" spans="1:4" ht="19.5" thickBot="1" x14ac:dyDescent="0.35">
      <c r="A34"/>
      <c r="B34" s="27" t="s">
        <v>114</v>
      </c>
      <c r="C34" s="39">
        <v>59773.985816144464</v>
      </c>
      <c r="D34"/>
    </row>
    <row r="35" spans="1:4" ht="27.75" thickTop="1" thickBot="1" x14ac:dyDescent="0.35">
      <c r="A35"/>
      <c r="B35" s="28" t="s">
        <v>62</v>
      </c>
      <c r="C35" s="40">
        <v>1748358.5841055647</v>
      </c>
      <c r="D35"/>
    </row>
    <row r="36" spans="1:4" ht="18.75" x14ac:dyDescent="0.3">
      <c r="A36"/>
      <c r="B36" s="27" t="s">
        <v>89</v>
      </c>
      <c r="C36" s="39">
        <v>1301837.9256101237</v>
      </c>
      <c r="D36"/>
    </row>
    <row r="37" spans="1:4" ht="18.75" x14ac:dyDescent="0.3">
      <c r="A37"/>
      <c r="B37" s="27" t="s">
        <v>115</v>
      </c>
      <c r="C37" s="39" t="s">
        <v>127</v>
      </c>
      <c r="D37"/>
    </row>
    <row r="38" spans="1:4" ht="18.75" x14ac:dyDescent="0.3">
      <c r="A38"/>
      <c r="B38" s="27" t="s">
        <v>116</v>
      </c>
      <c r="C38" s="39">
        <v>176046.99026676657</v>
      </c>
      <c r="D38"/>
    </row>
    <row r="39" spans="1:4" ht="19.5" thickBot="1" x14ac:dyDescent="0.35">
      <c r="A39"/>
      <c r="B39" s="27" t="s">
        <v>117</v>
      </c>
      <c r="C39" s="39">
        <v>270473.66822867451</v>
      </c>
      <c r="D39"/>
    </row>
    <row r="40" spans="1:4" ht="33" thickTop="1" thickBot="1" x14ac:dyDescent="0.35">
      <c r="A40"/>
      <c r="B40" s="29" t="s">
        <v>60</v>
      </c>
      <c r="C40" s="40">
        <v>11352000</v>
      </c>
      <c r="D40"/>
    </row>
    <row r="41" spans="1:4" x14ac:dyDescent="0.25">
      <c r="A41"/>
      <c r="B41"/>
      <c r="C41"/>
      <c r="D41"/>
    </row>
  </sheetData>
  <mergeCells count="1">
    <mergeCell ref="B2:C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zoomScale="70" zoomScaleNormal="70" workbookViewId="0">
      <selection activeCell="B26" sqref="B26"/>
    </sheetView>
  </sheetViews>
  <sheetFormatPr baseColWidth="10" defaultColWidth="11.375" defaultRowHeight="15" x14ac:dyDescent="0.25"/>
  <cols>
    <col min="1" max="1" width="4.75" style="1" customWidth="1"/>
    <col min="2" max="3" width="75.875" style="1" customWidth="1"/>
    <col min="4" max="4" width="4.75" style="1" customWidth="1"/>
    <col min="5" max="5" width="4.25" style="1" customWidth="1"/>
    <col min="6" max="16384" width="11.375" style="1"/>
  </cols>
  <sheetData>
    <row r="1" spans="1:5" ht="15.75" thickBot="1" x14ac:dyDescent="0.3">
      <c r="A1"/>
      <c r="B1"/>
      <c r="C1"/>
      <c r="D1"/>
      <c r="E1"/>
    </row>
    <row r="2" spans="1:5" ht="32.25" thickBot="1" x14ac:dyDescent="0.3">
      <c r="A2"/>
      <c r="B2" s="111" t="s">
        <v>77</v>
      </c>
      <c r="C2" s="112"/>
      <c r="D2" s="113"/>
      <c r="E2"/>
    </row>
    <row r="3" spans="1:5" ht="19.5" customHeight="1" x14ac:dyDescent="0.25">
      <c r="A3"/>
      <c r="B3" s="143" t="s">
        <v>139</v>
      </c>
      <c r="C3" s="144"/>
      <c r="D3" s="145"/>
      <c r="E3"/>
    </row>
    <row r="4" spans="1:5" ht="18.75" customHeight="1" x14ac:dyDescent="0.25">
      <c r="A4"/>
      <c r="B4" s="146"/>
      <c r="C4" s="147"/>
      <c r="D4" s="148"/>
      <c r="E4"/>
    </row>
    <row r="5" spans="1:5" ht="16.5" customHeight="1" x14ac:dyDescent="0.25">
      <c r="A5"/>
      <c r="B5" s="146"/>
      <c r="C5" s="147"/>
      <c r="D5" s="148"/>
      <c r="E5"/>
    </row>
    <row r="6" spans="1:5" ht="10.5" customHeight="1" thickBot="1" x14ac:dyDescent="0.3">
      <c r="A6"/>
      <c r="B6" s="149"/>
      <c r="C6" s="150"/>
      <c r="D6" s="151"/>
      <c r="E6"/>
    </row>
    <row r="7" spans="1:5" x14ac:dyDescent="0.25">
      <c r="A7"/>
      <c r="B7"/>
      <c r="C7"/>
      <c r="D7"/>
      <c r="E7"/>
    </row>
  </sheetData>
  <mergeCells count="2">
    <mergeCell ref="B2:D2"/>
    <mergeCell ref="B3:D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1</vt:i4>
      </vt:variant>
    </vt:vector>
  </HeadingPairs>
  <TitlesOfParts>
    <vt:vector size="5" baseType="lpstr">
      <vt:lpstr>1. Antecedentes Básicos</vt:lpstr>
      <vt:lpstr>2. Descripción de la Obra</vt:lpstr>
      <vt:lpstr>3. Valorización</vt:lpstr>
      <vt:lpstr>4. Análisis de impactos</vt:lpstr>
      <vt:lpstr>'1. Antecedentes Básicos'!Área_de_impresión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SYSRED</dc:creator>
  <cp:lastModifiedBy>Sergio Quiroz Iligaray</cp:lastModifiedBy>
  <dcterms:created xsi:type="dcterms:W3CDTF">2016-06-16T12:59:48Z</dcterms:created>
  <dcterms:modified xsi:type="dcterms:W3CDTF">2018-05-16T18:51:47Z</dcterms:modified>
</cp:coreProperties>
</file>