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atura\Unidad_de_Planificacion\2018\03 Convocatoria\03-Publicación Web\06- CGE\"/>
    </mc:Choice>
  </mc:AlternateContent>
  <bookViews>
    <workbookView xWindow="2790" yWindow="0" windowWidth="19200" windowHeight="11295"/>
  </bookViews>
  <sheets>
    <sheet name="1. Antecedentes Básicos" sheetId="4" r:id="rId1"/>
    <sheet name="2. Descripción de la Obra" sheetId="2" r:id="rId2"/>
    <sheet name="3. Valorización" sheetId="3" r:id="rId3"/>
    <sheet name="4. Análisis de impactos" sheetId="5" r:id="rId4"/>
  </sheets>
  <externalReferences>
    <externalReference r:id="rId5"/>
  </externalReferences>
  <definedNames>
    <definedName name="_r">[1]TRANSNET!#REF!</definedName>
    <definedName name="_xlnm.Print_Area" localSheetId="0">'1. Antecedentes Básicos'!$B$2:$I$29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5" i="3" l="1"/>
  <c r="C3" i="3"/>
  <c r="C40" i="3" s="1"/>
  <c r="C6" i="2" l="1"/>
</calcChain>
</file>

<file path=xl/sharedStrings.xml><?xml version="1.0" encoding="utf-8"?>
<sst xmlns="http://schemas.openxmlformats.org/spreadsheetml/2006/main" count="171" uniqueCount="156">
  <si>
    <t>Nombre empresa o proponente</t>
  </si>
  <si>
    <t>Representante Legal empresa o proponente</t>
  </si>
  <si>
    <t>Eduardo Apablaza Dau</t>
  </si>
  <si>
    <t>Nombre del proyecto</t>
  </si>
  <si>
    <t xml:space="preserve">1. Descripción del proyecto </t>
  </si>
  <si>
    <t>2. Ubicación Geográfica</t>
  </si>
  <si>
    <t>3. Justificación del proyecto</t>
  </si>
  <si>
    <t>4. Antecedentes de Demanda</t>
  </si>
  <si>
    <t>5. Condiciones Operativas de las Instalaciones</t>
  </si>
  <si>
    <t>6. Cronograma</t>
  </si>
  <si>
    <t>7. Plazo constructivo (meses)</t>
  </si>
  <si>
    <t>8. Fecha inicio de construcción y fecha estimada entrada operación</t>
  </si>
  <si>
    <t>9. Diagramas del Proyecto</t>
  </si>
  <si>
    <t>I. LÍNEAS DE TRANSMISIÓN</t>
  </si>
  <si>
    <t>1. Tensión de operación (kV)</t>
  </si>
  <si>
    <t>2. Tension de diseño (kV)</t>
  </si>
  <si>
    <t>3. Número de circuitos</t>
  </si>
  <si>
    <t>4. Longitud estimada</t>
  </si>
  <si>
    <t>3. Longitud estimada (km)</t>
  </si>
  <si>
    <t>3.1 Longitud Estimada Conductor</t>
  </si>
  <si>
    <t>km</t>
  </si>
  <si>
    <t>3.2 Longitud Estimada Trazado</t>
  </si>
  <si>
    <t>5. Tipo de conductor</t>
  </si>
  <si>
    <t>6. Cantidad de conductores por fase</t>
  </si>
  <si>
    <t>7. Capacidad de transporte de la linea</t>
  </si>
  <si>
    <t>Temperatura ambiente en °C</t>
  </si>
  <si>
    <t>Con efecto del sol (A)</t>
  </si>
  <si>
    <t>Sin efecto del sol (A)</t>
  </si>
  <si>
    <t>8. Parámetros de la línea</t>
  </si>
  <si>
    <t>9.1 Parámetros de secuencia positiva y negativa</t>
  </si>
  <si>
    <t>R1 (ohm/km)</t>
  </si>
  <si>
    <t>X1 (ohm/km)</t>
  </si>
  <si>
    <t>B1 (uS/km)</t>
  </si>
  <si>
    <t>9.1 Parámetros de secuencia cero</t>
  </si>
  <si>
    <t>R0 (ohm/km)</t>
  </si>
  <si>
    <t>X0 (ohm/km)</t>
  </si>
  <si>
    <t>B0 (uS/km)</t>
  </si>
  <si>
    <t>9. Reactores de línea</t>
  </si>
  <si>
    <t>10. Trazado</t>
  </si>
  <si>
    <t>11. Estructuras Tipo</t>
  </si>
  <si>
    <t>II. ANTECEDENTES DE SUBESTACIONES</t>
  </si>
  <si>
    <t>1. Estimación superficie del terreno (m2)</t>
  </si>
  <si>
    <t>2. Ubicación geográfica</t>
  </si>
  <si>
    <t/>
  </si>
  <si>
    <t>3. Patios</t>
  </si>
  <si>
    <t>4. Equipos de Transformación</t>
  </si>
  <si>
    <t>3.1 Cantidad de equipos de transformación</t>
  </si>
  <si>
    <t>3.2 Tipo de equipos de transformación</t>
  </si>
  <si>
    <t>5. Coordenadas Georreferenciadas</t>
  </si>
  <si>
    <t>4.1 Coordenada Este</t>
  </si>
  <si>
    <t>4.2 Coordenada Norte</t>
  </si>
  <si>
    <t>4.3 Zona o Huso (Ej: 18H-19J)</t>
  </si>
  <si>
    <t>6. Configuración de barras</t>
  </si>
  <si>
    <t>7. Banco de Condensadores Estático</t>
  </si>
  <si>
    <t>11.1 Tensión nominal</t>
  </si>
  <si>
    <t>kV</t>
  </si>
  <si>
    <t>11.2 Número Total de Condensadores (Máximo Número de Pasos)</t>
  </si>
  <si>
    <t>11.3 Potencia Reactiva por Pasos del Banco</t>
  </si>
  <si>
    <t>MVAr</t>
  </si>
  <si>
    <t>11.4 Capacidad Total del Banco</t>
  </si>
  <si>
    <t>11.5 Superficie a utilizar</t>
  </si>
  <si>
    <t>m2</t>
  </si>
  <si>
    <t>8. Diagramas, Planos y Cuadros</t>
  </si>
  <si>
    <t>Se solicita adjuntar para el caso de nuevas subestaciones o trabajos en estas, los planos de disposición de planta de equipos de planta, planos de corte, planos de ubicación de la obra, identificando interferencias colindantes del proyecto.</t>
  </si>
  <si>
    <t>III. ANTECEDENTES DE TRANSFORMADORES</t>
  </si>
  <si>
    <t>1. Capacidad del transformador (MVA)</t>
  </si>
  <si>
    <t>2. Capacidad Máxima de Transformación (MVA)</t>
  </si>
  <si>
    <t>3. Tipo (Transformador/Autotransformador)</t>
  </si>
  <si>
    <t>4. Unidad Trifásica o Banco</t>
  </si>
  <si>
    <t>5. Tipo Conexión (Y,∆,YN)</t>
  </si>
  <si>
    <t>6. Razón de Transformación</t>
  </si>
  <si>
    <t>7. Impedancia Secuencia Positiva y Negativa</t>
  </si>
  <si>
    <t>10.1 Base Propia</t>
  </si>
  <si>
    <t>MVA</t>
  </si>
  <si>
    <t>10.2 Resistencia (R1) en base propia</t>
  </si>
  <si>
    <t>p.u.</t>
  </si>
  <si>
    <t>10.3 Reactancia (X1) en base propia</t>
  </si>
  <si>
    <t>8. Impedancia Secuencia Cero</t>
  </si>
  <si>
    <t>10.2 Resistencia (R0) en base propia</t>
  </si>
  <si>
    <t>10.3 Reactancia (X0) en base propia</t>
  </si>
  <si>
    <t>IV. ANTECEDENTES DE OTROS TIPOS DE PROYECTOS</t>
  </si>
  <si>
    <t>Valorización (USD $)</t>
  </si>
  <si>
    <t>1. Costos Directos</t>
  </si>
  <si>
    <t>1.1. Ingeniería</t>
  </si>
  <si>
    <t>1.2. Gestión medioambiental</t>
  </si>
  <si>
    <t>1.3. Instalación de Faenas</t>
  </si>
  <si>
    <t>1.4. Materiales eléctricos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</si>
  <si>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</si>
  <si>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</si>
  <si>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</si>
  <si>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</si>
  <si>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</si>
  <si>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1.5. Materiales civiles</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</si>
  <si>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</si>
  <si>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</si>
  <si>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</si>
  <si>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</si>
  <si>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</si>
  <si>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</si>
  <si>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</si>
  <si>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</si>
  <si>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</si>
  <si>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</si>
  <si>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</si>
  <si>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</si>
  <si>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</si>
  <si>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</si>
  <si>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</si>
  <si>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</si>
  <si>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</si>
  <si>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</si>
  <si>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</si>
  <si>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</si>
  <si>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</si>
  <si>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 Costos Indirectos</t>
  </si>
  <si>
    <t>2.1 Gastos Generales</t>
  </si>
  <si>
    <t>2.2 Seguros</t>
  </si>
  <si>
    <t>2.3 Imprevistos</t>
  </si>
  <si>
    <t>2.4 Inspección Técnica de Obras</t>
  </si>
  <si>
    <t>Costo Total</t>
  </si>
  <si>
    <t>CGE S.A.</t>
  </si>
  <si>
    <t>Region de O´Higgins/Provincia de Cachapoal/Comuna de Machali</t>
  </si>
  <si>
    <t>Ttransformador trfásico</t>
  </si>
  <si>
    <t>Doble barra más transferencia en patio 110kV- Barra simple en patio 15kV</t>
  </si>
  <si>
    <t>Transformador</t>
  </si>
  <si>
    <t>Dyn1</t>
  </si>
  <si>
    <t>110/15</t>
  </si>
  <si>
    <t>Trifásico</t>
  </si>
  <si>
    <t>Se considera un plazo constructivo de 30 meses.</t>
  </si>
  <si>
    <t xml:space="preserve"> Zona 19 H.</t>
  </si>
  <si>
    <t xml:space="preserve"> 346.280,00 m E</t>
  </si>
  <si>
    <t xml:space="preserve"> 6.219.528,00 m S</t>
  </si>
  <si>
    <t>Inicio de construcción: Mes siguiente de asignación del contrato EPC de la licitación correspondiente.
Entrada operación: 30 meses despúes de la fecha de inicio de construcción.</t>
  </si>
  <si>
    <t>Se adjunta cronograma del proyecto en formato .mpp y .pdf</t>
  </si>
  <si>
    <t>AAAC Flint</t>
  </si>
  <si>
    <t>(500 m.s.n.m.)</t>
  </si>
  <si>
    <t>No aplica</t>
  </si>
  <si>
    <t>Se adjunta kmz con seccionamiento en la LT 2x110 kV Sauzal-Alto Jahuel; acometidas de Cto1 y Cto2 en línea color amarillo y verde, respectivamente.</t>
  </si>
  <si>
    <t>Se adjunta plano con silueta de estructura a usar en el seccionamiento de cada circuito.</t>
  </si>
  <si>
    <t>Se adjuntan los siguientes documentos en formatos DWG:
*Diagrama unilineal con obras de ampliación propuestas.</t>
  </si>
  <si>
    <t>Nueva SE El Guindal 110/15 kV</t>
  </si>
  <si>
    <r>
      <t xml:space="preserve">
La subestación Machalí no cuenta con respaldo suficiente que permita continuar abasteciendo la demanda ante falla del transformador 66/15kV de 30MVA o de la LT 1x66kV Cahapoal - Machalí (confiabilidad), debido a que las subestaciones Cachapoal y Alameda como punto alternativo de suministro en 15kV pueden respaldar solamente una capacidad aproximada de 3</t>
    </r>
    <r>
      <rPr>
        <b/>
        <sz val="14"/>
        <color rgb="FFFF0000"/>
        <rFont val="Calibri"/>
        <family val="2"/>
        <scheme val="minor"/>
      </rPr>
      <t xml:space="preserve"> </t>
    </r>
    <r>
      <rPr>
        <sz val="14"/>
        <rFont val="Calibri"/>
        <family val="2"/>
        <scheme val="minor"/>
      </rPr>
      <t>MVA para los 17,4 MVA de demanda actual. Es por esta razón que se construirá la nueva subestación El Guindal 110/15kV.
Esta nueva instalación, permitirá atender los crecimientos de consumo de la zona de Machalí y, al independizarse del sistema de 66kV, mejorará la seguridad y calidad de servicio de los consumos que son abastecidos desde la subestación Machalí.</t>
    </r>
  </si>
  <si>
    <t xml:space="preserve">
A continuación se indican la carga del transformador T1 de la SE Machalí y T1 de la nueva subestación El Guindal para los años 2017, 2022 (fecha que se estima se pondrían en servicio la nueva subestación) y 2038 (último año del período de evaluación).</t>
  </si>
  <si>
    <t>Año</t>
  </si>
  <si>
    <t>T1 Machalí en condición normal</t>
  </si>
  <si>
    <t>T1 El Guindal en condición normal</t>
  </si>
  <si>
    <t>MVA sin respaldo</t>
  </si>
  <si>
    <t>-</t>
  </si>
  <si>
    <t>2022 sin proyecto</t>
  </si>
  <si>
    <t>2022 con proyecto</t>
  </si>
  <si>
    <t>2038 con proyecto</t>
  </si>
  <si>
    <t>La proyección de demandas de potencia se determinó a partir de una proyección base o de crecimiento vegetativo, y una proyección específica o de crecimientos puntuales.
La proyección de demandas base se realizó con una metodología similar a la utilizada en la proyección de demandas de energía que se informó a CNE en respuesta a su carta N°662-2016, considerando en esta ocasión información de consumos históricos actualizados a octubre de 2017. Dicha metodología considera los consumos de energía en las barras transmisión nacional (ex – transmisión troncal), a partir de lo cual se modela con regresos externos de crecimiento poblacional y PIB regional, y entrega una serie con la proyección de los crecimientos de energía para cada barra de transmisión nacional. Luego, dicha tasas son consideradas para la proyección base de las subestaciones primarias de distribución que dependen de cada una de las barra de transmisión nacional.
Posteriormente, para cada subestación primaria de distribución se realiza una ajuste de la tasa de crecimiento base, considerando los crecimiento puntuales que se identifican en cada una de ellas así como los traspasos de carga proyectados, obteniendo con ello la tasa de crecimiento que finalmente se utiliza para la proyección de la demanda de potencia en cada subestación.</t>
  </si>
  <si>
    <r>
      <t>Actualmente la subestación Machalí es energizada radialmente desde la LT 1x66kV Cachapoal - Machalí. Una vez en servicio la nueva subestación El Guindal, energizada desde la LT 1x110 kV Alto Jahuel-Sauzal, no cambiará la topología actual para la SE Machalí.</t>
    </r>
    <r>
      <rPr>
        <sz val="14"/>
        <color theme="0"/>
        <rFont val="Calibri"/>
        <family val="2"/>
        <scheme val="minor"/>
      </rPr>
      <t/>
    </r>
  </si>
  <si>
    <t>I. ANÁLISIS DE IMPACTOS EN EL SISTEMA ELÉCTRICO</t>
  </si>
  <si>
    <t>El proyecto contempla la construcción de la nueva Subestación El Guindal, la cual secciona la LT 2x110kV Sauzal - Alto Jahuel en ambos circuitos. El proyecto contempla un patio 110 kV en tecnologia AIS en configuración doble barra más transferencia el cual constará de los paños requeridos para el seccionamiento de la LT 2x110kV Sauzal - Alto Jahuel, el paño de trasferencia, el paño seccionador y un paño para un transformador 110/15 k V de 30 MVA con CDBC, ademas del espacio en barra para un futuro paño de transformación de similares caracteristicas que el proyectado. Para la instalación del transformador se considera construir fundación con canaleta recolectora de aceite y foso.
Para el patio 15kV se considera el desarrollo de un patio en celdas en configuración barra simple con un paño general (incoming), salida para 6 alimentadores, 1 salida para BB.CC, una celda para TTPP en la barra, una celda de SS/AA y una celda de acople. Ademas se considera la habilitación de un banco de condensadores de 15kV con capacidad nominal de 5 MVAr. En Sala de Celdas se debe dejar espacio para futuras celdas asociadas al transformador T2 110/15kV de 30 MVA. 
Para el seccionamiento de ambos circuitos de la LT 2x110 kV Sauzal-Alto Jahuel se considera la intercalación de estructuras de remate en postes tubulares tipo KV15-2R, utilizando para las acomentidas conductor AAAC Flint e ingresando de manera directa a las estructuras de marco de línea en 110kV de la nueva subestación El Guindal.
Se consideran dentro de los alcances del proyecto todos los estudios, obras y/o tareas necesarias para la correcta ejecución y puesta en servicio del proyecto, así como las modificaciones requeridas en los extremos de laslíneas a seccionar.
Adicionalmente el proyecto contempla la compra de terreno para su emplazamiento, cierros, urbanizaciones y todas las obras civiles y tareas necesarias para la ejecución y puesta en servicio de las nuevas instalaciones, tales como movimientos de tierra, fundaciones, malla de puesta a tierra, instalación de equipos y estructuras, habilitación de servicios comunes,  adecuación de protecciones, comunicaciones y SCADA, entre otros.</t>
  </si>
  <si>
    <t>Se adjunta el archivo digSILENT El Guindal V2.pfd</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</si>
</sst>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quot;$&quot;\ * #,##0.00_-;\-&quot;$&quot;\ * #,##0.00_-;_-&quot;$&quot;\ * &quot;-&quot;??_-;_-@_-"/>
    <numFmt numFmtId="165" formatCode="0.0"/>
    <numFmt numFmtId="166" formatCode="0.000"/>
    <numFmt numFmtId="167" formatCode="_-&quot;$&quot;\ * #,##0_-;\-&quot;$&quot;\ * #,##0_-;_-&quot;$&quot;\ * &quot;-&quot;??_-;_-@_-"/>
  </numFmts>
  <fonts count="17" x14ac:knownFonts="1">
    <font>
      <sz val="11"/>
      <color theme="1"/>
      <name val="Calibri"/>
      <family val="2"/>
      <scheme val="minor"/>
    </font>
    <font>
      <sz val="11"/>
      <color theme="1"/>
      <name val="Calibri"/>
      <family val="2"/>
      <scheme val="minor"/>
    </font>
    <font>
      <b/>
      <sz val="24"/>
      <color theme="1"/>
      <name val="Calibri"/>
      <family val="2"/>
      <scheme val="minor"/>
    </font>
    <font>
      <sz val="24"/>
      <color theme="1"/>
      <name val="Calibri"/>
      <family val="2"/>
      <scheme val="minor"/>
    </font>
    <font>
      <sz val="14"/>
      <name val="Calibri"/>
      <family val="2"/>
      <scheme val="minor"/>
    </font>
    <font>
      <sz val="14"/>
      <color theme="1"/>
      <name val="Calibri"/>
      <family val="2"/>
      <scheme val="minor"/>
    </font>
    <font>
      <b/>
      <sz val="24"/>
      <color rgb="FF000000"/>
      <name val="Calibri"/>
      <family val="2"/>
    </font>
    <font>
      <b/>
      <sz val="20"/>
      <color rgb="FF000000"/>
      <name val="Calibri"/>
      <family val="2"/>
      <scheme val="minor"/>
    </font>
    <font>
      <b/>
      <sz val="20"/>
      <name val="Calibri"/>
      <family val="2"/>
      <scheme val="minor"/>
    </font>
    <font>
      <sz val="20"/>
      <name val="Calibri"/>
      <family val="2"/>
      <scheme val="minor"/>
    </font>
    <font>
      <sz val="20"/>
      <color rgb="FF000000"/>
      <name val="Calibri"/>
      <family val="2"/>
      <scheme val="minor"/>
    </font>
    <font>
      <sz val="20"/>
      <color theme="1"/>
      <name val="Calibri"/>
      <family val="2"/>
      <scheme val="minor"/>
    </font>
    <font>
      <b/>
      <sz val="14"/>
      <color theme="1"/>
      <name val="Calibri"/>
      <family val="2"/>
      <scheme val="minor"/>
    </font>
    <font>
      <sz val="14"/>
      <color rgb="FF000000"/>
      <name val="Calibri"/>
      <family val="2"/>
      <scheme val="minor"/>
    </font>
    <font>
      <b/>
      <sz val="14"/>
      <color rgb="FFFF0000"/>
      <name val="Calibri"/>
      <family val="2"/>
      <scheme val="minor"/>
    </font>
    <font>
      <sz val="14"/>
      <color rgb="FFFF0000"/>
      <name val="Calibri"/>
      <family val="2"/>
      <scheme val="minor"/>
    </font>
    <font>
      <sz val="14"/>
      <color theme="0"/>
      <name val="Calibri"/>
      <family val="2"/>
      <scheme val="minor"/>
    </font>
  </fonts>
  <fills count="8">
    <fill>
      <patternFill patternType="none"/>
    </fill>
    <fill>
      <patternFill patternType="gray125"/>
    </fill>
    <fill>
      <patternFill patternType="solid">
        <fgColor theme="0"/>
        <bgColor indexed="64"/>
      </patternFill>
    </fill>
    <fill>
      <patternFill patternType="solid">
        <fgColor theme="0" tint="-0.499984740745262"/>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9" tint="0.39997558519241921"/>
        <bgColor indexed="64"/>
      </patternFill>
    </fill>
  </fills>
  <borders count="69">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style="thin">
        <color theme="8"/>
      </left>
      <right style="thin">
        <color theme="8"/>
      </right>
      <top style="medium">
        <color rgb="FF0070C0"/>
      </top>
      <bottom style="medium">
        <color rgb="FF0070C0"/>
      </bottom>
      <diagonal/>
    </border>
    <border>
      <left/>
      <right style="medium">
        <color rgb="FF0070C0"/>
      </right>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rgb="FF0070C0"/>
      </left>
      <right style="thin">
        <color rgb="FF0070C0"/>
      </right>
      <top style="thin">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medium">
        <color rgb="FF0070C0"/>
      </left>
      <right style="thin">
        <color rgb="FF0070C0"/>
      </right>
      <top style="medium">
        <color rgb="FF0070C0"/>
      </top>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thin">
        <color rgb="FF0070C0"/>
      </left>
      <right/>
      <top style="medium">
        <color rgb="FF0070C0"/>
      </top>
      <bottom style="thin">
        <color rgb="FF0070C0"/>
      </bottom>
      <diagonal/>
    </border>
    <border>
      <left/>
      <right style="thin">
        <color rgb="FF0070C0"/>
      </right>
      <top style="medium">
        <color rgb="FF0070C0"/>
      </top>
      <bottom style="thin">
        <color rgb="FF0070C0"/>
      </bottom>
      <diagonal/>
    </border>
    <border>
      <left style="thin">
        <color rgb="FF0070C0"/>
      </left>
      <right/>
      <top style="thin">
        <color rgb="FF0070C0"/>
      </top>
      <bottom style="medium">
        <color rgb="FF0070C0"/>
      </bottom>
      <diagonal/>
    </border>
    <border>
      <left/>
      <right style="thin">
        <color rgb="FF0070C0"/>
      </right>
      <top style="thin">
        <color rgb="FF0070C0"/>
      </top>
      <bottom style="medium">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right style="thin">
        <color rgb="FF0070C0"/>
      </right>
      <top/>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thick">
        <color rgb="FF0070C0"/>
      </bottom>
      <diagonal/>
    </border>
    <border>
      <left style="medium">
        <color rgb="FF0070C0"/>
      </left>
      <right style="medium">
        <color rgb="FF0070C0"/>
      </right>
      <top style="thick">
        <color rgb="FF0070C0"/>
      </top>
      <bottom style="medium">
        <color rgb="FF0070C0"/>
      </bottom>
      <diagonal/>
    </border>
    <border>
      <left/>
      <right/>
      <top style="thick">
        <color rgb="FF0070C0"/>
      </top>
      <bottom style="thick">
        <color rgb="FF0070C0"/>
      </bottom>
      <diagonal/>
    </border>
    <border>
      <left style="thick">
        <color rgb="FF0070C0"/>
      </left>
      <right/>
      <top style="thick">
        <color rgb="FF0070C0"/>
      </top>
      <bottom/>
      <diagonal/>
    </border>
    <border>
      <left/>
      <right/>
      <top style="thick">
        <color rgb="FF0070C0"/>
      </top>
      <bottom/>
      <diagonal/>
    </border>
    <border>
      <left/>
      <right style="thick">
        <color rgb="FF0070C0"/>
      </right>
      <top style="thick">
        <color rgb="FF0070C0"/>
      </top>
      <bottom/>
      <diagonal/>
    </border>
    <border>
      <left style="thick">
        <color rgb="FF0070C0"/>
      </left>
      <right/>
      <top/>
      <bottom/>
      <diagonal/>
    </border>
    <border>
      <left/>
      <right style="thick">
        <color rgb="FF0070C0"/>
      </right>
      <top/>
      <bottom/>
      <diagonal/>
    </border>
    <border>
      <left style="thin">
        <color auto="1"/>
      </left>
      <right style="thin">
        <color auto="1"/>
      </right>
      <top style="thin">
        <color auto="1"/>
      </top>
      <bottom style="thin">
        <color auto="1"/>
      </bottom>
      <diagonal/>
    </border>
    <border>
      <left/>
      <right/>
      <top style="thin">
        <color rgb="FF0070C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164" fontId="1" fillId="0" borderId="0" applyFont="0" applyFill="0" applyBorder="0" applyAlignment="0" applyProtection="0"/>
  </cellStyleXfs>
  <cellXfs count="160">
    <xf numFmtId="0" fontId="0" fillId="0" borderId="0" xfId="0"/>
    <xf numFmtId="0" fontId="0" fillId="2" borderId="0" xfId="0" applyFill="1"/>
    <xf numFmtId="0" fontId="0" fillId="3" borderId="0" xfId="0" applyFill="1"/>
    <xf numFmtId="0" fontId="0" fillId="0" borderId="0" xfId="0" applyFill="1"/>
    <xf numFmtId="0" fontId="0" fillId="3" borderId="0" xfId="0" applyFill="1" applyAlignment="1">
      <alignment horizontal="center"/>
    </xf>
    <xf numFmtId="0" fontId="7" fillId="6" borderId="15" xfId="0" applyFont="1" applyFill="1" applyBorder="1" applyAlignment="1">
      <alignment horizontal="center" vertical="top"/>
    </xf>
    <xf numFmtId="0" fontId="8" fillId="6" borderId="15" xfId="0" applyFont="1" applyFill="1" applyBorder="1" applyAlignment="1">
      <alignment horizontal="center" vertical="center"/>
    </xf>
    <xf numFmtId="0" fontId="9" fillId="0" borderId="16" xfId="0" applyFont="1" applyBorder="1" applyAlignment="1">
      <alignment horizontal="center" vertical="center"/>
    </xf>
    <xf numFmtId="0" fontId="9" fillId="0" borderId="17" xfId="0" applyFont="1" applyBorder="1" applyAlignment="1">
      <alignment horizontal="center"/>
    </xf>
    <xf numFmtId="0" fontId="9" fillId="0" borderId="18" xfId="0" applyFont="1" applyBorder="1" applyAlignment="1">
      <alignment horizontal="center"/>
    </xf>
    <xf numFmtId="0" fontId="5" fillId="0" borderId="22" xfId="0" applyFont="1" applyFill="1" applyBorder="1"/>
    <xf numFmtId="0" fontId="5" fillId="0" borderId="22" xfId="0" applyFont="1" applyBorder="1"/>
    <xf numFmtId="0" fontId="8" fillId="6" borderId="15" xfId="0" applyFont="1" applyFill="1" applyBorder="1" applyAlignment="1">
      <alignment horizontal="center" vertical="center" wrapText="1"/>
    </xf>
    <xf numFmtId="0" fontId="11" fillId="0" borderId="17" xfId="0" applyFont="1" applyBorder="1" applyAlignment="1">
      <alignment horizontal="center"/>
    </xf>
    <xf numFmtId="0" fontId="11" fillId="0" borderId="18" xfId="0" applyFont="1" applyBorder="1" applyAlignment="1"/>
    <xf numFmtId="0" fontId="12" fillId="7" borderId="23" xfId="0" applyFont="1" applyFill="1" applyBorder="1" applyAlignment="1">
      <alignment horizontal="center" wrapText="1"/>
    </xf>
    <xf numFmtId="0" fontId="12" fillId="7" borderId="22" xfId="0" applyFont="1" applyFill="1" applyBorder="1" applyAlignment="1">
      <alignment horizontal="center" vertical="center" wrapText="1"/>
    </xf>
    <xf numFmtId="0" fontId="12" fillId="7" borderId="24" xfId="0" applyFont="1" applyFill="1" applyBorder="1" applyAlignment="1">
      <alignment horizontal="center" vertical="center" wrapText="1"/>
    </xf>
    <xf numFmtId="0" fontId="5" fillId="0" borderId="24" xfId="0" applyFont="1" applyBorder="1"/>
    <xf numFmtId="0" fontId="5" fillId="0" borderId="26" xfId="0" applyFont="1" applyBorder="1"/>
    <xf numFmtId="0" fontId="12" fillId="0" borderId="0" xfId="0" applyFont="1" applyFill="1" applyBorder="1" applyAlignment="1">
      <alignment horizontal="left" wrapText="1"/>
    </xf>
    <xf numFmtId="0" fontId="10" fillId="0" borderId="16" xfId="0" applyFont="1" applyBorder="1" applyAlignment="1">
      <alignment horizontal="center" vertical="center"/>
    </xf>
    <xf numFmtId="0" fontId="11" fillId="0" borderId="17" xfId="0" applyFont="1" applyBorder="1" applyAlignment="1"/>
    <xf numFmtId="0" fontId="5" fillId="0" borderId="23" xfId="0" applyFont="1" applyBorder="1" applyAlignment="1">
      <alignment horizontal="left"/>
    </xf>
    <xf numFmtId="0" fontId="5" fillId="0" borderId="0" xfId="0" applyFont="1" applyBorder="1" applyAlignment="1">
      <alignment horizontal="left"/>
    </xf>
    <xf numFmtId="0" fontId="11" fillId="0" borderId="18" xfId="0" applyFont="1" applyBorder="1" applyAlignment="1">
      <alignment horizontal="center"/>
    </xf>
    <xf numFmtId="0" fontId="7" fillId="6" borderId="15" xfId="0" applyFont="1" applyFill="1" applyBorder="1" applyAlignment="1">
      <alignment horizontal="center" vertical="center"/>
    </xf>
    <xf numFmtId="0" fontId="5" fillId="0" borderId="0" xfId="0" applyFont="1" applyBorder="1"/>
    <xf numFmtId="167" fontId="5" fillId="0" borderId="15" xfId="1" applyNumberFormat="1" applyFont="1" applyBorder="1"/>
    <xf numFmtId="167" fontId="5" fillId="0" borderId="51" xfId="1" applyNumberFormat="1" applyFont="1" applyBorder="1"/>
    <xf numFmtId="167" fontId="5" fillId="0" borderId="24" xfId="1" applyNumberFormat="1" applyFont="1" applyBorder="1"/>
    <xf numFmtId="167" fontId="5" fillId="0" borderId="52" xfId="1" applyNumberFormat="1" applyFont="1" applyBorder="1"/>
    <xf numFmtId="0" fontId="7" fillId="6" borderId="19" xfId="0" applyFont="1" applyFill="1" applyBorder="1" applyAlignment="1">
      <alignment horizontal="center" vertical="top"/>
    </xf>
    <xf numFmtId="167" fontId="5" fillId="0" borderId="53" xfId="1" applyNumberFormat="1" applyFont="1" applyBorder="1"/>
    <xf numFmtId="0" fontId="6" fillId="5" borderId="19" xfId="0" applyFont="1" applyFill="1" applyBorder="1" applyAlignment="1">
      <alignment horizontal="right" vertical="center"/>
    </xf>
    <xf numFmtId="167" fontId="5" fillId="0" borderId="54" xfId="1" applyNumberFormat="1" applyFont="1" applyBorder="1"/>
    <xf numFmtId="0" fontId="0" fillId="0" borderId="0" xfId="0" applyAlignment="1">
      <alignment horizontal="center"/>
    </xf>
    <xf numFmtId="0" fontId="5" fillId="0" borderId="45" xfId="0" applyFont="1" applyBorder="1" applyAlignment="1">
      <alignment horizontal="left"/>
    </xf>
    <xf numFmtId="0" fontId="5" fillId="0" borderId="46" xfId="0" applyFont="1" applyBorder="1" applyAlignment="1">
      <alignment horizontal="left"/>
    </xf>
    <xf numFmtId="3" fontId="10" fillId="0" borderId="16" xfId="0" applyNumberFormat="1" applyFont="1" applyBorder="1" applyAlignment="1">
      <alignment horizontal="center" vertical="center"/>
    </xf>
    <xf numFmtId="0" fontId="11" fillId="0" borderId="18" xfId="0" applyFont="1" applyBorder="1" applyAlignment="1">
      <alignment horizontal="center" vertical="center"/>
    </xf>
    <xf numFmtId="165" fontId="4" fillId="0" borderId="22" xfId="0" applyNumberFormat="1" applyFont="1" applyBorder="1" applyAlignment="1">
      <alignment horizontal="center"/>
    </xf>
    <xf numFmtId="165" fontId="4" fillId="0" borderId="22" xfId="0" applyNumberFormat="1" applyFont="1" applyFill="1" applyBorder="1" applyAlignment="1">
      <alignment horizontal="center"/>
    </xf>
    <xf numFmtId="0" fontId="4" fillId="0" borderId="22" xfId="0" applyFont="1" applyBorder="1"/>
    <xf numFmtId="0" fontId="4" fillId="0" borderId="24" xfId="0" applyFont="1" applyBorder="1"/>
    <xf numFmtId="166" fontId="4" fillId="0" borderId="27" xfId="0" applyNumberFormat="1" applyFont="1" applyBorder="1"/>
    <xf numFmtId="166" fontId="4" fillId="0" borderId="24" xfId="0" applyNumberFormat="1" applyFont="1" applyBorder="1"/>
    <xf numFmtId="0" fontId="4" fillId="0" borderId="23" xfId="0" applyFont="1" applyBorder="1" applyAlignment="1">
      <alignment horizontal="center"/>
    </xf>
    <xf numFmtId="0" fontId="2" fillId="0" borderId="1" xfId="0" applyFont="1" applyFill="1" applyBorder="1" applyAlignment="1">
      <alignment horizontal="left" vertical="center" wrapText="1"/>
    </xf>
    <xf numFmtId="0" fontId="15" fillId="0" borderId="59" xfId="0" applyFont="1" applyFill="1" applyBorder="1" applyAlignment="1">
      <alignment horizontal="left" vertical="top" wrapText="1"/>
    </xf>
    <xf numFmtId="0" fontId="15" fillId="0" borderId="0" xfId="0" applyFont="1" applyFill="1" applyBorder="1" applyAlignment="1">
      <alignment horizontal="left" vertical="top" wrapText="1"/>
    </xf>
    <xf numFmtId="0" fontId="15" fillId="0" borderId="60" xfId="0" applyFont="1" applyFill="1" applyBorder="1" applyAlignment="1">
      <alignment horizontal="left" vertical="top" wrapText="1"/>
    </xf>
    <xf numFmtId="0" fontId="4" fillId="0" borderId="61" xfId="0" applyFont="1" applyFill="1" applyBorder="1" applyAlignment="1">
      <alignment horizontal="center" vertical="center" wrapText="1"/>
    </xf>
    <xf numFmtId="0" fontId="14" fillId="0" borderId="0" xfId="0" applyFont="1" applyFill="1" applyBorder="1" applyAlignment="1">
      <alignment horizontal="center" vertical="center" wrapText="1"/>
    </xf>
    <xf numFmtId="9" fontId="4" fillId="0" borderId="61" xfId="0" applyNumberFormat="1" applyFont="1" applyFill="1" applyBorder="1" applyAlignment="1">
      <alignment horizontal="center" vertical="center" wrapText="1"/>
    </xf>
    <xf numFmtId="0" fontId="4" fillId="0" borderId="61" xfId="0" applyNumberFormat="1" applyFont="1" applyFill="1" applyBorder="1" applyAlignment="1">
      <alignment horizontal="center" vertical="center" wrapText="1"/>
    </xf>
    <xf numFmtId="0" fontId="15" fillId="0" borderId="0" xfId="0" applyFont="1" applyFill="1" applyBorder="1" applyAlignment="1">
      <alignment horizontal="center" vertical="center" wrapText="1"/>
    </xf>
    <xf numFmtId="9" fontId="14" fillId="0" borderId="0" xfId="0" applyNumberFormat="1" applyFont="1" applyFill="1" applyBorder="1" applyAlignment="1">
      <alignment horizontal="center" vertical="center" wrapText="1"/>
    </xf>
    <xf numFmtId="0" fontId="4" fillId="2" borderId="8" xfId="0" applyFont="1" applyFill="1" applyBorder="1" applyAlignment="1">
      <alignment horizontal="left" vertical="top" wrapText="1"/>
    </xf>
    <xf numFmtId="0" fontId="4" fillId="2" borderId="34" xfId="0" applyFont="1" applyFill="1" applyBorder="1" applyAlignment="1">
      <alignment horizontal="left" vertical="top" wrapText="1"/>
    </xf>
    <xf numFmtId="0" fontId="4" fillId="2" borderId="9" xfId="0" applyFont="1" applyFill="1" applyBorder="1" applyAlignment="1">
      <alignment horizontal="left" vertical="top" wrapText="1"/>
    </xf>
    <xf numFmtId="0" fontId="5" fillId="0" borderId="6" xfId="0" applyFont="1" applyFill="1" applyBorder="1" applyAlignment="1">
      <alignment horizontal="left" vertical="center" wrapText="1"/>
    </xf>
    <xf numFmtId="0" fontId="5" fillId="0" borderId="55" xfId="0" applyFont="1" applyFill="1" applyBorder="1" applyAlignment="1">
      <alignment horizontal="left" vertical="center" wrapText="1"/>
    </xf>
    <xf numFmtId="0" fontId="5" fillId="0" borderId="7" xfId="0" applyFont="1" applyFill="1" applyBorder="1" applyAlignment="1">
      <alignment horizontal="left" vertical="center" wrapText="1"/>
    </xf>
    <xf numFmtId="0" fontId="3" fillId="0" borderId="2" xfId="0" applyFont="1" applyFill="1" applyBorder="1" applyAlignment="1">
      <alignment horizontal="center"/>
    </xf>
    <xf numFmtId="0" fontId="3" fillId="0" borderId="49" xfId="0" applyFont="1" applyFill="1" applyBorder="1" applyAlignment="1">
      <alignment horizontal="center"/>
    </xf>
    <xf numFmtId="0" fontId="3" fillId="0" borderId="3" xfId="0" applyFont="1" applyFill="1" applyBorder="1" applyAlignment="1">
      <alignment horizontal="center"/>
    </xf>
    <xf numFmtId="0" fontId="2" fillId="4" borderId="4" xfId="0" applyFont="1" applyFill="1" applyBorder="1" applyAlignment="1">
      <alignment horizontal="center" vertical="top"/>
    </xf>
    <xf numFmtId="0" fontId="2" fillId="4" borderId="55" xfId="0" applyFont="1" applyFill="1" applyBorder="1" applyAlignment="1">
      <alignment horizontal="center" vertical="top"/>
    </xf>
    <xf numFmtId="0" fontId="2" fillId="4" borderId="5" xfId="0" applyFont="1" applyFill="1" applyBorder="1" applyAlignment="1">
      <alignment horizontal="center" vertical="top"/>
    </xf>
    <xf numFmtId="0" fontId="5" fillId="0" borderId="6" xfId="0" applyFont="1" applyFill="1" applyBorder="1" applyAlignment="1">
      <alignment horizontal="left" vertical="top" wrapText="1"/>
    </xf>
    <xf numFmtId="0" fontId="5" fillId="0" borderId="55" xfId="0" applyFont="1" applyFill="1" applyBorder="1" applyAlignment="1">
      <alignment horizontal="left" vertical="top" wrapText="1"/>
    </xf>
    <xf numFmtId="0" fontId="5" fillId="0" borderId="7"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34" xfId="0" applyFont="1" applyFill="1" applyBorder="1" applyAlignment="1">
      <alignment horizontal="left" vertical="top" wrapText="1"/>
    </xf>
    <xf numFmtId="0" fontId="4" fillId="0" borderId="9" xfId="0" applyFont="1" applyFill="1" applyBorder="1" applyAlignment="1">
      <alignment horizontal="left" vertical="top" wrapText="1"/>
    </xf>
    <xf numFmtId="0" fontId="4" fillId="0" borderId="56" xfId="0" applyFont="1" applyFill="1" applyBorder="1" applyAlignment="1">
      <alignment horizontal="left" vertical="top" wrapText="1"/>
    </xf>
    <xf numFmtId="0" fontId="4" fillId="0" borderId="57" xfId="0" applyFont="1" applyFill="1" applyBorder="1" applyAlignment="1">
      <alignment horizontal="left" vertical="top" wrapText="1"/>
    </xf>
    <xf numFmtId="0" fontId="4" fillId="0" borderId="58" xfId="0" applyFont="1" applyFill="1" applyBorder="1" applyAlignment="1">
      <alignment horizontal="left" vertical="top" wrapText="1"/>
    </xf>
    <xf numFmtId="0" fontId="4" fillId="0" borderId="59"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60" xfId="0" applyFont="1" applyFill="1" applyBorder="1" applyAlignment="1">
      <alignment horizontal="left" vertical="top" wrapText="1"/>
    </xf>
    <xf numFmtId="0" fontId="5" fillId="0" borderId="10" xfId="0" applyFont="1" applyFill="1" applyBorder="1" applyAlignment="1">
      <alignment horizontal="left" vertical="top"/>
    </xf>
    <xf numFmtId="0" fontId="5" fillId="0" borderId="62" xfId="0" applyFont="1" applyFill="1" applyBorder="1" applyAlignment="1">
      <alignment horizontal="left" vertical="top"/>
    </xf>
    <xf numFmtId="0" fontId="5" fillId="0" borderId="11" xfId="0" applyFont="1" applyFill="1" applyBorder="1" applyAlignment="1">
      <alignment horizontal="left" vertical="top"/>
    </xf>
    <xf numFmtId="0" fontId="4" fillId="0" borderId="6" xfId="0" applyFont="1" applyFill="1" applyBorder="1" applyAlignment="1">
      <alignment horizontal="left" vertical="top" wrapText="1"/>
    </xf>
    <xf numFmtId="0" fontId="4" fillId="0" borderId="55" xfId="0" applyFont="1" applyFill="1" applyBorder="1" applyAlignment="1">
      <alignment horizontal="left" vertical="top" wrapText="1"/>
    </xf>
    <xf numFmtId="0" fontId="4" fillId="0" borderId="7" xfId="0" applyFont="1" applyFill="1" applyBorder="1" applyAlignment="1">
      <alignment horizontal="left" vertical="top" wrapText="1"/>
    </xf>
    <xf numFmtId="0" fontId="6" fillId="5" borderId="19" xfId="0" applyFont="1" applyFill="1" applyBorder="1" applyAlignment="1">
      <alignment horizontal="center" vertical="center"/>
    </xf>
    <xf numFmtId="0" fontId="6" fillId="5" borderId="20" xfId="0" applyFont="1" applyFill="1" applyBorder="1" applyAlignment="1">
      <alignment horizontal="center" vertical="center"/>
    </xf>
    <xf numFmtId="0" fontId="6" fillId="5" borderId="21" xfId="0" applyFont="1" applyFill="1" applyBorder="1" applyAlignment="1">
      <alignment horizontal="center" vertical="center"/>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37"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7" xfId="0" applyFont="1" applyBorder="1" applyAlignment="1">
      <alignment horizontal="center" vertical="center" wrapText="1"/>
    </xf>
    <xf numFmtId="0" fontId="8" fillId="6" borderId="19" xfId="0" applyFont="1" applyFill="1" applyBorder="1" applyAlignment="1">
      <alignment horizontal="center" vertical="center"/>
    </xf>
    <xf numFmtId="0" fontId="8" fillId="6" borderId="20" xfId="0" applyFont="1" applyFill="1" applyBorder="1" applyAlignment="1">
      <alignment horizontal="center" vertical="center"/>
    </xf>
    <xf numFmtId="0" fontId="8" fillId="6" borderId="21" xfId="0" applyFont="1" applyFill="1" applyBorder="1" applyAlignment="1">
      <alignment horizontal="center" vertical="center"/>
    </xf>
    <xf numFmtId="0" fontId="5" fillId="0" borderId="45" xfId="0" applyFont="1" applyBorder="1" applyAlignment="1">
      <alignment horizontal="center"/>
    </xf>
    <xf numFmtId="0" fontId="5" fillId="0" borderId="46" xfId="0" applyFont="1" applyBorder="1" applyAlignment="1">
      <alignment horizontal="center"/>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0" xfId="0" applyFont="1" applyBorder="1" applyAlignment="1">
      <alignment horizontal="center" vertical="center" wrapText="1"/>
    </xf>
    <xf numFmtId="0" fontId="5" fillId="0" borderId="47" xfId="0" applyFont="1" applyBorder="1" applyAlignment="1">
      <alignment horizontal="center" vertical="center" wrapText="1"/>
    </xf>
    <xf numFmtId="0" fontId="5" fillId="0" borderId="48"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50" xfId="0" applyFont="1" applyBorder="1" applyAlignment="1">
      <alignment horizontal="center" vertical="center" wrapText="1"/>
    </xf>
    <xf numFmtId="0" fontId="5" fillId="0" borderId="36" xfId="0" applyFont="1" applyFill="1" applyBorder="1" applyAlignment="1">
      <alignment horizontal="left" vertical="top" wrapText="1"/>
    </xf>
    <xf numFmtId="0" fontId="5" fillId="0" borderId="13" xfId="0" applyFont="1" applyFill="1" applyBorder="1" applyAlignment="1">
      <alignment horizontal="left" vertical="top" wrapText="1"/>
    </xf>
    <xf numFmtId="0" fontId="5" fillId="0" borderId="37" xfId="0" applyFont="1" applyFill="1" applyBorder="1" applyAlignment="1">
      <alignment horizontal="left" vertical="top" wrapText="1"/>
    </xf>
    <xf numFmtId="0" fontId="5" fillId="0" borderId="38" xfId="0" applyFont="1" applyFill="1" applyBorder="1" applyAlignment="1">
      <alignment horizontal="left" vertical="top" wrapText="1"/>
    </xf>
    <xf numFmtId="0" fontId="5" fillId="0" borderId="31" xfId="0" applyFont="1" applyFill="1" applyBorder="1" applyAlignment="1">
      <alignment horizontal="left" vertical="top" wrapText="1"/>
    </xf>
    <xf numFmtId="0" fontId="5" fillId="0" borderId="39" xfId="0" applyFont="1" applyFill="1" applyBorder="1" applyAlignment="1">
      <alignment horizontal="left" vertical="top" wrapText="1"/>
    </xf>
    <xf numFmtId="0" fontId="5" fillId="0" borderId="40" xfId="0" applyFont="1" applyBorder="1" applyAlignment="1">
      <alignment horizontal="center"/>
    </xf>
    <xf numFmtId="0" fontId="5" fillId="0" borderId="41" xfId="0" applyFont="1" applyBorder="1" applyAlignment="1">
      <alignment horizontal="center"/>
    </xf>
    <xf numFmtId="0" fontId="5" fillId="0" borderId="42" xfId="0" applyFont="1" applyBorder="1" applyAlignment="1">
      <alignment horizontal="center"/>
    </xf>
    <xf numFmtId="0" fontId="5" fillId="0" borderId="43" xfId="0" applyFont="1" applyBorder="1" applyAlignment="1">
      <alignment horizontal="center"/>
    </xf>
    <xf numFmtId="0" fontId="5" fillId="0" borderId="40" xfId="0" applyFont="1" applyBorder="1" applyAlignment="1">
      <alignment horizontal="left"/>
    </xf>
    <xf numFmtId="0" fontId="5" fillId="0" borderId="44" xfId="0" applyFont="1" applyBorder="1" applyAlignment="1">
      <alignment horizontal="left"/>
    </xf>
    <xf numFmtId="0" fontId="5" fillId="0" borderId="45" xfId="0" applyFont="1" applyBorder="1" applyAlignment="1">
      <alignment horizontal="left"/>
    </xf>
    <xf numFmtId="0" fontId="5" fillId="0" borderId="46" xfId="0" applyFont="1" applyBorder="1" applyAlignment="1">
      <alignment horizontal="left"/>
    </xf>
    <xf numFmtId="0" fontId="5" fillId="0" borderId="12" xfId="0" applyFont="1" applyBorder="1" applyAlignment="1">
      <alignment horizontal="left" vertical="center"/>
    </xf>
    <xf numFmtId="0" fontId="5" fillId="0" borderId="13" xfId="0" applyFont="1" applyBorder="1" applyAlignment="1">
      <alignment horizontal="left" vertical="center"/>
    </xf>
    <xf numFmtId="0" fontId="5" fillId="0" borderId="14" xfId="0" applyFont="1" applyBorder="1" applyAlignment="1">
      <alignment horizontal="left" vertical="center"/>
    </xf>
    <xf numFmtId="0" fontId="5" fillId="0" borderId="16" xfId="0" applyFont="1" applyBorder="1" applyAlignment="1">
      <alignment horizontal="left" vertical="center"/>
    </xf>
    <xf numFmtId="0" fontId="5" fillId="0" borderId="0" xfId="0" applyFont="1" applyBorder="1" applyAlignment="1">
      <alignment horizontal="left" vertical="center"/>
    </xf>
    <xf numFmtId="0" fontId="5" fillId="0" borderId="18" xfId="0" applyFont="1" applyBorder="1" applyAlignment="1">
      <alignment horizontal="left" vertical="center"/>
    </xf>
    <xf numFmtId="0" fontId="5" fillId="0" borderId="30" xfId="0" applyFont="1" applyBorder="1" applyAlignment="1">
      <alignment horizontal="left" vertical="center"/>
    </xf>
    <xf numFmtId="0" fontId="5" fillId="0" borderId="31" xfId="0" applyFont="1" applyBorder="1" applyAlignment="1">
      <alignment horizontal="left" vertical="center"/>
    </xf>
    <xf numFmtId="0" fontId="5" fillId="0" borderId="32" xfId="0" applyFont="1" applyBorder="1" applyAlignment="1">
      <alignment horizontal="left" vertical="center"/>
    </xf>
    <xf numFmtId="0" fontId="5" fillId="0" borderId="33" xfId="0" applyFont="1" applyFill="1" applyBorder="1" applyAlignment="1">
      <alignment horizontal="left" vertical="center" wrapText="1"/>
    </xf>
    <xf numFmtId="0" fontId="5" fillId="0" borderId="34" xfId="0" applyFont="1" applyFill="1" applyBorder="1" applyAlignment="1">
      <alignment horizontal="left" vertical="center" wrapText="1"/>
    </xf>
    <xf numFmtId="0" fontId="5" fillId="0" borderId="35" xfId="0" applyFont="1" applyFill="1" applyBorder="1" applyAlignment="1">
      <alignment horizontal="left" vertical="center" wrapText="1"/>
    </xf>
    <xf numFmtId="0" fontId="6" fillId="5" borderId="12" xfId="0" applyFont="1" applyFill="1" applyBorder="1" applyAlignment="1">
      <alignment horizontal="center" vertical="center"/>
    </xf>
    <xf numFmtId="0" fontId="6" fillId="5" borderId="13" xfId="0" applyFont="1" applyFill="1" applyBorder="1" applyAlignment="1">
      <alignment horizontal="center" vertical="center"/>
    </xf>
    <xf numFmtId="0" fontId="6" fillId="5" borderId="14" xfId="0" applyFont="1" applyFill="1" applyBorder="1" applyAlignment="1">
      <alignment horizontal="center" vertical="center"/>
    </xf>
    <xf numFmtId="0" fontId="5" fillId="0" borderId="25" xfId="0" applyFont="1" applyBorder="1" applyAlignment="1">
      <alignment horizontal="left" vertical="top"/>
    </xf>
    <xf numFmtId="0" fontId="5" fillId="0" borderId="28" xfId="0" applyFont="1" applyBorder="1" applyAlignment="1">
      <alignment horizontal="left" vertical="top"/>
    </xf>
    <xf numFmtId="0" fontId="5" fillId="0" borderId="29" xfId="0" applyFont="1" applyBorder="1" applyAlignment="1">
      <alignment horizontal="left" vertical="top"/>
    </xf>
    <xf numFmtId="0" fontId="13" fillId="0" borderId="12" xfId="0" applyFont="1" applyFill="1" applyBorder="1" applyAlignment="1">
      <alignment horizontal="center" vertical="center"/>
    </xf>
    <xf numFmtId="0" fontId="13" fillId="0" borderId="13" xfId="0" applyFont="1" applyFill="1" applyBorder="1" applyAlignment="1">
      <alignment horizontal="center" vertical="center"/>
    </xf>
    <xf numFmtId="0" fontId="13" fillId="0" borderId="14" xfId="0" applyFont="1" applyFill="1" applyBorder="1" applyAlignment="1">
      <alignment horizontal="center" vertical="center"/>
    </xf>
    <xf numFmtId="0" fontId="13" fillId="0" borderId="16"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18" xfId="0" applyFont="1" applyFill="1" applyBorder="1" applyAlignment="1">
      <alignment horizontal="center" vertical="center"/>
    </xf>
    <xf numFmtId="0" fontId="13" fillId="0" borderId="30" xfId="0" applyFont="1" applyFill="1" applyBorder="1" applyAlignment="1">
      <alignment horizontal="center" vertical="center"/>
    </xf>
    <xf numFmtId="0" fontId="13" fillId="0" borderId="31" xfId="0" applyFont="1" applyFill="1" applyBorder="1" applyAlignment="1">
      <alignment horizontal="center" vertical="center"/>
    </xf>
    <xf numFmtId="0" fontId="13" fillId="0" borderId="32" xfId="0" applyFont="1" applyFill="1" applyBorder="1" applyAlignment="1">
      <alignment horizontal="center" vertical="center"/>
    </xf>
    <xf numFmtId="0" fontId="12" fillId="0" borderId="34" xfId="0" applyFont="1" applyFill="1" applyBorder="1" applyAlignment="1">
      <alignment horizontal="left" vertical="center" wrapText="1"/>
    </xf>
    <xf numFmtId="0" fontId="12" fillId="0" borderId="35" xfId="0" applyFont="1" applyFill="1" applyBorder="1" applyAlignment="1">
      <alignment horizontal="left" vertical="center" wrapText="1"/>
    </xf>
    <xf numFmtId="0" fontId="4" fillId="0" borderId="63" xfId="0" applyFont="1" applyFill="1" applyBorder="1" applyAlignment="1">
      <alignment horizontal="left" vertical="center"/>
    </xf>
    <xf numFmtId="0" fontId="4" fillId="0" borderId="64" xfId="0" applyFont="1" applyFill="1" applyBorder="1" applyAlignment="1">
      <alignment horizontal="left" vertical="center"/>
    </xf>
    <xf numFmtId="0" fontId="4" fillId="0" borderId="65" xfId="0" applyFont="1" applyFill="1" applyBorder="1" applyAlignment="1">
      <alignment horizontal="left" vertical="center"/>
    </xf>
    <xf numFmtId="0" fontId="4" fillId="0" borderId="66" xfId="0" applyFont="1" applyFill="1" applyBorder="1" applyAlignment="1">
      <alignment horizontal="left" vertical="center"/>
    </xf>
    <xf numFmtId="0" fontId="4" fillId="0" borderId="67" xfId="0" applyFont="1" applyFill="1" applyBorder="1" applyAlignment="1">
      <alignment horizontal="left" vertical="center"/>
    </xf>
    <xf numFmtId="0" fontId="4" fillId="0" borderId="68" xfId="0" applyFont="1" applyFill="1" applyBorder="1" applyAlignment="1">
      <alignment horizontal="left" vertical="center"/>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fgonzalezm\Desktop\Temporales\Demandas%20Trafos%20y%20L&#237;neas%20Enero%202016_rev36_sin%20grafic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NT) Dda. AT-AT"/>
      <sheetName val="TRANSNET"/>
      <sheetName val="TRANSNET 1"/>
      <sheetName val="Hoja1"/>
      <sheetName val="TRANSNET 1 (2)"/>
      <sheetName val="SUFICIENCIA LLTT"/>
      <sheetName val="Demandas máximas"/>
      <sheetName val="Demandas máximas (2)"/>
      <sheetName val="Propuestas trafos"/>
      <sheetName val="Gen y Ad"/>
      <sheetName val="(EMEL) Dda. 66-MT"/>
      <sheetName val="Proyección trafos"/>
      <sheetName val="MVA LLTT"/>
    </sheetNames>
    <sheetDataSet>
      <sheetData sheetId="0"/>
      <sheetData sheetId="1"/>
      <sheetData sheetId="2"/>
      <sheetData sheetId="3" refreshError="1"/>
      <sheetData sheetId="4" refreshError="1"/>
      <sheetData sheetId="5"/>
      <sheetData sheetId="6"/>
      <sheetData sheetId="7" refreshError="1"/>
      <sheetData sheetId="8"/>
      <sheetData sheetId="9"/>
      <sheetData sheetId="10"/>
      <sheetData sheetId="1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tabSelected="1" zoomScale="70" zoomScaleNormal="70" workbookViewId="0">
      <selection activeCell="B7" sqref="B7:I7"/>
    </sheetView>
  </sheetViews>
  <sheetFormatPr baseColWidth="10" defaultColWidth="11.375" defaultRowHeight="15" x14ac:dyDescent="0.25"/>
  <cols>
    <col min="1" max="1" width="3.75" style="2" customWidth="1"/>
    <col min="2" max="2" width="60.75" style="2" customWidth="1"/>
    <col min="3" max="8" width="18.75" style="2" customWidth="1"/>
    <col min="9" max="9" width="60.75" style="2" customWidth="1"/>
    <col min="10" max="10" width="3.75" style="2" customWidth="1"/>
    <col min="11" max="16384" width="11.375" style="2"/>
  </cols>
  <sheetData>
    <row r="1" spans="1:10" ht="15.75" thickBot="1" x14ac:dyDescent="0.3">
      <c r="A1" s="1"/>
      <c r="B1" s="1"/>
      <c r="C1" s="1"/>
      <c r="D1" s="1"/>
      <c r="E1" s="1"/>
      <c r="F1" s="1"/>
      <c r="G1" s="1"/>
      <c r="H1" s="1"/>
      <c r="I1" s="1"/>
      <c r="J1" s="1"/>
    </row>
    <row r="2" spans="1:10" ht="64.5" customHeight="1" thickTop="1" thickBot="1" x14ac:dyDescent="0.3">
      <c r="A2" s="1"/>
      <c r="B2" s="48" t="s">
        <v>0</v>
      </c>
      <c r="C2" s="61" t="s">
        <v>120</v>
      </c>
      <c r="D2" s="62"/>
      <c r="E2" s="62"/>
      <c r="F2" s="62"/>
      <c r="G2" s="62"/>
      <c r="H2" s="62"/>
      <c r="I2" s="63"/>
      <c r="J2" s="1"/>
    </row>
    <row r="3" spans="1:10" ht="64.5" customHeight="1" thickTop="1" thickBot="1" x14ac:dyDescent="0.3">
      <c r="A3" s="1"/>
      <c r="B3" s="48" t="s">
        <v>1</v>
      </c>
      <c r="C3" s="61" t="s">
        <v>2</v>
      </c>
      <c r="D3" s="62"/>
      <c r="E3" s="62"/>
      <c r="F3" s="62"/>
      <c r="G3" s="62"/>
      <c r="H3" s="62"/>
      <c r="I3" s="63"/>
      <c r="J3" s="1"/>
    </row>
    <row r="4" spans="1:10" ht="64.5" customHeight="1" thickTop="1" thickBot="1" x14ac:dyDescent="0.3">
      <c r="A4" s="1"/>
      <c r="B4" s="48" t="s">
        <v>3</v>
      </c>
      <c r="C4" s="61" t="s">
        <v>140</v>
      </c>
      <c r="D4" s="62"/>
      <c r="E4" s="62"/>
      <c r="F4" s="62"/>
      <c r="G4" s="62"/>
      <c r="H4" s="62"/>
      <c r="I4" s="63"/>
      <c r="J4" s="1"/>
    </row>
    <row r="5" spans="1:10" ht="12" customHeight="1" thickTop="1" thickBot="1" x14ac:dyDescent="0.55000000000000004">
      <c r="A5" s="1"/>
      <c r="B5" s="64"/>
      <c r="C5" s="65"/>
      <c r="D5" s="65"/>
      <c r="E5" s="65"/>
      <c r="F5" s="65"/>
      <c r="G5" s="65"/>
      <c r="H5" s="65"/>
      <c r="I5" s="66"/>
      <c r="J5" s="1"/>
    </row>
    <row r="6" spans="1:10" ht="33" thickTop="1" thickBot="1" x14ac:dyDescent="0.3">
      <c r="A6" s="1"/>
      <c r="B6" s="67" t="s">
        <v>4</v>
      </c>
      <c r="C6" s="68"/>
      <c r="D6" s="68"/>
      <c r="E6" s="68"/>
      <c r="F6" s="68"/>
      <c r="G6" s="68"/>
      <c r="H6" s="68"/>
      <c r="I6" s="69"/>
      <c r="J6" s="1"/>
    </row>
    <row r="7" spans="1:10" ht="374.25" customHeight="1" thickTop="1" thickBot="1" x14ac:dyDescent="0.3">
      <c r="A7" s="1"/>
      <c r="B7" s="58" t="s">
        <v>154</v>
      </c>
      <c r="C7" s="59"/>
      <c r="D7" s="59"/>
      <c r="E7" s="59"/>
      <c r="F7" s="59"/>
      <c r="G7" s="59"/>
      <c r="H7" s="59"/>
      <c r="I7" s="60"/>
      <c r="J7" s="1"/>
    </row>
    <row r="8" spans="1:10" ht="33" thickTop="1" thickBot="1" x14ac:dyDescent="0.3">
      <c r="A8" s="1"/>
      <c r="B8" s="67" t="s">
        <v>5</v>
      </c>
      <c r="C8" s="68"/>
      <c r="D8" s="68"/>
      <c r="E8" s="68"/>
      <c r="F8" s="68"/>
      <c r="G8" s="68"/>
      <c r="H8" s="68"/>
      <c r="I8" s="69"/>
      <c r="J8" s="1"/>
    </row>
    <row r="9" spans="1:10" ht="64.5" customHeight="1" thickTop="1" thickBot="1" x14ac:dyDescent="0.3">
      <c r="A9" s="1"/>
      <c r="B9" s="70"/>
      <c r="C9" s="71"/>
      <c r="D9" s="71"/>
      <c r="E9" s="71"/>
      <c r="F9" s="71"/>
      <c r="G9" s="71"/>
      <c r="H9" s="71"/>
      <c r="I9" s="72"/>
      <c r="J9" s="1"/>
    </row>
    <row r="10" spans="1:10" ht="33" thickTop="1" thickBot="1" x14ac:dyDescent="0.3">
      <c r="A10" s="1"/>
      <c r="B10" s="67" t="s">
        <v>6</v>
      </c>
      <c r="C10" s="68"/>
      <c r="D10" s="68"/>
      <c r="E10" s="68"/>
      <c r="F10" s="68"/>
      <c r="G10" s="68"/>
      <c r="H10" s="68"/>
      <c r="I10" s="69"/>
      <c r="J10" s="1"/>
    </row>
    <row r="11" spans="1:10" ht="166.5" customHeight="1" thickTop="1" thickBot="1" x14ac:dyDescent="0.3">
      <c r="A11" s="1"/>
      <c r="B11" s="73" t="s">
        <v>141</v>
      </c>
      <c r="C11" s="74"/>
      <c r="D11" s="74"/>
      <c r="E11" s="74"/>
      <c r="F11" s="74"/>
      <c r="G11" s="74"/>
      <c r="H11" s="74"/>
      <c r="I11" s="75"/>
      <c r="J11" s="1"/>
    </row>
    <row r="12" spans="1:10" ht="34.5" customHeight="1" thickTop="1" thickBot="1" x14ac:dyDescent="0.3">
      <c r="A12" s="1"/>
      <c r="B12" s="67" t="s">
        <v>7</v>
      </c>
      <c r="C12" s="68"/>
      <c r="D12" s="68"/>
      <c r="E12" s="68"/>
      <c r="F12" s="68"/>
      <c r="G12" s="68"/>
      <c r="H12" s="68"/>
      <c r="I12" s="69"/>
      <c r="J12" s="1"/>
    </row>
    <row r="13" spans="1:10" ht="84.75" customHeight="1" thickTop="1" x14ac:dyDescent="0.25">
      <c r="A13" s="1"/>
      <c r="B13" s="76" t="s">
        <v>142</v>
      </c>
      <c r="C13" s="77"/>
      <c r="D13" s="77"/>
      <c r="E13" s="77"/>
      <c r="F13" s="77"/>
      <c r="G13" s="77"/>
      <c r="H13" s="77"/>
      <c r="I13" s="78"/>
      <c r="J13" s="1"/>
    </row>
    <row r="14" spans="1:10" ht="18.75" customHeight="1" x14ac:dyDescent="0.25">
      <c r="A14" s="1"/>
      <c r="B14" s="49"/>
      <c r="C14" s="50"/>
      <c r="D14" s="50"/>
      <c r="E14" s="50"/>
      <c r="F14" s="50"/>
      <c r="G14" s="50"/>
      <c r="H14" s="50"/>
      <c r="I14" s="51"/>
      <c r="J14" s="1"/>
    </row>
    <row r="15" spans="1:10" ht="97.5" customHeight="1" x14ac:dyDescent="0.25">
      <c r="A15" s="1"/>
      <c r="B15" s="49"/>
      <c r="C15" s="52" t="s">
        <v>143</v>
      </c>
      <c r="D15" s="52" t="s">
        <v>144</v>
      </c>
      <c r="E15" s="52" t="s">
        <v>145</v>
      </c>
      <c r="F15" s="52" t="s">
        <v>146</v>
      </c>
      <c r="G15" s="53"/>
      <c r="H15" s="53"/>
      <c r="I15" s="51"/>
      <c r="J15" s="1"/>
    </row>
    <row r="16" spans="1:10" ht="40.5" customHeight="1" x14ac:dyDescent="0.25">
      <c r="A16" s="1"/>
      <c r="B16" s="49"/>
      <c r="C16" s="52">
        <v>2017</v>
      </c>
      <c r="D16" s="54">
        <v>0.57999999999999996</v>
      </c>
      <c r="E16" s="54" t="s">
        <v>147</v>
      </c>
      <c r="F16" s="55">
        <v>17</v>
      </c>
      <c r="G16" s="53"/>
      <c r="H16" s="53"/>
      <c r="I16" s="51"/>
      <c r="J16" s="1"/>
    </row>
    <row r="17" spans="1:10" ht="40.5" customHeight="1" x14ac:dyDescent="0.25">
      <c r="A17" s="1"/>
      <c r="B17" s="49"/>
      <c r="C17" s="52" t="s">
        <v>148</v>
      </c>
      <c r="D17" s="54">
        <v>0.72</v>
      </c>
      <c r="E17" s="54" t="s">
        <v>147</v>
      </c>
      <c r="F17" s="55">
        <v>22</v>
      </c>
      <c r="G17" s="53"/>
      <c r="H17" s="53"/>
      <c r="I17" s="51"/>
      <c r="J17" s="1"/>
    </row>
    <row r="18" spans="1:10" ht="40.5" customHeight="1" x14ac:dyDescent="0.25">
      <c r="A18" s="1"/>
      <c r="B18" s="49"/>
      <c r="C18" s="52" t="s">
        <v>149</v>
      </c>
      <c r="D18" s="54">
        <v>0.43</v>
      </c>
      <c r="E18" s="54">
        <v>0.28999999999999998</v>
      </c>
      <c r="F18" s="55">
        <v>0</v>
      </c>
      <c r="G18" s="53"/>
      <c r="H18" s="53"/>
      <c r="I18" s="51"/>
      <c r="J18" s="1"/>
    </row>
    <row r="19" spans="1:10" ht="40.5" customHeight="1" x14ac:dyDescent="0.25">
      <c r="A19" s="1"/>
      <c r="B19" s="49"/>
      <c r="C19" s="52" t="s">
        <v>150</v>
      </c>
      <c r="D19" s="54">
        <v>0.7</v>
      </c>
      <c r="E19" s="54">
        <v>0.47</v>
      </c>
      <c r="F19" s="55">
        <v>0</v>
      </c>
      <c r="G19" s="53"/>
      <c r="H19" s="53"/>
      <c r="I19" s="51"/>
      <c r="J19" s="1"/>
    </row>
    <row r="20" spans="1:10" ht="36" customHeight="1" x14ac:dyDescent="0.25">
      <c r="A20" s="1"/>
      <c r="B20" s="49"/>
      <c r="C20" s="56"/>
      <c r="D20" s="56"/>
      <c r="E20" s="56"/>
      <c r="F20" s="57"/>
      <c r="G20" s="57"/>
      <c r="H20" s="57"/>
      <c r="I20" s="51"/>
      <c r="J20" s="1"/>
    </row>
    <row r="21" spans="1:10" ht="161.25" customHeight="1" thickBot="1" x14ac:dyDescent="0.3">
      <c r="A21" s="1"/>
      <c r="B21" s="79" t="s">
        <v>151</v>
      </c>
      <c r="C21" s="80"/>
      <c r="D21" s="80"/>
      <c r="E21" s="80"/>
      <c r="F21" s="80"/>
      <c r="G21" s="80"/>
      <c r="H21" s="80"/>
      <c r="I21" s="81"/>
      <c r="J21" s="1"/>
    </row>
    <row r="22" spans="1:10" ht="36" customHeight="1" thickTop="1" thickBot="1" x14ac:dyDescent="0.3">
      <c r="A22" s="1"/>
      <c r="B22" s="67" t="s">
        <v>8</v>
      </c>
      <c r="C22" s="68"/>
      <c r="D22" s="68"/>
      <c r="E22" s="68"/>
      <c r="F22" s="68"/>
      <c r="G22" s="68"/>
      <c r="H22" s="68"/>
      <c r="I22" s="69"/>
      <c r="J22" s="1"/>
    </row>
    <row r="23" spans="1:10" ht="72.75" customHeight="1" thickTop="1" thickBot="1" x14ac:dyDescent="0.3">
      <c r="A23" s="1"/>
      <c r="B23" s="73" t="s">
        <v>152</v>
      </c>
      <c r="C23" s="74"/>
      <c r="D23" s="74"/>
      <c r="E23" s="74"/>
      <c r="F23" s="74"/>
      <c r="G23" s="74"/>
      <c r="H23" s="74"/>
      <c r="I23" s="75"/>
      <c r="J23" s="1"/>
    </row>
    <row r="24" spans="1:10" ht="33" thickTop="1" thickBot="1" x14ac:dyDescent="0.3">
      <c r="A24" s="1"/>
      <c r="B24" s="67" t="s">
        <v>9</v>
      </c>
      <c r="C24" s="68"/>
      <c r="D24" s="68"/>
      <c r="E24" s="68"/>
      <c r="F24" s="68"/>
      <c r="G24" s="68"/>
      <c r="H24" s="68"/>
      <c r="I24" s="69"/>
      <c r="J24" s="1"/>
    </row>
    <row r="25" spans="1:10" ht="84" customHeight="1" thickTop="1" thickBot="1" x14ac:dyDescent="0.3">
      <c r="A25" s="1"/>
      <c r="B25" s="70" t="s">
        <v>133</v>
      </c>
      <c r="C25" s="71"/>
      <c r="D25" s="71"/>
      <c r="E25" s="71"/>
      <c r="F25" s="71"/>
      <c r="G25" s="71"/>
      <c r="H25" s="71"/>
      <c r="I25" s="72"/>
      <c r="J25" s="1"/>
    </row>
    <row r="26" spans="1:10" ht="33" thickTop="1" thickBot="1" x14ac:dyDescent="0.3">
      <c r="A26" s="1"/>
      <c r="B26" s="67" t="s">
        <v>10</v>
      </c>
      <c r="C26" s="68"/>
      <c r="D26" s="68"/>
      <c r="E26" s="68"/>
      <c r="F26" s="68"/>
      <c r="G26" s="68"/>
      <c r="H26" s="68"/>
      <c r="I26" s="69"/>
      <c r="J26" s="1"/>
    </row>
    <row r="27" spans="1:10" ht="84" customHeight="1" thickTop="1" thickBot="1" x14ac:dyDescent="0.3">
      <c r="A27" s="1"/>
      <c r="B27" s="82" t="s">
        <v>128</v>
      </c>
      <c r="C27" s="83"/>
      <c r="D27" s="83"/>
      <c r="E27" s="83"/>
      <c r="F27" s="83"/>
      <c r="G27" s="83"/>
      <c r="H27" s="83"/>
      <c r="I27" s="84"/>
      <c r="J27" s="1"/>
    </row>
    <row r="28" spans="1:10" ht="33" thickTop="1" thickBot="1" x14ac:dyDescent="0.3">
      <c r="A28" s="1"/>
      <c r="B28" s="67" t="s">
        <v>11</v>
      </c>
      <c r="C28" s="68"/>
      <c r="D28" s="68"/>
      <c r="E28" s="68"/>
      <c r="F28" s="68"/>
      <c r="G28" s="68"/>
      <c r="H28" s="68"/>
      <c r="I28" s="69"/>
      <c r="J28" s="1"/>
    </row>
    <row r="29" spans="1:10" ht="84" customHeight="1" thickTop="1" thickBot="1" x14ac:dyDescent="0.3">
      <c r="A29" s="1"/>
      <c r="B29" s="70" t="s">
        <v>132</v>
      </c>
      <c r="C29" s="71"/>
      <c r="D29" s="71"/>
      <c r="E29" s="71"/>
      <c r="F29" s="71"/>
      <c r="G29" s="71"/>
      <c r="H29" s="71"/>
      <c r="I29" s="72"/>
      <c r="J29" s="1"/>
    </row>
    <row r="30" spans="1:10" ht="33" thickTop="1" thickBot="1" x14ac:dyDescent="0.3">
      <c r="A30" s="1"/>
      <c r="B30" s="67" t="s">
        <v>12</v>
      </c>
      <c r="C30" s="68"/>
      <c r="D30" s="68"/>
      <c r="E30" s="68"/>
      <c r="F30" s="68"/>
      <c r="G30" s="68"/>
      <c r="H30" s="68"/>
      <c r="I30" s="69"/>
      <c r="J30" s="1"/>
    </row>
    <row r="31" spans="1:10" ht="84" customHeight="1" thickTop="1" thickBot="1" x14ac:dyDescent="0.3">
      <c r="A31" s="1"/>
      <c r="B31" s="85" t="s">
        <v>139</v>
      </c>
      <c r="C31" s="86"/>
      <c r="D31" s="86"/>
      <c r="E31" s="86"/>
      <c r="F31" s="86"/>
      <c r="G31" s="86"/>
      <c r="H31" s="86"/>
      <c r="I31" s="87"/>
      <c r="J31" s="1"/>
    </row>
    <row r="32" spans="1:10" ht="15.75" thickTop="1" x14ac:dyDescent="0.25">
      <c r="A32" s="3"/>
      <c r="B32" s="3"/>
      <c r="C32" s="3"/>
      <c r="D32" s="3"/>
      <c r="E32" s="3"/>
      <c r="F32" s="3"/>
      <c r="G32" s="3"/>
      <c r="H32" s="3"/>
      <c r="I32" s="3"/>
      <c r="J32" s="3"/>
    </row>
  </sheetData>
  <mergeCells count="23">
    <mergeCell ref="B27:I27"/>
    <mergeCell ref="B28:I28"/>
    <mergeCell ref="B29:I29"/>
    <mergeCell ref="B30:I30"/>
    <mergeCell ref="B31:I31"/>
    <mergeCell ref="B26:I26"/>
    <mergeCell ref="B8:I8"/>
    <mergeCell ref="B9:I9"/>
    <mergeCell ref="B10:I10"/>
    <mergeCell ref="B11:I11"/>
    <mergeCell ref="B12:I12"/>
    <mergeCell ref="B13:I13"/>
    <mergeCell ref="B21:I21"/>
    <mergeCell ref="B22:I22"/>
    <mergeCell ref="B23:I23"/>
    <mergeCell ref="B24:I24"/>
    <mergeCell ref="B25:I25"/>
    <mergeCell ref="B7:I7"/>
    <mergeCell ref="C2:I2"/>
    <mergeCell ref="C3:I3"/>
    <mergeCell ref="C4:I4"/>
    <mergeCell ref="B5:I5"/>
    <mergeCell ref="B6:I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E91"/>
  <sheetViews>
    <sheetView zoomScale="55" zoomScaleNormal="55" workbookViewId="0">
      <selection activeCell="D19" sqref="D19"/>
    </sheetView>
  </sheetViews>
  <sheetFormatPr baseColWidth="10" defaultColWidth="11.375" defaultRowHeight="15" x14ac:dyDescent="0.25"/>
  <cols>
    <col min="1" max="1" width="4.75" style="2" customWidth="1"/>
    <col min="2" max="4" width="75.875" style="2" customWidth="1"/>
    <col min="5" max="5" width="4.25" style="2" customWidth="1"/>
    <col min="6" max="16384" width="11.375" style="2"/>
  </cols>
  <sheetData>
    <row r="1" spans="1:5" ht="22.5" customHeight="1" thickBot="1" x14ac:dyDescent="0.3">
      <c r="A1"/>
      <c r="B1"/>
      <c r="C1"/>
      <c r="D1"/>
      <c r="E1"/>
    </row>
    <row r="2" spans="1:5" ht="32.25" thickBot="1" x14ac:dyDescent="0.3">
      <c r="A2"/>
      <c r="B2" s="137" t="s">
        <v>13</v>
      </c>
      <c r="C2" s="138"/>
      <c r="D2" s="139"/>
      <c r="E2"/>
    </row>
    <row r="3" spans="1:5" ht="27" thickBot="1" x14ac:dyDescent="0.3">
      <c r="A3"/>
      <c r="B3" s="5" t="s">
        <v>14</v>
      </c>
      <c r="C3" s="6" t="s">
        <v>15</v>
      </c>
      <c r="D3" s="6" t="s">
        <v>16</v>
      </c>
      <c r="E3"/>
    </row>
    <row r="4" spans="1:5" ht="27" thickBot="1" x14ac:dyDescent="0.45">
      <c r="A4"/>
      <c r="B4" s="7">
        <v>110</v>
      </c>
      <c r="C4" s="8">
        <v>110</v>
      </c>
      <c r="D4" s="9">
        <v>1</v>
      </c>
      <c r="E4"/>
    </row>
    <row r="5" spans="1:5" ht="27" thickBot="1" x14ac:dyDescent="0.3">
      <c r="A5"/>
      <c r="B5" s="97" t="s">
        <v>17</v>
      </c>
      <c r="C5" s="98" t="s">
        <v>18</v>
      </c>
      <c r="D5" s="99"/>
      <c r="E5"/>
    </row>
    <row r="6" spans="1:5" ht="18.75" x14ac:dyDescent="0.3">
      <c r="A6"/>
      <c r="B6" s="10" t="s">
        <v>19</v>
      </c>
      <c r="C6" s="42">
        <f>0.13*4*3*1.07</f>
        <v>1.6692000000000002</v>
      </c>
      <c r="D6" s="11" t="s">
        <v>20</v>
      </c>
      <c r="E6"/>
    </row>
    <row r="7" spans="1:5" ht="19.5" thickBot="1" x14ac:dyDescent="0.35">
      <c r="A7"/>
      <c r="B7" s="11" t="s">
        <v>21</v>
      </c>
      <c r="C7" s="41">
        <v>0.13</v>
      </c>
      <c r="D7" s="11" t="s">
        <v>20</v>
      </c>
      <c r="E7"/>
    </row>
    <row r="8" spans="1:5" ht="27" thickBot="1" x14ac:dyDescent="0.3">
      <c r="A8"/>
      <c r="B8" s="5" t="s">
        <v>22</v>
      </c>
      <c r="C8" s="6" t="s">
        <v>23</v>
      </c>
      <c r="D8" s="12"/>
      <c r="E8"/>
    </row>
    <row r="9" spans="1:5" ht="27" thickBot="1" x14ac:dyDescent="0.45">
      <c r="A9"/>
      <c r="B9" s="7" t="s">
        <v>134</v>
      </c>
      <c r="C9" s="8">
        <v>1</v>
      </c>
      <c r="D9" s="40" t="s">
        <v>135</v>
      </c>
      <c r="E9"/>
    </row>
    <row r="10" spans="1:5" ht="27" thickBot="1" x14ac:dyDescent="0.3">
      <c r="A10"/>
      <c r="B10" s="97" t="s">
        <v>24</v>
      </c>
      <c r="C10" s="98"/>
      <c r="D10" s="99"/>
      <c r="E10"/>
    </row>
    <row r="11" spans="1:5" ht="18.75" x14ac:dyDescent="0.3">
      <c r="A11"/>
      <c r="B11" s="15" t="s">
        <v>25</v>
      </c>
      <c r="C11" s="16" t="s">
        <v>26</v>
      </c>
      <c r="D11" s="17" t="s">
        <v>27</v>
      </c>
      <c r="E11"/>
    </row>
    <row r="12" spans="1:5" ht="18.75" x14ac:dyDescent="0.3">
      <c r="A12"/>
      <c r="B12" s="47">
        <v>25</v>
      </c>
      <c r="C12" s="43">
        <v>774</v>
      </c>
      <c r="D12" s="44">
        <v>852</v>
      </c>
      <c r="E12"/>
    </row>
    <row r="13" spans="1:5" ht="18.75" x14ac:dyDescent="0.3">
      <c r="A13"/>
      <c r="B13" s="47">
        <v>30</v>
      </c>
      <c r="C13" s="43">
        <v>727</v>
      </c>
      <c r="D13" s="44">
        <v>810</v>
      </c>
      <c r="E13"/>
    </row>
    <row r="14" spans="1:5" ht="19.5" thickBot="1" x14ac:dyDescent="0.35">
      <c r="A14"/>
      <c r="B14" s="47">
        <v>35</v>
      </c>
      <c r="C14" s="43">
        <v>677</v>
      </c>
      <c r="D14" s="44">
        <v>766</v>
      </c>
      <c r="E14"/>
    </row>
    <row r="15" spans="1:5" ht="27" thickBot="1" x14ac:dyDescent="0.3">
      <c r="A15"/>
      <c r="B15" s="97" t="s">
        <v>28</v>
      </c>
      <c r="C15" s="98"/>
      <c r="D15" s="99"/>
      <c r="E15"/>
    </row>
    <row r="16" spans="1:5" ht="18.75" x14ac:dyDescent="0.3">
      <c r="A16"/>
      <c r="B16" s="140" t="s">
        <v>29</v>
      </c>
      <c r="C16" s="19" t="s">
        <v>30</v>
      </c>
      <c r="D16" s="45">
        <v>9.0999999999999998E-2</v>
      </c>
      <c r="E16"/>
    </row>
    <row r="17" spans="1:5" ht="18.75" x14ac:dyDescent="0.3">
      <c r="A17"/>
      <c r="B17" s="141"/>
      <c r="C17" s="11" t="s">
        <v>31</v>
      </c>
      <c r="D17" s="46">
        <v>0.378</v>
      </c>
      <c r="E17"/>
    </row>
    <row r="18" spans="1:5" ht="19.5" thickBot="1" x14ac:dyDescent="0.35">
      <c r="A18"/>
      <c r="B18" s="142"/>
      <c r="C18" s="11" t="s">
        <v>32</v>
      </c>
      <c r="D18" s="46">
        <v>3.0790000000000002</v>
      </c>
      <c r="E18"/>
    </row>
    <row r="19" spans="1:5" ht="18.75" x14ac:dyDescent="0.3">
      <c r="A19"/>
      <c r="B19" s="140" t="s">
        <v>33</v>
      </c>
      <c r="C19" s="19" t="s">
        <v>34</v>
      </c>
      <c r="D19" s="45">
        <v>0.23400000000000001</v>
      </c>
      <c r="E19"/>
    </row>
    <row r="20" spans="1:5" ht="18.75" x14ac:dyDescent="0.3">
      <c r="A20"/>
      <c r="B20" s="141"/>
      <c r="C20" s="11" t="s">
        <v>35</v>
      </c>
      <c r="D20" s="46">
        <v>1.423</v>
      </c>
      <c r="E20"/>
    </row>
    <row r="21" spans="1:5" ht="19.5" thickBot="1" x14ac:dyDescent="0.35">
      <c r="A21"/>
      <c r="B21" s="142"/>
      <c r="C21" s="11" t="s">
        <v>36</v>
      </c>
      <c r="D21" s="46">
        <v>1.4550000000000001</v>
      </c>
      <c r="E21"/>
    </row>
    <row r="22" spans="1:5" ht="27" thickBot="1" x14ac:dyDescent="0.3">
      <c r="A22"/>
      <c r="B22" s="97" t="s">
        <v>37</v>
      </c>
      <c r="C22" s="98"/>
      <c r="D22" s="99"/>
      <c r="E22"/>
    </row>
    <row r="23" spans="1:5" ht="18.75" customHeight="1" x14ac:dyDescent="0.25">
      <c r="A23"/>
      <c r="B23" s="143" t="s">
        <v>136</v>
      </c>
      <c r="C23" s="144"/>
      <c r="D23" s="145"/>
      <c r="E23"/>
    </row>
    <row r="24" spans="1:5" x14ac:dyDescent="0.25">
      <c r="A24"/>
      <c r="B24" s="146"/>
      <c r="C24" s="147"/>
      <c r="D24" s="148"/>
      <c r="E24"/>
    </row>
    <row r="25" spans="1:5" ht="15.75" thickBot="1" x14ac:dyDescent="0.3">
      <c r="A25"/>
      <c r="B25" s="149"/>
      <c r="C25" s="150"/>
      <c r="D25" s="151"/>
      <c r="E25"/>
    </row>
    <row r="26" spans="1:5" ht="22.5" customHeight="1" thickBot="1" x14ac:dyDescent="0.3">
      <c r="A26"/>
      <c r="B26" s="97" t="s">
        <v>38</v>
      </c>
      <c r="C26" s="98"/>
      <c r="D26" s="99"/>
      <c r="E26"/>
    </row>
    <row r="27" spans="1:5" ht="27.75" customHeight="1" thickBot="1" x14ac:dyDescent="0.3">
      <c r="A27"/>
      <c r="B27" s="134" t="s">
        <v>137</v>
      </c>
      <c r="C27" s="152"/>
      <c r="D27" s="153"/>
      <c r="E27"/>
    </row>
    <row r="28" spans="1:5" ht="21.75" customHeight="1" thickBot="1" x14ac:dyDescent="0.3">
      <c r="A28"/>
      <c r="B28" s="97" t="s">
        <v>39</v>
      </c>
      <c r="C28" s="98"/>
      <c r="D28" s="99"/>
      <c r="E28"/>
    </row>
    <row r="29" spans="1:5" ht="83.25" customHeight="1" x14ac:dyDescent="0.25">
      <c r="A29"/>
      <c r="B29" s="134" t="s">
        <v>138</v>
      </c>
      <c r="C29" s="135"/>
      <c r="D29" s="136"/>
      <c r="E29"/>
    </row>
    <row r="30" spans="1:5" ht="12.75" customHeight="1" x14ac:dyDescent="0.3">
      <c r="A30"/>
      <c r="B30" s="20"/>
      <c r="C30" s="20"/>
      <c r="D30" s="20"/>
      <c r="E30"/>
    </row>
    <row r="32" spans="1:5" ht="19.5" thickBot="1" x14ac:dyDescent="0.35">
      <c r="A32"/>
      <c r="B32" s="20"/>
      <c r="C32" s="20"/>
      <c r="D32" s="20"/>
      <c r="E32"/>
    </row>
    <row r="33" spans="1:5" ht="32.25" thickBot="1" x14ac:dyDescent="0.3">
      <c r="A33"/>
      <c r="B33" s="88" t="s">
        <v>40</v>
      </c>
      <c r="C33" s="89"/>
      <c r="D33" s="90"/>
      <c r="E33"/>
    </row>
    <row r="34" spans="1:5" ht="27" thickBot="1" x14ac:dyDescent="0.3">
      <c r="A34"/>
      <c r="B34" s="6" t="s">
        <v>41</v>
      </c>
      <c r="C34" s="6" t="s">
        <v>42</v>
      </c>
      <c r="D34" s="6"/>
      <c r="E34"/>
    </row>
    <row r="35" spans="1:5" ht="27" thickBot="1" x14ac:dyDescent="0.45">
      <c r="A35"/>
      <c r="B35" s="39">
        <v>11160</v>
      </c>
      <c r="C35" s="22" t="s">
        <v>121</v>
      </c>
      <c r="D35" s="14"/>
      <c r="E35"/>
    </row>
    <row r="36" spans="1:5" ht="27" thickBot="1" x14ac:dyDescent="0.3">
      <c r="A36"/>
      <c r="B36" s="97" t="s">
        <v>44</v>
      </c>
      <c r="C36" s="98" t="s">
        <v>18</v>
      </c>
      <c r="D36" s="99"/>
      <c r="E36"/>
    </row>
    <row r="37" spans="1:5" ht="18.75" customHeight="1" x14ac:dyDescent="0.25">
      <c r="A37"/>
      <c r="B37" s="111" t="s">
        <v>43</v>
      </c>
      <c r="C37" s="112"/>
      <c r="D37" s="113"/>
      <c r="E37"/>
    </row>
    <row r="38" spans="1:5" ht="14.65" customHeight="1" thickBot="1" x14ac:dyDescent="0.3">
      <c r="A38"/>
      <c r="B38" s="114"/>
      <c r="C38" s="115"/>
      <c r="D38" s="116"/>
      <c r="E38"/>
    </row>
    <row r="39" spans="1:5" ht="27" thickBot="1" x14ac:dyDescent="0.3">
      <c r="A39"/>
      <c r="B39" s="97" t="s">
        <v>45</v>
      </c>
      <c r="C39" s="98" t="s">
        <v>18</v>
      </c>
      <c r="D39" s="99"/>
      <c r="E39"/>
    </row>
    <row r="40" spans="1:5" ht="18.75" x14ac:dyDescent="0.3">
      <c r="A40"/>
      <c r="B40" s="10" t="s">
        <v>46</v>
      </c>
      <c r="C40" s="117">
        <v>1</v>
      </c>
      <c r="D40" s="118"/>
      <c r="E40"/>
    </row>
    <row r="41" spans="1:5" ht="19.5" thickBot="1" x14ac:dyDescent="0.35">
      <c r="A41"/>
      <c r="B41" s="11" t="s">
        <v>47</v>
      </c>
      <c r="C41" s="119" t="s">
        <v>122</v>
      </c>
      <c r="D41" s="120"/>
      <c r="E41"/>
    </row>
    <row r="42" spans="1:5" ht="27" thickBot="1" x14ac:dyDescent="0.3">
      <c r="A42"/>
      <c r="B42" s="97" t="s">
        <v>48</v>
      </c>
      <c r="C42" s="98"/>
      <c r="D42" s="99"/>
      <c r="E42"/>
    </row>
    <row r="43" spans="1:5" ht="18.75" x14ac:dyDescent="0.3">
      <c r="A43"/>
      <c r="B43" s="23" t="s">
        <v>49</v>
      </c>
      <c r="C43" s="121" t="s">
        <v>130</v>
      </c>
      <c r="D43" s="122"/>
      <c r="E43"/>
    </row>
    <row r="44" spans="1:5" ht="18.75" x14ac:dyDescent="0.3">
      <c r="A44"/>
      <c r="B44" s="23" t="s">
        <v>50</v>
      </c>
      <c r="C44" s="123" t="s">
        <v>131</v>
      </c>
      <c r="D44" s="124"/>
      <c r="E44"/>
    </row>
    <row r="45" spans="1:5" ht="19.5" thickBot="1" x14ac:dyDescent="0.35">
      <c r="A45"/>
      <c r="B45" s="23" t="s">
        <v>51</v>
      </c>
      <c r="C45" s="37" t="s">
        <v>129</v>
      </c>
      <c r="D45" s="38"/>
      <c r="E45"/>
    </row>
    <row r="46" spans="1:5" ht="27" thickBot="1" x14ac:dyDescent="0.3">
      <c r="A46"/>
      <c r="B46" s="97" t="s">
        <v>52</v>
      </c>
      <c r="C46" s="98"/>
      <c r="D46" s="99"/>
      <c r="E46"/>
    </row>
    <row r="47" spans="1:5" ht="18.75" customHeight="1" x14ac:dyDescent="0.25">
      <c r="A47"/>
      <c r="B47" s="125" t="s">
        <v>123</v>
      </c>
      <c r="C47" s="126"/>
      <c r="D47" s="127"/>
      <c r="E47"/>
    </row>
    <row r="48" spans="1:5" ht="14.45" customHeight="1" x14ac:dyDescent="0.25">
      <c r="A48"/>
      <c r="B48" s="128"/>
      <c r="C48" s="129"/>
      <c r="D48" s="130"/>
      <c r="E48"/>
    </row>
    <row r="49" spans="1:5" ht="14.65" customHeight="1" thickBot="1" x14ac:dyDescent="0.3">
      <c r="A49"/>
      <c r="B49" s="131"/>
      <c r="C49" s="132"/>
      <c r="D49" s="133"/>
      <c r="E49"/>
    </row>
    <row r="50" spans="1:5" ht="27" thickBot="1" x14ac:dyDescent="0.3">
      <c r="A50"/>
      <c r="B50" s="97" t="s">
        <v>53</v>
      </c>
      <c r="C50" s="98"/>
      <c r="D50" s="99"/>
      <c r="E50"/>
    </row>
    <row r="51" spans="1:5" ht="18.75" x14ac:dyDescent="0.3">
      <c r="A51"/>
      <c r="B51" s="23" t="s">
        <v>54</v>
      </c>
      <c r="C51" s="11">
        <v>15</v>
      </c>
      <c r="D51" s="18" t="s">
        <v>55</v>
      </c>
      <c r="E51"/>
    </row>
    <row r="52" spans="1:5" ht="18.75" x14ac:dyDescent="0.3">
      <c r="A52"/>
      <c r="B52" s="23" t="s">
        <v>56</v>
      </c>
      <c r="C52" s="100"/>
      <c r="D52" s="101"/>
      <c r="E52"/>
    </row>
    <row r="53" spans="1:5" ht="18.75" x14ac:dyDescent="0.3">
      <c r="A53"/>
      <c r="B53" s="23" t="s">
        <v>57</v>
      </c>
      <c r="C53" s="11">
        <v>5</v>
      </c>
      <c r="D53" s="18" t="s">
        <v>58</v>
      </c>
      <c r="E53"/>
    </row>
    <row r="54" spans="1:5" ht="18.75" x14ac:dyDescent="0.3">
      <c r="A54"/>
      <c r="B54" s="23" t="s">
        <v>59</v>
      </c>
      <c r="C54" s="11">
        <v>5</v>
      </c>
      <c r="D54" s="18" t="s">
        <v>58</v>
      </c>
      <c r="E54"/>
    </row>
    <row r="55" spans="1:5" ht="19.5" thickBot="1" x14ac:dyDescent="0.35">
      <c r="A55"/>
      <c r="B55" s="23" t="s">
        <v>60</v>
      </c>
      <c r="C55" s="11">
        <v>72</v>
      </c>
      <c r="D55" s="18" t="s">
        <v>61</v>
      </c>
      <c r="E55"/>
    </row>
    <row r="56" spans="1:5" ht="27" thickBot="1" x14ac:dyDescent="0.3">
      <c r="A56"/>
      <c r="B56" s="97" t="s">
        <v>62</v>
      </c>
      <c r="C56" s="98"/>
      <c r="D56" s="99"/>
      <c r="E56"/>
    </row>
    <row r="57" spans="1:5" ht="18.75" customHeight="1" x14ac:dyDescent="0.25">
      <c r="A57"/>
      <c r="B57" s="102" t="s">
        <v>63</v>
      </c>
      <c r="C57" s="103"/>
      <c r="D57" s="104"/>
      <c r="E57"/>
    </row>
    <row r="58" spans="1:5" ht="18.75" customHeight="1" x14ac:dyDescent="0.25">
      <c r="A58"/>
      <c r="B58" s="105"/>
      <c r="C58" s="106"/>
      <c r="D58" s="107"/>
      <c r="E58"/>
    </row>
    <row r="59" spans="1:5" ht="18.75" customHeight="1" x14ac:dyDescent="0.25">
      <c r="A59"/>
      <c r="B59" s="105"/>
      <c r="C59" s="106"/>
      <c r="D59" s="107"/>
      <c r="E59"/>
    </row>
    <row r="60" spans="1:5" ht="18.75" customHeight="1" x14ac:dyDescent="0.25">
      <c r="A60"/>
      <c r="B60" s="108"/>
      <c r="C60" s="109"/>
      <c r="D60" s="110"/>
      <c r="E60"/>
    </row>
    <row r="61" spans="1:5" ht="18.75" x14ac:dyDescent="0.3">
      <c r="A61"/>
      <c r="B61" s="24"/>
      <c r="C61" s="24"/>
      <c r="D61" s="24"/>
      <c r="E61"/>
    </row>
    <row r="63" spans="1:5" ht="19.5" thickBot="1" x14ac:dyDescent="0.35">
      <c r="A63"/>
      <c r="B63" s="24"/>
      <c r="C63" s="24"/>
      <c r="D63" s="24"/>
      <c r="E63"/>
    </row>
    <row r="64" spans="1:5" ht="32.25" thickBot="1" x14ac:dyDescent="0.3">
      <c r="A64"/>
      <c r="B64" s="88" t="s">
        <v>64</v>
      </c>
      <c r="C64" s="89"/>
      <c r="D64" s="90"/>
      <c r="E64"/>
    </row>
    <row r="65" spans="1:5" ht="27" thickBot="1" x14ac:dyDescent="0.3">
      <c r="A65"/>
      <c r="B65" s="6" t="s">
        <v>65</v>
      </c>
      <c r="C65" s="12" t="s">
        <v>66</v>
      </c>
      <c r="D65" s="6" t="s">
        <v>67</v>
      </c>
      <c r="E65"/>
    </row>
    <row r="66" spans="1:5" ht="27" thickBot="1" x14ac:dyDescent="0.45">
      <c r="A66"/>
      <c r="B66" s="21">
        <v>30</v>
      </c>
      <c r="C66" s="13">
        <v>30</v>
      </c>
      <c r="D66" s="25" t="s">
        <v>124</v>
      </c>
      <c r="E66"/>
    </row>
    <row r="67" spans="1:5" ht="27" thickBot="1" x14ac:dyDescent="0.3">
      <c r="A67"/>
      <c r="B67" s="26" t="s">
        <v>68</v>
      </c>
      <c r="C67" s="6" t="s">
        <v>69</v>
      </c>
      <c r="D67" s="12" t="s">
        <v>70</v>
      </c>
      <c r="E67"/>
    </row>
    <row r="68" spans="1:5" ht="27" thickBot="1" x14ac:dyDescent="0.45">
      <c r="A68"/>
      <c r="B68" s="21" t="s">
        <v>127</v>
      </c>
      <c r="C68" s="13" t="s">
        <v>125</v>
      </c>
      <c r="D68" s="14" t="s">
        <v>126</v>
      </c>
      <c r="E68"/>
    </row>
    <row r="69" spans="1:5" ht="27" thickBot="1" x14ac:dyDescent="0.3">
      <c r="A69"/>
      <c r="B69" s="97" t="s">
        <v>71</v>
      </c>
      <c r="C69" s="98"/>
      <c r="D69" s="99"/>
      <c r="E69"/>
    </row>
    <row r="70" spans="1:5" ht="18.75" x14ac:dyDescent="0.3">
      <c r="A70"/>
      <c r="B70" s="23" t="s">
        <v>72</v>
      </c>
      <c r="C70" s="11">
        <v>18</v>
      </c>
      <c r="D70" s="18" t="s">
        <v>73</v>
      </c>
      <c r="E70"/>
    </row>
    <row r="71" spans="1:5" ht="18.75" x14ac:dyDescent="0.3">
      <c r="A71"/>
      <c r="B71" s="23" t="s">
        <v>74</v>
      </c>
      <c r="C71" s="11">
        <v>3.9899999999999996E-3</v>
      </c>
      <c r="D71" s="18" t="s">
        <v>75</v>
      </c>
      <c r="E71"/>
    </row>
    <row r="72" spans="1:5" ht="19.5" thickBot="1" x14ac:dyDescent="0.35">
      <c r="A72"/>
      <c r="B72" s="23" t="s">
        <v>76</v>
      </c>
      <c r="C72" s="11">
        <v>9.4700000000000006E-2</v>
      </c>
      <c r="D72" s="18" t="s">
        <v>75</v>
      </c>
      <c r="E72"/>
    </row>
    <row r="73" spans="1:5" ht="27" thickBot="1" x14ac:dyDescent="0.3">
      <c r="A73"/>
      <c r="B73" s="97" t="s">
        <v>77</v>
      </c>
      <c r="C73" s="98"/>
      <c r="D73" s="99"/>
      <c r="E73"/>
    </row>
    <row r="74" spans="1:5" ht="18.75" x14ac:dyDescent="0.3">
      <c r="A74"/>
      <c r="B74" s="23" t="s">
        <v>72</v>
      </c>
      <c r="C74" s="11">
        <v>18</v>
      </c>
      <c r="D74" s="18" t="s">
        <v>73</v>
      </c>
      <c r="E74"/>
    </row>
    <row r="75" spans="1:5" ht="18.75" x14ac:dyDescent="0.3">
      <c r="A75"/>
      <c r="B75" s="23" t="s">
        <v>78</v>
      </c>
      <c r="C75" s="11"/>
      <c r="D75" s="18" t="s">
        <v>75</v>
      </c>
      <c r="E75"/>
    </row>
    <row r="76" spans="1:5" ht="18.75" x14ac:dyDescent="0.3">
      <c r="A76"/>
      <c r="B76" s="23" t="s">
        <v>79</v>
      </c>
      <c r="C76" s="11">
        <v>9.69E-2</v>
      </c>
      <c r="D76" s="18" t="s">
        <v>75</v>
      </c>
      <c r="E76"/>
    </row>
    <row r="77" spans="1:5" ht="18.75" x14ac:dyDescent="0.3">
      <c r="A77"/>
      <c r="B77" s="24"/>
      <c r="C77" s="27"/>
      <c r="D77" s="27"/>
      <c r="E77"/>
    </row>
    <row r="79" spans="1:5" ht="19.5" thickBot="1" x14ac:dyDescent="0.35">
      <c r="A79"/>
      <c r="B79" s="24"/>
      <c r="C79" s="24"/>
      <c r="D79" s="24"/>
      <c r="E79"/>
    </row>
    <row r="80" spans="1:5" ht="32.25" thickBot="1" x14ac:dyDescent="0.3">
      <c r="A80"/>
      <c r="B80" s="88" t="s">
        <v>80</v>
      </c>
      <c r="C80" s="89"/>
      <c r="D80" s="90"/>
      <c r="E80"/>
    </row>
    <row r="81" spans="1:5" x14ac:dyDescent="0.25">
      <c r="A81"/>
      <c r="B81" s="91"/>
      <c r="C81" s="92"/>
      <c r="D81" s="93"/>
      <c r="E81"/>
    </row>
    <row r="82" spans="1:5" ht="77.25" customHeight="1" thickBot="1" x14ac:dyDescent="0.3">
      <c r="A82"/>
      <c r="B82" s="94"/>
      <c r="C82" s="95"/>
      <c r="D82" s="96"/>
      <c r="E82"/>
    </row>
    <row r="83" spans="1:5" ht="27" thickBot="1" x14ac:dyDescent="0.3">
      <c r="A83"/>
      <c r="B83" s="97"/>
      <c r="C83" s="98"/>
      <c r="D83" s="99"/>
      <c r="E83"/>
    </row>
    <row r="84" spans="1:5" ht="18.75" x14ac:dyDescent="0.3">
      <c r="A84"/>
      <c r="B84" s="23"/>
      <c r="C84" s="11"/>
      <c r="D84" s="18"/>
      <c r="E84"/>
    </row>
    <row r="85" spans="1:5" ht="18.75" x14ac:dyDescent="0.3">
      <c r="A85"/>
      <c r="B85" s="23"/>
      <c r="C85" s="11"/>
      <c r="D85" s="18"/>
      <c r="E85"/>
    </row>
    <row r="86" spans="1:5" ht="19.5" thickBot="1" x14ac:dyDescent="0.35">
      <c r="A86"/>
      <c r="B86" s="23"/>
      <c r="C86" s="11"/>
      <c r="D86" s="18"/>
      <c r="E86"/>
    </row>
    <row r="87" spans="1:5" ht="27" thickBot="1" x14ac:dyDescent="0.3">
      <c r="A87"/>
      <c r="B87" s="97"/>
      <c r="C87" s="98"/>
      <c r="D87" s="99"/>
      <c r="E87"/>
    </row>
    <row r="88" spans="1:5" ht="18.75" x14ac:dyDescent="0.3">
      <c r="A88"/>
      <c r="B88" s="23"/>
      <c r="C88" s="11"/>
      <c r="D88" s="18"/>
      <c r="E88"/>
    </row>
    <row r="89" spans="1:5" ht="18.75" x14ac:dyDescent="0.3">
      <c r="A89"/>
      <c r="B89" s="23"/>
      <c r="C89" s="11"/>
      <c r="D89" s="18"/>
      <c r="E89"/>
    </row>
    <row r="90" spans="1:5" ht="18.75" x14ac:dyDescent="0.3">
      <c r="A90"/>
      <c r="B90" s="23"/>
      <c r="C90" s="11"/>
      <c r="D90" s="18"/>
      <c r="E90"/>
    </row>
    <row r="91" spans="1:5" ht="18.75" x14ac:dyDescent="0.3">
      <c r="A91"/>
      <c r="B91" s="24"/>
      <c r="C91" s="27"/>
      <c r="D91" s="27"/>
      <c r="E91"/>
    </row>
  </sheetData>
  <mergeCells count="34">
    <mergeCell ref="B29:D29"/>
    <mergeCell ref="B2:D2"/>
    <mergeCell ref="B5:D5"/>
    <mergeCell ref="B10:D10"/>
    <mergeCell ref="B15:D15"/>
    <mergeCell ref="B16:B18"/>
    <mergeCell ref="B19:B21"/>
    <mergeCell ref="B22:D22"/>
    <mergeCell ref="B23:D25"/>
    <mergeCell ref="B26:D26"/>
    <mergeCell ref="B27:D27"/>
    <mergeCell ref="B28:D28"/>
    <mergeCell ref="B50:D50"/>
    <mergeCell ref="B33:D33"/>
    <mergeCell ref="B36:D36"/>
    <mergeCell ref="B37:D38"/>
    <mergeCell ref="B39:D39"/>
    <mergeCell ref="C40:D40"/>
    <mergeCell ref="C41:D41"/>
    <mergeCell ref="B42:D42"/>
    <mergeCell ref="C43:D43"/>
    <mergeCell ref="C44:D44"/>
    <mergeCell ref="B46:D46"/>
    <mergeCell ref="B47:D49"/>
    <mergeCell ref="B80:D80"/>
    <mergeCell ref="B81:D82"/>
    <mergeCell ref="B83:D83"/>
    <mergeCell ref="B87:D87"/>
    <mergeCell ref="C52:D52"/>
    <mergeCell ref="B56:D56"/>
    <mergeCell ref="B57:D60"/>
    <mergeCell ref="B64:D64"/>
    <mergeCell ref="B69:D69"/>
    <mergeCell ref="B73:D7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D68"/>
  <sheetViews>
    <sheetView topLeftCell="A13" zoomScale="70" zoomScaleNormal="70" workbookViewId="0">
      <selection activeCell="C41" sqref="C41"/>
    </sheetView>
  </sheetViews>
  <sheetFormatPr baseColWidth="10" defaultColWidth="11.375" defaultRowHeight="15" x14ac:dyDescent="0.25"/>
  <cols>
    <col min="1" max="1" width="4.75" style="2" customWidth="1"/>
    <col min="2" max="3" width="75.875" style="2" customWidth="1"/>
    <col min="4" max="4" width="4.75" style="2" customWidth="1"/>
    <col min="5" max="5" width="4.25" style="2" customWidth="1"/>
    <col min="6" max="16384" width="11.375" style="2"/>
  </cols>
  <sheetData>
    <row r="1" spans="1:4" ht="15.75" thickBot="1" x14ac:dyDescent="0.3">
      <c r="A1"/>
      <c r="B1"/>
      <c r="C1"/>
      <c r="D1"/>
    </row>
    <row r="2" spans="1:4" ht="32.25" thickBot="1" x14ac:dyDescent="0.3">
      <c r="A2"/>
      <c r="B2" s="137" t="s">
        <v>81</v>
      </c>
      <c r="C2" s="139"/>
      <c r="D2"/>
    </row>
    <row r="3" spans="1:4" ht="27" thickBot="1" x14ac:dyDescent="0.35">
      <c r="A3"/>
      <c r="B3" s="5" t="s">
        <v>82</v>
      </c>
      <c r="C3" s="28">
        <f>+SUM(C4:C34)</f>
        <v>6929981.3199012456</v>
      </c>
      <c r="D3"/>
    </row>
    <row r="4" spans="1:4" ht="18.75" x14ac:dyDescent="0.3">
      <c r="A4"/>
      <c r="B4" s="23" t="s">
        <v>83</v>
      </c>
      <c r="C4" s="29">
        <v>332979.65225500357</v>
      </c>
      <c r="D4"/>
    </row>
    <row r="5" spans="1:4" ht="18.75" x14ac:dyDescent="0.3">
      <c r="A5"/>
      <c r="B5" s="23" t="s">
        <v>84</v>
      </c>
      <c r="C5" s="29">
        <v>253257.90296208806</v>
      </c>
      <c r="D5"/>
    </row>
    <row r="6" spans="1:4" ht="18.75" x14ac:dyDescent="0.3">
      <c r="A6"/>
      <c r="B6" s="23" t="s">
        <v>85</v>
      </c>
      <c r="C6" s="30">
        <v>184015.78842415061</v>
      </c>
      <c r="D6"/>
    </row>
    <row r="7" spans="1:4" ht="18.75" x14ac:dyDescent="0.3">
      <c r="A7"/>
      <c r="B7" s="23" t="s">
        <v>86</v>
      </c>
      <c r="C7" s="30"/>
      <c r="D7"/>
    </row>
    <row r="8" spans="1:4" ht="18.75" x14ac:dyDescent="0.3">
      <c r="A8"/>
      <c r="B8" s="23" t="s">
        <v>87</v>
      </c>
      <c r="C8" s="30">
        <v>750834.59638361132</v>
      </c>
      <c r="D8"/>
    </row>
    <row r="9" spans="1:4" ht="18.75" x14ac:dyDescent="0.3">
      <c r="A9"/>
      <c r="B9" s="23" t="s">
        <v>88</v>
      </c>
      <c r="C9" s="30">
        <v>367428.45476201456</v>
      </c>
      <c r="D9"/>
    </row>
    <row r="10" spans="1:4" ht="18.75" x14ac:dyDescent="0.3">
      <c r="A10"/>
      <c r="B10" s="23" t="s">
        <v>89</v>
      </c>
      <c r="C10" s="31">
        <v>499412</v>
      </c>
      <c r="D10"/>
    </row>
    <row r="11" spans="1:4" ht="18.75" x14ac:dyDescent="0.3">
      <c r="A11"/>
      <c r="B11" s="23" t="s">
        <v>90</v>
      </c>
      <c r="C11" s="31">
        <v>132500.22289122551</v>
      </c>
      <c r="D11"/>
    </row>
    <row r="12" spans="1:4" ht="18.75" x14ac:dyDescent="0.3">
      <c r="A12"/>
      <c r="B12" s="23" t="s">
        <v>91</v>
      </c>
      <c r="C12" s="31" t="s">
        <v>43</v>
      </c>
      <c r="D12"/>
    </row>
    <row r="13" spans="1:4" ht="18.75" x14ac:dyDescent="0.3">
      <c r="A13"/>
      <c r="B13" s="23" t="s">
        <v>92</v>
      </c>
      <c r="C13" s="31"/>
      <c r="D13"/>
    </row>
    <row r="14" spans="1:4" ht="18.75" x14ac:dyDescent="0.3">
      <c r="A14"/>
      <c r="B14" s="23" t="s">
        <v>93</v>
      </c>
      <c r="C14" s="31">
        <v>287121.70952661801</v>
      </c>
      <c r="D14"/>
    </row>
    <row r="15" spans="1:4" ht="18.75" x14ac:dyDescent="0.3">
      <c r="A15"/>
      <c r="B15" s="23" t="s">
        <v>94</v>
      </c>
      <c r="C15" s="31">
        <v>553518.8823445997</v>
      </c>
      <c r="D15"/>
    </row>
    <row r="16" spans="1:4" ht="18.75" x14ac:dyDescent="0.3">
      <c r="A16"/>
      <c r="B16" s="23" t="s">
        <v>95</v>
      </c>
      <c r="C16" s="31">
        <v>307250.45688984857</v>
      </c>
      <c r="D16"/>
    </row>
    <row r="17" spans="1:4" ht="18.75" x14ac:dyDescent="0.3">
      <c r="A17"/>
      <c r="B17" s="23" t="s">
        <v>96</v>
      </c>
      <c r="C17" s="31">
        <v>37519.576867687356</v>
      </c>
      <c r="D17"/>
    </row>
    <row r="18" spans="1:4" ht="18.75" x14ac:dyDescent="0.3">
      <c r="A18"/>
      <c r="B18" s="23" t="s">
        <v>97</v>
      </c>
      <c r="C18" s="31" t="s">
        <v>43</v>
      </c>
      <c r="D18"/>
    </row>
    <row r="19" spans="1:4" ht="18.75" x14ac:dyDescent="0.3">
      <c r="A19"/>
      <c r="B19" s="23" t="s">
        <v>98</v>
      </c>
      <c r="C19" s="31"/>
      <c r="D19"/>
    </row>
    <row r="20" spans="1:4" ht="18.75" x14ac:dyDescent="0.3">
      <c r="A20"/>
      <c r="B20" s="23" t="s">
        <v>99</v>
      </c>
      <c r="C20" s="31">
        <v>386075.9136676006</v>
      </c>
      <c r="D20"/>
    </row>
    <row r="21" spans="1:4" ht="18.75" x14ac:dyDescent="0.3">
      <c r="A21"/>
      <c r="B21" s="23" t="s">
        <v>100</v>
      </c>
      <c r="C21" s="31">
        <v>267489.08721402858</v>
      </c>
      <c r="D21"/>
    </row>
    <row r="22" spans="1:4" ht="18.75" x14ac:dyDescent="0.3">
      <c r="A22"/>
      <c r="B22" s="23" t="s">
        <v>101</v>
      </c>
      <c r="C22" s="31">
        <v>150058.93378373596</v>
      </c>
      <c r="D22"/>
    </row>
    <row r="23" spans="1:4" ht="18.75" x14ac:dyDescent="0.3">
      <c r="A23"/>
      <c r="B23" s="23" t="s">
        <v>102</v>
      </c>
      <c r="C23" s="31">
        <v>112541.63602531332</v>
      </c>
      <c r="D23"/>
    </row>
    <row r="24" spans="1:4" ht="18.75" x14ac:dyDescent="0.3">
      <c r="A24"/>
      <c r="B24" s="23" t="s">
        <v>103</v>
      </c>
      <c r="C24" s="31" t="s">
        <v>43</v>
      </c>
      <c r="D24"/>
    </row>
    <row r="25" spans="1:4" ht="18.75" x14ac:dyDescent="0.3">
      <c r="A25"/>
      <c r="B25" s="23" t="s">
        <v>104</v>
      </c>
      <c r="C25" s="31"/>
      <c r="D25"/>
    </row>
    <row r="26" spans="1:4" ht="18.75" x14ac:dyDescent="0.3">
      <c r="A26"/>
      <c r="B26" s="23" t="s">
        <v>105</v>
      </c>
      <c r="C26" s="31">
        <v>403841.15235499659</v>
      </c>
      <c r="D26"/>
    </row>
    <row r="27" spans="1:4" ht="18.75" x14ac:dyDescent="0.3">
      <c r="A27"/>
      <c r="B27" s="23" t="s">
        <v>106</v>
      </c>
      <c r="C27" s="31">
        <v>967764.18121429544</v>
      </c>
      <c r="D27"/>
    </row>
    <row r="28" spans="1:4" ht="18.75" x14ac:dyDescent="0.3">
      <c r="A28"/>
      <c r="B28" s="23" t="s">
        <v>107</v>
      </c>
      <c r="C28" s="31">
        <v>432152.54874516069</v>
      </c>
      <c r="D28"/>
    </row>
    <row r="29" spans="1:4" ht="18.75" x14ac:dyDescent="0.3">
      <c r="A29"/>
      <c r="B29" s="23" t="s">
        <v>108</v>
      </c>
      <c r="C29" s="31">
        <v>52771.868707176443</v>
      </c>
      <c r="D29"/>
    </row>
    <row r="30" spans="1:4" ht="18.75" x14ac:dyDescent="0.3">
      <c r="A30"/>
      <c r="B30" s="23" t="s">
        <v>109</v>
      </c>
      <c r="C30" s="31" t="s">
        <v>43</v>
      </c>
      <c r="D30"/>
    </row>
    <row r="31" spans="1:4" ht="18.75" x14ac:dyDescent="0.3">
      <c r="A31"/>
      <c r="B31" s="23" t="s">
        <v>110</v>
      </c>
      <c r="C31" s="31"/>
      <c r="D31"/>
    </row>
    <row r="32" spans="1:4" ht="18.75" x14ac:dyDescent="0.3">
      <c r="A32"/>
      <c r="B32" s="23" t="s">
        <v>111</v>
      </c>
      <c r="C32" s="31">
        <v>421219</v>
      </c>
      <c r="D32"/>
    </row>
    <row r="33" spans="1:4" ht="18.75" x14ac:dyDescent="0.3">
      <c r="A33"/>
      <c r="B33" s="23" t="s">
        <v>112</v>
      </c>
      <c r="C33" s="31">
        <v>20455</v>
      </c>
      <c r="D33"/>
    </row>
    <row r="34" spans="1:4" ht="19.5" thickBot="1" x14ac:dyDescent="0.35">
      <c r="A34"/>
      <c r="B34" s="23" t="s">
        <v>113</v>
      </c>
      <c r="C34" s="31">
        <v>9772.7548820901357</v>
      </c>
      <c r="D34"/>
    </row>
    <row r="35" spans="1:4" ht="27.75" thickTop="1" thickBot="1" x14ac:dyDescent="0.35">
      <c r="A35"/>
      <c r="B35" s="32" t="s">
        <v>114</v>
      </c>
      <c r="C35" s="33">
        <f>+SUM(C36:C39)</f>
        <v>1957990.6800987558</v>
      </c>
      <c r="D35"/>
    </row>
    <row r="36" spans="1:4" ht="18.75" x14ac:dyDescent="0.3">
      <c r="A36"/>
      <c r="B36" s="23" t="s">
        <v>115</v>
      </c>
      <c r="C36" s="29">
        <v>1547923.8904055099</v>
      </c>
      <c r="D36"/>
    </row>
    <row r="37" spans="1:4" ht="18.75" x14ac:dyDescent="0.3">
      <c r="A37"/>
      <c r="B37" s="23" t="s">
        <v>116</v>
      </c>
      <c r="C37" s="30" t="s">
        <v>43</v>
      </c>
      <c r="D37"/>
    </row>
    <row r="38" spans="1:4" ht="18.75" x14ac:dyDescent="0.3">
      <c r="A38"/>
      <c r="B38" s="23" t="s">
        <v>117</v>
      </c>
      <c r="C38" s="30">
        <v>159437.18477868129</v>
      </c>
      <c r="D38"/>
    </row>
    <row r="39" spans="1:4" ht="19.5" thickBot="1" x14ac:dyDescent="0.35">
      <c r="A39"/>
      <c r="B39" s="23" t="s">
        <v>118</v>
      </c>
      <c r="C39" s="30">
        <v>250629.60491456452</v>
      </c>
      <c r="D39"/>
    </row>
    <row r="40" spans="1:4" ht="33" thickTop="1" thickBot="1" x14ac:dyDescent="0.35">
      <c r="A40"/>
      <c r="B40" s="34" t="s">
        <v>119</v>
      </c>
      <c r="C40" s="35">
        <f>+C3+C35</f>
        <v>8887972.0000000019</v>
      </c>
      <c r="D40"/>
    </row>
    <row r="41" spans="1:4" x14ac:dyDescent="0.25">
      <c r="A41"/>
      <c r="B41"/>
      <c r="C41" s="36"/>
      <c r="D41" s="36"/>
    </row>
    <row r="66" spans="2:4" x14ac:dyDescent="0.25">
      <c r="B66" s="4"/>
      <c r="C66" s="4"/>
      <c r="D66" s="4"/>
    </row>
    <row r="68" spans="2:4" x14ac:dyDescent="0.25">
      <c r="B68" s="4"/>
      <c r="C68" s="4"/>
    </row>
  </sheetData>
  <mergeCells count="1">
    <mergeCell ref="B2:C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zoomScale="70" zoomScaleNormal="70" workbookViewId="0">
      <selection activeCell="C5" sqref="C5"/>
    </sheetView>
  </sheetViews>
  <sheetFormatPr baseColWidth="10" defaultColWidth="11.375" defaultRowHeight="15" x14ac:dyDescent="0.25"/>
  <cols>
    <col min="1" max="1" width="4.75" style="2" customWidth="1"/>
    <col min="2" max="3" width="75.875" style="2" customWidth="1"/>
    <col min="4" max="4" width="4.75" style="2" customWidth="1"/>
    <col min="5" max="5" width="4.25" style="2" customWidth="1"/>
    <col min="6" max="16384" width="11.375" style="2"/>
  </cols>
  <sheetData>
    <row r="1" spans="1:5" ht="15.75" thickBot="1" x14ac:dyDescent="0.3">
      <c r="A1"/>
      <c r="B1"/>
      <c r="C1"/>
      <c r="D1"/>
      <c r="E1"/>
    </row>
    <row r="2" spans="1:5" ht="32.25" thickBot="1" x14ac:dyDescent="0.3">
      <c r="A2"/>
      <c r="B2" s="137" t="s">
        <v>153</v>
      </c>
      <c r="C2" s="138"/>
      <c r="D2" s="139"/>
      <c r="E2"/>
    </row>
    <row r="3" spans="1:5" ht="19.5" customHeight="1" x14ac:dyDescent="0.25">
      <c r="A3"/>
      <c r="B3" s="154" t="s">
        <v>155</v>
      </c>
      <c r="C3" s="155"/>
      <c r="D3" s="156"/>
      <c r="E3"/>
    </row>
    <row r="4" spans="1:5" ht="33.75" customHeight="1" thickBot="1" x14ac:dyDescent="0.3">
      <c r="A4"/>
      <c r="B4" s="157"/>
      <c r="C4" s="158"/>
      <c r="D4" s="159"/>
      <c r="E4"/>
    </row>
    <row r="5" spans="1:5" x14ac:dyDescent="0.25">
      <c r="A5"/>
      <c r="B5"/>
      <c r="C5"/>
      <c r="D5"/>
      <c r="E5"/>
    </row>
  </sheetData>
  <mergeCells count="2">
    <mergeCell ref="B2:D2"/>
    <mergeCell ref="B3:D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1. Antecedentes Básicos</vt:lpstr>
      <vt:lpstr>2. Descripción de la Obra</vt:lpstr>
      <vt:lpstr>3. Valorización</vt:lpstr>
      <vt:lpstr>4. Análisis de impactos</vt:lpstr>
      <vt:lpstr>'1. Antecedentes Básicos'!Área_de_impresión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Javier Ignacio Valenzuela Alvarez</dc:creator>
  <cp:lastModifiedBy>Sergio Quiroz Iligaray</cp:lastModifiedBy>
  <dcterms:created xsi:type="dcterms:W3CDTF">2018-04-12T18:38:18Z</dcterms:created>
  <dcterms:modified xsi:type="dcterms:W3CDTF">2018-05-16T18:59:18Z</dcterms:modified>
</cp:coreProperties>
</file>