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9200" windowHeight="11295"/>
  </bookViews>
  <sheets>
    <sheet name="1. Antecedentes Básicos." sheetId="4" r:id="rId1"/>
    <sheet name="2. Descripción de la Obra" sheetId="2" r:id="rId2"/>
    <sheet name="3. Valorización" sheetId="3" r:id="rId3"/>
  </sheets>
  <externalReferences>
    <externalReference r:id="rId4"/>
  </externalReferences>
  <definedNames>
    <definedName name="_r">[1]TRANSNET!#REF!</definedName>
    <definedName name="_xlnm.Print_Area" localSheetId="0">'1. Antecedentes Básicos.'!$B$2:$F$28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2" l="1"/>
  <c r="C3" i="3" l="1"/>
  <c r="C40" i="3" s="1"/>
</calcChain>
</file>

<file path=xl/sharedStrings.xml><?xml version="1.0" encoding="utf-8"?>
<sst xmlns="http://schemas.openxmlformats.org/spreadsheetml/2006/main" count="167" uniqueCount="149">
  <si>
    <t>Nombre empresa o proponente</t>
  </si>
  <si>
    <t>Representante Legal empresa o proponente</t>
  </si>
  <si>
    <t>Eduardo Apablaza Dau</t>
  </si>
  <si>
    <t>Nombre del proyecto</t>
  </si>
  <si>
    <t xml:space="preserve">1. Descripción del proyecto </t>
  </si>
  <si>
    <t>2. Ubicación Geográfica</t>
  </si>
  <si>
    <t>3. Justificación del proyecto</t>
  </si>
  <si>
    <t>4. Antecedentes de Demanda</t>
  </si>
  <si>
    <t>5. Condiciones Operativas de las Instalaciones</t>
  </si>
  <si>
    <t>6. Cronograma</t>
  </si>
  <si>
    <t>7. Plazo constructivo (meses)</t>
  </si>
  <si>
    <t>8. Fecha inicio de construcción y fecha estimada entrada operación</t>
  </si>
  <si>
    <t>9. Diagramas del Proyecto</t>
  </si>
  <si>
    <t>I. LÍNEAS DE TRANSMISIÓN</t>
  </si>
  <si>
    <t>1. Tensión de operación (kV)</t>
  </si>
  <si>
    <t>2. Tension de diseño (kV)</t>
  </si>
  <si>
    <t>3. Número de circuitos</t>
  </si>
  <si>
    <t>3. Longitud estimada (km)</t>
  </si>
  <si>
    <t>3.1 Longitud Estimada Conductor</t>
  </si>
  <si>
    <t>km</t>
  </si>
  <si>
    <t>3.2 Longitud Estimada Trazado</t>
  </si>
  <si>
    <t>5. Tipo de conductor</t>
  </si>
  <si>
    <t>6. Cantidad de conductores por fase</t>
  </si>
  <si>
    <t>7. Capacidad de transporte de la linea</t>
  </si>
  <si>
    <t>Temperatura ambiente en °C</t>
  </si>
  <si>
    <t>Con efecto del sol (A)</t>
  </si>
  <si>
    <t>Sin efecto del sol (A)</t>
  </si>
  <si>
    <t>8. Parámetros de la línea</t>
  </si>
  <si>
    <t>9.1 Parámetros de secuencia positiva y negativa</t>
  </si>
  <si>
    <t>R1 (ohm/km)</t>
  </si>
  <si>
    <t>X1 (ohm/km)</t>
  </si>
  <si>
    <t>B1 (uS/km)</t>
  </si>
  <si>
    <t>9.1 Parámetros de secuencia cero</t>
  </si>
  <si>
    <t>R0 (ohm/km)</t>
  </si>
  <si>
    <t>X0 (ohm/km)</t>
  </si>
  <si>
    <t>B0 (uS/km)</t>
  </si>
  <si>
    <t>9. Reactores de línea</t>
  </si>
  <si>
    <t>10. Trazado</t>
  </si>
  <si>
    <t>11. Estructuras Tipo</t>
  </si>
  <si>
    <t>II. ANTECEDENTES DE SUBESTACIONES</t>
  </si>
  <si>
    <t>1. Estimación superficie del terreno (m2)</t>
  </si>
  <si>
    <t>2. Ubicación geográfica</t>
  </si>
  <si>
    <t/>
  </si>
  <si>
    <t>3. Patios</t>
  </si>
  <si>
    <t>4. Equipos de Transformación</t>
  </si>
  <si>
    <t>3.1 Cantidad de equipos de transformación</t>
  </si>
  <si>
    <t>3.2 Tipo de equipos de transformación</t>
  </si>
  <si>
    <t>5. Coordenadas Georreferenciadas</t>
  </si>
  <si>
    <t>4.1 Coordenada Este</t>
  </si>
  <si>
    <t>4.2 Coordenada Norte</t>
  </si>
  <si>
    <t>4.3 Zona o Huso (Ej: 18H-19J)</t>
  </si>
  <si>
    <t>6. Configuración de barras</t>
  </si>
  <si>
    <t>7. Banco de Condensadores Estático</t>
  </si>
  <si>
    <t>11.1 Tensión nominal</t>
  </si>
  <si>
    <t>kV</t>
  </si>
  <si>
    <t>11.2 Número Total de Condensadores (Máximo Número de Pasos)</t>
  </si>
  <si>
    <t>11.3 Potencia Reactiva por Pasos del Banco</t>
  </si>
  <si>
    <t>MVAr</t>
  </si>
  <si>
    <t>11.4 Capacidad Total del Banco</t>
  </si>
  <si>
    <t>11.5 Superficie a utilizar</t>
  </si>
  <si>
    <t>m2</t>
  </si>
  <si>
    <t>8. Diagramas, Planos y Cuadros</t>
  </si>
  <si>
    <t>Se solicita adjuntar para el caso de nuevas subestaciones o trabajos en estas, los planos de disposición de planta de equipos de planta, planos de corte, planos de ubicación de la obra, identificando interferencias colindantes del proyecto.</t>
  </si>
  <si>
    <t>III. ANTECEDENTES DE TRANSFORMADORES</t>
  </si>
  <si>
    <t>1. Capacidad del transformador (MVA)</t>
  </si>
  <si>
    <t>2. Capacidad Máxima de Transformación (MVA)</t>
  </si>
  <si>
    <t>3. Tipo (Transformador/Autotransformador)</t>
  </si>
  <si>
    <t>4. Unidad Trifásica o Banco</t>
  </si>
  <si>
    <t>5. Tipo Conexión (Y,∆,YN)</t>
  </si>
  <si>
    <t>6. Razón de Transformación</t>
  </si>
  <si>
    <t>7. Impedancia Secuencia Positiva y Negativa</t>
  </si>
  <si>
    <t>10.1 Base Propia</t>
  </si>
  <si>
    <t>MVA</t>
  </si>
  <si>
    <t>10.2 Resistencia (R1) en base propia</t>
  </si>
  <si>
    <t>p.u.</t>
  </si>
  <si>
    <t>10.3 Reactancia (X1) en base propia</t>
  </si>
  <si>
    <t>8. Impedancia Secuencia Cero</t>
  </si>
  <si>
    <t>10.2 Resistencia (R0) en base propia</t>
  </si>
  <si>
    <t>10.3 Reactancia (X0) en base propia</t>
  </si>
  <si>
    <t>IV. ANTECEDENTES DE OTROS TIPOS DE PROYECTOS</t>
  </si>
  <si>
    <t>Valorización (USD $)</t>
  </si>
  <si>
    <t>1. Costos Directos</t>
  </si>
  <si>
    <t>1.1. Ingeniería</t>
  </si>
  <si>
    <t>1.2. Gestión medioambiental</t>
  </si>
  <si>
    <t>1.3. Instalación de Faenas</t>
  </si>
  <si>
    <t>1.4. Materiales eléctricos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</si>
  <si>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</si>
  <si>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</si>
  <si>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</si>
  <si>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</si>
  <si>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</si>
  <si>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1.5. Materiales civiles</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</si>
  <si>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</si>
  <si>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</si>
  <si>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</si>
  <si>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</si>
  <si>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</si>
  <si>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</si>
  <si>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</si>
  <si>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</si>
  <si>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</si>
  <si>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</si>
  <si>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</si>
  <si>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</si>
  <si>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</si>
  <si>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</si>
  <si>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</si>
  <si>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</si>
  <si>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</si>
  <si>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</si>
  <si>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</si>
  <si>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</si>
  <si>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</si>
  <si>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 Costos Indirectos</t>
  </si>
  <si>
    <t>2.1 Gastos Generales</t>
  </si>
  <si>
    <t>2.2 Seguros</t>
  </si>
  <si>
    <t>2.3 Imprevistos</t>
  </si>
  <si>
    <t>2.4 Inspección Técnica de Obras</t>
  </si>
  <si>
    <t>Costo Total</t>
  </si>
  <si>
    <t>Se considera un plazo constructivo de 30 meses.</t>
  </si>
  <si>
    <t>Región de Antofagasta/Provincia de Tocopilla/Comuna de Tocopilla</t>
  </si>
  <si>
    <t>Transformador trifásico 110/15kV - 10 MVA</t>
  </si>
  <si>
    <t>Transformador</t>
  </si>
  <si>
    <t>Trifásico</t>
  </si>
  <si>
    <t>Dyn1</t>
  </si>
  <si>
    <t>110/23</t>
  </si>
  <si>
    <t>2x2,5</t>
  </si>
  <si>
    <t>1 Patio 110kV
1 patio 23 kV</t>
  </si>
  <si>
    <t>Patio 110kV en barra simple en tecnologia GIS.
Patio 23kV en barra simple en celdas</t>
  </si>
  <si>
    <t>AAAC Butte</t>
  </si>
  <si>
    <t>4. Longitud estimada (Tramo aéreo)</t>
  </si>
  <si>
    <t>(0 m.s.n.m)</t>
  </si>
  <si>
    <t>No aplica</t>
  </si>
  <si>
    <t>Se adjunta kmz con trazado propuesto. En línea roja trazado aéreo en conductor AAAC BUTTE; en línea verde tramo subterraneo con cable de poder aislado tipo Cu XLPE 400 mm.</t>
  </si>
  <si>
    <t>Se incluye plano con siluetas de estructuras propuestas.</t>
  </si>
  <si>
    <t>Se adjuntan los siguientes documentos en formatos DWG:
* Diagrama unilineal con obras nueva propuesta.
* Disposición General en Terreno.</t>
  </si>
  <si>
    <t>Nueva SE Tocopilla 110/23kV</t>
  </si>
  <si>
    <r>
      <t xml:space="preserve">
A continuación se indican la carga de</t>
    </r>
    <r>
      <rPr>
        <b/>
        <sz val="14"/>
        <rFont val="Calibri"/>
        <family val="2"/>
        <scheme val="minor"/>
      </rPr>
      <t>l</t>
    </r>
    <r>
      <rPr>
        <sz val="14"/>
        <rFont val="Calibri"/>
        <family val="2"/>
        <scheme val="minor"/>
      </rPr>
      <t xml:space="preserve"> actual transformador T1 de SE Tocopilla, y de los futuros transformadores T1 y T2 de SE Nueva Tocopilla para los años 2017, 2022 (fecha que se estima se pondrían en servicio la nueva subestación) y 2038 (último año del período de evaluación).</t>
    </r>
  </si>
  <si>
    <t>Año</t>
  </si>
  <si>
    <t>Actual SE Tocopilla</t>
  </si>
  <si>
    <t>Nueva SE Tocopilla</t>
  </si>
  <si>
    <t>-</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</si>
  <si>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</si>
  <si>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t>Se adjunta Cronograma del proyecto en formato .mpp y .pdf</t>
  </si>
  <si>
    <t>Inicio de construcción: Mes siguiente de asignación del contrato EPC de la licitación correspondiente.
Entrada operación:  30 meses despúes de la fecha de inicio de construcción.</t>
  </si>
  <si>
    <t>El proyecto contempla la construcción de una nueva subestación 110/23 kV, la cual se debe desarrollar en tecnología GIS. Para el lado 110kV se considera un esquema de simple barra el que sería alimentado desde una nueva línea LT 1x110kV Central Tocopilla-Nueva Tocopilla y desde la cual se encuentran tomados dos nuevos transformadores 110/23kV - 10 MVA con CDBC. Cada uno de los transformadores tendrá asociado un patio en celda 23kV en configuración barra simple considerando una celda como paño general, con dos salidas de alimentadores cada uno, una celda para BBCC considerando la instalación de un banco de 2,5 MVAr, una celda para los TTPP de barra y una celda de SS/AA. 
Adicionalmente se requiere la construcción de un paño de LT en 110 kV en SE Central Tocopilla, para la salida de la nueva LT 1x110 kV hacia la nueva SE Nueva Tocopilla lo que incluye la extensión de la barra 110kV en S/E Central Tocopilla. 
Para la conexión entre la subestación Nueva Tocopilla y el paño de llegada habilitado en la subestación Central Tocopilla se propone un trazado mixto que considera un tramo subterráneo y uno aéreo, dadas las múltiples interferencias presentes en la zona de emplazamiento del proyecto (líneas de transmisión y distribución, paralelismo y cruces con caminos y calles, edificaciones, etc).
Para lo anterior se propone un tramo subterráneo de alrededor de 100m de extensión, con cable de poder aislado para las fases del tipo Cu XLPE 400 mm en disposición triangular o trébol, directamente enterrado. Dicho tramo va desde el marco de línea de SE Nueva Tocopilla hasta una estructura de anclaje-remate tipo A-S, en donde se hace la transición al siguiente tramo aéreo el cual se proyecta en conductor tipo AAAC BUTTE y discurre aproximadamente 200m hasta el marco de línea del paño de llegada en SE Central Tocopilla.
Se consideran dentro de los alcances del proyecto todos los estudios, obras y/o tareas necesarias para la correcta ejecución y puesta en servicio del proyecto.
El alcance de las obras contempla sólo las instalaciones antes descritas, considerando espacio disponible para futuras ampliaciones de las edificaciones y patios de la subestación.
Adicionalmente el proyecto contempla la compra de terreno para su emplazamiento, cierros, urbanizaciones y todas las obras civiles y tareas necesarias para la ejecución y puesta en servicio de las nuevas instalaciones, tales como movimientos de tierra, fundaciones, malla de puesta a tierra, instalación de equipos y estructuras, habilitación de servicios comunes,  adecuación de protecciones, comunicaciones y SCADA, entre otros.</t>
  </si>
  <si>
    <r>
      <t xml:space="preserve">
</t>
    </r>
    <r>
      <rPr>
        <sz val="14"/>
        <rFont val="Calibri"/>
        <family val="2"/>
        <scheme val="minor"/>
      </rPr>
      <t>Actualmente, la subestación Tocopilla 5/23kV es energizada desde el terciario del transformador TG3 de la Central Tocopilla. Una vez en servicio este proyecto, la subestación Nueva Tocopilla 110/23kV será energizada desde la barra de 110kV de Central Tocopilla a través de la LT 1x110kV Central Tocopilla - Nueva Tocopilla.</t>
    </r>
  </si>
  <si>
    <r>
      <t xml:space="preserve">
Actualmente SE Tocopilla de ELECDA abastece los consumos de los clientes de la comuna de Tocopilla y se encuentra a más de 150 km de puntos alternativos de suministro. Esta subestación es energizada desde el terciario de 5kV del transformador TG3 de Central Tocopilla y está emplazada a un costado de la Central, por lo que está expuesta a altos niveles de contaminación (ver Anexos). Es por esta razón que se deben realizar mantenimientos mayores con alta frecuencia con el objetivo de evitar interrupciones en el suministro (confiabilidad).
Debido a lo expuesto anteriormente, se determinó la necesidad de construir la SE Nueva Tocopilla 110/23kV, la que se alimentará desde la barra de 110kV de la Central Tocopilla a través de la LT 1x110kV Central Tocopilla - Nueva Tocopilla.</t>
    </r>
    <r>
      <rPr>
        <sz val="14"/>
        <color rgb="FFFF0000"/>
        <rFont val="Calibri"/>
        <family val="2"/>
        <scheme val="minor"/>
      </rPr>
      <t xml:space="preserve">
</t>
    </r>
  </si>
  <si>
    <t>ELECDA S.A.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</si>
</sst>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 #,##0.00_-;\-&quot;$&quot;\ * #,##0.00_-;_-&quot;$&quot;\ * &quot;-&quot;??_-;_-@_-"/>
    <numFmt numFmtId="165" formatCode="0.0"/>
    <numFmt numFmtId="166" formatCode="0.000"/>
    <numFmt numFmtId="167" formatCode="_-&quot;$&quot;\ * #,##0_-;\-&quot;$&quot;\ * #,##0_-;_-&quot;$&quot;\ * &quot;-&quot;??_-;_-@_-"/>
  </numFmts>
  <fonts count="18" x14ac:knownFonts="1">
    <font>
      <sz val="11"/>
      <color theme="1"/>
      <name val="Calibri"/>
      <family val="2"/>
      <scheme val="minor"/>
    </font>
    <font>
      <sz val="11"/>
      <color theme="1"/>
      <name val="Calibri"/>
      <family val="2"/>
      <scheme val="minor"/>
    </font>
    <font>
      <b/>
      <sz val="24"/>
      <color theme="1"/>
      <name val="Calibri"/>
      <family val="2"/>
      <scheme val="minor"/>
    </font>
    <font>
      <sz val="24"/>
      <color theme="1"/>
      <name val="Calibri"/>
      <family val="2"/>
      <scheme val="minor"/>
    </font>
    <font>
      <sz val="14"/>
      <name val="Calibri"/>
      <family val="2"/>
      <scheme val="minor"/>
    </font>
    <font>
      <sz val="14"/>
      <color theme="1"/>
      <name val="Calibri"/>
      <family val="2"/>
      <scheme val="minor"/>
    </font>
    <font>
      <b/>
      <sz val="24"/>
      <color rgb="FF000000"/>
      <name val="Calibri"/>
      <family val="2"/>
    </font>
    <font>
      <b/>
      <sz val="20"/>
      <color rgb="FF000000"/>
      <name val="Calibri"/>
      <family val="2"/>
      <scheme val="minor"/>
    </font>
    <font>
      <b/>
      <sz val="20"/>
      <name val="Calibri"/>
      <family val="2"/>
      <scheme val="minor"/>
    </font>
    <font>
      <sz val="20"/>
      <name val="Calibri"/>
      <family val="2"/>
      <scheme val="minor"/>
    </font>
    <font>
      <sz val="20"/>
      <color rgb="FF000000"/>
      <name val="Calibri"/>
      <family val="2"/>
      <scheme val="minor"/>
    </font>
    <font>
      <sz val="20"/>
      <color theme="1"/>
      <name val="Calibri"/>
      <family val="2"/>
      <scheme val="minor"/>
    </font>
    <font>
      <b/>
      <sz val="14"/>
      <color theme="1"/>
      <name val="Calibri"/>
      <family val="2"/>
      <scheme val="minor"/>
    </font>
    <font>
      <sz val="14"/>
      <color rgb="FF000000"/>
      <name val="Calibri"/>
      <family val="2"/>
      <scheme val="minor"/>
    </font>
    <font>
      <sz val="14"/>
      <color rgb="FFFF0000"/>
      <name val="Calibri"/>
      <family val="2"/>
      <scheme val="minor"/>
    </font>
    <font>
      <b/>
      <sz val="14"/>
      <name val="Calibri"/>
      <family val="2"/>
      <scheme val="minor"/>
    </font>
    <font>
      <b/>
      <sz val="14"/>
      <color rgb="FFFF0000"/>
      <name val="Calibri"/>
      <family val="2"/>
      <scheme val="minor"/>
    </font>
    <font>
      <sz val="14"/>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9" tint="0.39997558519241921"/>
        <bgColor indexed="64"/>
      </patternFill>
    </fill>
  </fills>
  <borders count="63">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style="thin">
        <color theme="8"/>
      </left>
      <right style="thin">
        <color theme="8"/>
      </right>
      <top style="medium">
        <color rgb="FF0070C0"/>
      </top>
      <bottom style="medium">
        <color rgb="FF0070C0"/>
      </bottom>
      <diagonal/>
    </border>
    <border>
      <left/>
      <right style="medium">
        <color rgb="FF0070C0"/>
      </right>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0070C0"/>
      </left>
      <right style="thin">
        <color rgb="FF0070C0"/>
      </right>
      <top style="thin">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medium">
        <color rgb="FF0070C0"/>
      </left>
      <right style="thin">
        <color rgb="FF0070C0"/>
      </right>
      <top style="medium">
        <color rgb="FF0070C0"/>
      </top>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thin">
        <color rgb="FF0070C0"/>
      </left>
      <right/>
      <top style="medium">
        <color rgb="FF0070C0"/>
      </top>
      <bottom style="thin">
        <color rgb="FF0070C0"/>
      </bottom>
      <diagonal/>
    </border>
    <border>
      <left/>
      <right style="thin">
        <color rgb="FF0070C0"/>
      </right>
      <top style="medium">
        <color rgb="FF0070C0"/>
      </top>
      <bottom style="thin">
        <color rgb="FF0070C0"/>
      </bottom>
      <diagonal/>
    </border>
    <border>
      <left style="thin">
        <color rgb="FF0070C0"/>
      </left>
      <right/>
      <top style="thin">
        <color rgb="FF0070C0"/>
      </top>
      <bottom style="medium">
        <color rgb="FF0070C0"/>
      </bottom>
      <diagonal/>
    </border>
    <border>
      <left/>
      <right style="thin">
        <color rgb="FF0070C0"/>
      </right>
      <top style="thin">
        <color rgb="FF0070C0"/>
      </top>
      <bottom style="medium">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right style="thin">
        <color rgb="FF0070C0"/>
      </right>
      <top/>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thick">
        <color rgb="FF0070C0"/>
      </bottom>
      <diagonal/>
    </border>
    <border>
      <left style="medium">
        <color rgb="FF0070C0"/>
      </left>
      <right style="medium">
        <color rgb="FF0070C0"/>
      </right>
      <top style="thick">
        <color rgb="FF0070C0"/>
      </top>
      <bottom style="medium">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right/>
      <top style="thin">
        <color rgb="FF0070C0"/>
      </top>
      <bottom/>
      <diagonal/>
    </border>
  </borders>
  <cellStyleXfs count="2">
    <xf numFmtId="0" fontId="0" fillId="0" borderId="0"/>
    <xf numFmtId="164" fontId="1" fillId="0" borderId="0" applyFont="0" applyFill="0" applyBorder="0" applyAlignment="0" applyProtection="0"/>
  </cellStyleXfs>
  <cellXfs count="151">
    <xf numFmtId="0" fontId="0" fillId="0" borderId="0" xfId="0"/>
    <xf numFmtId="0" fontId="0" fillId="2" borderId="0" xfId="0" applyFill="1"/>
    <xf numFmtId="0" fontId="0" fillId="3" borderId="0" xfId="0" applyFill="1"/>
    <xf numFmtId="0" fontId="0" fillId="0" borderId="0" xfId="0" applyFill="1"/>
    <xf numFmtId="0" fontId="0" fillId="3" borderId="0" xfId="0" applyFill="1" applyAlignment="1">
      <alignment horizontal="center"/>
    </xf>
    <xf numFmtId="0" fontId="7" fillId="6" borderId="15" xfId="0" applyFont="1" applyFill="1" applyBorder="1" applyAlignment="1">
      <alignment horizontal="center" vertical="top"/>
    </xf>
    <xf numFmtId="0" fontId="8" fillId="6" borderId="15" xfId="0" applyFont="1" applyFill="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xf>
    <xf numFmtId="0" fontId="9" fillId="0" borderId="18" xfId="0" applyFont="1" applyBorder="1" applyAlignment="1">
      <alignment horizontal="center"/>
    </xf>
    <xf numFmtId="0" fontId="5" fillId="0" borderId="22" xfId="0" applyFont="1" applyFill="1" applyBorder="1"/>
    <xf numFmtId="165" fontId="5" fillId="0" borderId="22" xfId="0" applyNumberFormat="1" applyFont="1" applyFill="1" applyBorder="1" applyAlignment="1">
      <alignment horizontal="center"/>
    </xf>
    <xf numFmtId="0" fontId="5" fillId="0" borderId="22" xfId="0" applyFont="1" applyBorder="1"/>
    <xf numFmtId="165" fontId="5" fillId="0" borderId="22" xfId="0" applyNumberFormat="1" applyFont="1" applyBorder="1" applyAlignment="1">
      <alignment horizontal="center"/>
    </xf>
    <xf numFmtId="0" fontId="8" fillId="6" borderId="15" xfId="0" applyFont="1" applyFill="1" applyBorder="1" applyAlignment="1">
      <alignment horizontal="center" vertical="center" wrapText="1"/>
    </xf>
    <xf numFmtId="0" fontId="10" fillId="0" borderId="16" xfId="0" applyFont="1" applyBorder="1" applyAlignment="1">
      <alignment vertical="center"/>
    </xf>
    <xf numFmtId="0" fontId="11" fillId="0" borderId="17" xfId="0" applyFont="1" applyBorder="1" applyAlignment="1">
      <alignment horizontal="center"/>
    </xf>
    <xf numFmtId="0" fontId="11" fillId="0" borderId="18" xfId="0" applyFont="1" applyBorder="1" applyAlignment="1"/>
    <xf numFmtId="0" fontId="12" fillId="7" borderId="23" xfId="0" applyFont="1" applyFill="1" applyBorder="1" applyAlignment="1">
      <alignment horizontal="center" wrapText="1"/>
    </xf>
    <xf numFmtId="0" fontId="12" fillId="7" borderId="22" xfId="0" applyFont="1" applyFill="1" applyBorder="1" applyAlignment="1">
      <alignment horizontal="center" vertical="center" wrapText="1"/>
    </xf>
    <xf numFmtId="0" fontId="12" fillId="7" borderId="24" xfId="0" applyFont="1" applyFill="1" applyBorder="1" applyAlignment="1">
      <alignment horizontal="center" vertical="center" wrapText="1"/>
    </xf>
    <xf numFmtId="0" fontId="5" fillId="0" borderId="23" xfId="0" applyFont="1" applyBorder="1" applyAlignment="1">
      <alignment horizontal="center"/>
    </xf>
    <xf numFmtId="0" fontId="5" fillId="0" borderId="24" xfId="0" applyFont="1" applyBorder="1"/>
    <xf numFmtId="0" fontId="5" fillId="0" borderId="26" xfId="0" applyFont="1" applyBorder="1"/>
    <xf numFmtId="166" fontId="5" fillId="0" borderId="27" xfId="0" applyNumberFormat="1" applyFont="1" applyBorder="1"/>
    <xf numFmtId="166" fontId="5" fillId="0" borderId="24" xfId="0" applyNumberFormat="1" applyFont="1" applyBorder="1"/>
    <xf numFmtId="0" fontId="12" fillId="0" borderId="0" xfId="0" applyFont="1" applyFill="1" applyBorder="1" applyAlignment="1">
      <alignment horizontal="left" wrapText="1"/>
    </xf>
    <xf numFmtId="0" fontId="10" fillId="0" borderId="16" xfId="0" applyFont="1" applyBorder="1" applyAlignment="1">
      <alignment horizontal="center" vertical="center"/>
    </xf>
    <xf numFmtId="0" fontId="11" fillId="0" borderId="17" xfId="0" applyFont="1" applyBorder="1" applyAlignment="1"/>
    <xf numFmtId="0" fontId="5" fillId="0" borderId="23" xfId="0" applyFont="1" applyBorder="1" applyAlignment="1">
      <alignment horizontal="left"/>
    </xf>
    <xf numFmtId="0" fontId="5" fillId="0" borderId="45" xfId="0" applyFont="1" applyBorder="1" applyAlignment="1">
      <alignment horizontal="center"/>
    </xf>
    <xf numFmtId="0" fontId="5" fillId="0" borderId="46" xfId="0" applyFont="1" applyBorder="1" applyAlignment="1">
      <alignment horizontal="center"/>
    </xf>
    <xf numFmtId="0" fontId="5" fillId="0" borderId="0" xfId="0" applyFont="1" applyBorder="1" applyAlignment="1">
      <alignment horizontal="left"/>
    </xf>
    <xf numFmtId="0" fontId="11" fillId="0" borderId="18" xfId="0" applyFont="1" applyBorder="1" applyAlignment="1">
      <alignment horizontal="center"/>
    </xf>
    <xf numFmtId="0" fontId="7" fillId="6" borderId="15" xfId="0" applyFont="1" applyFill="1" applyBorder="1" applyAlignment="1">
      <alignment horizontal="center" vertical="center"/>
    </xf>
    <xf numFmtId="0" fontId="5" fillId="0" borderId="0" xfId="0" applyFont="1" applyBorder="1"/>
    <xf numFmtId="167" fontId="5" fillId="0" borderId="15" xfId="1" applyNumberFormat="1" applyFont="1" applyBorder="1"/>
    <xf numFmtId="167" fontId="5" fillId="0" borderId="51" xfId="1" applyNumberFormat="1" applyFont="1" applyBorder="1"/>
    <xf numFmtId="167" fontId="5" fillId="0" borderId="24" xfId="1" applyNumberFormat="1" applyFont="1" applyBorder="1"/>
    <xf numFmtId="167" fontId="5" fillId="0" borderId="52" xfId="1" applyNumberFormat="1" applyFont="1" applyBorder="1"/>
    <xf numFmtId="0" fontId="7" fillId="6" borderId="19" xfId="0" applyFont="1" applyFill="1" applyBorder="1" applyAlignment="1">
      <alignment horizontal="center" vertical="top"/>
    </xf>
    <xf numFmtId="167" fontId="5" fillId="0" borderId="53" xfId="1" applyNumberFormat="1" applyFont="1" applyBorder="1"/>
    <xf numFmtId="0" fontId="6" fillId="5" borderId="19" xfId="0" applyFont="1" applyFill="1" applyBorder="1" applyAlignment="1">
      <alignment horizontal="right" vertical="center"/>
    </xf>
    <xf numFmtId="167" fontId="5" fillId="0" borderId="54" xfId="1" applyNumberFormat="1" applyFont="1" applyBorder="1"/>
    <xf numFmtId="0" fontId="0" fillId="0" borderId="0" xfId="0" applyAlignment="1">
      <alignment horizontal="center"/>
    </xf>
    <xf numFmtId="3" fontId="10" fillId="0" borderId="16" xfId="0" applyNumberFormat="1" applyFont="1" applyBorder="1" applyAlignment="1">
      <alignment horizontal="center" vertical="center"/>
    </xf>
    <xf numFmtId="0" fontId="5" fillId="0" borderId="22" xfId="0" applyFont="1" applyBorder="1" applyAlignment="1">
      <alignment horizontal="right"/>
    </xf>
    <xf numFmtId="0" fontId="11" fillId="0" borderId="18" xfId="0" applyFont="1" applyBorder="1" applyAlignment="1">
      <alignment horizontal="center" vertical="center"/>
    </xf>
    <xf numFmtId="0" fontId="2" fillId="0" borderId="1" xfId="0" applyFont="1" applyFill="1" applyBorder="1" applyAlignment="1">
      <alignment horizontal="left" vertical="center" wrapText="1"/>
    </xf>
    <xf numFmtId="0" fontId="14" fillId="0" borderId="59"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60" xfId="0" applyFont="1" applyFill="1" applyBorder="1" applyAlignment="1">
      <alignment horizontal="left" vertical="top" wrapText="1"/>
    </xf>
    <xf numFmtId="0" fontId="4" fillId="0" borderId="61" xfId="0" applyFont="1" applyFill="1" applyBorder="1" applyAlignment="1">
      <alignment horizontal="center" vertical="center" wrapText="1"/>
    </xf>
    <xf numFmtId="9" fontId="4" fillId="0" borderId="61" xfId="0" applyNumberFormat="1" applyFont="1" applyFill="1" applyBorder="1" applyAlignment="1">
      <alignment horizontal="center" vertical="center" wrapText="1"/>
    </xf>
    <xf numFmtId="0" fontId="14" fillId="0" borderId="0" xfId="0" applyFont="1" applyFill="1" applyBorder="1" applyAlignment="1">
      <alignment horizontal="center" vertical="center" wrapText="1"/>
    </xf>
    <xf numFmtId="9" fontId="16" fillId="0" borderId="0" xfId="0" applyNumberFormat="1" applyFont="1" applyFill="1" applyBorder="1" applyAlignment="1">
      <alignment horizontal="center" vertical="center" wrapText="1"/>
    </xf>
    <xf numFmtId="0" fontId="4" fillId="2" borderId="8" xfId="0" applyFont="1" applyFill="1" applyBorder="1" applyAlignment="1">
      <alignment horizontal="left" vertical="top" wrapText="1"/>
    </xf>
    <xf numFmtId="0" fontId="4" fillId="2" borderId="34" xfId="0" applyFont="1" applyFill="1" applyBorder="1" applyAlignment="1">
      <alignment horizontal="left" vertical="top" wrapText="1"/>
    </xf>
    <xf numFmtId="0" fontId="4" fillId="2" borderId="9" xfId="0" applyFont="1" applyFill="1" applyBorder="1" applyAlignment="1">
      <alignment horizontal="left" vertical="top" wrapText="1"/>
    </xf>
    <xf numFmtId="0" fontId="5" fillId="0" borderId="6" xfId="0" applyFont="1" applyFill="1" applyBorder="1" applyAlignment="1">
      <alignment horizontal="left" vertical="center" wrapText="1"/>
    </xf>
    <xf numFmtId="0" fontId="5" fillId="0" borderId="5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3" fillId="0" borderId="2" xfId="0" applyFont="1" applyFill="1" applyBorder="1" applyAlignment="1">
      <alignment horizontal="center"/>
    </xf>
    <xf numFmtId="0" fontId="3" fillId="0" borderId="49" xfId="0" applyFont="1" applyFill="1" applyBorder="1" applyAlignment="1">
      <alignment horizontal="center"/>
    </xf>
    <xf numFmtId="0" fontId="3" fillId="0" borderId="3" xfId="0" applyFont="1" applyFill="1" applyBorder="1" applyAlignment="1">
      <alignment horizontal="center"/>
    </xf>
    <xf numFmtId="0" fontId="2" fillId="4" borderId="4" xfId="0" applyFont="1" applyFill="1" applyBorder="1" applyAlignment="1">
      <alignment horizontal="center" vertical="top"/>
    </xf>
    <xf numFmtId="0" fontId="2" fillId="4" borderId="55" xfId="0" applyFont="1" applyFill="1" applyBorder="1" applyAlignment="1">
      <alignment horizontal="center" vertical="top"/>
    </xf>
    <xf numFmtId="0" fontId="2" fillId="4" borderId="5" xfId="0" applyFont="1" applyFill="1" applyBorder="1" applyAlignment="1">
      <alignment horizontal="center" vertical="top"/>
    </xf>
    <xf numFmtId="0" fontId="5" fillId="0" borderId="6" xfId="0" applyFont="1" applyFill="1" applyBorder="1" applyAlignment="1">
      <alignment horizontal="left" vertical="top" wrapText="1"/>
    </xf>
    <xf numFmtId="0" fontId="5" fillId="0" borderId="55" xfId="0" applyFont="1" applyFill="1" applyBorder="1" applyAlignment="1">
      <alignment horizontal="left" vertical="top" wrapText="1"/>
    </xf>
    <xf numFmtId="0" fontId="5" fillId="0" borderId="7" xfId="0" applyFont="1" applyFill="1" applyBorder="1" applyAlignment="1">
      <alignment horizontal="left" vertical="top" wrapText="1"/>
    </xf>
    <xf numFmtId="0" fontId="4" fillId="0" borderId="8"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56" xfId="0" applyFont="1" applyFill="1" applyBorder="1" applyAlignment="1">
      <alignment horizontal="left" vertical="top" wrapText="1"/>
    </xf>
    <xf numFmtId="0" fontId="4" fillId="0" borderId="57" xfId="0" applyFont="1" applyFill="1" applyBorder="1" applyAlignment="1">
      <alignment horizontal="left" vertical="top" wrapText="1"/>
    </xf>
    <xf numFmtId="0" fontId="4" fillId="0" borderId="58" xfId="0" applyFont="1" applyFill="1" applyBorder="1" applyAlignment="1">
      <alignment horizontal="left" vertical="top" wrapText="1"/>
    </xf>
    <xf numFmtId="0" fontId="4" fillId="0" borderId="59"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60" xfId="0" applyFont="1" applyFill="1" applyBorder="1" applyAlignment="1">
      <alignment horizontal="left" vertical="top" wrapText="1"/>
    </xf>
    <xf numFmtId="0" fontId="17" fillId="0" borderId="8" xfId="0" applyFont="1" applyFill="1" applyBorder="1" applyAlignment="1">
      <alignment horizontal="left" vertical="top" wrapText="1"/>
    </xf>
    <xf numFmtId="0" fontId="4" fillId="0" borderId="34"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0" borderId="10" xfId="0" applyFont="1" applyFill="1" applyBorder="1" applyAlignment="1">
      <alignment horizontal="left" vertical="top"/>
    </xf>
    <xf numFmtId="0" fontId="5" fillId="0" borderId="62" xfId="0" applyFont="1" applyFill="1" applyBorder="1" applyAlignment="1">
      <alignment horizontal="left" vertical="top"/>
    </xf>
    <xf numFmtId="0" fontId="5" fillId="0" borderId="11" xfId="0" applyFont="1" applyFill="1" applyBorder="1" applyAlignment="1">
      <alignment horizontal="left" vertical="top"/>
    </xf>
    <xf numFmtId="0" fontId="4" fillId="0" borderId="6"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7" xfId="0" applyFont="1" applyFill="1" applyBorder="1" applyAlignment="1">
      <alignment horizontal="left" vertical="top" wrapText="1"/>
    </xf>
    <xf numFmtId="0" fontId="6" fillId="5" borderId="19" xfId="0" applyFont="1" applyFill="1" applyBorder="1" applyAlignment="1">
      <alignment horizontal="center" vertical="center"/>
    </xf>
    <xf numFmtId="0" fontId="6" fillId="5" borderId="20" xfId="0" applyFont="1" applyFill="1" applyBorder="1" applyAlignment="1">
      <alignment horizontal="center" vertical="center"/>
    </xf>
    <xf numFmtId="0" fontId="6" fillId="5" borderId="21" xfId="0" applyFont="1" applyFill="1" applyBorder="1" applyAlignment="1">
      <alignment horizontal="center" vertical="center"/>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7" xfId="0" applyFont="1" applyBorder="1" applyAlignment="1">
      <alignment horizontal="center" vertical="center" wrapText="1"/>
    </xf>
    <xf numFmtId="0" fontId="8" fillId="6" borderId="19" xfId="0" applyFont="1" applyFill="1" applyBorder="1" applyAlignment="1">
      <alignment horizontal="center" vertical="center"/>
    </xf>
    <xf numFmtId="0" fontId="8" fillId="6" borderId="20" xfId="0" applyFont="1" applyFill="1" applyBorder="1" applyAlignment="1">
      <alignment horizontal="center" vertical="center"/>
    </xf>
    <xf numFmtId="0" fontId="8" fillId="6" borderId="21" xfId="0" applyFont="1" applyFill="1" applyBorder="1" applyAlignment="1">
      <alignment horizontal="center" vertical="center"/>
    </xf>
    <xf numFmtId="0" fontId="5" fillId="0" borderId="45" xfId="0" applyFont="1" applyBorder="1" applyAlignment="1">
      <alignment horizontal="center"/>
    </xf>
    <xf numFmtId="0" fontId="5" fillId="0" borderId="46" xfId="0" applyFont="1" applyBorder="1" applyAlignment="1">
      <alignment horizontal="center"/>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36" xfId="0" applyFont="1" applyFill="1" applyBorder="1" applyAlignment="1">
      <alignment horizontal="left" vertical="top" wrapText="1"/>
    </xf>
    <xf numFmtId="0" fontId="5" fillId="0" borderId="13" xfId="0" applyFont="1" applyFill="1" applyBorder="1" applyAlignment="1">
      <alignment horizontal="left" vertical="top" wrapText="1"/>
    </xf>
    <xf numFmtId="0" fontId="5" fillId="0" borderId="37" xfId="0" applyFont="1" applyFill="1" applyBorder="1" applyAlignment="1">
      <alignment horizontal="left" vertical="top" wrapText="1"/>
    </xf>
    <xf numFmtId="0" fontId="5" fillId="0" borderId="38" xfId="0" applyFont="1" applyFill="1" applyBorder="1" applyAlignment="1">
      <alignment horizontal="left" vertical="top" wrapText="1"/>
    </xf>
    <xf numFmtId="0" fontId="5" fillId="0" borderId="31" xfId="0" applyFont="1" applyFill="1" applyBorder="1" applyAlignment="1">
      <alignment horizontal="left" vertical="top" wrapText="1"/>
    </xf>
    <xf numFmtId="0" fontId="5" fillId="0" borderId="39" xfId="0" applyFont="1" applyFill="1" applyBorder="1" applyAlignment="1">
      <alignment horizontal="left" vertical="top" wrapText="1"/>
    </xf>
    <xf numFmtId="0" fontId="5" fillId="0" borderId="40" xfId="0" applyFont="1" applyBorder="1" applyAlignment="1">
      <alignment horizontal="left"/>
    </xf>
    <xf numFmtId="0" fontId="5" fillId="0" borderId="41" xfId="0" applyFont="1" applyBorder="1" applyAlignment="1">
      <alignment horizontal="left"/>
    </xf>
    <xf numFmtId="0" fontId="5" fillId="0" borderId="42" xfId="0" applyFont="1" applyBorder="1" applyAlignment="1">
      <alignment horizontal="left"/>
    </xf>
    <xf numFmtId="0" fontId="5" fillId="0" borderId="43" xfId="0" applyFont="1" applyBorder="1" applyAlignment="1">
      <alignment horizontal="left"/>
    </xf>
    <xf numFmtId="0" fontId="5" fillId="0" borderId="40" xfId="0" applyFont="1" applyBorder="1" applyAlignment="1">
      <alignment horizontal="center"/>
    </xf>
    <xf numFmtId="0" fontId="5" fillId="0" borderId="44" xfId="0" applyFont="1" applyBorder="1" applyAlignment="1">
      <alignment horizontal="center"/>
    </xf>
    <xf numFmtId="0" fontId="5" fillId="0" borderId="12" xfId="0" applyFont="1" applyBorder="1" applyAlignment="1">
      <alignment horizontal="left" vertical="center" wrapText="1"/>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5" fillId="0" borderId="16" xfId="0" applyFont="1" applyBorder="1" applyAlignment="1">
      <alignment horizontal="left" vertical="center"/>
    </xf>
    <xf numFmtId="0" fontId="5" fillId="0" borderId="0" xfId="0" applyFont="1" applyBorder="1" applyAlignment="1">
      <alignment horizontal="left" vertical="center"/>
    </xf>
    <xf numFmtId="0" fontId="5" fillId="0" borderId="18" xfId="0" applyFont="1" applyBorder="1" applyAlignment="1">
      <alignment horizontal="left" vertical="center"/>
    </xf>
    <xf numFmtId="0" fontId="5" fillId="0" borderId="30" xfId="0" applyFont="1" applyBorder="1" applyAlignment="1">
      <alignment horizontal="left" vertical="center"/>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5" fillId="0" borderId="33" xfId="0" applyFont="1" applyFill="1" applyBorder="1" applyAlignment="1">
      <alignment horizontal="left" vertical="center" wrapText="1"/>
    </xf>
    <xf numFmtId="0" fontId="5" fillId="0" borderId="34" xfId="0" applyFont="1" applyFill="1" applyBorder="1" applyAlignment="1">
      <alignment horizontal="left" vertical="center" wrapText="1"/>
    </xf>
    <xf numFmtId="0" fontId="5" fillId="0" borderId="35" xfId="0" applyFont="1" applyFill="1" applyBorder="1" applyAlignment="1">
      <alignment horizontal="left" vertical="center" wrapText="1"/>
    </xf>
    <xf numFmtId="0" fontId="6" fillId="5" borderId="12" xfId="0" applyFont="1" applyFill="1" applyBorder="1" applyAlignment="1">
      <alignment horizontal="center" vertical="center"/>
    </xf>
    <xf numFmtId="0" fontId="6" fillId="5" borderId="13" xfId="0" applyFont="1" applyFill="1" applyBorder="1" applyAlignment="1">
      <alignment horizontal="center" vertical="center"/>
    </xf>
    <xf numFmtId="0" fontId="6" fillId="5" borderId="14" xfId="0" applyFont="1" applyFill="1" applyBorder="1" applyAlignment="1">
      <alignment horizontal="center" vertical="center"/>
    </xf>
    <xf numFmtId="0" fontId="5" fillId="0" borderId="25" xfId="0" applyFont="1" applyBorder="1" applyAlignment="1">
      <alignment horizontal="left" vertical="top"/>
    </xf>
    <xf numFmtId="0" fontId="5" fillId="0" borderId="28" xfId="0" applyFont="1" applyBorder="1" applyAlignment="1">
      <alignment horizontal="left" vertical="top"/>
    </xf>
    <xf numFmtId="0" fontId="5" fillId="0" borderId="29" xfId="0" applyFont="1" applyBorder="1" applyAlignment="1">
      <alignment horizontal="left" vertical="top"/>
    </xf>
    <xf numFmtId="0" fontId="13" fillId="0" borderId="12"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6"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8" xfId="0" applyFont="1" applyFill="1" applyBorder="1" applyAlignment="1">
      <alignment horizontal="center" vertical="center"/>
    </xf>
    <xf numFmtId="0" fontId="13" fillId="0" borderId="30" xfId="0" applyFont="1" applyFill="1" applyBorder="1" applyAlignment="1">
      <alignment horizontal="center" vertical="center"/>
    </xf>
    <xf numFmtId="0" fontId="13" fillId="0" borderId="31" xfId="0" applyFont="1" applyFill="1" applyBorder="1" applyAlignment="1">
      <alignment horizontal="center" vertical="center"/>
    </xf>
    <xf numFmtId="0" fontId="13" fillId="0" borderId="32" xfId="0" applyFont="1" applyFill="1" applyBorder="1" applyAlignment="1">
      <alignment horizontal="center"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gonzalezm\Desktop\Temporales\Demandas%20Trafos%20y%20L&#237;neas%20Enero%202016_rev36_sin%20grafic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NT) Dda. AT-AT"/>
      <sheetName val="TRANSNET"/>
      <sheetName val="TRANSNET 1"/>
      <sheetName val="Hoja1"/>
      <sheetName val="TRANSNET 1 (2)"/>
      <sheetName val="SUFICIENCIA LLTT"/>
      <sheetName val="Demandas máximas"/>
      <sheetName val="Demandas máximas (2)"/>
      <sheetName val="Propuestas trafos"/>
      <sheetName val="Gen y Ad"/>
      <sheetName val="(EMEL) Dda. 66-MT"/>
      <sheetName val="Proyección trafos"/>
      <sheetName val="MVA LLTT"/>
    </sheetNames>
    <sheetDataSet>
      <sheetData sheetId="0"/>
      <sheetData sheetId="1"/>
      <sheetData sheetId="2"/>
      <sheetData sheetId="3" refreshError="1"/>
      <sheetData sheetId="4" refreshError="1"/>
      <sheetData sheetId="5"/>
      <sheetData sheetId="6"/>
      <sheetData sheetId="7" refreshError="1"/>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tabSelected="1" topLeftCell="B1" zoomScale="70" zoomScaleNormal="70" workbookViewId="0">
      <selection activeCell="B9" sqref="A9:XFD9"/>
    </sheetView>
  </sheetViews>
  <sheetFormatPr baseColWidth="10" defaultColWidth="11.375" defaultRowHeight="15" x14ac:dyDescent="0.25"/>
  <cols>
    <col min="1" max="1" width="3.75" style="2" customWidth="1"/>
    <col min="2" max="2" width="60.75" style="2" customWidth="1"/>
    <col min="3" max="5" width="18.75" style="2" customWidth="1"/>
    <col min="6" max="6" width="60.75" style="2" customWidth="1"/>
    <col min="7" max="7" width="3.75" style="2" customWidth="1"/>
    <col min="8" max="16384" width="11.375" style="2"/>
  </cols>
  <sheetData>
    <row r="1" spans="1:7" ht="15.75" thickBot="1" x14ac:dyDescent="0.3">
      <c r="A1" s="1"/>
      <c r="B1" s="1"/>
      <c r="C1" s="1"/>
      <c r="D1" s="1"/>
      <c r="E1" s="1"/>
      <c r="F1" s="1"/>
      <c r="G1" s="1"/>
    </row>
    <row r="2" spans="1:7" ht="64.5" customHeight="1" thickTop="1" thickBot="1" x14ac:dyDescent="0.3">
      <c r="A2" s="1"/>
      <c r="B2" s="48" t="s">
        <v>0</v>
      </c>
      <c r="C2" s="59" t="s">
        <v>148</v>
      </c>
      <c r="D2" s="60"/>
      <c r="E2" s="60"/>
      <c r="F2" s="61"/>
      <c r="G2" s="1"/>
    </row>
    <row r="3" spans="1:7" ht="64.5" customHeight="1" thickTop="1" thickBot="1" x14ac:dyDescent="0.3">
      <c r="A3" s="1"/>
      <c r="B3" s="48" t="s">
        <v>1</v>
      </c>
      <c r="C3" s="59" t="s">
        <v>2</v>
      </c>
      <c r="D3" s="60"/>
      <c r="E3" s="60"/>
      <c r="F3" s="61"/>
      <c r="G3" s="1"/>
    </row>
    <row r="4" spans="1:7" ht="64.5" customHeight="1" thickTop="1" thickBot="1" x14ac:dyDescent="0.3">
      <c r="A4" s="1"/>
      <c r="B4" s="48" t="s">
        <v>3</v>
      </c>
      <c r="C4" s="59" t="s">
        <v>136</v>
      </c>
      <c r="D4" s="60"/>
      <c r="E4" s="60"/>
      <c r="F4" s="61"/>
      <c r="G4" s="1"/>
    </row>
    <row r="5" spans="1:7" ht="12" customHeight="1" thickTop="1" thickBot="1" x14ac:dyDescent="0.55000000000000004">
      <c r="A5" s="1"/>
      <c r="B5" s="62"/>
      <c r="C5" s="63"/>
      <c r="D5" s="63"/>
      <c r="E5" s="63"/>
      <c r="F5" s="64"/>
      <c r="G5" s="1"/>
    </row>
    <row r="6" spans="1:7" ht="33" thickTop="1" thickBot="1" x14ac:dyDescent="0.3">
      <c r="A6" s="1"/>
      <c r="B6" s="65" t="s">
        <v>4</v>
      </c>
      <c r="C6" s="66"/>
      <c r="D6" s="66"/>
      <c r="E6" s="66"/>
      <c r="F6" s="67"/>
      <c r="G6" s="1"/>
    </row>
    <row r="7" spans="1:7" ht="409.5" customHeight="1" thickTop="1" thickBot="1" x14ac:dyDescent="0.3">
      <c r="A7" s="1"/>
      <c r="B7" s="56" t="s">
        <v>145</v>
      </c>
      <c r="C7" s="57"/>
      <c r="D7" s="57"/>
      <c r="E7" s="57"/>
      <c r="F7" s="58"/>
      <c r="G7" s="1"/>
    </row>
    <row r="8" spans="1:7" ht="33" thickTop="1" thickBot="1" x14ac:dyDescent="0.3">
      <c r="A8" s="1"/>
      <c r="B8" s="65" t="s">
        <v>5</v>
      </c>
      <c r="C8" s="66"/>
      <c r="D8" s="66"/>
      <c r="E8" s="66"/>
      <c r="F8" s="67"/>
      <c r="G8" s="1"/>
    </row>
    <row r="9" spans="1:7" ht="84" customHeight="1" thickTop="1" thickBot="1" x14ac:dyDescent="0.3">
      <c r="A9" s="1"/>
      <c r="B9" s="68"/>
      <c r="C9" s="69"/>
      <c r="D9" s="69"/>
      <c r="E9" s="69"/>
      <c r="F9" s="70"/>
      <c r="G9" s="1"/>
    </row>
    <row r="10" spans="1:7" ht="33" thickTop="1" thickBot="1" x14ac:dyDescent="0.3">
      <c r="A10" s="1"/>
      <c r="B10" s="65" t="s">
        <v>6</v>
      </c>
      <c r="C10" s="66"/>
      <c r="D10" s="66"/>
      <c r="E10" s="66"/>
      <c r="F10" s="67"/>
      <c r="G10" s="1"/>
    </row>
    <row r="11" spans="1:7" ht="137.25" customHeight="1" thickTop="1" thickBot="1" x14ac:dyDescent="0.3">
      <c r="A11" s="1"/>
      <c r="B11" s="71" t="s">
        <v>147</v>
      </c>
      <c r="C11" s="72"/>
      <c r="D11" s="72"/>
      <c r="E11" s="72"/>
      <c r="F11" s="73"/>
      <c r="G11" s="1"/>
    </row>
    <row r="12" spans="1:7" ht="34.5" customHeight="1" thickTop="1" thickBot="1" x14ac:dyDescent="0.3">
      <c r="A12" s="1"/>
      <c r="B12" s="65" t="s">
        <v>7</v>
      </c>
      <c r="C12" s="66"/>
      <c r="D12" s="66"/>
      <c r="E12" s="66"/>
      <c r="F12" s="67"/>
      <c r="G12" s="1"/>
    </row>
    <row r="13" spans="1:7" ht="82.5" customHeight="1" thickTop="1" x14ac:dyDescent="0.25">
      <c r="A13" s="1"/>
      <c r="B13" s="74" t="s">
        <v>137</v>
      </c>
      <c r="C13" s="75"/>
      <c r="D13" s="75"/>
      <c r="E13" s="75"/>
      <c r="F13" s="76"/>
      <c r="G13" s="1"/>
    </row>
    <row r="14" spans="1:7" ht="18.75" customHeight="1" x14ac:dyDescent="0.25">
      <c r="A14" s="1"/>
      <c r="B14" s="49"/>
      <c r="C14" s="50"/>
      <c r="D14" s="50"/>
      <c r="E14" s="50"/>
      <c r="F14" s="51"/>
      <c r="G14" s="1"/>
    </row>
    <row r="15" spans="1:7" ht="97.5" customHeight="1" x14ac:dyDescent="0.25">
      <c r="A15" s="1"/>
      <c r="B15" s="49"/>
      <c r="C15" s="52" t="s">
        <v>138</v>
      </c>
      <c r="D15" s="52" t="s">
        <v>139</v>
      </c>
      <c r="E15" s="52" t="s">
        <v>140</v>
      </c>
      <c r="F15" s="51"/>
      <c r="G15" s="1"/>
    </row>
    <row r="16" spans="1:7" ht="37.5" customHeight="1" x14ac:dyDescent="0.25">
      <c r="A16" s="1"/>
      <c r="B16" s="49"/>
      <c r="C16" s="52">
        <v>2017</v>
      </c>
      <c r="D16" s="53">
        <v>0.35</v>
      </c>
      <c r="E16" s="53" t="s">
        <v>141</v>
      </c>
      <c r="F16" s="51"/>
      <c r="G16" s="1"/>
    </row>
    <row r="17" spans="1:7" ht="40.5" customHeight="1" x14ac:dyDescent="0.25">
      <c r="A17" s="1"/>
      <c r="B17" s="49"/>
      <c r="C17" s="52">
        <v>2022</v>
      </c>
      <c r="D17" s="53">
        <v>0.44</v>
      </c>
      <c r="E17" s="53">
        <v>0.33</v>
      </c>
      <c r="F17" s="51"/>
      <c r="G17" s="1"/>
    </row>
    <row r="18" spans="1:7" ht="40.5" customHeight="1" x14ac:dyDescent="0.25">
      <c r="A18" s="1"/>
      <c r="B18" s="49"/>
      <c r="C18" s="52">
        <v>2038</v>
      </c>
      <c r="D18" s="53">
        <v>0.72</v>
      </c>
      <c r="E18" s="53">
        <v>0.54</v>
      </c>
      <c r="F18" s="51"/>
      <c r="G18" s="1"/>
    </row>
    <row r="19" spans="1:7" ht="36" customHeight="1" x14ac:dyDescent="0.25">
      <c r="A19" s="1"/>
      <c r="B19" s="49"/>
      <c r="C19" s="54"/>
      <c r="D19" s="55"/>
      <c r="E19" s="55"/>
      <c r="F19" s="51"/>
      <c r="G19" s="1"/>
    </row>
    <row r="20" spans="1:7" ht="227.25" customHeight="1" thickBot="1" x14ac:dyDescent="0.3">
      <c r="A20" s="1"/>
      <c r="B20" s="77" t="s">
        <v>142</v>
      </c>
      <c r="C20" s="78"/>
      <c r="D20" s="78"/>
      <c r="E20" s="78"/>
      <c r="F20" s="79"/>
      <c r="G20" s="1"/>
    </row>
    <row r="21" spans="1:7" ht="36" customHeight="1" thickTop="1" thickBot="1" x14ac:dyDescent="0.3">
      <c r="A21" s="1"/>
      <c r="B21" s="65" t="s">
        <v>8</v>
      </c>
      <c r="C21" s="66"/>
      <c r="D21" s="66"/>
      <c r="E21" s="66"/>
      <c r="F21" s="67"/>
      <c r="G21" s="1"/>
    </row>
    <row r="22" spans="1:7" ht="98.25" customHeight="1" thickTop="1" thickBot="1" x14ac:dyDescent="0.3">
      <c r="A22" s="1"/>
      <c r="B22" s="80" t="s">
        <v>146</v>
      </c>
      <c r="C22" s="81"/>
      <c r="D22" s="81"/>
      <c r="E22" s="81"/>
      <c r="F22" s="82"/>
      <c r="G22" s="1"/>
    </row>
    <row r="23" spans="1:7" ht="33" thickTop="1" thickBot="1" x14ac:dyDescent="0.3">
      <c r="A23" s="1"/>
      <c r="B23" s="65" t="s">
        <v>9</v>
      </c>
      <c r="C23" s="66"/>
      <c r="D23" s="66"/>
      <c r="E23" s="66"/>
      <c r="F23" s="67"/>
      <c r="G23" s="1"/>
    </row>
    <row r="24" spans="1:7" ht="84" customHeight="1" thickTop="1" thickBot="1" x14ac:dyDescent="0.3">
      <c r="A24" s="1"/>
      <c r="B24" s="68" t="s">
        <v>143</v>
      </c>
      <c r="C24" s="69"/>
      <c r="D24" s="69"/>
      <c r="E24" s="69"/>
      <c r="F24" s="70"/>
      <c r="G24" s="1"/>
    </row>
    <row r="25" spans="1:7" ht="33" thickTop="1" thickBot="1" x14ac:dyDescent="0.3">
      <c r="A25" s="1"/>
      <c r="B25" s="65" t="s">
        <v>10</v>
      </c>
      <c r="C25" s="66"/>
      <c r="D25" s="66"/>
      <c r="E25" s="66"/>
      <c r="F25" s="67"/>
      <c r="G25" s="1"/>
    </row>
    <row r="26" spans="1:7" ht="84" customHeight="1" thickTop="1" thickBot="1" x14ac:dyDescent="0.3">
      <c r="A26" s="1"/>
      <c r="B26" s="83" t="s">
        <v>119</v>
      </c>
      <c r="C26" s="84"/>
      <c r="D26" s="84"/>
      <c r="E26" s="84"/>
      <c r="F26" s="85"/>
      <c r="G26" s="1"/>
    </row>
    <row r="27" spans="1:7" ht="33" thickTop="1" thickBot="1" x14ac:dyDescent="0.3">
      <c r="A27" s="1"/>
      <c r="B27" s="65" t="s">
        <v>11</v>
      </c>
      <c r="C27" s="66"/>
      <c r="D27" s="66"/>
      <c r="E27" s="66"/>
      <c r="F27" s="67"/>
      <c r="G27" s="1"/>
    </row>
    <row r="28" spans="1:7" ht="84" customHeight="1" thickTop="1" thickBot="1" x14ac:dyDescent="0.3">
      <c r="A28" s="1"/>
      <c r="B28" s="68" t="s">
        <v>144</v>
      </c>
      <c r="C28" s="69"/>
      <c r="D28" s="69"/>
      <c r="E28" s="69"/>
      <c r="F28" s="70"/>
      <c r="G28" s="1"/>
    </row>
    <row r="29" spans="1:7" ht="33" thickTop="1" thickBot="1" x14ac:dyDescent="0.3">
      <c r="A29" s="1"/>
      <c r="B29" s="65" t="s">
        <v>12</v>
      </c>
      <c r="C29" s="66"/>
      <c r="D29" s="66"/>
      <c r="E29" s="66"/>
      <c r="F29" s="67"/>
      <c r="G29" s="1"/>
    </row>
    <row r="30" spans="1:7" ht="84" customHeight="1" thickTop="1" thickBot="1" x14ac:dyDescent="0.3">
      <c r="A30" s="1"/>
      <c r="B30" s="86" t="s">
        <v>135</v>
      </c>
      <c r="C30" s="87"/>
      <c r="D30" s="87"/>
      <c r="E30" s="87"/>
      <c r="F30" s="88"/>
      <c r="G30" s="1"/>
    </row>
    <row r="31" spans="1:7" ht="15.75" thickTop="1" x14ac:dyDescent="0.25">
      <c r="A31" s="3"/>
      <c r="B31" s="3"/>
      <c r="C31" s="3"/>
      <c r="D31" s="3"/>
      <c r="E31" s="3"/>
      <c r="F31" s="3"/>
      <c r="G31" s="3"/>
    </row>
  </sheetData>
  <mergeCells count="23">
    <mergeCell ref="B26:F26"/>
    <mergeCell ref="B27:F27"/>
    <mergeCell ref="B28:F28"/>
    <mergeCell ref="B29:F29"/>
    <mergeCell ref="B30:F30"/>
    <mergeCell ref="B25:F25"/>
    <mergeCell ref="B8:F8"/>
    <mergeCell ref="B9:F9"/>
    <mergeCell ref="B10:F10"/>
    <mergeCell ref="B11:F11"/>
    <mergeCell ref="B12:F12"/>
    <mergeCell ref="B13:F13"/>
    <mergeCell ref="B20:F20"/>
    <mergeCell ref="B21:F21"/>
    <mergeCell ref="B22:F22"/>
    <mergeCell ref="B23:F23"/>
    <mergeCell ref="B24:F24"/>
    <mergeCell ref="B7:F7"/>
    <mergeCell ref="C2:F2"/>
    <mergeCell ref="C3:F3"/>
    <mergeCell ref="C4:F4"/>
    <mergeCell ref="B5:F5"/>
    <mergeCell ref="B6:F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E91"/>
  <sheetViews>
    <sheetView topLeftCell="A61" zoomScale="55" zoomScaleNormal="55" workbookViewId="0">
      <selection activeCell="G35" sqref="G35"/>
    </sheetView>
  </sheetViews>
  <sheetFormatPr baseColWidth="10" defaultColWidth="11.375" defaultRowHeight="15" x14ac:dyDescent="0.25"/>
  <cols>
    <col min="1" max="1" width="4.75" style="2" customWidth="1"/>
    <col min="2" max="4" width="75.875" style="2" customWidth="1"/>
    <col min="5" max="5" width="4.25" style="2" customWidth="1"/>
    <col min="6" max="16384" width="11.375" style="2"/>
  </cols>
  <sheetData>
    <row r="1" spans="1:5" ht="22.5" customHeight="1" thickBot="1" x14ac:dyDescent="0.3">
      <c r="A1"/>
      <c r="B1"/>
      <c r="C1"/>
      <c r="D1"/>
      <c r="E1"/>
    </row>
    <row r="2" spans="1:5" ht="32.25" thickBot="1" x14ac:dyDescent="0.3">
      <c r="A2"/>
      <c r="B2" s="136" t="s">
        <v>13</v>
      </c>
      <c r="C2" s="137"/>
      <c r="D2" s="138"/>
      <c r="E2"/>
    </row>
    <row r="3" spans="1:5" ht="27" thickBot="1" x14ac:dyDescent="0.3">
      <c r="A3"/>
      <c r="B3" s="5" t="s">
        <v>14</v>
      </c>
      <c r="C3" s="6" t="s">
        <v>15</v>
      </c>
      <c r="D3" s="6" t="s">
        <v>16</v>
      </c>
      <c r="E3"/>
    </row>
    <row r="4" spans="1:5" ht="27" thickBot="1" x14ac:dyDescent="0.45">
      <c r="A4"/>
      <c r="B4" s="7">
        <v>110</v>
      </c>
      <c r="C4" s="8">
        <v>110</v>
      </c>
      <c r="D4" s="9">
        <v>1</v>
      </c>
      <c r="E4"/>
    </row>
    <row r="5" spans="1:5" ht="27" thickBot="1" x14ac:dyDescent="0.3">
      <c r="A5"/>
      <c r="B5" s="98" t="s">
        <v>130</v>
      </c>
      <c r="C5" s="99" t="s">
        <v>17</v>
      </c>
      <c r="D5" s="100"/>
      <c r="E5"/>
    </row>
    <row r="6" spans="1:5" ht="18.75" x14ac:dyDescent="0.3">
      <c r="A6"/>
      <c r="B6" s="10" t="s">
        <v>18</v>
      </c>
      <c r="C6" s="11">
        <f>0.19*3*1.07</f>
        <v>0.60990000000000011</v>
      </c>
      <c r="D6" s="12" t="s">
        <v>19</v>
      </c>
      <c r="E6"/>
    </row>
    <row r="7" spans="1:5" ht="19.5" thickBot="1" x14ac:dyDescent="0.35">
      <c r="A7"/>
      <c r="B7" s="12" t="s">
        <v>20</v>
      </c>
      <c r="C7" s="13">
        <v>0.19</v>
      </c>
      <c r="D7" s="12" t="s">
        <v>19</v>
      </c>
      <c r="E7"/>
    </row>
    <row r="8" spans="1:5" ht="27" thickBot="1" x14ac:dyDescent="0.3">
      <c r="A8"/>
      <c r="B8" s="5" t="s">
        <v>21</v>
      </c>
      <c r="C8" s="6" t="s">
        <v>22</v>
      </c>
      <c r="D8" s="14"/>
      <c r="E8"/>
    </row>
    <row r="9" spans="1:5" ht="27" thickBot="1" x14ac:dyDescent="0.45">
      <c r="A9"/>
      <c r="B9" s="15" t="s">
        <v>129</v>
      </c>
      <c r="C9" s="16">
        <v>1</v>
      </c>
      <c r="D9" s="47" t="s">
        <v>131</v>
      </c>
      <c r="E9"/>
    </row>
    <row r="10" spans="1:5" ht="27" thickBot="1" x14ac:dyDescent="0.3">
      <c r="A10"/>
      <c r="B10" s="98" t="s">
        <v>23</v>
      </c>
      <c r="C10" s="99"/>
      <c r="D10" s="100"/>
      <c r="E10"/>
    </row>
    <row r="11" spans="1:5" ht="18.75" x14ac:dyDescent="0.3">
      <c r="A11"/>
      <c r="B11" s="18" t="s">
        <v>24</v>
      </c>
      <c r="C11" s="19" t="s">
        <v>25</v>
      </c>
      <c r="D11" s="20" t="s">
        <v>26</v>
      </c>
      <c r="E11"/>
    </row>
    <row r="12" spans="1:5" ht="18.75" x14ac:dyDescent="0.3">
      <c r="A12"/>
      <c r="B12" s="21">
        <v>25</v>
      </c>
      <c r="C12" s="12">
        <v>460</v>
      </c>
      <c r="D12" s="22">
        <v>495</v>
      </c>
      <c r="E12"/>
    </row>
    <row r="13" spans="1:5" ht="18.75" x14ac:dyDescent="0.3">
      <c r="A13"/>
      <c r="B13" s="21">
        <v>30</v>
      </c>
      <c r="C13" s="12">
        <v>434</v>
      </c>
      <c r="D13" s="22">
        <v>470</v>
      </c>
      <c r="E13"/>
    </row>
    <row r="14" spans="1:5" ht="19.5" thickBot="1" x14ac:dyDescent="0.35">
      <c r="A14"/>
      <c r="B14" s="21">
        <v>35</v>
      </c>
      <c r="C14" s="12">
        <v>405</v>
      </c>
      <c r="D14" s="22">
        <v>444</v>
      </c>
      <c r="E14"/>
    </row>
    <row r="15" spans="1:5" ht="27" thickBot="1" x14ac:dyDescent="0.3">
      <c r="A15"/>
      <c r="B15" s="98" t="s">
        <v>27</v>
      </c>
      <c r="C15" s="99"/>
      <c r="D15" s="100"/>
      <c r="E15"/>
    </row>
    <row r="16" spans="1:5" ht="18.75" x14ac:dyDescent="0.3">
      <c r="A16"/>
      <c r="B16" s="139" t="s">
        <v>28</v>
      </c>
      <c r="C16" s="23" t="s">
        <v>29</v>
      </c>
      <c r="D16" s="24">
        <v>0.222</v>
      </c>
      <c r="E16"/>
    </row>
    <row r="17" spans="1:5" ht="18.75" x14ac:dyDescent="0.3">
      <c r="A17"/>
      <c r="B17" s="140"/>
      <c r="C17" s="12" t="s">
        <v>30</v>
      </c>
      <c r="D17" s="25">
        <v>0.4</v>
      </c>
      <c r="E17"/>
    </row>
    <row r="18" spans="1:5" ht="19.5" thickBot="1" x14ac:dyDescent="0.35">
      <c r="A18"/>
      <c r="B18" s="141"/>
      <c r="C18" s="12" t="s">
        <v>31</v>
      </c>
      <c r="D18" s="25">
        <v>2.88</v>
      </c>
      <c r="E18"/>
    </row>
    <row r="19" spans="1:5" ht="18.75" x14ac:dyDescent="0.3">
      <c r="A19"/>
      <c r="B19" s="139" t="s">
        <v>32</v>
      </c>
      <c r="C19" s="23" t="s">
        <v>33</v>
      </c>
      <c r="D19" s="24">
        <v>0.36599999999999999</v>
      </c>
      <c r="E19"/>
    </row>
    <row r="20" spans="1:5" ht="18.75" x14ac:dyDescent="0.3">
      <c r="A20"/>
      <c r="B20" s="140"/>
      <c r="C20" s="12" t="s">
        <v>34</v>
      </c>
      <c r="D20" s="25">
        <v>1.45</v>
      </c>
      <c r="E20"/>
    </row>
    <row r="21" spans="1:5" ht="19.5" thickBot="1" x14ac:dyDescent="0.35">
      <c r="A21"/>
      <c r="B21" s="141"/>
      <c r="C21" s="12" t="s">
        <v>35</v>
      </c>
      <c r="D21" s="25">
        <v>0.96</v>
      </c>
      <c r="E21"/>
    </row>
    <row r="22" spans="1:5" ht="27" thickBot="1" x14ac:dyDescent="0.3">
      <c r="A22"/>
      <c r="B22" s="98" t="s">
        <v>36</v>
      </c>
      <c r="C22" s="99"/>
      <c r="D22" s="100"/>
      <c r="E22"/>
    </row>
    <row r="23" spans="1:5" ht="18.75" customHeight="1" x14ac:dyDescent="0.25">
      <c r="A23"/>
      <c r="B23" s="142" t="s">
        <v>132</v>
      </c>
      <c r="C23" s="143"/>
      <c r="D23" s="144"/>
      <c r="E23"/>
    </row>
    <row r="24" spans="1:5" x14ac:dyDescent="0.25">
      <c r="A24"/>
      <c r="B24" s="145"/>
      <c r="C24" s="146"/>
      <c r="D24" s="147"/>
      <c r="E24"/>
    </row>
    <row r="25" spans="1:5" ht="15.75" thickBot="1" x14ac:dyDescent="0.3">
      <c r="A25"/>
      <c r="B25" s="148"/>
      <c r="C25" s="149"/>
      <c r="D25" s="150"/>
      <c r="E25"/>
    </row>
    <row r="26" spans="1:5" ht="22.5" customHeight="1" thickBot="1" x14ac:dyDescent="0.3">
      <c r="A26"/>
      <c r="B26" s="98" t="s">
        <v>37</v>
      </c>
      <c r="C26" s="99"/>
      <c r="D26" s="100"/>
      <c r="E26"/>
    </row>
    <row r="27" spans="1:5" ht="33" customHeight="1" thickBot="1" x14ac:dyDescent="0.3">
      <c r="A27"/>
      <c r="B27" s="133" t="s">
        <v>133</v>
      </c>
      <c r="C27" s="134"/>
      <c r="D27" s="135"/>
      <c r="E27"/>
    </row>
    <row r="28" spans="1:5" ht="21.75" customHeight="1" thickBot="1" x14ac:dyDescent="0.3">
      <c r="A28"/>
      <c r="B28" s="98" t="s">
        <v>38</v>
      </c>
      <c r="C28" s="99"/>
      <c r="D28" s="100"/>
      <c r="E28"/>
    </row>
    <row r="29" spans="1:5" ht="83.25" customHeight="1" x14ac:dyDescent="0.25">
      <c r="A29"/>
      <c r="B29" s="133" t="s">
        <v>134</v>
      </c>
      <c r="C29" s="134"/>
      <c r="D29" s="135"/>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89" t="s">
        <v>39</v>
      </c>
      <c r="C33" s="90"/>
      <c r="D33" s="91"/>
      <c r="E33"/>
    </row>
    <row r="34" spans="1:5" ht="27" thickBot="1" x14ac:dyDescent="0.3">
      <c r="A34"/>
      <c r="B34" s="6" t="s">
        <v>40</v>
      </c>
      <c r="C34" s="6" t="s">
        <v>41</v>
      </c>
      <c r="D34" s="6"/>
      <c r="E34"/>
    </row>
    <row r="35" spans="1:5" ht="27" thickBot="1" x14ac:dyDescent="0.45">
      <c r="A35"/>
      <c r="B35" s="45">
        <v>3000</v>
      </c>
      <c r="C35" s="28" t="s">
        <v>120</v>
      </c>
      <c r="D35" s="17"/>
      <c r="E35"/>
    </row>
    <row r="36" spans="1:5" ht="27" thickBot="1" x14ac:dyDescent="0.3">
      <c r="A36"/>
      <c r="B36" s="98" t="s">
        <v>43</v>
      </c>
      <c r="C36" s="99" t="s">
        <v>17</v>
      </c>
      <c r="D36" s="100"/>
      <c r="E36"/>
    </row>
    <row r="37" spans="1:5" ht="18.75" customHeight="1" x14ac:dyDescent="0.25">
      <c r="A37"/>
      <c r="B37" s="112" t="s">
        <v>127</v>
      </c>
      <c r="C37" s="113"/>
      <c r="D37" s="114"/>
      <c r="E37"/>
    </row>
    <row r="38" spans="1:5" ht="30.75" customHeight="1" thickBot="1" x14ac:dyDescent="0.3">
      <c r="A38"/>
      <c r="B38" s="115"/>
      <c r="C38" s="116"/>
      <c r="D38" s="117"/>
      <c r="E38"/>
    </row>
    <row r="39" spans="1:5" ht="27" thickBot="1" x14ac:dyDescent="0.3">
      <c r="A39"/>
      <c r="B39" s="98" t="s">
        <v>44</v>
      </c>
      <c r="C39" s="99" t="s">
        <v>17</v>
      </c>
      <c r="D39" s="100"/>
      <c r="E39"/>
    </row>
    <row r="40" spans="1:5" ht="18.75" x14ac:dyDescent="0.3">
      <c r="A40"/>
      <c r="B40" s="10" t="s">
        <v>45</v>
      </c>
      <c r="C40" s="118">
        <v>2</v>
      </c>
      <c r="D40" s="119"/>
      <c r="E40"/>
    </row>
    <row r="41" spans="1:5" ht="19.5" thickBot="1" x14ac:dyDescent="0.35">
      <c r="A41"/>
      <c r="B41" s="12" t="s">
        <v>46</v>
      </c>
      <c r="C41" s="120" t="s">
        <v>121</v>
      </c>
      <c r="D41" s="121"/>
      <c r="E41"/>
    </row>
    <row r="42" spans="1:5" ht="27" thickBot="1" x14ac:dyDescent="0.3">
      <c r="A42"/>
      <c r="B42" s="98" t="s">
        <v>47</v>
      </c>
      <c r="C42" s="99"/>
      <c r="D42" s="100"/>
      <c r="E42"/>
    </row>
    <row r="43" spans="1:5" ht="18.75" x14ac:dyDescent="0.3">
      <c r="A43"/>
      <c r="B43" s="29" t="s">
        <v>48</v>
      </c>
      <c r="C43" s="122"/>
      <c r="D43" s="123"/>
      <c r="E43"/>
    </row>
    <row r="44" spans="1:5" ht="18.75" x14ac:dyDescent="0.3">
      <c r="A44"/>
      <c r="B44" s="29" t="s">
        <v>49</v>
      </c>
      <c r="C44" s="101"/>
      <c r="D44" s="102"/>
      <c r="E44"/>
    </row>
    <row r="45" spans="1:5" ht="19.5" thickBot="1" x14ac:dyDescent="0.35">
      <c r="A45"/>
      <c r="B45" s="29" t="s">
        <v>50</v>
      </c>
      <c r="C45" s="30"/>
      <c r="D45" s="31"/>
      <c r="E45"/>
    </row>
    <row r="46" spans="1:5" ht="27" thickBot="1" x14ac:dyDescent="0.3">
      <c r="A46"/>
      <c r="B46" s="98" t="s">
        <v>51</v>
      </c>
      <c r="C46" s="99"/>
      <c r="D46" s="100"/>
      <c r="E46"/>
    </row>
    <row r="47" spans="1:5" ht="18.75" customHeight="1" x14ac:dyDescent="0.25">
      <c r="A47"/>
      <c r="B47" s="124" t="s">
        <v>128</v>
      </c>
      <c r="C47" s="125"/>
      <c r="D47" s="126"/>
      <c r="E47"/>
    </row>
    <row r="48" spans="1:5" ht="14.45" customHeight="1" x14ac:dyDescent="0.25">
      <c r="A48"/>
      <c r="B48" s="127"/>
      <c r="C48" s="128"/>
      <c r="D48" s="129"/>
      <c r="E48"/>
    </row>
    <row r="49" spans="1:5" ht="14.65" customHeight="1" thickBot="1" x14ac:dyDescent="0.3">
      <c r="A49"/>
      <c r="B49" s="130"/>
      <c r="C49" s="131"/>
      <c r="D49" s="132"/>
      <c r="E49"/>
    </row>
    <row r="50" spans="1:5" ht="27" thickBot="1" x14ac:dyDescent="0.3">
      <c r="A50"/>
      <c r="B50" s="98" t="s">
        <v>52</v>
      </c>
      <c r="C50" s="99"/>
      <c r="D50" s="100"/>
      <c r="E50"/>
    </row>
    <row r="51" spans="1:5" ht="18.75" x14ac:dyDescent="0.3">
      <c r="A51"/>
      <c r="B51" s="29" t="s">
        <v>53</v>
      </c>
      <c r="C51" s="12">
        <v>23</v>
      </c>
      <c r="D51" s="22" t="s">
        <v>54</v>
      </c>
      <c r="E51"/>
    </row>
    <row r="52" spans="1:5" ht="18.75" x14ac:dyDescent="0.3">
      <c r="A52"/>
      <c r="B52" s="29" t="s">
        <v>55</v>
      </c>
      <c r="C52" s="101"/>
      <c r="D52" s="102"/>
      <c r="E52"/>
    </row>
    <row r="53" spans="1:5" ht="18.75" x14ac:dyDescent="0.3">
      <c r="A53"/>
      <c r="B53" s="29" t="s">
        <v>56</v>
      </c>
      <c r="C53" s="46" t="s">
        <v>126</v>
      </c>
      <c r="D53" s="22" t="s">
        <v>57</v>
      </c>
      <c r="E53"/>
    </row>
    <row r="54" spans="1:5" ht="18.75" x14ac:dyDescent="0.3">
      <c r="A54"/>
      <c r="B54" s="29" t="s">
        <v>58</v>
      </c>
      <c r="C54" s="46" t="s">
        <v>126</v>
      </c>
      <c r="D54" s="22" t="s">
        <v>57</v>
      </c>
      <c r="E54"/>
    </row>
    <row r="55" spans="1:5" ht="19.5" thickBot="1" x14ac:dyDescent="0.35">
      <c r="A55"/>
      <c r="B55" s="29" t="s">
        <v>59</v>
      </c>
      <c r="C55" s="12">
        <v>140</v>
      </c>
      <c r="D55" s="22" t="s">
        <v>60</v>
      </c>
      <c r="E55"/>
    </row>
    <row r="56" spans="1:5" ht="27" thickBot="1" x14ac:dyDescent="0.3">
      <c r="A56"/>
      <c r="B56" s="98" t="s">
        <v>61</v>
      </c>
      <c r="C56" s="99"/>
      <c r="D56" s="100"/>
      <c r="E56"/>
    </row>
    <row r="57" spans="1:5" ht="18.75" customHeight="1" x14ac:dyDescent="0.25">
      <c r="A57"/>
      <c r="B57" s="103" t="s">
        <v>62</v>
      </c>
      <c r="C57" s="104"/>
      <c r="D57" s="105"/>
      <c r="E57"/>
    </row>
    <row r="58" spans="1:5" ht="18.75" customHeight="1" x14ac:dyDescent="0.25">
      <c r="A58"/>
      <c r="B58" s="106"/>
      <c r="C58" s="107"/>
      <c r="D58" s="108"/>
      <c r="E58"/>
    </row>
    <row r="59" spans="1:5" ht="18.75" customHeight="1" x14ac:dyDescent="0.25">
      <c r="A59"/>
      <c r="B59" s="106"/>
      <c r="C59" s="107"/>
      <c r="D59" s="108"/>
      <c r="E59"/>
    </row>
    <row r="60" spans="1:5" ht="18.75" customHeight="1" x14ac:dyDescent="0.25">
      <c r="A60"/>
      <c r="B60" s="109"/>
      <c r="C60" s="110"/>
      <c r="D60" s="111"/>
      <c r="E60"/>
    </row>
    <row r="61" spans="1:5" ht="18.75" x14ac:dyDescent="0.3">
      <c r="A61"/>
      <c r="B61" s="32"/>
      <c r="C61" s="32"/>
      <c r="D61" s="32"/>
      <c r="E61"/>
    </row>
    <row r="63" spans="1:5" ht="19.5" thickBot="1" x14ac:dyDescent="0.35">
      <c r="A63"/>
      <c r="B63" s="32"/>
      <c r="C63" s="32"/>
      <c r="D63" s="32"/>
      <c r="E63"/>
    </row>
    <row r="64" spans="1:5" ht="32.25" thickBot="1" x14ac:dyDescent="0.3">
      <c r="A64"/>
      <c r="B64" s="89" t="s">
        <v>63</v>
      </c>
      <c r="C64" s="90"/>
      <c r="D64" s="91"/>
      <c r="E64"/>
    </row>
    <row r="65" spans="1:5" ht="27" thickBot="1" x14ac:dyDescent="0.3">
      <c r="A65"/>
      <c r="B65" s="6" t="s">
        <v>64</v>
      </c>
      <c r="C65" s="14" t="s">
        <v>65</v>
      </c>
      <c r="D65" s="6" t="s">
        <v>66</v>
      </c>
      <c r="E65"/>
    </row>
    <row r="66" spans="1:5" ht="27" thickBot="1" x14ac:dyDescent="0.45">
      <c r="A66"/>
      <c r="B66" s="27">
        <v>10</v>
      </c>
      <c r="C66" s="16">
        <v>10</v>
      </c>
      <c r="D66" s="33" t="s">
        <v>122</v>
      </c>
      <c r="E66"/>
    </row>
    <row r="67" spans="1:5" ht="27" thickBot="1" x14ac:dyDescent="0.3">
      <c r="A67"/>
      <c r="B67" s="34" t="s">
        <v>67</v>
      </c>
      <c r="C67" s="6" t="s">
        <v>68</v>
      </c>
      <c r="D67" s="14" t="s">
        <v>69</v>
      </c>
      <c r="E67"/>
    </row>
    <row r="68" spans="1:5" ht="27" thickBot="1" x14ac:dyDescent="0.45">
      <c r="A68"/>
      <c r="B68" s="27" t="s">
        <v>123</v>
      </c>
      <c r="C68" s="16" t="s">
        <v>124</v>
      </c>
      <c r="D68" s="17" t="s">
        <v>125</v>
      </c>
      <c r="E68"/>
    </row>
    <row r="69" spans="1:5" ht="27" thickBot="1" x14ac:dyDescent="0.3">
      <c r="A69"/>
      <c r="B69" s="98" t="s">
        <v>70</v>
      </c>
      <c r="C69" s="99"/>
      <c r="D69" s="100"/>
      <c r="E69"/>
    </row>
    <row r="70" spans="1:5" ht="18.75" x14ac:dyDescent="0.3">
      <c r="A70"/>
      <c r="B70" s="29" t="s">
        <v>71</v>
      </c>
      <c r="C70" s="12">
        <v>8</v>
      </c>
      <c r="D70" s="22" t="s">
        <v>72</v>
      </c>
      <c r="E70"/>
    </row>
    <row r="71" spans="1:5" ht="18.75" x14ac:dyDescent="0.3">
      <c r="A71"/>
      <c r="B71" s="29" t="s">
        <v>73</v>
      </c>
      <c r="C71" s="12">
        <v>1.6919999999999999E-3</v>
      </c>
      <c r="D71" s="22" t="s">
        <v>74</v>
      </c>
      <c r="E71"/>
    </row>
    <row r="72" spans="1:5" ht="19.5" thickBot="1" x14ac:dyDescent="0.35">
      <c r="A72"/>
      <c r="B72" s="29" t="s">
        <v>75</v>
      </c>
      <c r="C72" s="12">
        <v>0.10723000000000001</v>
      </c>
      <c r="D72" s="22" t="s">
        <v>74</v>
      </c>
      <c r="E72"/>
    </row>
    <row r="73" spans="1:5" ht="27" thickBot="1" x14ac:dyDescent="0.3">
      <c r="A73"/>
      <c r="B73" s="98" t="s">
        <v>76</v>
      </c>
      <c r="C73" s="99"/>
      <c r="D73" s="100"/>
      <c r="E73"/>
    </row>
    <row r="74" spans="1:5" ht="18.75" x14ac:dyDescent="0.3">
      <c r="A74"/>
      <c r="B74" s="29" t="s">
        <v>71</v>
      </c>
      <c r="C74" s="12">
        <v>8</v>
      </c>
      <c r="D74" s="22" t="s">
        <v>72</v>
      </c>
      <c r="E74"/>
    </row>
    <row r="75" spans="1:5" ht="18.75" x14ac:dyDescent="0.3">
      <c r="A75"/>
      <c r="B75" s="29" t="s">
        <v>77</v>
      </c>
      <c r="C75" s="12">
        <v>0</v>
      </c>
      <c r="D75" s="22" t="s">
        <v>74</v>
      </c>
      <c r="E75"/>
    </row>
    <row r="76" spans="1:5" ht="18.75" x14ac:dyDescent="0.3">
      <c r="A76"/>
      <c r="B76" s="29" t="s">
        <v>78</v>
      </c>
      <c r="C76" s="12">
        <v>0.10621</v>
      </c>
      <c r="D76" s="22" t="s">
        <v>74</v>
      </c>
      <c r="E76"/>
    </row>
    <row r="77" spans="1:5" ht="18.75" x14ac:dyDescent="0.3">
      <c r="A77"/>
      <c r="B77" s="32"/>
      <c r="C77" s="35"/>
      <c r="D77" s="35"/>
      <c r="E77"/>
    </row>
    <row r="79" spans="1:5" ht="19.5" thickBot="1" x14ac:dyDescent="0.35">
      <c r="A79"/>
      <c r="B79" s="32"/>
      <c r="C79" s="32"/>
      <c r="D79" s="32"/>
      <c r="E79"/>
    </row>
    <row r="80" spans="1:5" ht="32.25" thickBot="1" x14ac:dyDescent="0.3">
      <c r="A80"/>
      <c r="B80" s="89" t="s">
        <v>79</v>
      </c>
      <c r="C80" s="90"/>
      <c r="D80" s="91"/>
      <c r="E80"/>
    </row>
    <row r="81" spans="1:5" x14ac:dyDescent="0.25">
      <c r="A81"/>
      <c r="B81" s="92"/>
      <c r="C81" s="93"/>
      <c r="D81" s="94"/>
      <c r="E81"/>
    </row>
    <row r="82" spans="1:5" ht="77.25" customHeight="1" thickBot="1" x14ac:dyDescent="0.3">
      <c r="A82"/>
      <c r="B82" s="95"/>
      <c r="C82" s="96"/>
      <c r="D82" s="97"/>
      <c r="E82"/>
    </row>
    <row r="83" spans="1:5" ht="27" thickBot="1" x14ac:dyDescent="0.3">
      <c r="A83"/>
      <c r="B83" s="98"/>
      <c r="C83" s="99"/>
      <c r="D83" s="100"/>
      <c r="E83"/>
    </row>
    <row r="84" spans="1:5" ht="18.75" x14ac:dyDescent="0.3">
      <c r="A84"/>
      <c r="B84" s="29"/>
      <c r="C84" s="12"/>
      <c r="D84" s="22"/>
      <c r="E84"/>
    </row>
    <row r="85" spans="1:5" ht="18.75" x14ac:dyDescent="0.3">
      <c r="A85"/>
      <c r="B85" s="29"/>
      <c r="C85" s="12"/>
      <c r="D85" s="22"/>
      <c r="E85"/>
    </row>
    <row r="86" spans="1:5" ht="19.5" thickBot="1" x14ac:dyDescent="0.35">
      <c r="A86"/>
      <c r="B86" s="29"/>
      <c r="C86" s="12"/>
      <c r="D86" s="22"/>
      <c r="E86"/>
    </row>
    <row r="87" spans="1:5" ht="27" thickBot="1" x14ac:dyDescent="0.3">
      <c r="A87"/>
      <c r="B87" s="98"/>
      <c r="C87" s="99"/>
      <c r="D87" s="100"/>
      <c r="E87"/>
    </row>
    <row r="88" spans="1:5" ht="18.75" x14ac:dyDescent="0.3">
      <c r="A88"/>
      <c r="B88" s="29"/>
      <c r="C88" s="12"/>
      <c r="D88" s="22"/>
      <c r="E88"/>
    </row>
    <row r="89" spans="1:5" ht="18.75" x14ac:dyDescent="0.3">
      <c r="A89"/>
      <c r="B89" s="29"/>
      <c r="C89" s="12"/>
      <c r="D89" s="22"/>
      <c r="E89"/>
    </row>
    <row r="90" spans="1:5" ht="18.75" x14ac:dyDescent="0.3">
      <c r="A90"/>
      <c r="B90" s="29"/>
      <c r="C90" s="12"/>
      <c r="D90" s="22"/>
      <c r="E90"/>
    </row>
    <row r="91" spans="1:5" ht="18.75" x14ac:dyDescent="0.3">
      <c r="A91"/>
      <c r="B91" s="32"/>
      <c r="C91" s="35"/>
      <c r="D91" s="35"/>
      <c r="E91"/>
    </row>
  </sheetData>
  <mergeCells count="34">
    <mergeCell ref="B29:D29"/>
    <mergeCell ref="B2:D2"/>
    <mergeCell ref="B5:D5"/>
    <mergeCell ref="B10:D10"/>
    <mergeCell ref="B15:D15"/>
    <mergeCell ref="B16:B18"/>
    <mergeCell ref="B19:B21"/>
    <mergeCell ref="B22:D22"/>
    <mergeCell ref="B23:D25"/>
    <mergeCell ref="B26:D26"/>
    <mergeCell ref="B27:D27"/>
    <mergeCell ref="B28:D28"/>
    <mergeCell ref="B50:D50"/>
    <mergeCell ref="B33:D33"/>
    <mergeCell ref="B36:D36"/>
    <mergeCell ref="B37:D38"/>
    <mergeCell ref="B39:D39"/>
    <mergeCell ref="C40:D40"/>
    <mergeCell ref="C41:D41"/>
    <mergeCell ref="B42:D42"/>
    <mergeCell ref="C43:D43"/>
    <mergeCell ref="C44:D44"/>
    <mergeCell ref="B46:D46"/>
    <mergeCell ref="B47:D49"/>
    <mergeCell ref="B80:D80"/>
    <mergeCell ref="B81:D82"/>
    <mergeCell ref="B83:D83"/>
    <mergeCell ref="B87:D87"/>
    <mergeCell ref="C52:D52"/>
    <mergeCell ref="B56:D56"/>
    <mergeCell ref="B57:D60"/>
    <mergeCell ref="B64:D64"/>
    <mergeCell ref="B69:D69"/>
    <mergeCell ref="B73:D7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D68"/>
  <sheetViews>
    <sheetView topLeftCell="A31" zoomScale="70" zoomScaleNormal="70" workbookViewId="0">
      <selection activeCell="C40" sqref="C40"/>
    </sheetView>
  </sheetViews>
  <sheetFormatPr baseColWidth="10" defaultColWidth="11.375" defaultRowHeight="15" x14ac:dyDescent="0.25"/>
  <cols>
    <col min="1" max="1" width="4.75" style="2" customWidth="1"/>
    <col min="2" max="3" width="75.875" style="2" customWidth="1"/>
    <col min="4" max="4" width="4.75" style="2" customWidth="1"/>
    <col min="5" max="5" width="4.25" style="2" customWidth="1"/>
    <col min="6" max="16384" width="11.375" style="2"/>
  </cols>
  <sheetData>
    <row r="1" spans="1:4" ht="15.75" thickBot="1" x14ac:dyDescent="0.3">
      <c r="A1"/>
      <c r="B1"/>
      <c r="C1"/>
      <c r="D1"/>
    </row>
    <row r="2" spans="1:4" ht="32.25" thickBot="1" x14ac:dyDescent="0.3">
      <c r="A2"/>
      <c r="B2" s="136" t="s">
        <v>80</v>
      </c>
      <c r="C2" s="138"/>
      <c r="D2"/>
    </row>
    <row r="3" spans="1:4" ht="27" thickBot="1" x14ac:dyDescent="0.35">
      <c r="A3"/>
      <c r="B3" s="5" t="s">
        <v>81</v>
      </c>
      <c r="C3" s="36">
        <f>+SUM(C4:C34)</f>
        <v>5700117.402940128</v>
      </c>
      <c r="D3"/>
    </row>
    <row r="4" spans="1:4" ht="18.75" x14ac:dyDescent="0.3">
      <c r="A4"/>
      <c r="B4" s="29" t="s">
        <v>82</v>
      </c>
      <c r="C4" s="37">
        <v>276056.07868919085</v>
      </c>
      <c r="D4"/>
    </row>
    <row r="5" spans="1:4" ht="18.75" x14ac:dyDescent="0.3">
      <c r="A5"/>
      <c r="B5" s="29" t="s">
        <v>83</v>
      </c>
      <c r="C5" s="37">
        <v>177530.8368997956</v>
      </c>
      <c r="D5"/>
    </row>
    <row r="6" spans="1:4" ht="18.75" x14ac:dyDescent="0.3">
      <c r="A6"/>
      <c r="B6" s="29" t="s">
        <v>84</v>
      </c>
      <c r="C6" s="38">
        <v>238469.52011035828</v>
      </c>
      <c r="D6"/>
    </row>
    <row r="7" spans="1:4" ht="18.75" x14ac:dyDescent="0.3">
      <c r="A7"/>
      <c r="B7" s="29" t="s">
        <v>85</v>
      </c>
      <c r="C7" s="38"/>
      <c r="D7"/>
    </row>
    <row r="8" spans="1:4" ht="18.75" x14ac:dyDescent="0.3">
      <c r="A8"/>
      <c r="B8" s="29" t="s">
        <v>86</v>
      </c>
      <c r="C8" s="38">
        <v>843925.07160460518</v>
      </c>
      <c r="D8"/>
    </row>
    <row r="9" spans="1:4" ht="18.75" x14ac:dyDescent="0.3">
      <c r="A9"/>
      <c r="B9" s="29" t="s">
        <v>87</v>
      </c>
      <c r="C9" s="38">
        <v>265736.91719660745</v>
      </c>
      <c r="D9"/>
    </row>
    <row r="10" spans="1:4" ht="18.75" x14ac:dyDescent="0.3">
      <c r="A10"/>
      <c r="B10" s="29" t="s">
        <v>88</v>
      </c>
      <c r="C10" s="39">
        <v>623058</v>
      </c>
      <c r="D10"/>
    </row>
    <row r="11" spans="1:4" ht="18.75" x14ac:dyDescent="0.3">
      <c r="A11"/>
      <c r="B11" s="29" t="s">
        <v>89</v>
      </c>
      <c r="C11" s="39" t="s">
        <v>42</v>
      </c>
      <c r="D11"/>
    </row>
    <row r="12" spans="1:4" ht="18.75" x14ac:dyDescent="0.3">
      <c r="A12"/>
      <c r="B12" s="29" t="s">
        <v>90</v>
      </c>
      <c r="C12" s="39" t="s">
        <v>42</v>
      </c>
      <c r="D12"/>
    </row>
    <row r="13" spans="1:4" ht="18.75" x14ac:dyDescent="0.3">
      <c r="A13"/>
      <c r="B13" s="29" t="s">
        <v>91</v>
      </c>
      <c r="C13" s="39"/>
      <c r="D13"/>
    </row>
    <row r="14" spans="1:4" ht="18.75" x14ac:dyDescent="0.3">
      <c r="A14"/>
      <c r="B14" s="29" t="s">
        <v>92</v>
      </c>
      <c r="C14" s="39">
        <v>283279.56004327489</v>
      </c>
      <c r="D14"/>
    </row>
    <row r="15" spans="1:4" ht="18.75" x14ac:dyDescent="0.3">
      <c r="A15"/>
      <c r="B15" s="29" t="s">
        <v>93</v>
      </c>
      <c r="C15" s="39">
        <v>458954.60496790899</v>
      </c>
      <c r="D15"/>
    </row>
    <row r="16" spans="1:4" ht="18.75" x14ac:dyDescent="0.3">
      <c r="A16"/>
      <c r="B16" s="29" t="s">
        <v>94</v>
      </c>
      <c r="C16" s="39">
        <v>285373.33064659883</v>
      </c>
      <c r="D16"/>
    </row>
    <row r="17" spans="1:4" ht="18.75" x14ac:dyDescent="0.3">
      <c r="A17"/>
      <c r="B17" s="29" t="s">
        <v>95</v>
      </c>
      <c r="C17" s="39" t="s">
        <v>42</v>
      </c>
      <c r="D17"/>
    </row>
    <row r="18" spans="1:4" ht="18.75" x14ac:dyDescent="0.3">
      <c r="A18"/>
      <c r="B18" s="29" t="s">
        <v>96</v>
      </c>
      <c r="C18" s="39" t="s">
        <v>42</v>
      </c>
      <c r="D18"/>
    </row>
    <row r="19" spans="1:4" ht="18.75" x14ac:dyDescent="0.3">
      <c r="A19"/>
      <c r="B19" s="29" t="s">
        <v>97</v>
      </c>
      <c r="C19" s="39"/>
      <c r="D19"/>
    </row>
    <row r="20" spans="1:4" ht="18.75" x14ac:dyDescent="0.3">
      <c r="A20"/>
      <c r="B20" s="29" t="s">
        <v>98</v>
      </c>
      <c r="C20" s="39">
        <v>238249.99607756143</v>
      </c>
      <c r="D20"/>
    </row>
    <row r="21" spans="1:4" ht="18.75" x14ac:dyDescent="0.3">
      <c r="A21"/>
      <c r="B21" s="29" t="s">
        <v>99</v>
      </c>
      <c r="C21" s="39">
        <v>160783.15660192317</v>
      </c>
      <c r="D21"/>
    </row>
    <row r="22" spans="1:4" ht="18.75" x14ac:dyDescent="0.3">
      <c r="A22"/>
      <c r="B22" s="29" t="s">
        <v>100</v>
      </c>
      <c r="C22" s="39">
        <v>138314.80918042004</v>
      </c>
      <c r="D22"/>
    </row>
    <row r="23" spans="1:4" ht="18.75" x14ac:dyDescent="0.3">
      <c r="A23"/>
      <c r="B23" s="29" t="s">
        <v>101</v>
      </c>
      <c r="C23" s="39" t="s">
        <v>42</v>
      </c>
      <c r="D23"/>
    </row>
    <row r="24" spans="1:4" ht="18.75" x14ac:dyDescent="0.3">
      <c r="A24"/>
      <c r="B24" s="29" t="s">
        <v>102</v>
      </c>
      <c r="C24" s="39" t="s">
        <v>42</v>
      </c>
      <c r="D24"/>
    </row>
    <row r="25" spans="1:4" ht="18.75" x14ac:dyDescent="0.3">
      <c r="A25"/>
      <c r="B25" s="29" t="s">
        <v>103</v>
      </c>
      <c r="C25" s="39"/>
      <c r="D25"/>
    </row>
    <row r="26" spans="1:4" ht="18.75" x14ac:dyDescent="0.3">
      <c r="A26"/>
      <c r="B26" s="29" t="s">
        <v>104</v>
      </c>
      <c r="C26" s="39">
        <v>404870.95931586204</v>
      </c>
      <c r="D26"/>
    </row>
    <row r="27" spans="1:4" ht="18.75" x14ac:dyDescent="0.3">
      <c r="A27"/>
      <c r="B27" s="29" t="s">
        <v>105</v>
      </c>
      <c r="C27" s="39">
        <v>733605.66477060341</v>
      </c>
      <c r="D27"/>
    </row>
    <row r="28" spans="1:4" ht="18.75" x14ac:dyDescent="0.3">
      <c r="A28"/>
      <c r="B28" s="29" t="s">
        <v>106</v>
      </c>
      <c r="C28" s="39">
        <v>407863.43400279543</v>
      </c>
      <c r="D28"/>
    </row>
    <row r="29" spans="1:4" ht="18.75" x14ac:dyDescent="0.3">
      <c r="A29"/>
      <c r="B29" s="29" t="s">
        <v>107</v>
      </c>
      <c r="C29" s="39" t="s">
        <v>42</v>
      </c>
      <c r="D29"/>
    </row>
    <row r="30" spans="1:4" ht="18.75" x14ac:dyDescent="0.3">
      <c r="A30"/>
      <c r="B30" s="29" t="s">
        <v>108</v>
      </c>
      <c r="C30" s="39" t="s">
        <v>42</v>
      </c>
      <c r="D30"/>
    </row>
    <row r="31" spans="1:4" ht="18.75" x14ac:dyDescent="0.3">
      <c r="A31"/>
      <c r="B31" s="29" t="s">
        <v>109</v>
      </c>
      <c r="C31" s="39"/>
      <c r="D31"/>
    </row>
    <row r="32" spans="1:4" ht="18.75" x14ac:dyDescent="0.3">
      <c r="A32"/>
      <c r="B32" s="29" t="s">
        <v>110</v>
      </c>
      <c r="C32" s="39">
        <v>105305</v>
      </c>
      <c r="D32"/>
    </row>
    <row r="33" spans="1:4" ht="18.75" x14ac:dyDescent="0.3">
      <c r="A33"/>
      <c r="B33" s="29" t="s">
        <v>111</v>
      </c>
      <c r="C33" s="39">
        <v>16363</v>
      </c>
      <c r="D33"/>
    </row>
    <row r="34" spans="1:4" ht="19.5" thickBot="1" x14ac:dyDescent="0.35">
      <c r="A34"/>
      <c r="B34" s="29" t="s">
        <v>112</v>
      </c>
      <c r="C34" s="39">
        <v>42377.46283262354</v>
      </c>
      <c r="D34"/>
    </row>
    <row r="35" spans="1:4" ht="27.75" thickTop="1" thickBot="1" x14ac:dyDescent="0.35">
      <c r="A35"/>
      <c r="B35" s="40" t="s">
        <v>113</v>
      </c>
      <c r="C35" s="41">
        <v>1958579.5970598711</v>
      </c>
      <c r="D35"/>
    </row>
    <row r="36" spans="1:4" ht="18.75" x14ac:dyDescent="0.3">
      <c r="A36"/>
      <c r="B36" s="29" t="s">
        <v>114</v>
      </c>
      <c r="C36" s="37">
        <v>1432898.6404275482</v>
      </c>
      <c r="D36"/>
    </row>
    <row r="37" spans="1:4" ht="18.75" x14ac:dyDescent="0.3">
      <c r="A37"/>
      <c r="B37" s="29" t="s">
        <v>115</v>
      </c>
      <c r="C37" s="38" t="s">
        <v>42</v>
      </c>
      <c r="D37"/>
    </row>
    <row r="38" spans="1:4" ht="18.75" x14ac:dyDescent="0.3">
      <c r="A38"/>
      <c r="B38" s="29" t="s">
        <v>116</v>
      </c>
      <c r="C38" s="38">
        <v>148156.60538657507</v>
      </c>
      <c r="D38"/>
    </row>
    <row r="39" spans="1:4" ht="19.5" thickBot="1" x14ac:dyDescent="0.35">
      <c r="A39"/>
      <c r="B39" s="29" t="s">
        <v>117</v>
      </c>
      <c r="C39" s="38">
        <v>377524.35124574788</v>
      </c>
      <c r="D39"/>
    </row>
    <row r="40" spans="1:4" ht="33" thickTop="1" thickBot="1" x14ac:dyDescent="0.35">
      <c r="A40"/>
      <c r="B40" s="42" t="s">
        <v>118</v>
      </c>
      <c r="C40" s="43">
        <f>C3+C35</f>
        <v>7658696.9999999991</v>
      </c>
      <c r="D40"/>
    </row>
    <row r="41" spans="1:4" x14ac:dyDescent="0.25">
      <c r="A41"/>
      <c r="B41"/>
      <c r="C41" s="44"/>
      <c r="D41" s="44"/>
    </row>
    <row r="66" spans="2:4" x14ac:dyDescent="0.25">
      <c r="B66" s="4"/>
      <c r="C66" s="4"/>
      <c r="D66" s="4"/>
    </row>
    <row r="68" spans="2:4" x14ac:dyDescent="0.25">
      <c r="B68" s="4"/>
      <c r="C68" s="4"/>
    </row>
  </sheetData>
  <mergeCells count="1">
    <mergeCell ref="B2: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1. Antecedentes Básicos.</vt:lpstr>
      <vt:lpstr>2. Descripción de la Obra</vt:lpstr>
      <vt:lpstr>3. Valorización</vt:lpstr>
      <vt:lpstr>'1. Antecedentes Básicos.'!Área_de_impresión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Ignacio Valenzuela Alvarez</dc:creator>
  <cp:lastModifiedBy>Sergio Quiroz Iligaray</cp:lastModifiedBy>
  <dcterms:created xsi:type="dcterms:W3CDTF">2018-04-12T18:32:07Z</dcterms:created>
  <dcterms:modified xsi:type="dcterms:W3CDTF">2018-05-16T18:54:08Z</dcterms:modified>
</cp:coreProperties>
</file>