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075" windowHeight="7680"/>
  </bookViews>
  <sheets>
    <sheet name="1. Antecedentes Básicos" sheetId="17" r:id="rId1"/>
    <sheet name="2. Descripción de la Obra" sheetId="4" r:id="rId2"/>
    <sheet name="3. Valorización" sheetId="13" r:id="rId3"/>
  </sheets>
  <definedNames>
    <definedName name="_xlnm.Print_Area" localSheetId="0">'1. Antecedentes Básicos'!$B$2:$G$29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5" i="13" l="1"/>
  <c r="C3" i="13"/>
  <c r="C40" i="13" s="1"/>
</calcChain>
</file>

<file path=xl/sharedStrings.xml><?xml version="1.0" encoding="utf-8"?>
<sst xmlns="http://schemas.openxmlformats.org/spreadsheetml/2006/main" count="159" uniqueCount="149">
  <si>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</si>
  <si>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</si>
  <si>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</si>
  <si>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</si>
  <si>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</si>
  <si>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</si>
  <si>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</si>
  <si>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</si>
  <si>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</si>
  <si>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</si>
  <si>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</si>
  <si>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</si>
  <si>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</si>
  <si>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</si>
  <si>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</si>
  <si>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</si>
  <si>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</si>
  <si>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</si>
  <si>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</si>
  <si>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</si>
  <si>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</si>
  <si>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</si>
  <si>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</si>
  <si>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</si>
  <si>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</si>
  <si>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</si>
  <si>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</si>
  <si>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</si>
  <si>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</si>
  <si>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</si>
  <si>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</si>
  <si>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</si>
  <si>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</si>
  <si>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</si>
  <si>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</si>
  <si>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</si>
  <si>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</si>
  <si>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</si>
  <si>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</si>
  <si>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</si>
  <si>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</si>
  <si>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</si>
  <si>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</si>
  <si>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</si>
  <si>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</si>
  <si>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</si>
  <si>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</si>
  <si>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</si>
  <si>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</si>
  <si>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</si>
  <si>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</si>
  <si>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</si>
  <si>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</si>
  <si>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</si>
  <si>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</si>
  <si>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</si>
  <si>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</si>
  <si>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</si>
  <si>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</si>
  <si>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</si>
  <si>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</si>
  <si>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</si>
  <si>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</si>
  <si>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</si>
  <si>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</si>
  <si>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</si>
  <si>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</si>
  <si>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</si>
  <si>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</si>
  <si>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</si>
  <si>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</si>
  <si>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</si>
  <si>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</si>
  <si>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</si>
  <si>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</si>
  <si>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</si>
  <si>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</si>
  <si>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</si>
  <si>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</si>
  <si>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</si>
  <si>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</si>
  <si>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</si>
  <si>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</si>
  <si>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</si>
  <si>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</si>
  <si>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</si>
  <si>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</si>
  <si>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</si>
  <si>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</si>
  <si>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</si>
  <si>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</si>
  <si>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</si>
  <si>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</si>
  <si>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</si>
  <si>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</si>
  <si>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</si>
  <si>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</si>
  <si>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</si>
  <si>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</si>
  <si>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</si>
  <si>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</si>
  <si>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</si>
  <si>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</si>
  <si>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</si>
  <si>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</si>
  <si>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</si>
  <si>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</si>
  <si>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</si>
  <si>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</si>
  <si>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</si>
  <si>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</si>
  <si>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</si>
  <si>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</si>
  <si>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</si>
  <si>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</si>
  <si>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</si>
  <si>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</si>
  <si>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</si>
  <si>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</si>
  <si>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</si>
  <si>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</si>
  <si>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</si>
  <si>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</si>
  <si>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</si>
  <si>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</si>
  <si>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CGE S.A</t>
  </si>
  <si>
    <t>Eduardo Apablaza Dau.</t>
  </si>
  <si>
    <t>Región de Tarapaca</t>
  </si>
  <si>
    <t>Transformador</t>
  </si>
  <si>
    <t>Unidad trifásica</t>
  </si>
  <si>
    <t>Dyn1</t>
  </si>
  <si>
    <t>Se considera un plazo constructivo de 18 meses.</t>
  </si>
  <si>
    <t>66/15</t>
  </si>
  <si>
    <t xml:space="preserve">Se adjunta Cronograma del proyecto en formato .mpp y .pdf
</t>
  </si>
  <si>
    <t>SE San Miguel: Aumento de capacidad de transformación y seccionamiento de la LT 1x66kV Maule-Talca</t>
  </si>
  <si>
    <t xml:space="preserve">
Con el objetivo de atender los incrementos de demanda en la ciudad de Talca (suficiencia), es necesario realizar un aumento de la capacidad de transformación, para lo cual se instalará un segundo transformador de 66/15 kV de 30 MVA. La demanda proyectada para el año 2022 alcanzaría aproximadamente el 99% de la capacidad máxima para el transformador T1. 
Además, con el objetivo de mejorar la seguridad y garantizar la continuidad de suministro de SE San Miguel, se seccionará uno de los circuitos de la LT 2x66kV Maule-Talca que permitirá en caso de contingencia de alguno de los tramos, seguir abasteciendo la demanda de la subestación. Adicionalmente, en condiciones normales de operación esta obra permitirá incrementar la flexibilidad del sistema. </t>
  </si>
  <si>
    <t xml:space="preserve">
A continuación se indican la carga de los transformadores T1 y T2 para los años 2017, 2022 (fecha que se estima se pondría en servicio el nuevo equipo) y 2038 (último año del período de evaluación).</t>
  </si>
  <si>
    <t>Año</t>
  </si>
  <si>
    <t>Transformador N°1</t>
  </si>
  <si>
    <t>Transformador N°2</t>
  </si>
  <si>
    <t>-</t>
  </si>
  <si>
    <t>2022 sin proyecto</t>
  </si>
  <si>
    <t>2022 con proyecto</t>
  </si>
  <si>
    <t>2038 con proyecto</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</si>
  <si>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</si>
  <si>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t>Se adjuntan los siguientes documentos en formatos DWG:
* Diagrama unilineal condición actual de S/E.
* Diagrama unilineal con obras de ampliación propuestas.</t>
  </si>
  <si>
    <t>Inicio de construcción: Mes siguiente de asignación del contrato EPC de la licitación correspondiente.
Entrada operación:  18 meses después de la fecha de inicio de construcción.</t>
  </si>
  <si>
    <t>La SE San Miguel se alimenta actualmente en tap-off a un circuito de la LT 2x66kV Maule-Talca, conectando un transformador 66/15kV 16,6 MVA el cual tiene 3 alimentadores de 15 kV en patio abierto y sus reconectadores de cabecera en postes de hormigón.
El proyecto consiste en seccionar el circuito de la LT 2x66 Maule-Talca y habilitar un nuevo transformador 66/15kV 30 MVA con CDBC con sus respectivos paños en 66kV y 15kV, donde la barra de 66kV se debe construir en configuración de barra simple más barra de transferencia. El transformador N°1 actualmente en la subestación se debe conectar a un nuevo paño completo en la nueva configuración de la barra 66kV.
En cuanto a la barra de 15 kV, la solución considera una nueva sala de celdas en configuración barra simple, donde se habilitaran los paños en media tensión existentes asociados al transformador N°1, considerando una celda de entrada, tres salidas de alimentadores, una celda de medida y una celda de SSAA. Para el nuevo transformador N°2 66/15kV 30 MVA  se consideran las siguientes posiciones: interruptor de entrada, seis salidas, una celda para banco de condensadores, una celda de SSAA, una celda de medida y una celda acopladora que permitan interconectarse con la barra del transformador N°1. A la barra del transformador N°2 se debe conectar un BBCC 15kV de capacidad 5 MVAr.
La obra también considera la construcción de muro cortafuego, fundación con canaleta recolectora y foso de aceite.
El proyecto incluye todas las obras y labores necesarias para la ejecución y puesta en servicio, tales como adecuación de las protecciones, SCADA, obras civiles, montaje, malla de puesta a tierra y pruebas de los nuevos equipos.</t>
  </si>
  <si>
    <r>
      <t xml:space="preserve">
</t>
    </r>
    <r>
      <rPr>
        <sz val="14"/>
        <rFont val="Calibri"/>
        <family val="2"/>
        <scheme val="minor"/>
      </rPr>
      <t>La subestación cuenta con un transformador T1 66/15kV, que se conecta al circuito N°2 de la LT 2x66kV Maule-Talca, el que opera normalmente cerrado en conjunto con el circuito N°1 (anillados). Una vez que entre en servicio el nuevo transformador y el seccionamiento, la subestación continuará operando bajo la misma topología.</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</si>
</sst>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_-&quot;$&quot;\ * #,##0_-;\-&quot;$&quot;\ * #,##0_-;_-&quot;$&quot;\ * &quot;-&quot;??_-;_-@_-"/>
  </numFmts>
  <fonts count="17"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
      <b/>
      <sz val="14"/>
      <color rgb="FFFF0000"/>
      <name val="Calibri"/>
      <family val="2"/>
      <scheme val="minor"/>
    </font>
    <font>
      <sz val="14"/>
      <color theme="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3">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right/>
      <top style="thin">
        <color rgb="FF0070C0"/>
      </top>
      <bottom/>
      <diagonal/>
    </border>
  </borders>
  <cellStyleXfs count="3">
    <xf numFmtId="0" fontId="0" fillId="0" borderId="0"/>
    <xf numFmtId="0" fontId="12" fillId="0" borderId="0"/>
    <xf numFmtId="164" fontId="14" fillId="0" borderId="0" applyFont="0" applyFill="0" applyBorder="0" applyAlignment="0" applyProtection="0"/>
  </cellStyleXfs>
  <cellXfs count="134">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0" fillId="0" borderId="0" xfId="0" applyFill="1"/>
    <xf numFmtId="165" fontId="4" fillId="0" borderId="51" xfId="2" applyNumberFormat="1" applyFont="1" applyBorder="1"/>
    <xf numFmtId="165" fontId="4" fillId="0" borderId="25" xfId="2" applyNumberFormat="1" applyFont="1" applyBorder="1"/>
    <xf numFmtId="165" fontId="4" fillId="0" borderId="52" xfId="2" applyNumberFormat="1" applyFont="1" applyBorder="1"/>
    <xf numFmtId="165" fontId="4" fillId="0" borderId="54" xfId="2" applyNumberFormat="1" applyFont="1" applyBorder="1"/>
    <xf numFmtId="165" fontId="4" fillId="0" borderId="10" xfId="0" applyNumberFormat="1" applyFont="1" applyBorder="1"/>
    <xf numFmtId="165" fontId="4" fillId="0" borderId="53" xfId="0" applyNumberFormat="1" applyFont="1" applyBorder="1"/>
    <xf numFmtId="0" fontId="3" fillId="0" borderId="1" xfId="0" applyFont="1" applyFill="1" applyBorder="1" applyAlignment="1">
      <alignment horizontal="left" vertical="center"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3" fillId="0" borderId="61" xfId="0" applyFont="1" applyFill="1" applyBorder="1" applyAlignment="1">
      <alignment horizontal="center" vertical="center" wrapText="1"/>
    </xf>
    <xf numFmtId="9" fontId="15" fillId="0" borderId="0" xfId="0" applyNumberFormat="1" applyFont="1" applyFill="1" applyBorder="1" applyAlignment="1">
      <alignment horizontal="center" vertical="center" wrapText="1"/>
    </xf>
    <xf numFmtId="9" fontId="13" fillId="0" borderId="61" xfId="0"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2" xfId="0" applyFont="1" applyFill="1" applyBorder="1" applyAlignment="1">
      <alignment horizontal="left" vertical="top" wrapText="1"/>
    </xf>
    <xf numFmtId="0" fontId="13" fillId="0" borderId="31" xfId="0" applyFont="1" applyFill="1" applyBorder="1" applyAlignment="1">
      <alignment horizontal="left" vertical="top" wrapText="1"/>
    </xf>
    <xf numFmtId="0" fontId="13" fillId="0" borderId="3"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55"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2" fillId="0" borderId="8" xfId="0" applyFont="1" applyFill="1" applyBorder="1" applyAlignment="1">
      <alignment horizontal="center"/>
    </xf>
    <xf numFmtId="0" fontId="2" fillId="0" borderId="48" xfId="0" applyFont="1" applyFill="1" applyBorder="1" applyAlignment="1">
      <alignment horizontal="center"/>
    </xf>
    <xf numFmtId="0" fontId="2" fillId="0" borderId="9" xfId="0" applyFont="1" applyFill="1" applyBorder="1" applyAlignment="1">
      <alignment horizontal="center"/>
    </xf>
    <xf numFmtId="0" fontId="3" fillId="4" borderId="6" xfId="0" applyFont="1" applyFill="1" applyBorder="1" applyAlignment="1">
      <alignment horizontal="center" vertical="top"/>
    </xf>
    <xf numFmtId="0" fontId="3" fillId="4" borderId="55"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34" xfId="0" applyFont="1" applyFill="1" applyBorder="1" applyAlignment="1">
      <alignment horizontal="left" vertical="top" wrapText="1"/>
    </xf>
    <xf numFmtId="0" fontId="13" fillId="0" borderId="56" xfId="0" applyFont="1" applyFill="1" applyBorder="1" applyAlignment="1">
      <alignment horizontal="left" vertical="top" wrapText="1"/>
    </xf>
    <xf numFmtId="0" fontId="13" fillId="0" borderId="57" xfId="0" applyFont="1" applyFill="1" applyBorder="1" applyAlignment="1">
      <alignment horizontal="left" vertical="top" wrapText="1"/>
    </xf>
    <xf numFmtId="0" fontId="13" fillId="0" borderId="58" xfId="0" applyFont="1" applyFill="1" applyBorder="1" applyAlignment="1">
      <alignment horizontal="left" vertical="top"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6" fillId="0" borderId="2" xfId="0" applyFont="1" applyFill="1" applyBorder="1" applyAlignment="1">
      <alignment horizontal="left" vertical="top" wrapText="1"/>
    </xf>
    <xf numFmtId="0" fontId="4" fillId="0" borderId="4" xfId="0" applyFont="1" applyFill="1" applyBorder="1" applyAlignment="1">
      <alignment horizontal="left" vertical="top"/>
    </xf>
    <xf numFmtId="0" fontId="4" fillId="0" borderId="62" xfId="0" applyFont="1" applyFill="1" applyBorder="1" applyAlignment="1">
      <alignment horizontal="left" vertical="top"/>
    </xf>
    <xf numFmtId="0" fontId="4" fillId="0" borderId="5" xfId="0" applyFont="1" applyFill="1" applyBorder="1" applyAlignment="1">
      <alignment horizontal="left" vertical="top"/>
    </xf>
    <xf numFmtId="0" fontId="13" fillId="0" borderId="33" xfId="0" applyFont="1" applyFill="1" applyBorder="1" applyAlignment="1">
      <alignment horizontal="left" vertical="top" wrapText="1"/>
    </xf>
    <xf numFmtId="0" fontId="13" fillId="0" borderId="55" xfId="0" applyFont="1" applyFill="1" applyBorder="1" applyAlignment="1">
      <alignment horizontal="left" vertical="top" wrapText="1"/>
    </xf>
    <xf numFmtId="0" fontId="13" fillId="0" borderId="34" xfId="0" applyFont="1" applyFill="1" applyBorder="1" applyAlignment="1">
      <alignment horizontal="left" vertical="top" wrapText="1"/>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41" xfId="0" applyFont="1" applyBorder="1" applyAlignment="1">
      <alignment horizontal="center"/>
    </xf>
  </cellXfs>
  <cellStyles count="3">
    <cellStyle name="Moneda" xfId="2" builtinId="4"/>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tabSelected="1" zoomScale="70" zoomScaleNormal="70" workbookViewId="0">
      <selection activeCell="A9" sqref="A9:XFD9"/>
    </sheetView>
  </sheetViews>
  <sheetFormatPr baseColWidth="10" defaultColWidth="11.375" defaultRowHeight="15" x14ac:dyDescent="0.25"/>
  <cols>
    <col min="1" max="1" width="3.75" style="1" customWidth="1"/>
    <col min="2" max="2" width="60.75" style="1" customWidth="1"/>
    <col min="3" max="6" width="18.75" style="1" customWidth="1"/>
    <col min="7" max="7" width="60.75" style="1" customWidth="1"/>
    <col min="8" max="8" width="3.75" style="1" customWidth="1"/>
    <col min="9" max="16384" width="11.375" style="1"/>
  </cols>
  <sheetData>
    <row r="1" spans="1:8" ht="15.75" thickBot="1" x14ac:dyDescent="0.3">
      <c r="A1" s="2"/>
      <c r="B1" s="2"/>
      <c r="C1" s="2"/>
      <c r="D1" s="2"/>
      <c r="E1" s="2"/>
      <c r="F1" s="2"/>
      <c r="G1" s="2"/>
      <c r="H1" s="2"/>
    </row>
    <row r="2" spans="1:8" ht="64.5" customHeight="1" thickTop="1" thickBot="1" x14ac:dyDescent="0.3">
      <c r="A2" s="2"/>
      <c r="B2" s="37" t="s">
        <v>62</v>
      </c>
      <c r="C2" s="48" t="s">
        <v>125</v>
      </c>
      <c r="D2" s="49"/>
      <c r="E2" s="49"/>
      <c r="F2" s="49"/>
      <c r="G2" s="50"/>
      <c r="H2" s="2"/>
    </row>
    <row r="3" spans="1:8" ht="64.5" customHeight="1" thickTop="1" thickBot="1" x14ac:dyDescent="0.3">
      <c r="A3" s="2"/>
      <c r="B3" s="37" t="s">
        <v>63</v>
      </c>
      <c r="C3" s="48" t="s">
        <v>126</v>
      </c>
      <c r="D3" s="49"/>
      <c r="E3" s="49"/>
      <c r="F3" s="49"/>
      <c r="G3" s="50"/>
      <c r="H3" s="2"/>
    </row>
    <row r="4" spans="1:8" ht="64.5" customHeight="1" thickTop="1" thickBot="1" x14ac:dyDescent="0.3">
      <c r="A4" s="2"/>
      <c r="B4" s="37" t="s">
        <v>64</v>
      </c>
      <c r="C4" s="48" t="s">
        <v>134</v>
      </c>
      <c r="D4" s="49"/>
      <c r="E4" s="49"/>
      <c r="F4" s="49"/>
      <c r="G4" s="50"/>
      <c r="H4" s="2"/>
    </row>
    <row r="5" spans="1:8" ht="12" customHeight="1" thickTop="1" thickBot="1" x14ac:dyDescent="0.55000000000000004">
      <c r="A5" s="2"/>
      <c r="B5" s="51"/>
      <c r="C5" s="52"/>
      <c r="D5" s="52"/>
      <c r="E5" s="52"/>
      <c r="F5" s="52"/>
      <c r="G5" s="53"/>
      <c r="H5" s="2"/>
    </row>
    <row r="6" spans="1:8" ht="33" thickTop="1" thickBot="1" x14ac:dyDescent="0.3">
      <c r="A6" s="2"/>
      <c r="B6" s="54" t="s">
        <v>7</v>
      </c>
      <c r="C6" s="55"/>
      <c r="D6" s="55"/>
      <c r="E6" s="55"/>
      <c r="F6" s="55"/>
      <c r="G6" s="56"/>
      <c r="H6" s="2"/>
    </row>
    <row r="7" spans="1:8" ht="318.75" customHeight="1" thickTop="1" thickBot="1" x14ac:dyDescent="0.3">
      <c r="A7" s="2"/>
      <c r="B7" s="45" t="s">
        <v>147</v>
      </c>
      <c r="C7" s="46"/>
      <c r="D7" s="46"/>
      <c r="E7" s="46"/>
      <c r="F7" s="46"/>
      <c r="G7" s="47"/>
      <c r="H7" s="2"/>
    </row>
    <row r="8" spans="1:8" ht="33" thickTop="1" thickBot="1" x14ac:dyDescent="0.3">
      <c r="A8" s="2"/>
      <c r="B8" s="54" t="s">
        <v>37</v>
      </c>
      <c r="C8" s="55"/>
      <c r="D8" s="55"/>
      <c r="E8" s="55"/>
      <c r="F8" s="55"/>
      <c r="G8" s="56"/>
      <c r="H8" s="2"/>
    </row>
    <row r="9" spans="1:8" ht="84" customHeight="1" thickTop="1" thickBot="1" x14ac:dyDescent="0.3">
      <c r="A9" s="2"/>
      <c r="B9" s="57"/>
      <c r="C9" s="58"/>
      <c r="D9" s="58"/>
      <c r="E9" s="58"/>
      <c r="F9" s="58"/>
      <c r="G9" s="59"/>
      <c r="H9" s="2"/>
    </row>
    <row r="10" spans="1:8" ht="33" thickTop="1" thickBot="1" x14ac:dyDescent="0.3">
      <c r="A10" s="2"/>
      <c r="B10" s="54" t="s">
        <v>38</v>
      </c>
      <c r="C10" s="55"/>
      <c r="D10" s="55"/>
      <c r="E10" s="55"/>
      <c r="F10" s="55"/>
      <c r="G10" s="56"/>
      <c r="H10" s="2"/>
    </row>
    <row r="11" spans="1:8" ht="174.75" customHeight="1" thickTop="1" thickBot="1" x14ac:dyDescent="0.3">
      <c r="A11" s="2"/>
      <c r="B11" s="45" t="s">
        <v>135</v>
      </c>
      <c r="C11" s="46"/>
      <c r="D11" s="46"/>
      <c r="E11" s="46"/>
      <c r="F11" s="46"/>
      <c r="G11" s="47"/>
      <c r="H11" s="2"/>
    </row>
    <row r="12" spans="1:8" ht="34.5" customHeight="1" thickTop="1" thickBot="1" x14ac:dyDescent="0.3">
      <c r="A12" s="2"/>
      <c r="B12" s="54" t="s">
        <v>99</v>
      </c>
      <c r="C12" s="55"/>
      <c r="D12" s="55"/>
      <c r="E12" s="55"/>
      <c r="F12" s="55"/>
      <c r="G12" s="56"/>
      <c r="H12" s="2"/>
    </row>
    <row r="13" spans="1:8" ht="90" customHeight="1" thickTop="1" x14ac:dyDescent="0.25">
      <c r="A13" s="2"/>
      <c r="B13" s="60" t="s">
        <v>136</v>
      </c>
      <c r="C13" s="61"/>
      <c r="D13" s="61"/>
      <c r="E13" s="61"/>
      <c r="F13" s="61"/>
      <c r="G13" s="62"/>
      <c r="H13" s="2"/>
    </row>
    <row r="14" spans="1:8" ht="18.75" customHeight="1" x14ac:dyDescent="0.25">
      <c r="A14" s="2"/>
      <c r="B14" s="38"/>
      <c r="C14" s="39"/>
      <c r="D14" s="39"/>
      <c r="E14" s="39"/>
      <c r="F14" s="39"/>
      <c r="G14" s="40"/>
      <c r="H14" s="2"/>
    </row>
    <row r="15" spans="1:8" ht="36" customHeight="1" x14ac:dyDescent="0.25">
      <c r="A15" s="2"/>
      <c r="B15" s="38"/>
      <c r="C15" s="41" t="s">
        <v>137</v>
      </c>
      <c r="D15" s="41" t="s">
        <v>138</v>
      </c>
      <c r="E15" s="41" t="s">
        <v>139</v>
      </c>
      <c r="F15" s="42"/>
      <c r="G15" s="40"/>
      <c r="H15" s="2"/>
    </row>
    <row r="16" spans="1:8" ht="37.5" customHeight="1" x14ac:dyDescent="0.25">
      <c r="A16" s="2"/>
      <c r="B16" s="38"/>
      <c r="C16" s="41">
        <v>2017</v>
      </c>
      <c r="D16" s="43">
        <v>0.81</v>
      </c>
      <c r="E16" s="43" t="s">
        <v>140</v>
      </c>
      <c r="F16" s="42"/>
      <c r="G16" s="40"/>
      <c r="H16" s="2"/>
    </row>
    <row r="17" spans="1:8" ht="40.5" customHeight="1" x14ac:dyDescent="0.25">
      <c r="A17" s="2"/>
      <c r="B17" s="38"/>
      <c r="C17" s="41" t="s">
        <v>141</v>
      </c>
      <c r="D17" s="43">
        <v>0.99</v>
      </c>
      <c r="E17" s="43" t="s">
        <v>140</v>
      </c>
      <c r="F17" s="42"/>
      <c r="G17" s="40"/>
      <c r="H17" s="2"/>
    </row>
    <row r="18" spans="1:8" ht="37.5" customHeight="1" x14ac:dyDescent="0.25">
      <c r="A18" s="2"/>
      <c r="B18" s="38"/>
      <c r="C18" s="41" t="s">
        <v>142</v>
      </c>
      <c r="D18" s="43">
        <v>0.45</v>
      </c>
      <c r="E18" s="43">
        <v>0.3</v>
      </c>
      <c r="F18" s="42"/>
      <c r="G18" s="40"/>
      <c r="H18" s="2"/>
    </row>
    <row r="19" spans="1:8" ht="37.5" customHeight="1" x14ac:dyDescent="0.25">
      <c r="A19" s="2"/>
      <c r="B19" s="38"/>
      <c r="C19" s="41" t="s">
        <v>143</v>
      </c>
      <c r="D19" s="43">
        <v>0.93</v>
      </c>
      <c r="E19" s="43">
        <v>0.62</v>
      </c>
      <c r="F19" s="42"/>
      <c r="G19" s="40"/>
      <c r="H19" s="2"/>
    </row>
    <row r="20" spans="1:8" ht="36" customHeight="1" x14ac:dyDescent="0.25">
      <c r="A20" s="2"/>
      <c r="B20" s="38"/>
      <c r="C20" s="44"/>
      <c r="D20" s="42"/>
      <c r="E20" s="42"/>
      <c r="F20" s="42"/>
      <c r="G20" s="40"/>
      <c r="H20" s="2"/>
    </row>
    <row r="21" spans="1:8" ht="175.5" customHeight="1" thickBot="1" x14ac:dyDescent="0.3">
      <c r="A21" s="2"/>
      <c r="B21" s="63" t="s">
        <v>144</v>
      </c>
      <c r="C21" s="64"/>
      <c r="D21" s="64"/>
      <c r="E21" s="64"/>
      <c r="F21" s="64"/>
      <c r="G21" s="65"/>
      <c r="H21" s="2"/>
    </row>
    <row r="22" spans="1:8" ht="36" customHeight="1" thickTop="1" thickBot="1" x14ac:dyDescent="0.3">
      <c r="A22" s="2"/>
      <c r="B22" s="54" t="s">
        <v>100</v>
      </c>
      <c r="C22" s="55"/>
      <c r="D22" s="55"/>
      <c r="E22" s="55"/>
      <c r="F22" s="55"/>
      <c r="G22" s="56"/>
      <c r="H22" s="2"/>
    </row>
    <row r="23" spans="1:8" ht="99.75" customHeight="1" thickTop="1" thickBot="1" x14ac:dyDescent="0.3">
      <c r="A23" s="2"/>
      <c r="B23" s="66" t="s">
        <v>148</v>
      </c>
      <c r="C23" s="46"/>
      <c r="D23" s="46"/>
      <c r="E23" s="46"/>
      <c r="F23" s="46"/>
      <c r="G23" s="47"/>
      <c r="H23" s="2"/>
    </row>
    <row r="24" spans="1:8" ht="33" thickTop="1" thickBot="1" x14ac:dyDescent="0.3">
      <c r="A24" s="2"/>
      <c r="B24" s="54" t="s">
        <v>95</v>
      </c>
      <c r="C24" s="55"/>
      <c r="D24" s="55"/>
      <c r="E24" s="55"/>
      <c r="F24" s="55"/>
      <c r="G24" s="56"/>
      <c r="H24" s="2"/>
    </row>
    <row r="25" spans="1:8" ht="84" customHeight="1" thickTop="1" thickBot="1" x14ac:dyDescent="0.3">
      <c r="A25" s="2"/>
      <c r="B25" s="57" t="s">
        <v>133</v>
      </c>
      <c r="C25" s="58"/>
      <c r="D25" s="58"/>
      <c r="E25" s="58"/>
      <c r="F25" s="58"/>
      <c r="G25" s="59"/>
      <c r="H25" s="2"/>
    </row>
    <row r="26" spans="1:8" ht="33" thickTop="1" thickBot="1" x14ac:dyDescent="0.3">
      <c r="A26" s="2"/>
      <c r="B26" s="54" t="s">
        <v>96</v>
      </c>
      <c r="C26" s="55"/>
      <c r="D26" s="55"/>
      <c r="E26" s="55"/>
      <c r="F26" s="55"/>
      <c r="G26" s="56"/>
      <c r="H26" s="2"/>
    </row>
    <row r="27" spans="1:8" ht="84" customHeight="1" thickTop="1" thickBot="1" x14ac:dyDescent="0.3">
      <c r="A27" s="2"/>
      <c r="B27" s="67" t="s">
        <v>131</v>
      </c>
      <c r="C27" s="68"/>
      <c r="D27" s="68"/>
      <c r="E27" s="68"/>
      <c r="F27" s="68"/>
      <c r="G27" s="69"/>
      <c r="H27" s="2"/>
    </row>
    <row r="28" spans="1:8" ht="33" thickTop="1" thickBot="1" x14ac:dyDescent="0.3">
      <c r="A28" s="2"/>
      <c r="B28" s="54" t="s">
        <v>97</v>
      </c>
      <c r="C28" s="55"/>
      <c r="D28" s="55"/>
      <c r="E28" s="55"/>
      <c r="F28" s="55"/>
      <c r="G28" s="56"/>
      <c r="H28" s="2"/>
    </row>
    <row r="29" spans="1:8" ht="84" customHeight="1" thickTop="1" thickBot="1" x14ac:dyDescent="0.3">
      <c r="A29" s="2"/>
      <c r="B29" s="57" t="s">
        <v>146</v>
      </c>
      <c r="C29" s="58"/>
      <c r="D29" s="58"/>
      <c r="E29" s="58"/>
      <c r="F29" s="58"/>
      <c r="G29" s="59"/>
      <c r="H29" s="2"/>
    </row>
    <row r="30" spans="1:8" ht="33" thickTop="1" thickBot="1" x14ac:dyDescent="0.3">
      <c r="A30" s="2"/>
      <c r="B30" s="54" t="s">
        <v>98</v>
      </c>
      <c r="C30" s="55"/>
      <c r="D30" s="55"/>
      <c r="E30" s="55"/>
      <c r="F30" s="55"/>
      <c r="G30" s="56"/>
      <c r="H30" s="2"/>
    </row>
    <row r="31" spans="1:8" ht="84" customHeight="1" thickTop="1" thickBot="1" x14ac:dyDescent="0.3">
      <c r="A31" s="2"/>
      <c r="B31" s="70" t="s">
        <v>145</v>
      </c>
      <c r="C31" s="71"/>
      <c r="D31" s="71"/>
      <c r="E31" s="71"/>
      <c r="F31" s="71"/>
      <c r="G31" s="72"/>
      <c r="H31" s="2"/>
    </row>
    <row r="32" spans="1:8" ht="15.75" thickTop="1" x14ac:dyDescent="0.25">
      <c r="A32" s="30"/>
      <c r="B32" s="30"/>
      <c r="C32" s="30"/>
      <c r="D32" s="30"/>
      <c r="E32" s="30"/>
      <c r="F32" s="30"/>
      <c r="G32" s="30"/>
      <c r="H32" s="30"/>
    </row>
  </sheetData>
  <mergeCells count="23">
    <mergeCell ref="B27:G27"/>
    <mergeCell ref="B28:G28"/>
    <mergeCell ref="B29:G29"/>
    <mergeCell ref="B30:G30"/>
    <mergeCell ref="B31:G31"/>
    <mergeCell ref="B26:G26"/>
    <mergeCell ref="B8:G8"/>
    <mergeCell ref="B9:G9"/>
    <mergeCell ref="B10:G10"/>
    <mergeCell ref="B11:G11"/>
    <mergeCell ref="B12:G12"/>
    <mergeCell ref="B13:G13"/>
    <mergeCell ref="B21:G21"/>
    <mergeCell ref="B22:G22"/>
    <mergeCell ref="B23:G23"/>
    <mergeCell ref="B24:G24"/>
    <mergeCell ref="B25:G25"/>
    <mergeCell ref="B7:G7"/>
    <mergeCell ref="C2:G2"/>
    <mergeCell ref="C3:G3"/>
    <mergeCell ref="C4:G4"/>
    <mergeCell ref="B5:G5"/>
    <mergeCell ref="B6:G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46" zoomScale="55" zoomScaleNormal="55" workbookViewId="0">
      <selection activeCell="B56" sqref="B56:D56"/>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104" t="s">
        <v>79</v>
      </c>
      <c r="C2" s="105"/>
      <c r="D2" s="106"/>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76" t="s">
        <v>39</v>
      </c>
      <c r="C5" s="77" t="s">
        <v>12</v>
      </c>
      <c r="D5" s="78"/>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76" t="s">
        <v>40</v>
      </c>
      <c r="C10" s="77"/>
      <c r="D10" s="78"/>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76" t="s">
        <v>41</v>
      </c>
      <c r="C15" s="77"/>
      <c r="D15" s="78"/>
      <c r="E15"/>
    </row>
    <row r="16" spans="1:5" ht="18.75" x14ac:dyDescent="0.3">
      <c r="A16"/>
      <c r="B16" s="107" t="s">
        <v>72</v>
      </c>
      <c r="C16" s="13" t="s">
        <v>1</v>
      </c>
      <c r="D16" s="14"/>
      <c r="E16"/>
    </row>
    <row r="17" spans="1:5" ht="18.75" x14ac:dyDescent="0.3">
      <c r="A17"/>
      <c r="B17" s="108"/>
      <c r="C17" s="11" t="s">
        <v>2</v>
      </c>
      <c r="D17" s="12"/>
      <c r="E17"/>
    </row>
    <row r="18" spans="1:5" ht="19.5" thickBot="1" x14ac:dyDescent="0.35">
      <c r="A18"/>
      <c r="B18" s="109"/>
      <c r="C18" s="11" t="s">
        <v>6</v>
      </c>
      <c r="D18" s="12"/>
      <c r="E18"/>
    </row>
    <row r="19" spans="1:5" ht="18.75" x14ac:dyDescent="0.3">
      <c r="A19"/>
      <c r="B19" s="107" t="s">
        <v>71</v>
      </c>
      <c r="C19" s="13" t="s">
        <v>3</v>
      </c>
      <c r="D19" s="14"/>
      <c r="E19"/>
    </row>
    <row r="20" spans="1:5" ht="18.75" x14ac:dyDescent="0.3">
      <c r="A20"/>
      <c r="B20" s="108"/>
      <c r="C20" s="11" t="s">
        <v>4</v>
      </c>
      <c r="D20" s="12"/>
      <c r="E20"/>
    </row>
    <row r="21" spans="1:5" ht="19.5" thickBot="1" x14ac:dyDescent="0.35">
      <c r="A21"/>
      <c r="B21" s="109"/>
      <c r="C21" s="11" t="s">
        <v>5</v>
      </c>
      <c r="D21" s="12"/>
      <c r="E21"/>
    </row>
    <row r="22" spans="1:5" ht="27" thickBot="1" x14ac:dyDescent="0.3">
      <c r="A22"/>
      <c r="B22" s="76" t="s">
        <v>46</v>
      </c>
      <c r="C22" s="77"/>
      <c r="D22" s="78"/>
      <c r="E22"/>
    </row>
    <row r="23" spans="1:5" ht="18.75" customHeight="1" x14ac:dyDescent="0.25">
      <c r="A23"/>
      <c r="B23" s="121" t="s">
        <v>42</v>
      </c>
      <c r="C23" s="122"/>
      <c r="D23" s="123"/>
      <c r="E23"/>
    </row>
    <row r="24" spans="1:5" x14ac:dyDescent="0.25">
      <c r="A24"/>
      <c r="B24" s="124"/>
      <c r="C24" s="125"/>
      <c r="D24" s="126"/>
      <c r="E24"/>
    </row>
    <row r="25" spans="1:5" ht="15.75" thickBot="1" x14ac:dyDescent="0.3">
      <c r="A25"/>
      <c r="B25" s="127"/>
      <c r="C25" s="128"/>
      <c r="D25" s="129"/>
      <c r="E25"/>
    </row>
    <row r="26" spans="1:5" ht="22.5" customHeight="1" thickBot="1" x14ac:dyDescent="0.3">
      <c r="A26"/>
      <c r="B26" s="76" t="s">
        <v>47</v>
      </c>
      <c r="C26" s="77"/>
      <c r="D26" s="78"/>
      <c r="E26"/>
    </row>
    <row r="27" spans="1:5" ht="19.5" thickBot="1" x14ac:dyDescent="0.35">
      <c r="A27"/>
      <c r="B27" s="130" t="s">
        <v>35</v>
      </c>
      <c r="C27" s="131"/>
      <c r="D27" s="132"/>
      <c r="E27"/>
    </row>
    <row r="28" spans="1:5" ht="21.75" customHeight="1" thickBot="1" x14ac:dyDescent="0.3">
      <c r="A28"/>
      <c r="B28" s="76" t="s">
        <v>101</v>
      </c>
      <c r="C28" s="77"/>
      <c r="D28" s="78"/>
      <c r="E28"/>
    </row>
    <row r="29" spans="1:5" ht="64.5" customHeight="1" x14ac:dyDescent="0.3">
      <c r="A29"/>
      <c r="B29" s="130" t="s">
        <v>124</v>
      </c>
      <c r="C29" s="131"/>
      <c r="D29" s="132"/>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73" t="s">
        <v>80</v>
      </c>
      <c r="C33" s="74"/>
      <c r="D33" s="75"/>
      <c r="E33"/>
    </row>
    <row r="34" spans="1:5" ht="27" thickBot="1" x14ac:dyDescent="0.3">
      <c r="A34"/>
      <c r="B34" s="6" t="s">
        <v>73</v>
      </c>
      <c r="C34" s="6" t="s">
        <v>54</v>
      </c>
      <c r="D34" s="6"/>
      <c r="E34"/>
    </row>
    <row r="35" spans="1:5" ht="27" thickBot="1" x14ac:dyDescent="0.45">
      <c r="A35"/>
      <c r="B35" s="3"/>
      <c r="C35" s="18" t="s">
        <v>127</v>
      </c>
      <c r="D35" s="4"/>
      <c r="E35"/>
    </row>
    <row r="36" spans="1:5" ht="27" thickBot="1" x14ac:dyDescent="0.3">
      <c r="A36"/>
      <c r="B36" s="76" t="s">
        <v>55</v>
      </c>
      <c r="C36" s="77" t="s">
        <v>12</v>
      </c>
      <c r="D36" s="78"/>
      <c r="E36"/>
    </row>
    <row r="37" spans="1:5" ht="18.75" customHeight="1" x14ac:dyDescent="0.25">
      <c r="A37"/>
      <c r="B37" s="85" t="s">
        <v>57</v>
      </c>
      <c r="C37" s="86"/>
      <c r="D37" s="87"/>
      <c r="E37"/>
    </row>
    <row r="38" spans="1:5" ht="15.75" thickBot="1" x14ac:dyDescent="0.3">
      <c r="A38"/>
      <c r="B38" s="88"/>
      <c r="C38" s="89"/>
      <c r="D38" s="90"/>
      <c r="E38"/>
    </row>
    <row r="39" spans="1:5" ht="27" thickBot="1" x14ac:dyDescent="0.3">
      <c r="A39"/>
      <c r="B39" s="76" t="s">
        <v>49</v>
      </c>
      <c r="C39" s="77" t="s">
        <v>12</v>
      </c>
      <c r="D39" s="78"/>
      <c r="E39"/>
    </row>
    <row r="40" spans="1:5" ht="18.75" x14ac:dyDescent="0.3">
      <c r="A40"/>
      <c r="B40" s="19" t="s">
        <v>50</v>
      </c>
      <c r="C40" s="91" t="s">
        <v>53</v>
      </c>
      <c r="D40" s="133"/>
      <c r="E40"/>
    </row>
    <row r="41" spans="1:5" ht="19.5" thickBot="1" x14ac:dyDescent="0.35">
      <c r="A41"/>
      <c r="B41" s="11" t="s">
        <v>51</v>
      </c>
      <c r="C41" s="119"/>
      <c r="D41" s="120"/>
      <c r="E41"/>
    </row>
    <row r="42" spans="1:5" ht="27" thickBot="1" x14ac:dyDescent="0.3">
      <c r="A42"/>
      <c r="B42" s="76" t="s">
        <v>52</v>
      </c>
      <c r="C42" s="77"/>
      <c r="D42" s="78"/>
      <c r="E42"/>
    </row>
    <row r="43" spans="1:5" ht="18.75" x14ac:dyDescent="0.3">
      <c r="A43"/>
      <c r="B43" s="22" t="s">
        <v>27</v>
      </c>
      <c r="C43" s="91"/>
      <c r="D43" s="92"/>
      <c r="E43"/>
    </row>
    <row r="44" spans="1:5" ht="18.75" x14ac:dyDescent="0.3">
      <c r="A44"/>
      <c r="B44" s="22" t="s">
        <v>28</v>
      </c>
      <c r="C44" s="93"/>
      <c r="D44" s="94"/>
      <c r="E44"/>
    </row>
    <row r="45" spans="1:5" ht="19.5" thickBot="1" x14ac:dyDescent="0.35">
      <c r="A45"/>
      <c r="B45" s="22" t="s">
        <v>29</v>
      </c>
      <c r="C45" s="23"/>
      <c r="D45" s="24"/>
      <c r="E45"/>
    </row>
    <row r="46" spans="1:5" ht="27" thickBot="1" x14ac:dyDescent="0.3">
      <c r="A46"/>
      <c r="B46" s="76" t="s">
        <v>48</v>
      </c>
      <c r="C46" s="77"/>
      <c r="D46" s="78"/>
      <c r="E46"/>
    </row>
    <row r="47" spans="1:5" ht="18.75" customHeight="1" x14ac:dyDescent="0.25">
      <c r="A47"/>
      <c r="B47" s="110" t="s">
        <v>56</v>
      </c>
      <c r="C47" s="111"/>
      <c r="D47" s="112"/>
      <c r="E47"/>
    </row>
    <row r="48" spans="1:5" x14ac:dyDescent="0.25">
      <c r="A48"/>
      <c r="B48" s="113"/>
      <c r="C48" s="114"/>
      <c r="D48" s="115"/>
      <c r="E48"/>
    </row>
    <row r="49" spans="1:5" ht="15.75" thickBot="1" x14ac:dyDescent="0.3">
      <c r="A49"/>
      <c r="B49" s="116"/>
      <c r="C49" s="117"/>
      <c r="D49" s="118"/>
      <c r="E49"/>
    </row>
    <row r="50" spans="1:5" ht="27" thickBot="1" x14ac:dyDescent="0.3">
      <c r="A50"/>
      <c r="B50" s="76" t="s">
        <v>58</v>
      </c>
      <c r="C50" s="77"/>
      <c r="D50" s="78"/>
      <c r="E50"/>
    </row>
    <row r="51" spans="1:5" ht="18.75" x14ac:dyDescent="0.3">
      <c r="A51"/>
      <c r="B51" s="22" t="s">
        <v>30</v>
      </c>
      <c r="C51" s="11">
        <v>15</v>
      </c>
      <c r="D51" s="12" t="s">
        <v>13</v>
      </c>
      <c r="E51"/>
    </row>
    <row r="52" spans="1:5" ht="18.75" x14ac:dyDescent="0.3">
      <c r="A52"/>
      <c r="B52" s="22" t="s">
        <v>31</v>
      </c>
      <c r="C52" s="93"/>
      <c r="D52" s="94"/>
      <c r="E52"/>
    </row>
    <row r="53" spans="1:5" ht="18.75" x14ac:dyDescent="0.3">
      <c r="A53"/>
      <c r="B53" s="22" t="s">
        <v>32</v>
      </c>
      <c r="C53" s="11">
        <v>5</v>
      </c>
      <c r="D53" s="12" t="s">
        <v>14</v>
      </c>
      <c r="E53"/>
    </row>
    <row r="54" spans="1:5" ht="18.75" x14ac:dyDescent="0.3">
      <c r="A54"/>
      <c r="B54" s="22" t="s">
        <v>33</v>
      </c>
      <c r="C54" s="11">
        <v>5</v>
      </c>
      <c r="D54" s="12" t="s">
        <v>14</v>
      </c>
      <c r="E54"/>
    </row>
    <row r="55" spans="1:5" ht="19.5" thickBot="1" x14ac:dyDescent="0.35">
      <c r="A55"/>
      <c r="B55" s="22" t="s">
        <v>34</v>
      </c>
      <c r="C55" s="11">
        <v>78</v>
      </c>
      <c r="D55" s="12" t="s">
        <v>15</v>
      </c>
      <c r="E55"/>
    </row>
    <row r="56" spans="1:5" ht="27" thickBot="1" x14ac:dyDescent="0.3">
      <c r="A56"/>
      <c r="B56" s="76" t="s">
        <v>59</v>
      </c>
      <c r="C56" s="77"/>
      <c r="D56" s="78"/>
      <c r="E56"/>
    </row>
    <row r="57" spans="1:5" ht="18.75" customHeight="1" x14ac:dyDescent="0.25">
      <c r="A57"/>
      <c r="B57" s="95" t="s">
        <v>74</v>
      </c>
      <c r="C57" s="96"/>
      <c r="D57" s="97"/>
      <c r="E57"/>
    </row>
    <row r="58" spans="1:5" ht="18.75" customHeight="1" x14ac:dyDescent="0.25">
      <c r="A58"/>
      <c r="B58" s="98"/>
      <c r="C58" s="99"/>
      <c r="D58" s="100"/>
      <c r="E58"/>
    </row>
    <row r="59" spans="1:5" ht="18.75" customHeight="1" x14ac:dyDescent="0.25">
      <c r="A59"/>
      <c r="B59" s="98"/>
      <c r="C59" s="99"/>
      <c r="D59" s="100"/>
      <c r="E59"/>
    </row>
    <row r="60" spans="1:5" ht="18.75" customHeight="1" x14ac:dyDescent="0.25">
      <c r="A60"/>
      <c r="B60" s="101"/>
      <c r="C60" s="102"/>
      <c r="D60" s="103"/>
      <c r="E60"/>
    </row>
    <row r="61" spans="1:5" ht="18.75" x14ac:dyDescent="0.3">
      <c r="A61"/>
      <c r="B61" s="27"/>
      <c r="C61" s="27"/>
      <c r="D61" s="27"/>
      <c r="E61"/>
    </row>
    <row r="63" spans="1:5" ht="19.5" thickBot="1" x14ac:dyDescent="0.35">
      <c r="A63"/>
      <c r="B63" s="27"/>
      <c r="C63" s="27"/>
      <c r="D63" s="27"/>
      <c r="E63"/>
    </row>
    <row r="64" spans="1:5" ht="32.25" thickBot="1" x14ac:dyDescent="0.3">
      <c r="A64"/>
      <c r="B64" s="73" t="s">
        <v>81</v>
      </c>
      <c r="C64" s="74"/>
      <c r="D64" s="75"/>
      <c r="E64"/>
    </row>
    <row r="65" spans="1:5" ht="27" thickBot="1" x14ac:dyDescent="0.3">
      <c r="A65"/>
      <c r="B65" s="6" t="s">
        <v>19</v>
      </c>
      <c r="C65" s="20" t="s">
        <v>60</v>
      </c>
      <c r="D65" s="6" t="s">
        <v>20</v>
      </c>
      <c r="E65"/>
    </row>
    <row r="66" spans="1:5" ht="27" thickBot="1" x14ac:dyDescent="0.45">
      <c r="A66"/>
      <c r="B66" s="3">
        <v>30</v>
      </c>
      <c r="C66" s="18">
        <v>30</v>
      </c>
      <c r="D66" s="4" t="s">
        <v>128</v>
      </c>
      <c r="E66"/>
    </row>
    <row r="67" spans="1:5" ht="27" thickBot="1" x14ac:dyDescent="0.3">
      <c r="A67"/>
      <c r="B67" s="21" t="s">
        <v>22</v>
      </c>
      <c r="C67" s="6" t="s">
        <v>21</v>
      </c>
      <c r="D67" s="20" t="s">
        <v>61</v>
      </c>
      <c r="E67"/>
    </row>
    <row r="68" spans="1:5" ht="27" thickBot="1" x14ac:dyDescent="0.45">
      <c r="A68"/>
      <c r="B68" s="3" t="s">
        <v>129</v>
      </c>
      <c r="C68" s="18" t="s">
        <v>130</v>
      </c>
      <c r="D68" s="4" t="s">
        <v>132</v>
      </c>
      <c r="E68"/>
    </row>
    <row r="69" spans="1:5" ht="27" thickBot="1" x14ac:dyDescent="0.3">
      <c r="A69"/>
      <c r="B69" s="76" t="s">
        <v>78</v>
      </c>
      <c r="C69" s="77"/>
      <c r="D69" s="78"/>
      <c r="E69"/>
    </row>
    <row r="70" spans="1:5" ht="18.75" x14ac:dyDescent="0.3">
      <c r="A70"/>
      <c r="B70" s="22" t="s">
        <v>23</v>
      </c>
      <c r="C70" s="11">
        <v>18</v>
      </c>
      <c r="D70" s="12" t="s">
        <v>18</v>
      </c>
      <c r="E70"/>
    </row>
    <row r="71" spans="1:5" ht="18.75" x14ac:dyDescent="0.3">
      <c r="A71"/>
      <c r="B71" s="22" t="s">
        <v>24</v>
      </c>
      <c r="C71" s="11">
        <v>3.9899999999999996E-3</v>
      </c>
      <c r="D71" s="12" t="s">
        <v>25</v>
      </c>
      <c r="E71"/>
    </row>
    <row r="72" spans="1:5" ht="19.5" thickBot="1" x14ac:dyDescent="0.35">
      <c r="A72"/>
      <c r="B72" s="22" t="s">
        <v>26</v>
      </c>
      <c r="C72" s="11">
        <v>9.4700000000000006E-2</v>
      </c>
      <c r="D72" s="12" t="s">
        <v>25</v>
      </c>
      <c r="E72"/>
    </row>
    <row r="73" spans="1:5" ht="27" thickBot="1" x14ac:dyDescent="0.3">
      <c r="A73"/>
      <c r="B73" s="76" t="s">
        <v>77</v>
      </c>
      <c r="C73" s="77"/>
      <c r="D73" s="78"/>
      <c r="E73"/>
    </row>
    <row r="74" spans="1:5" ht="18.75" x14ac:dyDescent="0.3">
      <c r="A74"/>
      <c r="B74" s="22" t="s">
        <v>23</v>
      </c>
      <c r="C74" s="11">
        <v>18</v>
      </c>
      <c r="D74" s="12" t="s">
        <v>18</v>
      </c>
      <c r="E74"/>
    </row>
    <row r="75" spans="1:5" ht="18.75" x14ac:dyDescent="0.3">
      <c r="A75"/>
      <c r="B75" s="22" t="s">
        <v>75</v>
      </c>
      <c r="C75" s="11"/>
      <c r="D75" s="12" t="s">
        <v>25</v>
      </c>
      <c r="E75"/>
    </row>
    <row r="76" spans="1:5" ht="18.75" x14ac:dyDescent="0.3">
      <c r="A76"/>
      <c r="B76" s="22" t="s">
        <v>76</v>
      </c>
      <c r="C76" s="11">
        <v>9.69E-2</v>
      </c>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73" t="s">
        <v>82</v>
      </c>
      <c r="C80" s="74"/>
      <c r="D80" s="75"/>
      <c r="E80"/>
    </row>
    <row r="81" spans="1:5" x14ac:dyDescent="0.25">
      <c r="A81"/>
      <c r="B81" s="79" t="s">
        <v>102</v>
      </c>
      <c r="C81" s="80"/>
      <c r="D81" s="81"/>
      <c r="E81"/>
    </row>
    <row r="82" spans="1:5" ht="77.25" customHeight="1" thickBot="1" x14ac:dyDescent="0.3">
      <c r="A82"/>
      <c r="B82" s="82"/>
      <c r="C82" s="83"/>
      <c r="D82" s="84"/>
      <c r="E82"/>
    </row>
    <row r="83" spans="1:5" ht="27" thickBot="1" x14ac:dyDescent="0.3">
      <c r="A83"/>
      <c r="B83" s="76"/>
      <c r="C83" s="77"/>
      <c r="D83" s="78"/>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76"/>
      <c r="C87" s="77"/>
      <c r="D87" s="78"/>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zoomScale="55" zoomScaleNormal="55" workbookViewId="0">
      <selection activeCell="I32" sqref="I32"/>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104" t="s">
        <v>68</v>
      </c>
      <c r="C2" s="106"/>
      <c r="D2"/>
    </row>
    <row r="3" spans="1:4" ht="27" thickBot="1" x14ac:dyDescent="0.35">
      <c r="A3"/>
      <c r="B3" s="5" t="s">
        <v>66</v>
      </c>
      <c r="C3" s="35">
        <f>+SUM(C4:C34)</f>
        <v>3640782.6203226447</v>
      </c>
      <c r="D3"/>
    </row>
    <row r="4" spans="1:4" ht="18.75" x14ac:dyDescent="0.3">
      <c r="A4"/>
      <c r="B4" s="22" t="s">
        <v>69</v>
      </c>
      <c r="C4" s="31">
        <v>158868.73151539615</v>
      </c>
      <c r="D4"/>
    </row>
    <row r="5" spans="1:4" ht="18.75" x14ac:dyDescent="0.3">
      <c r="A5"/>
      <c r="B5" s="22" t="s">
        <v>70</v>
      </c>
      <c r="C5" s="31">
        <v>0</v>
      </c>
      <c r="D5"/>
    </row>
    <row r="6" spans="1:4" ht="18.75" x14ac:dyDescent="0.3">
      <c r="A6"/>
      <c r="B6" s="22" t="s">
        <v>83</v>
      </c>
      <c r="C6" s="32">
        <v>187516.09161073808</v>
      </c>
      <c r="D6"/>
    </row>
    <row r="7" spans="1:4" ht="18.75" x14ac:dyDescent="0.3">
      <c r="A7"/>
      <c r="B7" s="22" t="s">
        <v>103</v>
      </c>
      <c r="C7" s="32"/>
      <c r="D7"/>
    </row>
    <row r="8" spans="1:4" ht="18.75" x14ac:dyDescent="0.3">
      <c r="A8"/>
      <c r="B8" s="22" t="s">
        <v>84</v>
      </c>
      <c r="C8" s="32">
        <v>680973.36293581105</v>
      </c>
      <c r="D8"/>
    </row>
    <row r="9" spans="1:4" ht="18.75" x14ac:dyDescent="0.3">
      <c r="A9"/>
      <c r="B9" s="22" t="s">
        <v>85</v>
      </c>
      <c r="C9" s="32">
        <v>199511.70151156624</v>
      </c>
      <c r="D9"/>
    </row>
    <row r="10" spans="1:4" ht="18.75" x14ac:dyDescent="0.3">
      <c r="A10"/>
      <c r="B10" s="22" t="s">
        <v>86</v>
      </c>
      <c r="C10" s="33">
        <v>479412</v>
      </c>
      <c r="D10"/>
    </row>
    <row r="11" spans="1:4" ht="18.75" x14ac:dyDescent="0.3">
      <c r="A11"/>
      <c r="B11" s="22" t="s">
        <v>87</v>
      </c>
      <c r="C11" s="33">
        <v>120171.769929849</v>
      </c>
      <c r="D11"/>
    </row>
    <row r="12" spans="1:4" ht="18.75" x14ac:dyDescent="0.3">
      <c r="A12"/>
      <c r="B12" s="22" t="s">
        <v>88</v>
      </c>
      <c r="C12" s="33">
        <v>0</v>
      </c>
      <c r="D12"/>
    </row>
    <row r="13" spans="1:4" ht="18.75" x14ac:dyDescent="0.3">
      <c r="A13"/>
      <c r="B13" s="22" t="s">
        <v>104</v>
      </c>
      <c r="C13" s="33"/>
      <c r="D13"/>
    </row>
    <row r="14" spans="1:4" ht="18.75" x14ac:dyDescent="0.3">
      <c r="A14"/>
      <c r="B14" s="22" t="s">
        <v>89</v>
      </c>
      <c r="C14" s="33">
        <v>88882.32963887247</v>
      </c>
      <c r="D14"/>
    </row>
    <row r="15" spans="1:4" ht="18.75" x14ac:dyDescent="0.3">
      <c r="A15"/>
      <c r="B15" s="22" t="s">
        <v>90</v>
      </c>
      <c r="C15" s="33">
        <v>202812.3481286506</v>
      </c>
      <c r="D15"/>
    </row>
    <row r="16" spans="1:4" ht="18.75" x14ac:dyDescent="0.3">
      <c r="A16"/>
      <c r="B16" s="22" t="s">
        <v>91</v>
      </c>
      <c r="C16" s="33">
        <v>100969.08349024015</v>
      </c>
      <c r="D16"/>
    </row>
    <row r="17" spans="1:4" ht="18.75" x14ac:dyDescent="0.3">
      <c r="A17"/>
      <c r="B17" s="22" t="s">
        <v>92</v>
      </c>
      <c r="C17" s="33">
        <v>36640.644252732272</v>
      </c>
      <c r="D17"/>
    </row>
    <row r="18" spans="1:4" ht="18.75" x14ac:dyDescent="0.3">
      <c r="A18"/>
      <c r="B18" s="22" t="s">
        <v>93</v>
      </c>
      <c r="C18" s="33">
        <v>0</v>
      </c>
      <c r="D18"/>
    </row>
    <row r="19" spans="1:4" ht="18.75" x14ac:dyDescent="0.3">
      <c r="A19"/>
      <c r="B19" s="22" t="s">
        <v>105</v>
      </c>
      <c r="C19" s="33"/>
      <c r="D19"/>
    </row>
    <row r="20" spans="1:4" ht="18.75" x14ac:dyDescent="0.3">
      <c r="A20"/>
      <c r="B20" s="22" t="s">
        <v>106</v>
      </c>
      <c r="C20" s="33">
        <v>209067.1541216773</v>
      </c>
      <c r="D20"/>
    </row>
    <row r="21" spans="1:4" ht="18.75" x14ac:dyDescent="0.3">
      <c r="A21"/>
      <c r="B21" s="22" t="s">
        <v>107</v>
      </c>
      <c r="C21" s="33">
        <v>214033.4590542533</v>
      </c>
      <c r="D21"/>
    </row>
    <row r="22" spans="1:4" ht="18.75" x14ac:dyDescent="0.3">
      <c r="A22"/>
      <c r="B22" s="22" t="s">
        <v>108</v>
      </c>
      <c r="C22" s="33">
        <v>103970.59051654814</v>
      </c>
      <c r="D22"/>
    </row>
    <row r="23" spans="1:4" ht="18.75" x14ac:dyDescent="0.3">
      <c r="A23"/>
      <c r="B23" s="22" t="s">
        <v>109</v>
      </c>
      <c r="C23" s="33">
        <v>71166.179485452958</v>
      </c>
      <c r="D23"/>
    </row>
    <row r="24" spans="1:4" ht="18.75" x14ac:dyDescent="0.3">
      <c r="A24"/>
      <c r="B24" s="22" t="s">
        <v>110</v>
      </c>
      <c r="C24" s="33">
        <v>0</v>
      </c>
      <c r="D24"/>
    </row>
    <row r="25" spans="1:4" ht="18.75" x14ac:dyDescent="0.3">
      <c r="A25"/>
      <c r="B25" s="22" t="s">
        <v>111</v>
      </c>
      <c r="C25" s="33"/>
      <c r="D25"/>
    </row>
    <row r="26" spans="1:4" ht="18.75" x14ac:dyDescent="0.3">
      <c r="A26"/>
      <c r="B26" s="22" t="s">
        <v>112</v>
      </c>
      <c r="C26" s="33">
        <v>139097.37852037733</v>
      </c>
      <c r="D26"/>
    </row>
    <row r="27" spans="1:4" ht="18.75" x14ac:dyDescent="0.3">
      <c r="A27"/>
      <c r="B27" s="22" t="s">
        <v>113</v>
      </c>
      <c r="C27" s="33">
        <v>317393.41296382475</v>
      </c>
      <c r="D27"/>
    </row>
    <row r="28" spans="1:4" ht="18.75" x14ac:dyDescent="0.3">
      <c r="A28"/>
      <c r="B28" s="22" t="s">
        <v>114</v>
      </c>
      <c r="C28" s="33">
        <v>158012.67678469099</v>
      </c>
      <c r="D28"/>
    </row>
    <row r="29" spans="1:4" ht="18.75" x14ac:dyDescent="0.3">
      <c r="A29"/>
      <c r="B29" s="22" t="s">
        <v>115</v>
      </c>
      <c r="C29" s="33">
        <v>57341.178877289407</v>
      </c>
      <c r="D29"/>
    </row>
    <row r="30" spans="1:4" ht="18.75" x14ac:dyDescent="0.3">
      <c r="A30"/>
      <c r="B30" s="22" t="s">
        <v>116</v>
      </c>
      <c r="C30" s="33">
        <v>0</v>
      </c>
      <c r="D30"/>
    </row>
    <row r="31" spans="1:4" ht="18.75" x14ac:dyDescent="0.3">
      <c r="A31"/>
      <c r="B31" s="22" t="s">
        <v>117</v>
      </c>
      <c r="C31" s="33"/>
      <c r="D31"/>
    </row>
    <row r="32" spans="1:4" ht="18.75" x14ac:dyDescent="0.3">
      <c r="A32"/>
      <c r="B32" s="22" t="s">
        <v>118</v>
      </c>
      <c r="C32" s="33">
        <v>0</v>
      </c>
      <c r="D32"/>
    </row>
    <row r="33" spans="1:4" ht="18.75" x14ac:dyDescent="0.3">
      <c r="A33"/>
      <c r="B33" s="22" t="s">
        <v>119</v>
      </c>
      <c r="C33" s="33">
        <v>0</v>
      </c>
      <c r="D33"/>
    </row>
    <row r="34" spans="1:4" ht="19.5" thickBot="1" x14ac:dyDescent="0.35">
      <c r="A34"/>
      <c r="B34" s="22" t="s">
        <v>120</v>
      </c>
      <c r="C34" s="33">
        <v>114942.52698467443</v>
      </c>
      <c r="D34"/>
    </row>
    <row r="35" spans="1:4" ht="27.75" thickTop="1" thickBot="1" x14ac:dyDescent="0.35">
      <c r="A35"/>
      <c r="B35" s="29" t="s">
        <v>67</v>
      </c>
      <c r="C35" s="34">
        <f>SUM(C36:C39)</f>
        <v>1206231.3796773548</v>
      </c>
      <c r="D35"/>
    </row>
    <row r="36" spans="1:4" ht="18.75" x14ac:dyDescent="0.3">
      <c r="A36"/>
      <c r="B36" s="22" t="s">
        <v>94</v>
      </c>
      <c r="C36" s="31">
        <v>912009.603535539</v>
      </c>
      <c r="D36"/>
    </row>
    <row r="37" spans="1:4" ht="18.75" x14ac:dyDescent="0.3">
      <c r="A37"/>
      <c r="B37" s="22" t="s">
        <v>121</v>
      </c>
      <c r="C37" s="32">
        <v>0</v>
      </c>
      <c r="D37"/>
    </row>
    <row r="38" spans="1:4" ht="18.75" x14ac:dyDescent="0.3">
      <c r="A38"/>
      <c r="B38" s="22" t="s">
        <v>122</v>
      </c>
      <c r="C38" s="32">
        <v>93232.02890306148</v>
      </c>
      <c r="D38"/>
    </row>
    <row r="39" spans="1:4" ht="19.5" thickBot="1" x14ac:dyDescent="0.35">
      <c r="A39"/>
      <c r="B39" s="22" t="s">
        <v>123</v>
      </c>
      <c r="C39" s="32">
        <v>200989.74723875418</v>
      </c>
      <c r="D39"/>
    </row>
    <row r="40" spans="1:4" ht="33" thickTop="1" thickBot="1" x14ac:dyDescent="0.35">
      <c r="A40"/>
      <c r="B40" s="28" t="s">
        <v>65</v>
      </c>
      <c r="C40" s="36">
        <f>C3+C35</f>
        <v>4847014</v>
      </c>
      <c r="D40"/>
    </row>
    <row r="41" spans="1:4" x14ac:dyDescent="0.25">
      <c r="A41"/>
      <c r="B41"/>
      <c r="C41"/>
      <c r="D41"/>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1. Antecedentes Básicos</vt:lpstr>
      <vt:lpstr>2. Descripción de la Obra</vt:lpstr>
      <vt:lpstr>3. Valorización</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2018-05-16T18:53:44Z</dcterms:modified>
</cp:coreProperties>
</file>