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<sst xmlns="http://schemas.openxmlformats.org/spreadsheetml/2006/main" count="155" uniqueCount="144">
  <si>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</si>
  <si>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</si>
  <si>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</si>
  <si>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</si>
  <si>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</si>
  <si>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</si>
  <si>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</si>
  <si>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</si>
  <si>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</si>
  <si>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</si>
  <si>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</si>
  <si>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</si>
  <si>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</si>
  <si>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</si>
  <si>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</si>
  <si>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</si>
  <si>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</si>
  <si>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</si>
  <si>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</si>
  <si>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</si>
  <si>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</si>
  <si>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</si>
  <si>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</si>
  <si>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</si>
  <si>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</si>
  <si>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</si>
  <si>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</si>
  <si>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</si>
  <si>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</si>
  <si>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</si>
  <si>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</si>
  <si>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</si>
  <si>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</si>
  <si>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</si>
  <si>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</si>
  <si>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</si>
  <si>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</si>
  <si>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</si>
  <si>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</si>
  <si>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</si>
  <si>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</si>
  <si>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</si>
  <si>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</si>
  <si>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</si>
  <si>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</si>
  <si>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</si>
  <si>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</si>
  <si>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</si>
  <si>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</si>
  <si>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</si>
  <si>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</si>
  <si>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</si>
  <si>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</si>
  <si>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</si>
  <si>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</si>
  <si>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</si>
  <si>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</si>
  <si>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</si>
  <si>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</si>
  <si>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</si>
  <si>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</si>
  <si>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</si>
  <si>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</si>
  <si>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</si>
  <si>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</si>
  <si>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</si>
  <si>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</si>
  <si>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</si>
  <si>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</si>
  <si>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</si>
  <si>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</si>
  <si>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</si>
  <si>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</si>
  <si>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</si>
  <si>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</si>
  <si>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</si>
  <si>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</si>
  <si>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</si>
  <si>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</si>
  <si>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</si>
  <si>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</si>
  <si>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</si>
  <si>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</si>
  <si>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</si>
  <si>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</si>
  <si>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</si>
  <si>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</si>
  <si>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</si>
  <si>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</si>
  <si>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</si>
  <si>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</si>
  <si>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</si>
  <si>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</si>
  <si>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</si>
  <si>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</si>
  <si>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</si>
  <si>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</si>
  <si>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</si>
  <si>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</si>
  <si>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</si>
  <si>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</si>
  <si>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</si>
  <si>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</si>
  <si>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</si>
  <si>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</si>
  <si>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</si>
  <si>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</si>
  <si>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</si>
  <si>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</si>
  <si>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</si>
  <si>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</si>
  <si>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</si>
  <si>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</si>
  <si>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</si>
  <si>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</si>
  <si>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</si>
  <si>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</si>
  <si>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</si>
  <si>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</si>
  <si>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</si>
  <si>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</si>
  <si>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</si>
  <si>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</si>
  <si>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</si>
  <si>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Dy1</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</si>
  <si>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</si>
  <si>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</si>
  <si>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</si>
  <si>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</si>
  <si>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t>66/15</t>
  </si>
  <si>
    <t>SE Pumahue: Aumento de capacidad de transformación</t>
  </si>
  <si>
    <t xml:space="preserve">
A continuación se indican la carga de los transformadores T1 y T2 (nuevo) para los años 2017, 2022 (fecha que se estima se pondría en servicio el nuevo equipo) y 2038 (último año del período de evaluación). Además se indica la potencia que se dejaría de suministrar en caso de falla de uno de estos transformadores.</t>
  </si>
  <si>
    <t>Año</t>
  </si>
  <si>
    <t>T1 en condición normal</t>
  </si>
  <si>
    <t>Nuevo T2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</si>
  <si>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</si>
  <si>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</si>
  <si>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</si>
  <si>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</si>
  <si>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</si>
  <si>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</si>
  <si>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es energizada desde la LT 1x66kV Temuco-Pumahue. Una vez que entre en servicio el nuevo transformador, se considera que en condiciones normales de operación se mantenga la configuración actual.</t>
    </r>
  </si>
  <si>
    <t xml:space="preserve">
La subestación Pumahue no cuenta con respaldo suficiente que permita continuar abasteciendo la demanda ante falla del transformador 66/15kV de 25MVA, debido a que la subestación Chivilcán como punto alternativo de suministro en 15kV no puede respaldar la totalidad de la demanda actual. Es por esta razón que se considera la instalación de un segundo transformador 66/15kV de 30MVA, lo que permitirá atender la demanda y mejorar la seguridad de suministro de los clientes de la comuna de Temuco.
</t>
  </si>
  <si>
    <t>La subestación cuenta con un transformador 66/15 kV de 25 MVA conectado a la barra en configuración barra simple, se energiza a través del circuito N°2 de la LT 2x66 kV Temuco-Pumahue mediante seccionadores cuchillo a la barra de 66 kV. El paño de transformación cuenta con un seccionador cuchillo y el elemento de protección se encuentra en el paño B3 aguas arriba en el subestación. El patio de media tensión esta compuesto por 5 alimentadores y 2 bancos de condensadores de 2,5 MVAr cada uno.
El proyecto consiste en instalar un segundo transformador 66/15 kV de 30 MVA con CDBC, instalando en el paño BT2 un interruptor y un juego de transformadores de corriente y el paño CT2 será subterráneo hasta la nueva sala de celdas MT. En cuanto a la barra de 15 kV del transformador N°2, la solución considera la construcción de una nueva sala de celdas, las cuales tendrán configuración barra simple con las siguientes posiciones: celda de entrada, celda para banco de condensadores, 6 salidas de alimentador, paño de SSAA, paño de medición y acoplador de barra que permita interconectarse con la barra principal N°1 existente. Además considera la instalación de BBCC de 5 MVAr en 15 kV. La obra también considera la construcción de muro cortafuego, fundación con canaleta recolectora y construcción de un foso de aceite para nuevo transformador.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</si>
</sst>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5" fillId="0" borderId="2" xfId="0" applyFont="1" applyFill="1" applyBorder="1" applyAlignment="1">
      <alignment horizontal="left" vertical="top" wrapText="1"/>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55" zoomScaleNormal="55"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60</v>
      </c>
      <c r="C2" s="72" t="s">
        <v>121</v>
      </c>
      <c r="D2" s="73"/>
      <c r="E2" s="73"/>
      <c r="F2" s="73"/>
      <c r="G2" s="74"/>
      <c r="H2" s="2"/>
    </row>
    <row r="3" spans="1:8" ht="64.5" customHeight="1" thickTop="1" thickBot="1" x14ac:dyDescent="0.3">
      <c r="A3" s="2"/>
      <c r="B3" s="37" t="s">
        <v>61</v>
      </c>
      <c r="C3" s="72" t="s">
        <v>122</v>
      </c>
      <c r="D3" s="73"/>
      <c r="E3" s="73"/>
      <c r="F3" s="73"/>
      <c r="G3" s="74"/>
      <c r="H3" s="2"/>
    </row>
    <row r="4" spans="1:8" ht="64.5" customHeight="1" thickTop="1" thickBot="1" x14ac:dyDescent="0.3">
      <c r="A4" s="2"/>
      <c r="B4" s="37" t="s">
        <v>62</v>
      </c>
      <c r="C4" s="72" t="s">
        <v>130</v>
      </c>
      <c r="D4" s="73"/>
      <c r="E4" s="73"/>
      <c r="F4" s="73"/>
      <c r="G4" s="74"/>
      <c r="H4" s="2"/>
    </row>
    <row r="5" spans="1:8" ht="12" customHeight="1" thickTop="1" thickBot="1" x14ac:dyDescent="0.55000000000000004">
      <c r="A5" s="2"/>
      <c r="B5" s="75"/>
      <c r="C5" s="76"/>
      <c r="D5" s="76"/>
      <c r="E5" s="76"/>
      <c r="F5" s="76"/>
      <c r="G5" s="77"/>
      <c r="H5" s="2"/>
    </row>
    <row r="6" spans="1:8" ht="33" thickTop="1" thickBot="1" x14ac:dyDescent="0.3">
      <c r="A6" s="2"/>
      <c r="B6" s="50" t="s">
        <v>7</v>
      </c>
      <c r="C6" s="51"/>
      <c r="D6" s="51"/>
      <c r="E6" s="51"/>
      <c r="F6" s="51"/>
      <c r="G6" s="52"/>
      <c r="H6" s="2"/>
    </row>
    <row r="7" spans="1:8" ht="303.75" customHeight="1" thickTop="1" thickBot="1" x14ac:dyDescent="0.3">
      <c r="A7" s="2"/>
      <c r="B7" s="69" t="s">
        <v>143</v>
      </c>
      <c r="C7" s="70"/>
      <c r="D7" s="70"/>
      <c r="E7" s="70"/>
      <c r="F7" s="70"/>
      <c r="G7" s="71"/>
      <c r="H7" s="2"/>
    </row>
    <row r="8" spans="1:8" ht="33" thickTop="1" thickBot="1" x14ac:dyDescent="0.3">
      <c r="A8" s="2"/>
      <c r="B8" s="50" t="s">
        <v>37</v>
      </c>
      <c r="C8" s="51"/>
      <c r="D8" s="51"/>
      <c r="E8" s="51"/>
      <c r="F8" s="51"/>
      <c r="G8" s="52"/>
      <c r="H8" s="2"/>
    </row>
    <row r="9" spans="1:8" ht="73.5" customHeight="1" thickTop="1" thickBot="1" x14ac:dyDescent="0.3">
      <c r="A9" s="2"/>
      <c r="B9" s="53"/>
      <c r="C9" s="54"/>
      <c r="D9" s="54"/>
      <c r="E9" s="54"/>
      <c r="F9" s="54"/>
      <c r="G9" s="55"/>
      <c r="H9" s="2"/>
    </row>
    <row r="10" spans="1:8" ht="33" thickTop="1" thickBot="1" x14ac:dyDescent="0.3">
      <c r="A10" s="2"/>
      <c r="B10" s="50" t="s">
        <v>38</v>
      </c>
      <c r="C10" s="51"/>
      <c r="D10" s="51"/>
      <c r="E10" s="51"/>
      <c r="F10" s="51"/>
      <c r="G10" s="52"/>
      <c r="H10" s="2"/>
    </row>
    <row r="11" spans="1:8" ht="135" customHeight="1" thickTop="1" thickBot="1" x14ac:dyDescent="0.3">
      <c r="A11" s="2"/>
      <c r="B11" s="59" t="s">
        <v>142</v>
      </c>
      <c r="C11" s="60"/>
      <c r="D11" s="60"/>
      <c r="E11" s="60"/>
      <c r="F11" s="60"/>
      <c r="G11" s="61"/>
      <c r="H11" s="2"/>
    </row>
    <row r="12" spans="1:8" ht="34.5" customHeight="1" thickTop="1" thickBot="1" x14ac:dyDescent="0.3">
      <c r="A12" s="2"/>
      <c r="B12" s="50" t="s">
        <v>96</v>
      </c>
      <c r="C12" s="51"/>
      <c r="D12" s="51"/>
      <c r="E12" s="51"/>
      <c r="F12" s="51"/>
      <c r="G12" s="52"/>
      <c r="H12" s="2"/>
    </row>
    <row r="13" spans="1:8" ht="66.75" customHeight="1" thickTop="1" x14ac:dyDescent="0.25">
      <c r="A13" s="2"/>
      <c r="B13" s="62" t="s">
        <v>131</v>
      </c>
      <c r="C13" s="63"/>
      <c r="D13" s="63"/>
      <c r="E13" s="63"/>
      <c r="F13" s="63"/>
      <c r="G13" s="64"/>
      <c r="H13" s="2"/>
    </row>
    <row r="14" spans="1:8" ht="18.75" customHeight="1" x14ac:dyDescent="0.25">
      <c r="A14" s="2"/>
      <c r="B14" s="44"/>
      <c r="C14" s="45"/>
      <c r="D14" s="45"/>
      <c r="E14" s="45"/>
      <c r="F14" s="45"/>
      <c r="G14" s="46"/>
      <c r="H14" s="2"/>
    </row>
    <row r="15" spans="1:8" ht="60" customHeight="1" x14ac:dyDescent="0.25">
      <c r="A15" s="2"/>
      <c r="B15" s="44"/>
      <c r="C15" s="38" t="s">
        <v>132</v>
      </c>
      <c r="D15" s="38" t="s">
        <v>133</v>
      </c>
      <c r="E15" s="38" t="s">
        <v>134</v>
      </c>
      <c r="F15" s="38" t="s">
        <v>135</v>
      </c>
      <c r="G15" s="46"/>
      <c r="H15" s="2"/>
    </row>
    <row r="16" spans="1:8" ht="41.25" customHeight="1" x14ac:dyDescent="0.25">
      <c r="A16" s="2"/>
      <c r="B16" s="44"/>
      <c r="C16" s="38">
        <v>2017</v>
      </c>
      <c r="D16" s="39">
        <v>0.72</v>
      </c>
      <c r="E16" s="39" t="s">
        <v>136</v>
      </c>
      <c r="F16" s="40">
        <v>14</v>
      </c>
      <c r="G16" s="46"/>
      <c r="H16" s="2"/>
    </row>
    <row r="17" spans="1:8" ht="41.25" customHeight="1" x14ac:dyDescent="0.25">
      <c r="A17" s="2"/>
      <c r="B17" s="44"/>
      <c r="C17" s="38" t="s">
        <v>137</v>
      </c>
      <c r="D17" s="39">
        <v>0.85</v>
      </c>
      <c r="E17" s="39" t="s">
        <v>136</v>
      </c>
      <c r="F17" s="40">
        <v>17</v>
      </c>
      <c r="G17" s="46"/>
      <c r="H17" s="2"/>
    </row>
    <row r="18" spans="1:8" ht="41.25" customHeight="1" x14ac:dyDescent="0.25">
      <c r="A18" s="2"/>
      <c r="B18" s="44"/>
      <c r="C18" s="38" t="s">
        <v>138</v>
      </c>
      <c r="D18" s="39">
        <v>0.43</v>
      </c>
      <c r="E18" s="39">
        <v>0.36</v>
      </c>
      <c r="F18" s="40">
        <v>0</v>
      </c>
      <c r="G18" s="46"/>
      <c r="H18" s="2"/>
    </row>
    <row r="19" spans="1:8" ht="41.25" customHeight="1" x14ac:dyDescent="0.25">
      <c r="A19" s="2"/>
      <c r="B19" s="44"/>
      <c r="C19" s="38" t="s">
        <v>139</v>
      </c>
      <c r="D19" s="39">
        <v>0.63</v>
      </c>
      <c r="E19" s="39">
        <v>0.52</v>
      </c>
      <c r="F19" s="40">
        <v>6</v>
      </c>
      <c r="G19" s="46"/>
      <c r="H19" s="2"/>
    </row>
    <row r="20" spans="1:8" ht="36" customHeight="1" x14ac:dyDescent="0.25">
      <c r="A20" s="2"/>
      <c r="B20" s="44"/>
      <c r="C20" s="41"/>
      <c r="D20" s="42"/>
      <c r="E20" s="42"/>
      <c r="F20" s="43"/>
      <c r="G20" s="46"/>
      <c r="H20" s="2"/>
    </row>
    <row r="21" spans="1:8" ht="194.25" customHeight="1" thickBot="1" x14ac:dyDescent="0.3">
      <c r="A21" s="2"/>
      <c r="B21" s="65" t="s">
        <v>140</v>
      </c>
      <c r="C21" s="66"/>
      <c r="D21" s="66"/>
      <c r="E21" s="66"/>
      <c r="F21" s="66"/>
      <c r="G21" s="67"/>
      <c r="H21" s="2"/>
    </row>
    <row r="22" spans="1:8" ht="36" customHeight="1" thickTop="1" thickBot="1" x14ac:dyDescent="0.3">
      <c r="A22" s="2"/>
      <c r="B22" s="50" t="s">
        <v>97</v>
      </c>
      <c r="C22" s="51"/>
      <c r="D22" s="51"/>
      <c r="E22" s="51"/>
      <c r="F22" s="51"/>
      <c r="G22" s="52"/>
      <c r="H22" s="2"/>
    </row>
    <row r="23" spans="1:8" ht="115.5" customHeight="1" thickTop="1" thickBot="1" x14ac:dyDescent="0.3">
      <c r="A23" s="2"/>
      <c r="B23" s="68" t="s">
        <v>141</v>
      </c>
      <c r="C23" s="60"/>
      <c r="D23" s="60"/>
      <c r="E23" s="60"/>
      <c r="F23" s="60"/>
      <c r="G23" s="61"/>
      <c r="H23" s="2"/>
    </row>
    <row r="24" spans="1:8" ht="33" thickTop="1" thickBot="1" x14ac:dyDescent="0.3">
      <c r="A24" s="2"/>
      <c r="B24" s="50" t="s">
        <v>92</v>
      </c>
      <c r="C24" s="51"/>
      <c r="D24" s="51"/>
      <c r="E24" s="51"/>
      <c r="F24" s="51"/>
      <c r="G24" s="52"/>
      <c r="H24" s="2"/>
    </row>
    <row r="25" spans="1:8" ht="84" customHeight="1" thickTop="1" thickBot="1" x14ac:dyDescent="0.3">
      <c r="A25" s="2"/>
      <c r="B25" s="53" t="s">
        <v>125</v>
      </c>
      <c r="C25" s="54"/>
      <c r="D25" s="54"/>
      <c r="E25" s="54"/>
      <c r="F25" s="54"/>
      <c r="G25" s="55"/>
      <c r="H25" s="2"/>
    </row>
    <row r="26" spans="1:8" ht="33" thickTop="1" thickBot="1" x14ac:dyDescent="0.3">
      <c r="A26" s="2"/>
      <c r="B26" s="50" t="s">
        <v>93</v>
      </c>
      <c r="C26" s="51"/>
      <c r="D26" s="51"/>
      <c r="E26" s="51"/>
      <c r="F26" s="51"/>
      <c r="G26" s="52"/>
      <c r="H26" s="2"/>
    </row>
    <row r="27" spans="1:8" ht="84" customHeight="1" thickTop="1" thickBot="1" x14ac:dyDescent="0.3">
      <c r="A27" s="2"/>
      <c r="B27" s="47" t="s">
        <v>126</v>
      </c>
      <c r="C27" s="48"/>
      <c r="D27" s="48"/>
      <c r="E27" s="48"/>
      <c r="F27" s="48"/>
      <c r="G27" s="49"/>
      <c r="H27" s="2"/>
    </row>
    <row r="28" spans="1:8" ht="33" thickTop="1" thickBot="1" x14ac:dyDescent="0.3">
      <c r="A28" s="2"/>
      <c r="B28" s="50" t="s">
        <v>94</v>
      </c>
      <c r="C28" s="51"/>
      <c r="D28" s="51"/>
      <c r="E28" s="51"/>
      <c r="F28" s="51"/>
      <c r="G28" s="52"/>
      <c r="H28" s="2"/>
    </row>
    <row r="29" spans="1:8" ht="84" customHeight="1" thickTop="1" thickBot="1" x14ac:dyDescent="0.3">
      <c r="A29" s="2"/>
      <c r="B29" s="53" t="s">
        <v>127</v>
      </c>
      <c r="C29" s="54"/>
      <c r="D29" s="54"/>
      <c r="E29" s="54"/>
      <c r="F29" s="54"/>
      <c r="G29" s="55"/>
      <c r="H29" s="2"/>
    </row>
    <row r="30" spans="1:8" ht="33" thickTop="1" thickBot="1" x14ac:dyDescent="0.3">
      <c r="A30" s="2"/>
      <c r="B30" s="50" t="s">
        <v>95</v>
      </c>
      <c r="C30" s="51"/>
      <c r="D30" s="51"/>
      <c r="E30" s="51"/>
      <c r="F30" s="51"/>
      <c r="G30" s="52"/>
      <c r="H30" s="2"/>
    </row>
    <row r="31" spans="1:8" ht="84" customHeight="1" thickTop="1" thickBot="1" x14ac:dyDescent="0.3">
      <c r="A31" s="2"/>
      <c r="B31" s="56" t="s">
        <v>128</v>
      </c>
      <c r="C31" s="57"/>
      <c r="D31" s="57"/>
      <c r="E31" s="57"/>
      <c r="F31" s="57"/>
      <c r="G31" s="58"/>
      <c r="H31" s="2"/>
    </row>
    <row r="32" spans="1:8" ht="15.75" thickTop="1" x14ac:dyDescent="0.25">
      <c r="A32" s="30"/>
      <c r="B32" s="30"/>
      <c r="C32" s="30"/>
      <c r="D32" s="30"/>
      <c r="E32" s="30"/>
      <c r="F32" s="30"/>
      <c r="G32" s="30"/>
      <c r="H32" s="30"/>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B56" sqref="B56:D5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5" t="s">
        <v>76</v>
      </c>
      <c r="C2" s="96"/>
      <c r="D2" s="97"/>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8" t="s">
        <v>39</v>
      </c>
      <c r="C5" s="79" t="s">
        <v>12</v>
      </c>
      <c r="D5" s="80"/>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8" t="s">
        <v>40</v>
      </c>
      <c r="C10" s="79"/>
      <c r="D10" s="80"/>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8" t="s">
        <v>41</v>
      </c>
      <c r="C15" s="79"/>
      <c r="D15" s="80"/>
      <c r="E15"/>
    </row>
    <row r="16" spans="1:5" ht="18.75" x14ac:dyDescent="0.3">
      <c r="A16"/>
      <c r="B16" s="98" t="s">
        <v>70</v>
      </c>
      <c r="C16" s="13" t="s">
        <v>1</v>
      </c>
      <c r="D16" s="14"/>
      <c r="E16"/>
    </row>
    <row r="17" spans="1:5" ht="18.75" x14ac:dyDescent="0.3">
      <c r="A17"/>
      <c r="B17" s="99"/>
      <c r="C17" s="11" t="s">
        <v>2</v>
      </c>
      <c r="D17" s="12"/>
      <c r="E17"/>
    </row>
    <row r="18" spans="1:5" ht="19.5" thickBot="1" x14ac:dyDescent="0.35">
      <c r="A18"/>
      <c r="B18" s="100"/>
      <c r="C18" s="11" t="s">
        <v>6</v>
      </c>
      <c r="D18" s="12"/>
      <c r="E18"/>
    </row>
    <row r="19" spans="1:5" ht="18.75" x14ac:dyDescent="0.3">
      <c r="A19"/>
      <c r="B19" s="98" t="s">
        <v>69</v>
      </c>
      <c r="C19" s="13" t="s">
        <v>3</v>
      </c>
      <c r="D19" s="14"/>
      <c r="E19"/>
    </row>
    <row r="20" spans="1:5" ht="18.75" x14ac:dyDescent="0.3">
      <c r="A20"/>
      <c r="B20" s="99"/>
      <c r="C20" s="11" t="s">
        <v>4</v>
      </c>
      <c r="D20" s="12"/>
      <c r="E20"/>
    </row>
    <row r="21" spans="1:5" ht="19.5" thickBot="1" x14ac:dyDescent="0.35">
      <c r="A21"/>
      <c r="B21" s="100"/>
      <c r="C21" s="11" t="s">
        <v>5</v>
      </c>
      <c r="D21" s="12"/>
      <c r="E21"/>
    </row>
    <row r="22" spans="1:5" ht="27" thickBot="1" x14ac:dyDescent="0.3">
      <c r="A22"/>
      <c r="B22" s="78" t="s">
        <v>46</v>
      </c>
      <c r="C22" s="79"/>
      <c r="D22" s="80"/>
      <c r="E22"/>
    </row>
    <row r="23" spans="1:5" ht="18.75" customHeight="1" x14ac:dyDescent="0.25">
      <c r="A23"/>
      <c r="B23" s="114" t="s">
        <v>42</v>
      </c>
      <c r="C23" s="115"/>
      <c r="D23" s="116"/>
      <c r="E23"/>
    </row>
    <row r="24" spans="1:5" x14ac:dyDescent="0.25">
      <c r="A24"/>
      <c r="B24" s="117"/>
      <c r="C24" s="118"/>
      <c r="D24" s="119"/>
      <c r="E24"/>
    </row>
    <row r="25" spans="1:5" ht="15.75" thickBot="1" x14ac:dyDescent="0.3">
      <c r="A25"/>
      <c r="B25" s="120"/>
      <c r="C25" s="121"/>
      <c r="D25" s="122"/>
      <c r="E25"/>
    </row>
    <row r="26" spans="1:5" ht="22.5" customHeight="1" thickBot="1" x14ac:dyDescent="0.3">
      <c r="A26"/>
      <c r="B26" s="78" t="s">
        <v>47</v>
      </c>
      <c r="C26" s="79"/>
      <c r="D26" s="80"/>
      <c r="E26"/>
    </row>
    <row r="27" spans="1:5" ht="19.5" thickBot="1" x14ac:dyDescent="0.35">
      <c r="A27"/>
      <c r="B27" s="81" t="s">
        <v>35</v>
      </c>
      <c r="C27" s="82"/>
      <c r="D27" s="83"/>
      <c r="E27"/>
    </row>
    <row r="28" spans="1:5" ht="21.75" customHeight="1" thickBot="1" x14ac:dyDescent="0.3">
      <c r="A28"/>
      <c r="B28" s="78" t="s">
        <v>98</v>
      </c>
      <c r="C28" s="79"/>
      <c r="D28" s="80"/>
      <c r="E28"/>
    </row>
    <row r="29" spans="1:5" ht="64.5" customHeight="1" x14ac:dyDescent="0.3">
      <c r="A29"/>
      <c r="B29" s="81" t="s">
        <v>120</v>
      </c>
      <c r="C29" s="82"/>
      <c r="D29" s="83"/>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23" t="s">
        <v>77</v>
      </c>
      <c r="C33" s="124"/>
      <c r="D33" s="125"/>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78" t="s">
        <v>55</v>
      </c>
      <c r="C36" s="79" t="s">
        <v>12</v>
      </c>
      <c r="D36" s="80"/>
      <c r="E36"/>
    </row>
    <row r="37" spans="1:5" ht="18.75" customHeight="1" x14ac:dyDescent="0.25">
      <c r="A37"/>
      <c r="B37" s="132"/>
      <c r="C37" s="133"/>
      <c r="D37" s="134"/>
      <c r="E37"/>
    </row>
    <row r="38" spans="1:5" ht="15.75" thickBot="1" x14ac:dyDescent="0.3">
      <c r="A38"/>
      <c r="B38" s="135"/>
      <c r="C38" s="136"/>
      <c r="D38" s="137"/>
      <c r="E38"/>
    </row>
    <row r="39" spans="1:5" ht="27" thickBot="1" x14ac:dyDescent="0.3">
      <c r="A39"/>
      <c r="B39" s="78" t="s">
        <v>49</v>
      </c>
      <c r="C39" s="79" t="s">
        <v>12</v>
      </c>
      <c r="D39" s="80"/>
      <c r="E39"/>
    </row>
    <row r="40" spans="1:5" ht="18.75" x14ac:dyDescent="0.3">
      <c r="A40"/>
      <c r="B40" s="19" t="s">
        <v>50</v>
      </c>
      <c r="C40" s="84"/>
      <c r="D40" s="85"/>
      <c r="E40"/>
    </row>
    <row r="41" spans="1:5" ht="19.5" thickBot="1" x14ac:dyDescent="0.35">
      <c r="A41"/>
      <c r="B41" s="11" t="s">
        <v>51</v>
      </c>
      <c r="C41" s="110"/>
      <c r="D41" s="111"/>
      <c r="E41"/>
    </row>
    <row r="42" spans="1:5" ht="27" thickBot="1" x14ac:dyDescent="0.3">
      <c r="A42"/>
      <c r="B42" s="78" t="s">
        <v>52</v>
      </c>
      <c r="C42" s="79"/>
      <c r="D42" s="80"/>
      <c r="E42"/>
    </row>
    <row r="43" spans="1:5" ht="18.75" x14ac:dyDescent="0.3">
      <c r="A43"/>
      <c r="B43" s="22" t="s">
        <v>27</v>
      </c>
      <c r="C43" s="84"/>
      <c r="D43" s="138"/>
      <c r="E43"/>
    </row>
    <row r="44" spans="1:5" ht="18.75" x14ac:dyDescent="0.3">
      <c r="A44"/>
      <c r="B44" s="22" t="s">
        <v>28</v>
      </c>
      <c r="C44" s="112"/>
      <c r="D44" s="113"/>
      <c r="E44"/>
    </row>
    <row r="45" spans="1:5" ht="19.5" thickBot="1" x14ac:dyDescent="0.35">
      <c r="A45"/>
      <c r="B45" s="22" t="s">
        <v>29</v>
      </c>
      <c r="C45" s="23"/>
      <c r="D45" s="24"/>
      <c r="E45"/>
    </row>
    <row r="46" spans="1:5" ht="27" thickBot="1" x14ac:dyDescent="0.3">
      <c r="A46"/>
      <c r="B46" s="78" t="s">
        <v>48</v>
      </c>
      <c r="C46" s="79"/>
      <c r="D46" s="80"/>
      <c r="E46"/>
    </row>
    <row r="47" spans="1:5" ht="18.75" customHeight="1" x14ac:dyDescent="0.25">
      <c r="A47"/>
      <c r="B47" s="101"/>
      <c r="C47" s="102"/>
      <c r="D47" s="103"/>
      <c r="E47"/>
    </row>
    <row r="48" spans="1:5" x14ac:dyDescent="0.25">
      <c r="A48"/>
      <c r="B48" s="104"/>
      <c r="C48" s="105"/>
      <c r="D48" s="106"/>
      <c r="E48"/>
    </row>
    <row r="49" spans="1:5" ht="15.75" thickBot="1" x14ac:dyDescent="0.3">
      <c r="A49"/>
      <c r="B49" s="107"/>
      <c r="C49" s="108"/>
      <c r="D49" s="109"/>
      <c r="E49"/>
    </row>
    <row r="50" spans="1:5" ht="27" thickBot="1" x14ac:dyDescent="0.3">
      <c r="A50"/>
      <c r="B50" s="78" t="s">
        <v>56</v>
      </c>
      <c r="C50" s="79"/>
      <c r="D50" s="80"/>
      <c r="E50"/>
    </row>
    <row r="51" spans="1:5" ht="18.75" x14ac:dyDescent="0.3">
      <c r="A51"/>
      <c r="B51" s="22" t="s">
        <v>30</v>
      </c>
      <c r="C51" s="11">
        <v>5</v>
      </c>
      <c r="D51" s="12" t="s">
        <v>13</v>
      </c>
      <c r="E51"/>
    </row>
    <row r="52" spans="1:5" ht="18.75" x14ac:dyDescent="0.3">
      <c r="A52"/>
      <c r="B52" s="22" t="s">
        <v>31</v>
      </c>
      <c r="C52" s="112">
        <v>1</v>
      </c>
      <c r="D52" s="113"/>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84</v>
      </c>
      <c r="D55" s="12" t="s">
        <v>15</v>
      </c>
      <c r="E55"/>
    </row>
    <row r="56" spans="1:5" ht="27" thickBot="1" x14ac:dyDescent="0.3">
      <c r="A56"/>
      <c r="B56" s="78" t="s">
        <v>57</v>
      </c>
      <c r="C56" s="79"/>
      <c r="D56" s="80"/>
      <c r="E56"/>
    </row>
    <row r="57" spans="1:5" ht="18.75" customHeight="1" x14ac:dyDescent="0.25">
      <c r="A57"/>
      <c r="B57" s="86"/>
      <c r="C57" s="87"/>
      <c r="D57" s="88"/>
      <c r="E57"/>
    </row>
    <row r="58" spans="1:5" ht="18.75" customHeight="1" x14ac:dyDescent="0.25">
      <c r="A58"/>
      <c r="B58" s="89"/>
      <c r="C58" s="90"/>
      <c r="D58" s="91"/>
      <c r="E58"/>
    </row>
    <row r="59" spans="1:5" ht="18.75" customHeight="1" x14ac:dyDescent="0.25">
      <c r="A59"/>
      <c r="B59" s="89"/>
      <c r="C59" s="90"/>
      <c r="D59" s="91"/>
      <c r="E59"/>
    </row>
    <row r="60" spans="1:5" ht="18.75" customHeight="1" x14ac:dyDescent="0.25">
      <c r="A60"/>
      <c r="B60" s="92"/>
      <c r="C60" s="93"/>
      <c r="D60" s="94"/>
      <c r="E60"/>
    </row>
    <row r="61" spans="1:5" ht="18.75" x14ac:dyDescent="0.3">
      <c r="A61"/>
      <c r="B61" s="27"/>
      <c r="C61" s="27"/>
      <c r="D61" s="27"/>
      <c r="E61"/>
    </row>
    <row r="63" spans="1:5" ht="19.5" thickBot="1" x14ac:dyDescent="0.35">
      <c r="A63"/>
      <c r="B63" s="27"/>
      <c r="C63" s="27"/>
      <c r="D63" s="27"/>
      <c r="E63"/>
    </row>
    <row r="64" spans="1:5" ht="32.25" thickBot="1" x14ac:dyDescent="0.3">
      <c r="A64"/>
      <c r="B64" s="123" t="s">
        <v>78</v>
      </c>
      <c r="C64" s="124"/>
      <c r="D64" s="125"/>
      <c r="E64"/>
    </row>
    <row r="65" spans="1:5" ht="27" thickBot="1" x14ac:dyDescent="0.3">
      <c r="A65"/>
      <c r="B65" s="6" t="s">
        <v>19</v>
      </c>
      <c r="C65" s="20" t="s">
        <v>58</v>
      </c>
      <c r="D65" s="6" t="s">
        <v>20</v>
      </c>
      <c r="E65"/>
    </row>
    <row r="66" spans="1:5" ht="27" thickBot="1" x14ac:dyDescent="0.45">
      <c r="A66"/>
      <c r="B66" s="3">
        <v>18</v>
      </c>
      <c r="C66" s="18">
        <v>30</v>
      </c>
      <c r="D66" s="4" t="s">
        <v>123</v>
      </c>
      <c r="E66"/>
    </row>
    <row r="67" spans="1:5" ht="27" thickBot="1" x14ac:dyDescent="0.3">
      <c r="A67"/>
      <c r="B67" s="21" t="s">
        <v>22</v>
      </c>
      <c r="C67" s="6" t="s">
        <v>21</v>
      </c>
      <c r="D67" s="20" t="s">
        <v>59</v>
      </c>
      <c r="E67"/>
    </row>
    <row r="68" spans="1:5" ht="27" thickBot="1" x14ac:dyDescent="0.45">
      <c r="A68"/>
      <c r="B68" s="3" t="s">
        <v>123</v>
      </c>
      <c r="C68" s="18" t="s">
        <v>124</v>
      </c>
      <c r="D68" s="4" t="s">
        <v>129</v>
      </c>
      <c r="E68"/>
    </row>
    <row r="69" spans="1:5" ht="27" thickBot="1" x14ac:dyDescent="0.3">
      <c r="A69"/>
      <c r="B69" s="78" t="s">
        <v>75</v>
      </c>
      <c r="C69" s="79"/>
      <c r="D69" s="80"/>
      <c r="E69"/>
    </row>
    <row r="70" spans="1:5" ht="18.75" x14ac:dyDescent="0.3">
      <c r="A70"/>
      <c r="B70" s="22" t="s">
        <v>23</v>
      </c>
      <c r="C70" s="11">
        <v>18</v>
      </c>
      <c r="D70" s="12" t="s">
        <v>18</v>
      </c>
      <c r="E70"/>
    </row>
    <row r="71" spans="1:5" ht="18.75" x14ac:dyDescent="0.3">
      <c r="A71"/>
      <c r="B71" s="22" t="s">
        <v>24</v>
      </c>
      <c r="C71" s="11">
        <v>3.6600000000000001E-3</v>
      </c>
      <c r="D71" s="12" t="s">
        <v>25</v>
      </c>
      <c r="E71"/>
    </row>
    <row r="72" spans="1:5" ht="19.5" thickBot="1" x14ac:dyDescent="0.35">
      <c r="A72"/>
      <c r="B72" s="22" t="s">
        <v>26</v>
      </c>
      <c r="C72" s="11">
        <v>9.3799999999999994E-2</v>
      </c>
      <c r="D72" s="12" t="s">
        <v>25</v>
      </c>
      <c r="E72"/>
    </row>
    <row r="73" spans="1:5" ht="27" thickBot="1" x14ac:dyDescent="0.3">
      <c r="A73"/>
      <c r="B73" s="78" t="s">
        <v>74</v>
      </c>
      <c r="C73" s="79"/>
      <c r="D73" s="80"/>
      <c r="E73"/>
    </row>
    <row r="74" spans="1:5" ht="18.75" x14ac:dyDescent="0.3">
      <c r="A74"/>
      <c r="B74" s="22" t="s">
        <v>23</v>
      </c>
      <c r="C74" s="11">
        <v>18</v>
      </c>
      <c r="D74" s="12" t="s">
        <v>18</v>
      </c>
      <c r="E74"/>
    </row>
    <row r="75" spans="1:5" ht="18.75" x14ac:dyDescent="0.3">
      <c r="A75"/>
      <c r="B75" s="22" t="s">
        <v>72</v>
      </c>
      <c r="C75" s="11"/>
      <c r="D75" s="12" t="s">
        <v>25</v>
      </c>
      <c r="E75"/>
    </row>
    <row r="76" spans="1:5" ht="18.75" x14ac:dyDescent="0.3">
      <c r="A76"/>
      <c r="B76" s="22" t="s">
        <v>73</v>
      </c>
      <c r="C76" s="11">
        <v>9.4299999999999995E-2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23" t="s">
        <v>79</v>
      </c>
      <c r="C80" s="124"/>
      <c r="D80" s="125"/>
      <c r="E80"/>
    </row>
    <row r="81" spans="1:5" x14ac:dyDescent="0.25">
      <c r="A81"/>
      <c r="B81" s="126"/>
      <c r="C81" s="127"/>
      <c r="D81" s="128"/>
      <c r="E81"/>
    </row>
    <row r="82" spans="1:5" ht="77.25" customHeight="1" thickBot="1" x14ac:dyDescent="0.3">
      <c r="A82"/>
      <c r="B82" s="129"/>
      <c r="C82" s="130"/>
      <c r="D82" s="131"/>
      <c r="E82"/>
    </row>
    <row r="83" spans="1:5" ht="27" thickBot="1" x14ac:dyDescent="0.3">
      <c r="A83"/>
      <c r="B83" s="78"/>
      <c r="C83" s="79"/>
      <c r="D83" s="80"/>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8"/>
      <c r="C87" s="79"/>
      <c r="D87" s="80"/>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5" t="s">
        <v>66</v>
      </c>
      <c r="C2" s="97"/>
      <c r="D2"/>
    </row>
    <row r="3" spans="1:4" ht="27" thickBot="1" x14ac:dyDescent="0.35">
      <c r="A3"/>
      <c r="B3" s="5" t="s">
        <v>64</v>
      </c>
      <c r="C3" s="31">
        <f>+SUM(C4:C34)</f>
        <v>2293198.9363601678</v>
      </c>
      <c r="D3"/>
    </row>
    <row r="4" spans="1:4" ht="18.75" x14ac:dyDescent="0.3">
      <c r="A4"/>
      <c r="B4" s="22" t="s">
        <v>67</v>
      </c>
      <c r="C4" s="32">
        <v>100065.73973914154</v>
      </c>
      <c r="D4"/>
    </row>
    <row r="5" spans="1:4" ht="18.75" x14ac:dyDescent="0.3">
      <c r="A5"/>
      <c r="B5" s="22" t="s">
        <v>68</v>
      </c>
      <c r="C5" s="32">
        <v>0</v>
      </c>
      <c r="D5"/>
    </row>
    <row r="6" spans="1:4" ht="18.75" x14ac:dyDescent="0.3">
      <c r="A6"/>
      <c r="B6" s="22" t="s">
        <v>80</v>
      </c>
      <c r="C6" s="33">
        <v>118109.68867843389</v>
      </c>
      <c r="D6"/>
    </row>
    <row r="7" spans="1:4" ht="18.75" x14ac:dyDescent="0.3">
      <c r="A7"/>
      <c r="B7" s="22" t="s">
        <v>99</v>
      </c>
      <c r="C7" s="33"/>
      <c r="D7"/>
    </row>
    <row r="8" spans="1:4" ht="18.75" x14ac:dyDescent="0.3">
      <c r="A8"/>
      <c r="B8" s="22" t="s">
        <v>81</v>
      </c>
      <c r="C8" s="33">
        <v>428920.79929661367</v>
      </c>
      <c r="D8"/>
    </row>
    <row r="9" spans="1:4" ht="18.75" x14ac:dyDescent="0.3">
      <c r="A9"/>
      <c r="B9" s="22" t="s">
        <v>82</v>
      </c>
      <c r="C9" s="33">
        <v>125665.294913209</v>
      </c>
      <c r="D9"/>
    </row>
    <row r="10" spans="1:4" ht="18.75" x14ac:dyDescent="0.3">
      <c r="A10"/>
      <c r="B10" s="22" t="s">
        <v>83</v>
      </c>
      <c r="C10" s="34">
        <v>479411.76470588235</v>
      </c>
      <c r="D10"/>
    </row>
    <row r="11" spans="1:4" ht="18.75" x14ac:dyDescent="0.3">
      <c r="A11"/>
      <c r="B11" s="22" t="s">
        <v>84</v>
      </c>
      <c r="C11" s="34">
        <v>75691.905758225941</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37614.640192229286</v>
      </c>
      <c r="D14"/>
    </row>
    <row r="15" spans="1:4" ht="18.75" x14ac:dyDescent="0.3">
      <c r="A15"/>
      <c r="B15" s="22" t="s">
        <v>87</v>
      </c>
      <c r="C15" s="34">
        <v>85829.360373380012</v>
      </c>
      <c r="D15"/>
    </row>
    <row r="16" spans="1:4" ht="18.75" x14ac:dyDescent="0.3">
      <c r="A16"/>
      <c r="B16" s="22" t="s">
        <v>88</v>
      </c>
      <c r="C16" s="34">
        <v>42729.705234498411</v>
      </c>
      <c r="D16"/>
    </row>
    <row r="17" spans="1:4" ht="18.75" x14ac:dyDescent="0.3">
      <c r="A17"/>
      <c r="B17" s="22" t="s">
        <v>89</v>
      </c>
      <c r="C17" s="34">
        <v>15506.171536881448</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131683.93322455228</v>
      </c>
      <c r="D20"/>
    </row>
    <row r="21" spans="1:4" ht="18.75" x14ac:dyDescent="0.3">
      <c r="A21"/>
      <c r="B21" s="22" t="s">
        <v>103</v>
      </c>
      <c r="C21" s="34">
        <v>134812.0313223218</v>
      </c>
      <c r="D21"/>
    </row>
    <row r="22" spans="1:4" ht="18.75" x14ac:dyDescent="0.3">
      <c r="A22"/>
      <c r="B22" s="22" t="s">
        <v>104</v>
      </c>
      <c r="C22" s="34">
        <v>65487.361495962527</v>
      </c>
      <c r="D22"/>
    </row>
    <row r="23" spans="1:4" ht="18.75" x14ac:dyDescent="0.3">
      <c r="A23"/>
      <c r="B23" s="22" t="s">
        <v>105</v>
      </c>
      <c r="C23" s="34">
        <v>44825.034647741464</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69243.305974570307</v>
      </c>
      <c r="D26"/>
    </row>
    <row r="27" spans="1:4" ht="18.75" x14ac:dyDescent="0.3">
      <c r="A27"/>
      <c r="B27" s="22" t="s">
        <v>109</v>
      </c>
      <c r="C27" s="34">
        <v>157999.88067314771</v>
      </c>
      <c r="D27"/>
    </row>
    <row r="28" spans="1:4" ht="18.75" x14ac:dyDescent="0.3">
      <c r="A28"/>
      <c r="B28" s="22" t="s">
        <v>110</v>
      </c>
      <c r="C28" s="34">
        <v>78659.427250531342</v>
      </c>
      <c r="D28"/>
    </row>
    <row r="29" spans="1:4" ht="18.75" x14ac:dyDescent="0.3">
      <c r="A29"/>
      <c r="B29" s="22" t="s">
        <v>111</v>
      </c>
      <c r="C29" s="34">
        <v>28544.698945286415</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72398.19239755829</v>
      </c>
      <c r="D34"/>
    </row>
    <row r="35" spans="1:4" ht="27.75" thickTop="1" thickBot="1" x14ac:dyDescent="0.35">
      <c r="A35"/>
      <c r="B35" s="29" t="s">
        <v>65</v>
      </c>
      <c r="C35" s="35">
        <f>+SUM(C36:C39)</f>
        <v>759762.06363983196</v>
      </c>
      <c r="D35"/>
    </row>
    <row r="36" spans="1:4" ht="18.75" x14ac:dyDescent="0.3">
      <c r="A36"/>
      <c r="B36" s="22" t="s">
        <v>91</v>
      </c>
      <c r="C36" s="32">
        <v>574442.27543379553</v>
      </c>
      <c r="D36"/>
    </row>
    <row r="37" spans="1:4" ht="18.75" x14ac:dyDescent="0.3">
      <c r="A37"/>
      <c r="B37" s="22" t="s">
        <v>117</v>
      </c>
      <c r="C37" s="33">
        <v>0</v>
      </c>
      <c r="D37"/>
    </row>
    <row r="38" spans="1:4" ht="18.75" x14ac:dyDescent="0.3">
      <c r="A38"/>
      <c r="B38" s="22" t="s">
        <v>118</v>
      </c>
      <c r="C38" s="33">
        <v>58723.525079960462</v>
      </c>
      <c r="D38"/>
    </row>
    <row r="39" spans="1:4" ht="19.5" thickBot="1" x14ac:dyDescent="0.35">
      <c r="A39"/>
      <c r="B39" s="22" t="s">
        <v>119</v>
      </c>
      <c r="C39" s="33">
        <v>126596.26312607601</v>
      </c>
      <c r="D39"/>
    </row>
    <row r="40" spans="1:4" ht="33" thickTop="1" thickBot="1" x14ac:dyDescent="0.35">
      <c r="A40"/>
      <c r="B40" s="28" t="s">
        <v>63</v>
      </c>
      <c r="C40" s="36">
        <f>+C3+C35</f>
        <v>3052961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2018-05-16T18:58:23Z</dcterms:modified>
</cp:coreProperties>
</file>