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845" tabRatio="713"/>
  </bookViews>
  <sheets>
    <sheet name="1. Resumen del proyecto" sheetId="2" r:id="rId1"/>
    <sheet name="2. Lineas de Transmisión" sheetId="4" r:id="rId2"/>
    <sheet name="3. Subestación" sheetId="8" r:id="rId3"/>
    <sheet name="4. Transformador" sheetId="10" r:id="rId4"/>
    <sheet name="5. Cronograma" sheetId="3" r:id="rId5"/>
    <sheet name="6. Cronograma en construcción" sheetId="13" r:id="rId6"/>
    <sheet name="7. Valorización del proyecto" sheetId="12" r:id="rId7"/>
    <sheet name="8. Otros antecedentes" sheetId="6" r:id="rId8"/>
  </sheets>
  <definedNames>
    <definedName name="_xlnm.Print_Area" localSheetId="0">'1. Resumen del proyecto'!$A$1:$D$22</definedName>
    <definedName name="_xlnm.Print_Area" localSheetId="1">'2. Lineas de Transmisión'!$A$76:$E$120</definedName>
    <definedName name="_xlnm.Print_Area" localSheetId="2">'3. Subestación'!$A$64:$E$186</definedName>
    <definedName name="_xlnm.Print_Area" localSheetId="3">'4. Transformador'!$A$71:$E$118</definedName>
    <definedName name="_xlnm.Print_Area" localSheetId="4">'5. Cronograma'!$A$1:$BL$28</definedName>
    <definedName name="_xlnm.Print_Area" localSheetId="5">'6. Cronograma en construcción'!$A$1:$I$34</definedName>
    <definedName name="_xlnm.Print_Area" localSheetId="6">'7. Valorización del proyecto'!$A$1:$G$38</definedName>
    <definedName name="_xlnm.Print_Area" localSheetId="7">'8. Otros antecedentes'!$A$1:$C$49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4" l="1"/>
  <c r="B34" i="4"/>
  <c r="D117" i="10" l="1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5" i="10"/>
  <c r="D94" i="10"/>
  <c r="D93" i="10"/>
  <c r="D92" i="10"/>
  <c r="D91" i="10"/>
  <c r="D90" i="10"/>
  <c r="D89" i="10"/>
  <c r="B167" i="8" l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64" i="8"/>
  <c r="B165" i="8" s="1"/>
  <c r="B160" i="8"/>
  <c r="B161" i="8" s="1"/>
  <c r="B162" i="8" s="1"/>
  <c r="B137" i="8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34" i="8"/>
  <c r="B135" i="8" s="1"/>
  <c r="B130" i="8"/>
  <c r="B131" i="8" s="1"/>
  <c r="B132" i="8" s="1"/>
  <c r="B107" i="8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04" i="8"/>
  <c r="B105" i="8" s="1"/>
  <c r="B100" i="8"/>
  <c r="B101" i="8" s="1"/>
  <c r="B102" i="8" s="1"/>
  <c r="B77" i="8"/>
  <c r="B70" i="8" l="1"/>
  <c r="B71" i="8" s="1"/>
  <c r="B72" i="8" s="1"/>
  <c r="B74" i="8" s="1"/>
  <c r="B96" i="4"/>
  <c r="B75" i="8" l="1"/>
  <c r="B78" i="8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7" i="4"/>
  <c r="B100" i="4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F19" i="12" l="1"/>
  <c r="F18" i="12" s="1"/>
  <c r="F25" i="12"/>
  <c r="F24" i="12" s="1"/>
  <c r="F14" i="12" s="1"/>
  <c r="F15" i="12"/>
  <c r="F30" i="12"/>
  <c r="B90" i="10" l="1"/>
  <c r="B91" i="10" s="1"/>
  <c r="B92" i="10" s="1"/>
  <c r="B93" i="10" s="1"/>
  <c r="B94" i="10" s="1"/>
  <c r="B95" i="10" l="1"/>
  <c r="B98" i="10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F5" i="12" l="1"/>
  <c r="F9" i="12"/>
  <c r="F37" i="12" l="1"/>
  <c r="B29" i="4"/>
  <c r="B30" i="4" s="1"/>
  <c r="B31" i="4" s="1"/>
  <c r="B32" i="4" s="1"/>
</calcChain>
</file>

<file path=xl/sharedStrings.xml><?xml version="1.0" encoding="utf-8"?>
<sst xmlns="http://schemas.openxmlformats.org/spreadsheetml/2006/main" count="545" uniqueCount="400">
  <si>
    <t>Temperatura ambiente en °C</t>
  </si>
  <si>
    <t>R1 (ohm/km)</t>
  </si>
  <si>
    <t>X1 (ohm/km)</t>
  </si>
  <si>
    <t>R0 (ohm/km)</t>
  </si>
  <si>
    <t>X0 (ohm/km)</t>
  </si>
  <si>
    <t>B0 (uS/km)</t>
  </si>
  <si>
    <t>B1 (uS/km)</t>
  </si>
  <si>
    <t xml:space="preserve">1. Descripción del proyecto </t>
  </si>
  <si>
    <t>2. Justificación del proyecto</t>
  </si>
  <si>
    <t>Plazo constructivo del proyecto incluyendo trámites ambientales, ingeniería de detalles, suministros y puesta en servicio, entre otros.</t>
  </si>
  <si>
    <t>Presupuesto del proyectos de acuerdo al nivel de ingeniería conceptual en miles de dólares.</t>
  </si>
  <si>
    <t>1. Tensión de operación (kV)</t>
  </si>
  <si>
    <t>Con efecto del sol (A)</t>
  </si>
  <si>
    <t>Sin efecto del sol (A)</t>
  </si>
  <si>
    <t>3. Longitud estimada (km)</t>
  </si>
  <si>
    <t>4. Tipo de Conductor</t>
  </si>
  <si>
    <t>4.1 Nombre</t>
  </si>
  <si>
    <t>5. Conductores fasciculados</t>
  </si>
  <si>
    <t>mm2</t>
  </si>
  <si>
    <t>kg/metro</t>
  </si>
  <si>
    <t>4.3 Peso</t>
  </si>
  <si>
    <t>ohm/km</t>
  </si>
  <si>
    <t>4.4 Resistencia AC a 50°C, 50 Hz</t>
  </si>
  <si>
    <t>cm</t>
  </si>
  <si>
    <t>5.1 Numero de conductores</t>
  </si>
  <si>
    <t>6. Cantidad de circuitos</t>
  </si>
  <si>
    <t>8. Tipo de cable guardia</t>
  </si>
  <si>
    <t>7. Número de ciclos de transposiciones</t>
  </si>
  <si>
    <t>Ohm</t>
  </si>
  <si>
    <t>kV</t>
  </si>
  <si>
    <t>MVAr</t>
  </si>
  <si>
    <t>m2</t>
  </si>
  <si>
    <t>3.1 Longitud Estimada Conductor</t>
  </si>
  <si>
    <t>MVA</t>
  </si>
  <si>
    <t>1. Cantidad de Patios</t>
  </si>
  <si>
    <t>2. Estimación del terreno (m2)</t>
  </si>
  <si>
    <t>3. Cantidad de Transformadores</t>
  </si>
  <si>
    <t>3. Tipo (Transformador/Autotransformador)</t>
  </si>
  <si>
    <t>p.u.</t>
  </si>
  <si>
    <t>11.1 Base Propia</t>
  </si>
  <si>
    <t>kW</t>
  </si>
  <si>
    <t>4. Coordenadas Georreferenciadas</t>
  </si>
  <si>
    <t>5. Tensiones Existentes</t>
  </si>
  <si>
    <t>5.1 Nivel de tensión Patio 1</t>
  </si>
  <si>
    <t>5.2 Nivel de tensión Patio 2</t>
  </si>
  <si>
    <t>5.3 Nivel de tensión Patio 3</t>
  </si>
  <si>
    <t>6. Configuración de Barras</t>
  </si>
  <si>
    <t>6.1 Configuración de Barras Patio 1</t>
  </si>
  <si>
    <t>6.2 Configuración de Barras Patio 2</t>
  </si>
  <si>
    <t>6.3 Configuración de Barras Patio 3</t>
  </si>
  <si>
    <t>7. Barras Patio 1</t>
  </si>
  <si>
    <t>8. Barras Patio 2</t>
  </si>
  <si>
    <t>9. Barras Patio 3</t>
  </si>
  <si>
    <t>7.1.2 Capacidad Barra 1</t>
  </si>
  <si>
    <t>7.2.2 Capacidad Barra 2</t>
  </si>
  <si>
    <t>7.3.2 Capacidad Barra 3</t>
  </si>
  <si>
    <t>8.1.2 Capacidad Barra 1</t>
  </si>
  <si>
    <t>8.2.2 Capacidad Barra 2</t>
  </si>
  <si>
    <t>8.3.2 Capacidad Barra 3</t>
  </si>
  <si>
    <t>9.1.2 Capacidad Barra 1</t>
  </si>
  <si>
    <t>9.2.2 Capacidad Barra 2</t>
  </si>
  <si>
    <t>9.3.2 Capacidad Barra 3</t>
  </si>
  <si>
    <t>10. Paños</t>
  </si>
  <si>
    <t>11. Banco de Condensadores Estático</t>
  </si>
  <si>
    <t>11.1 Tensión nominal</t>
  </si>
  <si>
    <t>11.3 Potencia Reactiva por Pasos del Banco</t>
  </si>
  <si>
    <t>11.4 Capacidad Total del Banco</t>
  </si>
  <si>
    <t>11.5 Superficie a utilizar</t>
  </si>
  <si>
    <t>4.2 Sección</t>
  </si>
  <si>
    <t>10.1 Secuencia positiva</t>
  </si>
  <si>
    <t>10.2 Secuencia cero</t>
  </si>
  <si>
    <t>km</t>
  </si>
  <si>
    <t>3. Longitud estimada</t>
  </si>
  <si>
    <t>4. Plazo constructivo (meses)</t>
  </si>
  <si>
    <t>3. Cantidad de clientes beneficiados</t>
  </si>
  <si>
    <t>Se debe cuantificar la cantidad de clientes que se verían beneficiados por mejoramiento de la calidad de servicio con el proyecto propuesto, de acuerdo a los SAIDI por S/E Primaria.</t>
  </si>
  <si>
    <t>Se debe especificar la fecha de inicio en construcción y la fecha estimada de entrada en operación del proyecto. En el caso de que el proyecto sea construido por etapas, se debe especificar las fechas individualizadas por cada una de ellas.</t>
  </si>
  <si>
    <t>3.2 Longitud Estimada Trazado (servidumbre)</t>
  </si>
  <si>
    <t>11. Parámetros del conductor</t>
  </si>
  <si>
    <t>11.1 Secuencia positiva</t>
  </si>
  <si>
    <t>11.2 Secuencia cero</t>
  </si>
  <si>
    <t>Hitos Relevantes Proyecto Etapa 1</t>
  </si>
  <si>
    <t>Prueba de Equipos</t>
  </si>
  <si>
    <t>Coordenada Norte</t>
  </si>
  <si>
    <t>Coordenada Este</t>
  </si>
  <si>
    <t>4.1 Tabla de Coordenadas de Subestación</t>
  </si>
  <si>
    <t>4.2 Zona o Huso (Ej: 18H-19J)</t>
  </si>
  <si>
    <t>7.1.1 Función Barra 1 (Barra Principal, Barra Transferencia, etc.)</t>
  </si>
  <si>
    <t>8.1.1 Función Barra 1 (Barra Principal, Barra Transferencia, etc.)</t>
  </si>
  <si>
    <t>9.1.1 Función Barra 1 (Barra Principal, Barra Transferencia, etc.)</t>
  </si>
  <si>
    <t>9.2.1 Función Barra 2 (Barra Principal, Barra Transferencia, etc.)</t>
  </si>
  <si>
    <t>9.3.1 Función Barra 3 (Barra Principal, Barra Transferencia, etc.)</t>
  </si>
  <si>
    <t>8.2.1 Función Barra 2 (Barra Principal, Barra Transferencia, etc.)</t>
  </si>
  <si>
    <t>8.3.1 Función Barra 3 (Barra Principal, Barra Transferencia, etc.)</t>
  </si>
  <si>
    <t>7.2.1 Función Barra 2 (Barra Principal, Barra Transferencia, etc.)</t>
  </si>
  <si>
    <t>7.3.1 Función Barra 3 (Barra Principal, Barra Transferencia, etc.)</t>
  </si>
  <si>
    <t>Entrada en Operación</t>
  </si>
  <si>
    <t>Estudio o Declaración de impacto Ambiental</t>
  </si>
  <si>
    <t>Gestión de Concesión y Servidumbres</t>
  </si>
  <si>
    <t>1.-</t>
  </si>
  <si>
    <t>2.-</t>
  </si>
  <si>
    <t>3.-</t>
  </si>
  <si>
    <t>4.-</t>
  </si>
  <si>
    <t>5.-</t>
  </si>
  <si>
    <t>MES</t>
  </si>
  <si>
    <t>Hitos Relevantes Proyecto Etapa 2 (*)</t>
  </si>
  <si>
    <t>(*) De existir más etapas, se debe informar según este formato.</t>
  </si>
  <si>
    <t>2.6 Servicios Auxiliares</t>
  </si>
  <si>
    <t>6.1. En el caso de modificaciones existentes deberá incluir una memoria explicativa con la secuencia constructiva completa de cada etapa, identificando la necesidad de desconexiones y la forma de asegurar el abastecimiento de la demanda y en caso que no sea posible, cuantificar las horas de desconexión total de pérdida de abastecimiento de cada subetapa de obras en el horizonte de planificación.</t>
  </si>
  <si>
    <t>10.2.2 Cantidad de Paños Disponibles en Plataforma Patio 2</t>
  </si>
  <si>
    <t>10.1.1 Cantidad de Paños Construidos Patio 1</t>
  </si>
  <si>
    <t>10.2.1 Cantidad de Paños Construidos Patio 2</t>
  </si>
  <si>
    <t>10.3.1 Cantidad de Paños Construidos Patio 3</t>
  </si>
  <si>
    <t>6. Valorización estimada del proyecto (miles de USD)</t>
  </si>
  <si>
    <t>°C</t>
  </si>
  <si>
    <t>12.1 Nivel de tensión de diseño en kV</t>
  </si>
  <si>
    <t>12.2 Potencia nominal (MVAr)</t>
  </si>
  <si>
    <t>13. Compensación serie</t>
  </si>
  <si>
    <t xml:space="preserve">13.1 Reactancia (1/B) </t>
  </si>
  <si>
    <t>14.1 Capacidad TT/CC extremo 1</t>
  </si>
  <si>
    <t>14.2 Capacidad TT/CC extremo 2</t>
  </si>
  <si>
    <t>14.3 Capacidad Interruptor extremo 1</t>
  </si>
  <si>
    <t>14.4 Capacidad Interruptor extremo 2</t>
  </si>
  <si>
    <t>14.5 Nombre de tercer equipo en serie en extremo 1</t>
  </si>
  <si>
    <t>14.7 Nombre de tercer equipo en serie en extremo 2</t>
  </si>
  <si>
    <t>14.9 Nombre de cuarto equipo en serie en extremo 1</t>
  </si>
  <si>
    <t>14.11 Nombre de cuarto equipo en serie en extremo 2</t>
  </si>
  <si>
    <t>14.6 Capacidad de tercer equipo en serie en extremo 1</t>
  </si>
  <si>
    <t>14.8 Capacidad de tercer equipo en serie en extremo 2</t>
  </si>
  <si>
    <t>14.10 Capacidad de cuarto equipo en serie en extremo 1</t>
  </si>
  <si>
    <t>14.12 Capacidad de cuarto equipo en serie en extremo 2</t>
  </si>
  <si>
    <t>14. Capacidad de equipos serie en los extremos de la línea de transmisión</t>
  </si>
  <si>
    <t>10. Parámetros de la línea de transmisión</t>
  </si>
  <si>
    <t>10.1.2 Cantidad de Paños Disponibles en Plataforma Patio 1</t>
  </si>
  <si>
    <t>10.3.2 Cantidad de Paños Disponibles en Plataforma Patio 3</t>
  </si>
  <si>
    <t>1. ANTECEDENTES PARA NUEVO PROYECTO DE LÍNEA DE TRANSMISIÓN</t>
  </si>
  <si>
    <t>2. ANTECEDENTES PARA NUEVO PROYECTO DE SUBESTACIÓN</t>
  </si>
  <si>
    <t>15.1 Extremo 1</t>
  </si>
  <si>
    <t>15.1.1 Configuración de Barras</t>
  </si>
  <si>
    <t>15.1.2 Capacidad de barra 1</t>
  </si>
  <si>
    <t>15.1.3 Capacidad de barra 2</t>
  </si>
  <si>
    <t>15.1.4 Capacidad de barra 3</t>
  </si>
  <si>
    <t>15.1.5 Capacidad de barra 4</t>
  </si>
  <si>
    <t>15.2.1 Configuración de Barras</t>
  </si>
  <si>
    <t>15.2.2 Capacidad de barra 1</t>
  </si>
  <si>
    <t>15.2.3 Capacidad de barra 2</t>
  </si>
  <si>
    <t>15.2.4 Capacidad de barra 3</t>
  </si>
  <si>
    <t>15.2.5 Capacidad de barra 4</t>
  </si>
  <si>
    <t>15.2 Extremo 2</t>
  </si>
  <si>
    <t>15. Barras en extremos de la línea</t>
  </si>
  <si>
    <t>11.2 Máximo Número de Pasos</t>
  </si>
  <si>
    <t>ohm</t>
  </si>
  <si>
    <t>2. Capacidad máxima del transformador (MVA)</t>
  </si>
  <si>
    <t>1. Capacidad nominal del transformador (MVA)</t>
  </si>
  <si>
    <t>4. Impedancia Equivalente</t>
  </si>
  <si>
    <t>4.1 Resistencia (R0)</t>
  </si>
  <si>
    <t>4.2 Reactancia (X0)</t>
  </si>
  <si>
    <t>5. Unidad Trifásica o Banco</t>
  </si>
  <si>
    <t>6. Tipo Conexión</t>
  </si>
  <si>
    <t>7. Propósito (En Servicio/Reserva Conectada/Reserva en Frío)</t>
  </si>
  <si>
    <t>8. Nivel de tensión</t>
  </si>
  <si>
    <t>8.1 Tensión nominal primario</t>
  </si>
  <si>
    <t>8.2 Tensión nominal secundario</t>
  </si>
  <si>
    <t>8.3 Tensión nominal terciario</t>
  </si>
  <si>
    <t>9.1 Potencia nominal primario</t>
  </si>
  <si>
    <t>9.2 Potencia nominal secundario</t>
  </si>
  <si>
    <t>9.3 Potencia nominal terciario</t>
  </si>
  <si>
    <t>10.1 Capacidad máxima con refrigeración forzada primario</t>
  </si>
  <si>
    <t>10.2 Capacidad máxima con refrigeración forzada secundario</t>
  </si>
  <si>
    <t>10.3 Capacidad máxima con refrigeración forzada terciario</t>
  </si>
  <si>
    <t>10.4 Capacidad máxima con refrigeración forzada (siguientes etapas)</t>
  </si>
  <si>
    <t>10.5 Tipo de Refrigeración (ONAN-OFAF etc)</t>
  </si>
  <si>
    <t>11.2 Resistencia (R1) en base propia</t>
  </si>
  <si>
    <t>11.3 Reactancia (X1) en base propia</t>
  </si>
  <si>
    <t>12.1 Base Propia</t>
  </si>
  <si>
    <t>12.2 Resistencia (R0) en base propia</t>
  </si>
  <si>
    <t>12.3 Reactancia (X0) en base propia</t>
  </si>
  <si>
    <t>13. Cambiador de TAP</t>
  </si>
  <si>
    <t>13.4.1 Cantidad de Pasos primario</t>
  </si>
  <si>
    <t>13.4.2 Tap Central primario</t>
  </si>
  <si>
    <t>13.4.3 Tap Máximo primario</t>
  </si>
  <si>
    <t>13.4.4 Tap Mínimo primario</t>
  </si>
  <si>
    <t>13.5.1 Cantidad de Pasos secundario</t>
  </si>
  <si>
    <t>13.5.2 Tap Central secundario</t>
  </si>
  <si>
    <t>13.5.3 Tap Máximo secundario</t>
  </si>
  <si>
    <t>13.5.4 Tap Mínimo secundario</t>
  </si>
  <si>
    <t>13.6.1 Cantidad de Pasos terciario</t>
  </si>
  <si>
    <t>13.6.2 Tap Central terciario</t>
  </si>
  <si>
    <t>13.6.3 Tap Máximo terciario</t>
  </si>
  <si>
    <t>13.6.4 Tap Mínimo terciario</t>
  </si>
  <si>
    <t>9. Potencia Nominal</t>
  </si>
  <si>
    <t>10. Capacidad Máxima con Refrigeración Forzada</t>
  </si>
  <si>
    <t>11. Impedancia Secuencia Positiva</t>
  </si>
  <si>
    <t>12. Impedancia Secuencia Cero</t>
  </si>
  <si>
    <t>14. Pérdidas en Vacío (kW)</t>
  </si>
  <si>
    <t>15. Pérdidas a Plena Carga (kW)</t>
  </si>
  <si>
    <t>16. Pérdidas en el Cobre de la Prueba de Cortocircuito</t>
  </si>
  <si>
    <t>16.1.1 Pérdidas en el Cobre Tap Central primario</t>
  </si>
  <si>
    <t>16.1.2 Pérdidas en el Cobre Tap Máximo primario</t>
  </si>
  <si>
    <t>16.1.3 Pérdidas en el Cobre Tap Mínimo primario</t>
  </si>
  <si>
    <t>16.2.1 Pérdidas en el Cobre Tap Central secundario</t>
  </si>
  <si>
    <t>16.2.2 Pérdidas en el Cobre Tap Máximo secundario</t>
  </si>
  <si>
    <t>16.2.3 Pérdidas en el Cobre Tap Mínimo secundario</t>
  </si>
  <si>
    <t>16.3.1 Pérdidas en el Cobre Tap Central terciario</t>
  </si>
  <si>
    <t>16.3.2 Pérdidas en el Cobre Tap Máximo terciario</t>
  </si>
  <si>
    <t>16.3.3 Pérdidas en el Cobre Tap Mínimo terciario</t>
  </si>
  <si>
    <t>17. Barras en extremos del Transformador</t>
  </si>
  <si>
    <t>17.1 Extremo Primario</t>
  </si>
  <si>
    <t>17.1.1 Configuración de Barras</t>
  </si>
  <si>
    <t>17.1.2 Capacidad de barra 1</t>
  </si>
  <si>
    <t>17.1.3 Capacidad de barra 2</t>
  </si>
  <si>
    <t>17.1.4 Capacidad de barra 3</t>
  </si>
  <si>
    <t>17.1.5 Capacidad de barra 4</t>
  </si>
  <si>
    <t>17.2 Extremo Secundario</t>
  </si>
  <si>
    <t>17.2.1 Configuración de Barras</t>
  </si>
  <si>
    <t>17.2.2 Capacidad de barra 1</t>
  </si>
  <si>
    <t>17.2.3 Capacidad de barra 2</t>
  </si>
  <si>
    <t>17.2.4 Capacidad de barra 3</t>
  </si>
  <si>
    <t>17.2.5 Capacidad de barra 4</t>
  </si>
  <si>
    <t>12.3 Conexión del banco</t>
  </si>
  <si>
    <t>12.4 Superficie a utilizar</t>
  </si>
  <si>
    <t>12. Reactores de línea</t>
  </si>
  <si>
    <t>Construcción y Montaje</t>
  </si>
  <si>
    <t>Emisión de las Órdenes de Compra de Suministros</t>
  </si>
  <si>
    <t>Seguros Contratados</t>
  </si>
  <si>
    <t>Instalación de Faenas</t>
  </si>
  <si>
    <t>6.-</t>
  </si>
  <si>
    <t>7.-</t>
  </si>
  <si>
    <t>8.-</t>
  </si>
  <si>
    <t>9.-</t>
  </si>
  <si>
    <t>2.1. Diagrama Unilineal de la(s) subestación(es).</t>
  </si>
  <si>
    <t>1.1. Plano Silueta de estructuras (al menos la más repetitiva y representativa).</t>
  </si>
  <si>
    <t>Año</t>
  </si>
  <si>
    <t>Total</t>
  </si>
  <si>
    <t>2. Suministros</t>
  </si>
  <si>
    <t>3. Construcción</t>
  </si>
  <si>
    <t>3.2. Obras Civiles</t>
  </si>
  <si>
    <t>2.1. Suministro de estructuras metálicas</t>
  </si>
  <si>
    <t>2.2. Suministro de equipos primarios</t>
  </si>
  <si>
    <t>2.3. Suministro de equipos mayores</t>
  </si>
  <si>
    <t>2.4. Otros suministros</t>
  </si>
  <si>
    <t>1.2. Elaboración y tramitación de DIA</t>
  </si>
  <si>
    <t>1.3. Obtención e implementación de permisos ambientales</t>
  </si>
  <si>
    <t>3.1. Obras Preliminares e Instalación de Faena</t>
  </si>
  <si>
    <t>Unidad</t>
  </si>
  <si>
    <t>Precio Unitario</t>
  </si>
  <si>
    <t>Cantidad</t>
  </si>
  <si>
    <t>Costo Total</t>
  </si>
  <si>
    <t>4. Servidumbre</t>
  </si>
  <si>
    <t>5. Pruebas y Puesta en Servicio de las instalaciones</t>
  </si>
  <si>
    <t>6. Inspección Técnica de Obra</t>
  </si>
  <si>
    <t>7. Gastos Generales del Contratista y Seguros</t>
  </si>
  <si>
    <t>8. Imprevistos del Contratista</t>
  </si>
  <si>
    <t>9. Utilidades del Contratista</t>
  </si>
  <si>
    <t>Valor Inversión Proyecto miles de US$</t>
  </si>
  <si>
    <t>18. Cuadro de Carga</t>
  </si>
  <si>
    <t>Nivel de Carga respecto Capacidad Nominal (%)</t>
  </si>
  <si>
    <t>Demanda Máxima (MVA)</t>
  </si>
  <si>
    <t>18.1 Tabla de Demanda Máxima Histórica del Transformador</t>
  </si>
  <si>
    <t>18.2 Tabla de Demanda Máxima Proyectada del Transformador</t>
  </si>
  <si>
    <t>Correo Contacto</t>
  </si>
  <si>
    <t>Actividad</t>
  </si>
  <si>
    <t>1.2.</t>
  </si>
  <si>
    <t>1.3.</t>
  </si>
  <si>
    <t>2.1.</t>
  </si>
  <si>
    <t>ATR</t>
  </si>
  <si>
    <t>2.2.</t>
  </si>
  <si>
    <t>Subestaciones</t>
  </si>
  <si>
    <t>Patio X kV</t>
  </si>
  <si>
    <t>Patio Y kV</t>
  </si>
  <si>
    <t>2.3.</t>
  </si>
  <si>
    <t>Líneas de Transmisión</t>
  </si>
  <si>
    <t>Elaboración del documento Ambiental</t>
  </si>
  <si>
    <t>Tramitación SEIA</t>
  </si>
  <si>
    <t>Obtención de la Resolución de Calificación Ambiental Favorable</t>
  </si>
  <si>
    <t>Suministros de equipos y materiales</t>
  </si>
  <si>
    <t>Suministros ATR</t>
  </si>
  <si>
    <t>Equipos y Materiales Subestaciones</t>
  </si>
  <si>
    <t>Materiales Línea de Transmisión</t>
  </si>
  <si>
    <t>Construcción, Montaje y Pruebas</t>
  </si>
  <si>
    <t>Estado de Avance (%)</t>
  </si>
  <si>
    <t>Estado de Avance Real %</t>
  </si>
  <si>
    <t>Estado de Avance Programado %</t>
  </si>
  <si>
    <t>Fecha Inicio Actividad</t>
  </si>
  <si>
    <t>Fecha Fin Actividad</t>
  </si>
  <si>
    <t>1.1.</t>
  </si>
  <si>
    <t>1.1.1.</t>
  </si>
  <si>
    <t>1.1.2</t>
  </si>
  <si>
    <t>1.2.1</t>
  </si>
  <si>
    <t>1.2.1.1.</t>
  </si>
  <si>
    <t>1.2.1.2</t>
  </si>
  <si>
    <t>1.2.2.</t>
  </si>
  <si>
    <t>1.2.2.1</t>
  </si>
  <si>
    <t>1.2.2.2</t>
  </si>
  <si>
    <t>1.3.1</t>
  </si>
  <si>
    <t>4.1.</t>
  </si>
  <si>
    <t>4.2.</t>
  </si>
  <si>
    <t>4.2.1</t>
  </si>
  <si>
    <t>4.2.2</t>
  </si>
  <si>
    <t>4.3.</t>
  </si>
  <si>
    <t>Comentarios</t>
  </si>
  <si>
    <t>Patio 1 (Especificar Nivel Tensión)</t>
  </si>
  <si>
    <t>Patio 2 (Especificar Nivel Tensión)</t>
  </si>
  <si>
    <t>5.1. Pruebas y Puesta en Servicio de las instalaciones de la SSEE</t>
  </si>
  <si>
    <t>5.2. Pruebas y Puesta en Servicio de la línea</t>
  </si>
  <si>
    <t>3.2.1.2. Construcción de Fundaciones</t>
  </si>
  <si>
    <t>3.2.1.1. Movimiento de Tierra</t>
  </si>
  <si>
    <t>3.2.1.3 Construcción de Caminos</t>
  </si>
  <si>
    <t>3.2.1.4 Construcción de salas de control y SSAA</t>
  </si>
  <si>
    <t>3.3. Obras Eléctricas y Montaje</t>
  </si>
  <si>
    <t>3.3.1.2. Montaje estructuras</t>
  </si>
  <si>
    <t>3.3.1.3. Montaje sistema de control y protecciones</t>
  </si>
  <si>
    <t>3.3.1.1 Montaje equipos primarios</t>
  </si>
  <si>
    <t>Se debe indicar la justificación técnica del proyecto (por ejemplo, por seguridad, por suficiencia, entre otros)</t>
  </si>
  <si>
    <t>N°</t>
  </si>
  <si>
    <t>* Completar Tabla si el proyecto se encuentra en etapa de construcción</t>
  </si>
  <si>
    <t>Gestión de Concesión, Servidumbres y Terrenos</t>
  </si>
  <si>
    <t>3.1.1 Obras Preliminares e Instalación de Faena</t>
  </si>
  <si>
    <t>3.1.2 Desmovilización de Faenas</t>
  </si>
  <si>
    <t>3.2.1. Obras Civiles</t>
  </si>
  <si>
    <t>3.3.1 Obras Eléctricas y Montaje</t>
  </si>
  <si>
    <t>1.2. Trazado tentativo de la línea en formato kmz.</t>
  </si>
  <si>
    <t>Memoria descriptiva del proyecto con la ubicación geográfica, alcances, capacidad de la instalación, configuración, entre otras. Además una descripción del Sistema Zonal/Subsistema/Subestación en que se encuentra el proyecto.</t>
  </si>
  <si>
    <t>5.4 Indicar las alternativas de solución a los problemas de cargabilidad y la evaluación que justifique la selección definitiva.</t>
  </si>
  <si>
    <t>3. UBICACIÓN Y/O RUTA DE LAS INSTALACIONES</t>
  </si>
  <si>
    <t>5. ESTUDIOS TÉCNICOS</t>
  </si>
  <si>
    <t>6. MODIFICACIÓN DE INSTALACIONES EXISTENTES</t>
  </si>
  <si>
    <t>5.2. Adjuntar modelos DigSilent que incluya las obras propuestas, indicando las respectivas variaciones dentro de la base de datos (con y sin proyecto).</t>
  </si>
  <si>
    <t>5.1. Análisis detallado de la selección del escenario de demanda, generación y configuración de operación normal de la transmisión para desarrollar la planificación.</t>
  </si>
  <si>
    <t>4.1. Escenarios de demanda utilizados en sus análisis. Indicar supuestos y condiciones de borde considerados para cada uno de ellos.</t>
  </si>
  <si>
    <t>5.3. Estudios técnicos demostrando cumplimiento de NTSyCS dentro de al menos un horizonte de 20 años, considerando cada subetapa derivada de cambios topológicos o aumento de capacidad. Se debe presentar al menos: Flujos de potencia, estabilidad de tensión, verificación de la capacidad de los equipos por aumento del nivel de cortocircuito, capacidad de barras, selección óptima del conductor.</t>
  </si>
  <si>
    <t>4.3. Para proyectos de líneas AT y Subestaciones AT/AT</t>
  </si>
  <si>
    <t>4.3.1. Análisis del Comportamiento Actual de la Red (2016) en condición de demanda máxima de potencia.</t>
  </si>
  <si>
    <t xml:space="preserve">4.3.2. Análisis de cargabilidad de las instalaciones en condición de demanda máxima de potencia proyectada en un horizonte de 20 años. </t>
  </si>
  <si>
    <t>4. DEMANDA Y ANÁLISIS TÉCNICO</t>
  </si>
  <si>
    <t>4.2. Justificar con antecedentes el aumento o disminución de la demanda en caso que no coincida con la proyección enviada por la empresas para el proceso de licitaciones.</t>
  </si>
  <si>
    <t>4.4. Para proyectos de Nuevas SSEE</t>
  </si>
  <si>
    <t>4.4.1. Análisis de la demanda AT/MT de los sectores y subestaciones aledañas a la nueva subestación, en condición de demanda máxima de potencia.</t>
  </si>
  <si>
    <t>4.4.2. Proyectos Alternativos analizados para el abastecimiento de la demanda máxima de potencia.</t>
  </si>
  <si>
    <t>4.4.3 Evaluación de las alternativas y justificación de la selección.</t>
  </si>
  <si>
    <t>4.5. Para proyectos de Transformación AT/MT</t>
  </si>
  <si>
    <t>4.5.1. Análisis de la demanda AT/MT en condición de demanda máxima de potencia (con y sin proyecto).</t>
  </si>
  <si>
    <t>4.5.2. Indicar las obras realizadas en MT que tienen efecto sobre el proyecto.</t>
  </si>
  <si>
    <t>4.5.3. Indicar los factores de diversidad considerados en el análisis y proyección de la demanda.</t>
  </si>
  <si>
    <t>4.5.4 Indicar los niveles de respaldo en M.T. que cuentan las subestaciones primarias de distribución (en MVA).</t>
  </si>
  <si>
    <t>4.5.5 Evaluación de las alternativas para abastecer la demanda máxima y justificación de la selección.</t>
  </si>
  <si>
    <t>5. Fecha estimada inicio de construcción y fecha estimada entrada operación</t>
  </si>
  <si>
    <t>2. Tensión de diseño (kV)</t>
  </si>
  <si>
    <t>5.2 Separación de subconductores</t>
  </si>
  <si>
    <t>9. Capacidad de transporte de la línea de transmisión</t>
  </si>
  <si>
    <t>9.1 Temperatura máxima de operación permanente del conductor</t>
  </si>
  <si>
    <t>9.2 Tabla de transmisión en función de la temperatura ambiente (en amperes)</t>
  </si>
  <si>
    <t>Vértices delimitantes de terreno de Nueva Subestación</t>
  </si>
  <si>
    <t>Vértice 1 de Subestación</t>
  </si>
  <si>
    <t>Vértice 2 de Subestación</t>
  </si>
  <si>
    <t>Vértice 3 de Subestación</t>
  </si>
  <si>
    <t>Vértice 4 de Subestación</t>
  </si>
  <si>
    <t>13.1 Tipo de cambiador primario (Carga/Vacío)</t>
  </si>
  <si>
    <t>13.2 Tipo de cambiador secundario (Carga/Vacío)</t>
  </si>
  <si>
    <t>13.3 Tipo de cambiador terciario (Carga/Vacío)</t>
  </si>
  <si>
    <t>Ingeniería Básica y Detalles</t>
  </si>
  <si>
    <t>Ingeniería Básica</t>
  </si>
  <si>
    <t>Ingeniería de Detalles</t>
  </si>
  <si>
    <t>1. Ingeniería</t>
  </si>
  <si>
    <t>1.1 Ingeniería básica y de detalle</t>
  </si>
  <si>
    <t>4.3.3. Evaluación de las alternativas de solución y justificación de la selección.</t>
  </si>
  <si>
    <t>3.1. Condiciones ambientales a ser consideradas para el diseño (vientos, temperaturas, altitudes, etc.)</t>
  </si>
  <si>
    <t>Condición Normal (MVA)</t>
  </si>
  <si>
    <t>Contingencia (MVA)</t>
  </si>
  <si>
    <t>16. Condición esperada del comportamiento de la línea propuesta</t>
  </si>
  <si>
    <t>16.1 Tabla de Demanda Máxima Histórica</t>
  </si>
  <si>
    <t>16.2 Tabla de Demanda Máxima Proyectada</t>
  </si>
  <si>
    <t>12. Condición esperada del comportamiento de la Subestación Propuesta</t>
  </si>
  <si>
    <t>Capacidad Instalada de la S/E (p.ej. 2x25MVA, 1x30MVA + 1x10MVA, etc)</t>
  </si>
  <si>
    <t>12.1 Tabla de Demanda Máxima de la Subestación Aledaña 1</t>
  </si>
  <si>
    <t>12.2 Tabla de Demanda Máxima de la Subestación Aledaña 2</t>
  </si>
  <si>
    <t>12.3 Tabla de Demanda Máxima de la Subestación Aledaña 3</t>
  </si>
  <si>
    <t>12.4 Tabla de Demanda Máxima de la Subestación Aledaña 4</t>
  </si>
  <si>
    <t>- Periodo en que se activa la necesidad de la nueva Línea (explicar condiciones).
- Indicar periodo del año, rango horario de la demanda máxima esperada y capacidad térmica en la condición de demanda máxima.</t>
  </si>
  <si>
    <t>- Explicar la necesidad de la nueva subestación.
- Indicar la capacidad máxima de expansión de las subestaciones aledañas.
- Explicar, si existen, condiciones particulares en la distribución que activan el proyecto. Por ejemplo, clientes puntuales.</t>
  </si>
  <si>
    <t>Tipo (construcción o expansión)</t>
  </si>
  <si>
    <t>Nombre del Proyecto</t>
  </si>
  <si>
    <t>Empresa</t>
  </si>
  <si>
    <t>2.3. Diagramas unilineales de los esquemas de barra (*).</t>
  </si>
  <si>
    <t>2.2. Planos de disposición de equipos, planos de malla de tierra y planos de planta de la subestación (*).</t>
  </si>
  <si>
    <t>2.6.1. Diagramas unilineales de los servicios auxiliares de CA y CC (*).</t>
  </si>
  <si>
    <t>2.6.2. Capacidad Nominal de diseño en kV  y capacidad para futuras ampliaciones en lW de los servicio auxiliares (*).</t>
  </si>
  <si>
    <t>3.2. Descripción de las áreas con posibles restos arqueológicos y otras fuentes de conflictos potenciales tales como medioambientales, comunidades indígenas, entre otros (*).</t>
  </si>
  <si>
    <t>3.3. Descripción de las concesiones de explotación y exploración minera en las zonas de ubicación del Proyecto (*).</t>
  </si>
  <si>
    <t>(*) Adjuntar en el caso que la empresa tenga dicho antecedente al momento de la entrega del día 31 de octubre.</t>
  </si>
  <si>
    <t>ANEXO N°1</t>
  </si>
  <si>
    <t>CARÁTULA DEL PROYECTO</t>
  </si>
  <si>
    <t>2. ANTECEDENTES PARA NUEVO PROYECTO DE LÍNEA DE TRANSMISIÓN</t>
  </si>
  <si>
    <t>3. ANTECEDENTES PARA NUEVO PROYECTO DE SUBESTACIÓN</t>
  </si>
  <si>
    <t>4. ANTECEDENTES PARA NUEVO PROYECTO DE TRANSFORMADOR</t>
  </si>
  <si>
    <t>5. CRONOGRAMA DEL PROYECTO</t>
  </si>
  <si>
    <t>6. CRONOGRAMA DE PROYECTOS EN CONSTRUCCIÓN</t>
  </si>
  <si>
    <t>7. VALORIZACIÓN DEL PROYECTO</t>
  </si>
  <si>
    <t>8. OTROS ANTECEDENTES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</si>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</sst>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53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theme="8"/>
      </left>
      <right style="thin">
        <color theme="8"/>
      </right>
      <top style="medium">
        <color rgb="FF0070C0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theme="4"/>
      </bottom>
      <diagonal/>
    </border>
    <border>
      <left/>
      <right style="medium">
        <color rgb="FF0070C0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/>
      <bottom style="medium">
        <color theme="4"/>
      </bottom>
      <diagonal/>
    </border>
    <border>
      <left style="medium">
        <color rgb="FF0070C0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indexed="6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medium">
        <color rgb="FF0070C0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theme="4" tint="-0.24994659260841701"/>
      </left>
      <right style="medium">
        <color rgb="FF0070C0"/>
      </right>
      <top style="thin">
        <color rgb="FF0070C0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rgb="FF0070C0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rgb="FF0070C0"/>
      </bottom>
      <diagonal/>
    </border>
    <border>
      <left style="thin">
        <color rgb="FF0070C0"/>
      </left>
      <right style="medium">
        <color theme="4" tint="-0.24994659260841701"/>
      </right>
      <top style="thin">
        <color rgb="FF0070C0"/>
      </top>
      <bottom style="medium">
        <color theme="4"/>
      </bottom>
      <diagonal/>
    </border>
    <border>
      <left style="thin">
        <color indexed="64"/>
      </left>
      <right style="medium">
        <color theme="4" tint="-0.24994659260841701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24994659260841701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medium">
        <color theme="4" tint="-0.24994659260841701"/>
      </bottom>
      <diagonal/>
    </border>
    <border>
      <left/>
      <right style="thin">
        <color rgb="FF0070C0"/>
      </right>
      <top style="thin">
        <color rgb="FF0070C0"/>
      </top>
      <bottom style="medium">
        <color theme="4"/>
      </bottom>
      <diagonal/>
    </border>
    <border>
      <left/>
      <right style="thin">
        <color indexed="64"/>
      </right>
      <top style="medium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-0.24994659260841701"/>
      </bottom>
      <diagonal/>
    </border>
    <border>
      <left style="medium">
        <color rgb="FF0070C0"/>
      </left>
      <right style="medium">
        <color rgb="FF0070C0"/>
      </right>
      <top style="medium">
        <color theme="4" tint="-0.24994659260841701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theme="4" tint="-0.24994659260841701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theme="4"/>
      </bottom>
      <diagonal/>
    </border>
    <border>
      <left style="thin">
        <color indexed="64"/>
      </left>
      <right style="medium">
        <color rgb="FF0070C0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/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theme="4"/>
      </right>
      <top style="medium">
        <color rgb="FF0070C0"/>
      </top>
      <bottom style="medium">
        <color rgb="FF0070C0"/>
      </bottom>
      <diagonal/>
    </border>
    <border>
      <left style="medium">
        <color theme="4"/>
      </left>
      <right style="medium">
        <color theme="4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theme="4"/>
      </top>
      <bottom style="medium">
        <color rgb="FF0070C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rgb="FF0070C0"/>
      </bottom>
      <diagonal/>
    </border>
    <border>
      <left/>
      <right/>
      <top style="medium">
        <color theme="4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theme="4" tint="-0.24994659260841701"/>
      </bottom>
      <diagonal/>
    </border>
    <border>
      <left/>
      <right style="thin">
        <color indexed="64"/>
      </right>
      <top style="medium">
        <color rgb="FF0070C0"/>
      </top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theme="4" tint="-0.24994659260841701"/>
      </top>
      <bottom/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 style="medium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8"/>
      </left>
      <right style="thick">
        <color rgb="FF0070C0"/>
      </right>
      <top style="medium">
        <color rgb="FF0070C0"/>
      </top>
      <bottom style="thin">
        <color theme="8"/>
      </bottom>
      <diagonal/>
    </border>
    <border>
      <left style="thick">
        <color rgb="FF0070C0"/>
      </left>
      <right style="thin">
        <color theme="8"/>
      </right>
      <top style="thin">
        <color rgb="FF0070C0"/>
      </top>
      <bottom style="thin">
        <color rgb="FF0070C0"/>
      </bottom>
      <diagonal/>
    </border>
    <border>
      <left style="thin">
        <color theme="8"/>
      </left>
      <right style="thick">
        <color rgb="FF0070C0"/>
      </right>
      <top style="thin">
        <color theme="8"/>
      </top>
      <bottom style="thin">
        <color theme="8"/>
      </bottom>
      <diagonal/>
    </border>
    <border>
      <left style="thick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medium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medium">
        <color rgb="FF0070C0"/>
      </bottom>
      <diagonal/>
    </border>
    <border>
      <left style="thick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ck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medium">
        <color rgb="FF0070C0"/>
      </bottom>
      <diagonal/>
    </border>
    <border>
      <left/>
      <right/>
      <top style="thick">
        <color rgb="FF0070C0"/>
      </top>
      <bottom style="medium">
        <color rgb="FF0070C0"/>
      </bottom>
      <diagonal/>
    </border>
    <border>
      <left/>
      <right style="thick">
        <color rgb="FF0070C0"/>
      </right>
      <top style="thick">
        <color rgb="FF0070C0"/>
      </top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theme="4" tint="-0.24994659260841701"/>
      </top>
      <bottom style="thin">
        <color rgb="FF0070C0"/>
      </bottom>
      <diagonal/>
    </border>
    <border>
      <left style="medium">
        <color theme="4" tint="-0.24994659260841701"/>
      </left>
      <right style="medium">
        <color rgb="FF0070C0"/>
      </right>
      <top/>
      <bottom style="medium">
        <color rgb="FF0070C0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medium">
        <color rgb="FF0070C0"/>
      </right>
      <top style="thick">
        <color theme="4" tint="-0.24994659260841701"/>
      </top>
      <bottom/>
      <diagonal/>
    </border>
    <border>
      <left style="medium">
        <color rgb="FF0070C0"/>
      </left>
      <right style="medium">
        <color theme="4"/>
      </right>
      <top style="thick">
        <color theme="4" tint="-0.24994659260841701"/>
      </top>
      <bottom/>
      <diagonal/>
    </border>
    <border>
      <left style="medium">
        <color rgb="FF0070C0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medium">
        <color theme="4"/>
      </bottom>
      <diagonal/>
    </border>
    <border>
      <left style="medium">
        <color rgb="FF0070C0"/>
      </left>
      <right style="thick">
        <color theme="4" tint="-0.24994659260841701"/>
      </right>
      <top/>
      <bottom style="medium">
        <color theme="4"/>
      </bottom>
      <diagonal/>
    </border>
    <border>
      <left style="thick">
        <color theme="4" tint="-0.24994659260841701"/>
      </left>
      <right/>
      <top style="medium">
        <color rgb="FF0070C0"/>
      </top>
      <bottom style="medium">
        <color rgb="FF0070C0"/>
      </bottom>
      <diagonal/>
    </border>
    <border>
      <left style="medium">
        <color theme="4"/>
      </left>
      <right style="thick">
        <color theme="4" tint="-0.24994659260841701"/>
      </right>
      <top style="medium">
        <color theme="4"/>
      </top>
      <bottom style="medium">
        <color rgb="FF0070C0"/>
      </bottom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/>
      </left>
      <right style="thick">
        <color theme="4" tint="-0.24994659260841701"/>
      </right>
      <top style="medium">
        <color rgb="FF0070C0"/>
      </top>
      <bottom style="thin">
        <color rgb="FF0070C0"/>
      </bottom>
      <diagonal/>
    </border>
    <border>
      <left style="thick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/>
      </left>
      <right style="thick">
        <color theme="4" tint="-0.24994659260841701"/>
      </right>
      <top/>
      <bottom/>
      <diagonal/>
    </border>
    <border>
      <left style="medium">
        <color theme="4"/>
      </left>
      <right style="thick">
        <color theme="4" tint="-0.24994659260841701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ck">
        <color theme="4" tint="-0.24994659260841701"/>
      </right>
      <top style="medium">
        <color rgb="FF0070C0"/>
      </top>
      <bottom style="medium">
        <color rgb="FF0070C0"/>
      </bottom>
      <diagonal/>
    </border>
    <border>
      <left style="thick">
        <color theme="4" tint="-0.24994659260841701"/>
      </left>
      <right/>
      <top style="medium">
        <color rgb="FF0070C0"/>
      </top>
      <bottom style="thick">
        <color theme="4" tint="-0.24994659260841701"/>
      </bottom>
      <diagonal/>
    </border>
    <border>
      <left/>
      <right style="medium">
        <color rgb="FF0070C0"/>
      </right>
      <top style="medium">
        <color rgb="FF0070C0"/>
      </top>
      <bottom style="thick">
        <color theme="4" tint="-0.24994659260841701"/>
      </bottom>
      <diagonal/>
    </border>
    <border>
      <left style="medium">
        <color rgb="FF0070C0"/>
      </left>
      <right style="medium">
        <color theme="4"/>
      </right>
      <top style="medium">
        <color rgb="FF0070C0"/>
      </top>
      <bottom style="thick">
        <color theme="4" tint="-0.24994659260841701"/>
      </bottom>
      <diagonal/>
    </border>
    <border>
      <left/>
      <right/>
      <top style="medium">
        <color rgb="FF0070C0"/>
      </top>
      <bottom style="thick">
        <color theme="4" tint="-0.24994659260841701"/>
      </bottom>
      <diagonal/>
    </border>
    <border>
      <left style="medium">
        <color theme="4"/>
      </left>
      <right style="medium">
        <color theme="4"/>
      </right>
      <top style="medium">
        <color rgb="FF0070C0"/>
      </top>
      <bottom style="thick">
        <color theme="4" tint="-0.24994659260841701"/>
      </bottom>
      <diagonal/>
    </border>
    <border>
      <left style="medium">
        <color theme="4"/>
      </left>
      <right style="thick">
        <color theme="4" tint="-0.24994659260841701"/>
      </right>
      <top style="medium">
        <color rgb="FF0070C0"/>
      </top>
      <bottom style="thick">
        <color theme="4" tint="-0.24994659260841701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medium">
        <color rgb="FF0070C0"/>
      </right>
      <top style="thick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ck">
        <color rgb="FF0070C0"/>
      </top>
      <bottom style="medium">
        <color rgb="FF0070C0"/>
      </bottom>
      <diagonal/>
    </border>
    <border>
      <left style="medium">
        <color rgb="FF0070C0"/>
      </left>
      <right style="thick">
        <color rgb="FF0070C0"/>
      </right>
      <top style="thick">
        <color rgb="FF0070C0"/>
      </top>
      <bottom style="medium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n">
        <color theme="8"/>
      </left>
      <right style="thin">
        <color theme="8"/>
      </right>
      <top style="medium">
        <color rgb="FF0070C0"/>
      </top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ck">
        <color rgb="FF0070C0"/>
      </bottom>
      <diagonal/>
    </border>
    <border>
      <left style="thin">
        <color theme="8"/>
      </left>
      <right style="thick">
        <color rgb="FF0070C0"/>
      </right>
      <top style="thin">
        <color theme="8"/>
      </top>
      <bottom style="thick">
        <color rgb="FF0070C0"/>
      </bottom>
      <diagonal/>
    </border>
    <border>
      <left style="thin">
        <color theme="8"/>
      </left>
      <right style="thick">
        <color rgb="FF0070C0"/>
      </right>
      <top style="medium">
        <color rgb="FF0070C0"/>
      </top>
      <bottom style="thick">
        <color rgb="FF0070C0"/>
      </bottom>
      <diagonal/>
    </border>
    <border>
      <left style="thick">
        <color rgb="FF0070C0"/>
      </left>
      <right/>
      <top/>
      <bottom style="thin">
        <color rgb="FF0070C0"/>
      </bottom>
      <diagonal/>
    </border>
    <border>
      <left style="thick">
        <color rgb="FF0070C0"/>
      </left>
      <right/>
      <top style="medium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n">
        <color rgb="FF0070C0"/>
      </top>
      <bottom style="thick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ck">
        <color rgb="FF0070C0"/>
      </bottom>
      <diagonal/>
    </border>
    <border>
      <left style="medium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08">
    <xf numFmtId="0" fontId="0" fillId="0" borderId="0" xfId="0"/>
    <xf numFmtId="0" fontId="0" fillId="2" borderId="0" xfId="0" applyFill="1"/>
    <xf numFmtId="0" fontId="0" fillId="9" borderId="0" xfId="0" applyFill="1"/>
    <xf numFmtId="0" fontId="0" fillId="6" borderId="0" xfId="0" applyFill="1" applyProtection="1">
      <protection locked="0"/>
    </xf>
    <xf numFmtId="0" fontId="0" fillId="0" borderId="1" xfId="0" applyFill="1" applyBorder="1" applyProtection="1"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6" fillId="0" borderId="23" xfId="0" applyFont="1" applyFill="1" applyBorder="1" applyAlignment="1" applyProtection="1">
      <alignment horizontal="left" vertical="top" wrapText="1"/>
      <protection locked="0"/>
    </xf>
    <xf numFmtId="0" fontId="6" fillId="0" borderId="24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/>
      <protection locked="0"/>
    </xf>
    <xf numFmtId="0" fontId="3" fillId="0" borderId="24" xfId="0" applyFont="1" applyFill="1" applyBorder="1" applyAlignment="1" applyProtection="1">
      <alignment horizontal="left" vertical="top"/>
      <protection locked="0"/>
    </xf>
    <xf numFmtId="0" fontId="2" fillId="4" borderId="2" xfId="0" applyFont="1" applyFill="1" applyBorder="1" applyAlignment="1" applyProtection="1">
      <alignment horizontal="center" vertical="top"/>
    </xf>
    <xf numFmtId="0" fontId="2" fillId="4" borderId="3" xfId="0" applyFont="1" applyFill="1" applyBorder="1" applyAlignment="1" applyProtection="1">
      <alignment horizontal="center" vertical="top"/>
    </xf>
    <xf numFmtId="0" fontId="19" fillId="6" borderId="0" xfId="0" applyFont="1" applyFill="1" applyAlignment="1" applyProtection="1">
      <alignment horizontal="center" wrapText="1"/>
    </xf>
    <xf numFmtId="0" fontId="2" fillId="0" borderId="1" xfId="0" applyFont="1" applyFill="1" applyBorder="1" applyProtection="1"/>
    <xf numFmtId="0" fontId="16" fillId="0" borderId="1" xfId="0" applyFont="1" applyFill="1" applyBorder="1" applyProtection="1"/>
    <xf numFmtId="0" fontId="0" fillId="0" borderId="0" xfId="0" applyProtection="1">
      <protection locked="0"/>
    </xf>
    <xf numFmtId="0" fontId="8" fillId="0" borderId="141" xfId="0" applyFont="1" applyBorder="1" applyAlignment="1" applyProtection="1">
      <alignment horizontal="left" vertical="center"/>
      <protection locked="0"/>
    </xf>
    <xf numFmtId="0" fontId="8" fillId="0" borderId="146" xfId="0" applyFont="1" applyBorder="1" applyAlignment="1" applyProtection="1">
      <protection locked="0"/>
    </xf>
    <xf numFmtId="0" fontId="3" fillId="0" borderId="16" xfId="0" applyFont="1" applyFill="1" applyBorder="1" applyProtection="1">
      <protection locked="0"/>
    </xf>
    <xf numFmtId="0" fontId="3" fillId="0" borderId="92" xfId="0" applyFont="1" applyBorder="1" applyProtection="1">
      <protection locked="0"/>
    </xf>
    <xf numFmtId="0" fontId="3" fillId="0" borderId="105" xfId="0" applyFont="1" applyBorder="1" applyProtection="1">
      <protection locked="0"/>
    </xf>
    <xf numFmtId="0" fontId="3" fillId="0" borderId="106" xfId="0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9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protection locked="0"/>
    </xf>
    <xf numFmtId="0" fontId="3" fillId="0" borderId="144" xfId="0" applyFont="1" applyBorder="1" applyAlignment="1" applyProtection="1"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97" xfId="0" applyFont="1" applyBorder="1" applyAlignment="1" applyProtection="1">
      <alignment horizontal="center"/>
      <protection locked="0"/>
    </xf>
    <xf numFmtId="0" fontId="7" fillId="0" borderId="141" xfId="0" applyFont="1" applyBorder="1" applyAlignment="1" applyProtection="1">
      <alignment vertical="center"/>
      <protection locked="0"/>
    </xf>
    <xf numFmtId="0" fontId="1" fillId="0" borderId="142" xfId="0" applyFont="1" applyBorder="1" applyAlignment="1" applyProtection="1">
      <protection locked="0"/>
    </xf>
    <xf numFmtId="0" fontId="1" fillId="0" borderId="143" xfId="0" applyFont="1" applyBorder="1" applyAlignment="1" applyProtection="1">
      <protection locked="0"/>
    </xf>
    <xf numFmtId="0" fontId="3" fillId="0" borderId="17" xfId="0" applyFont="1" applyBorder="1" applyAlignment="1" applyProtection="1">
      <protection locked="0"/>
    </xf>
    <xf numFmtId="0" fontId="3" fillId="0" borderId="16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103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97" xfId="0" applyFont="1" applyBorder="1" applyProtection="1"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92" xfId="0" applyFont="1" applyFill="1" applyBorder="1" applyAlignment="1" applyProtection="1">
      <alignment horizontal="center"/>
      <protection locked="0"/>
    </xf>
    <xf numFmtId="0" fontId="3" fillId="0" borderId="142" xfId="0" applyFont="1" applyBorder="1" applyProtection="1"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9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1" fillId="0" borderId="89" xfId="0" quotePrefix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90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Protection="1">
      <protection locked="0"/>
    </xf>
    <xf numFmtId="9" fontId="3" fillId="0" borderId="92" xfId="0" applyNumberFormat="1" applyFont="1" applyFill="1" applyBorder="1" applyAlignment="1" applyProtection="1">
      <alignment horizontal="center"/>
      <protection locked="0"/>
    </xf>
    <xf numFmtId="9" fontId="3" fillId="0" borderId="103" xfId="0" applyNumberFormat="1" applyFont="1" applyFill="1" applyBorder="1" applyAlignment="1" applyProtection="1">
      <alignment horizontal="center"/>
      <protection locked="0"/>
    </xf>
    <xf numFmtId="0" fontId="3" fillId="0" borderId="105" xfId="0" applyFont="1" applyFill="1" applyBorder="1" applyProtection="1">
      <protection locked="0"/>
    </xf>
    <xf numFmtId="0" fontId="3" fillId="0" borderId="106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137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9" fillId="5" borderId="138" xfId="0" applyFont="1" applyFill="1" applyBorder="1" applyAlignment="1" applyProtection="1">
      <alignment horizontal="center" vertical="top"/>
    </xf>
    <xf numFmtId="0" fontId="10" fillId="5" borderId="140" xfId="0" applyFont="1" applyFill="1" applyBorder="1" applyAlignment="1" applyProtection="1">
      <alignment horizontal="center" vertical="center"/>
    </xf>
    <xf numFmtId="0" fontId="10" fillId="5" borderId="107" xfId="0" applyFont="1" applyFill="1" applyBorder="1" applyAlignment="1" applyProtection="1">
      <alignment horizontal="center" vertical="center"/>
    </xf>
    <xf numFmtId="0" fontId="10" fillId="5" borderId="108" xfId="0" applyFont="1" applyFill="1" applyBorder="1" applyAlignment="1" applyProtection="1">
      <alignment horizontal="center" vertical="center"/>
    </xf>
    <xf numFmtId="0" fontId="10" fillId="5" borderId="109" xfId="0" applyFont="1" applyFill="1" applyBorder="1" applyAlignment="1" applyProtection="1">
      <alignment horizontal="center" vertical="center"/>
    </xf>
    <xf numFmtId="0" fontId="3" fillId="0" borderId="91" xfId="0" applyFont="1" applyFill="1" applyBorder="1" applyProtection="1"/>
    <xf numFmtId="0" fontId="3" fillId="0" borderId="104" xfId="0" applyFont="1" applyBorder="1" applyProtection="1"/>
    <xf numFmtId="0" fontId="3" fillId="0" borderId="92" xfId="0" applyFont="1" applyBorder="1" applyProtection="1"/>
    <xf numFmtId="0" fontId="3" fillId="0" borderId="106" xfId="0" applyFont="1" applyBorder="1" applyProtection="1"/>
    <xf numFmtId="0" fontId="6" fillId="0" borderId="88" xfId="0" applyFont="1" applyBorder="1" applyAlignment="1" applyProtection="1">
      <alignment vertical="center"/>
    </xf>
    <xf numFmtId="0" fontId="6" fillId="0" borderId="94" xfId="0" applyFont="1" applyBorder="1" applyAlignment="1" applyProtection="1"/>
    <xf numFmtId="0" fontId="6" fillId="0" borderId="141" xfId="0" applyFont="1" applyBorder="1" applyAlignment="1" applyProtection="1"/>
    <xf numFmtId="0" fontId="3" fillId="0" borderId="95" xfId="0" applyFont="1" applyBorder="1" applyAlignment="1" applyProtection="1"/>
    <xf numFmtId="0" fontId="3" fillId="0" borderId="145" xfId="0" applyFont="1" applyBorder="1" applyAlignment="1" applyProtection="1"/>
    <xf numFmtId="0" fontId="6" fillId="0" borderId="96" xfId="0" applyFont="1" applyFill="1" applyBorder="1" applyProtection="1"/>
    <xf numFmtId="0" fontId="6" fillId="0" borderId="104" xfId="0" applyFont="1" applyFill="1" applyBorder="1" applyAlignment="1" applyProtection="1">
      <alignment vertical="center"/>
    </xf>
    <xf numFmtId="0" fontId="6" fillId="0" borderId="106" xfId="0" applyFont="1" applyBorder="1" applyProtection="1"/>
    <xf numFmtId="0" fontId="10" fillId="5" borderId="139" xfId="0" applyFont="1" applyFill="1" applyBorder="1" applyAlignment="1" applyProtection="1">
      <alignment horizontal="center" vertical="center"/>
    </xf>
    <xf numFmtId="0" fontId="3" fillId="0" borderId="96" xfId="0" applyFont="1" applyBorder="1" applyProtection="1"/>
    <xf numFmtId="0" fontId="3" fillId="0" borderId="97" xfId="0" applyFont="1" applyBorder="1" applyAlignment="1" applyProtection="1"/>
    <xf numFmtId="0" fontId="11" fillId="0" borderId="100" xfId="0" applyFont="1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/>
    </xf>
    <xf numFmtId="0" fontId="11" fillId="0" borderId="101" xfId="0" applyFont="1" applyBorder="1" applyAlignment="1" applyProtection="1">
      <alignment horizontal="center"/>
    </xf>
    <xf numFmtId="0" fontId="11" fillId="7" borderId="9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 vertical="center" wrapText="1"/>
    </xf>
    <xf numFmtId="0" fontId="11" fillId="7" borderId="92" xfId="0" applyFont="1" applyFill="1" applyBorder="1" applyAlignment="1" applyProtection="1">
      <alignment horizontal="center" vertical="center" wrapText="1"/>
    </xf>
    <xf numFmtId="0" fontId="3" fillId="0" borderId="91" xfId="0" applyFont="1" applyBorder="1" applyAlignment="1" applyProtection="1">
      <alignment horizontal="center"/>
    </xf>
    <xf numFmtId="0" fontId="3" fillId="0" borderId="102" xfId="0" applyFont="1" applyBorder="1" applyAlignment="1" applyProtection="1">
      <alignment horizontal="center"/>
    </xf>
    <xf numFmtId="0" fontId="3" fillId="0" borderId="104" xfId="0" applyFont="1" applyBorder="1" applyAlignment="1" applyProtection="1">
      <alignment horizontal="center"/>
    </xf>
    <xf numFmtId="0" fontId="3" fillId="0" borderId="96" xfId="0" applyFont="1" applyBorder="1" applyAlignment="1" applyProtection="1">
      <alignment horizontal="left" vertical="top"/>
    </xf>
    <xf numFmtId="0" fontId="3" fillId="0" borderId="12" xfId="0" applyFont="1" applyBorder="1" applyProtection="1"/>
    <xf numFmtId="0" fontId="3" fillId="0" borderId="91" xfId="0" applyFont="1" applyBorder="1" applyAlignment="1" applyProtection="1">
      <alignment horizontal="left" vertical="top"/>
    </xf>
    <xf numFmtId="0" fontId="3" fillId="0" borderId="16" xfId="0" applyFont="1" applyBorder="1" applyProtection="1"/>
    <xf numFmtId="0" fontId="3" fillId="0" borderId="104" xfId="0" applyFont="1" applyBorder="1" applyAlignment="1" applyProtection="1">
      <alignment horizontal="left" vertical="top"/>
    </xf>
    <xf numFmtId="0" fontId="3" fillId="0" borderId="105" xfId="0" applyFont="1" applyBorder="1" applyProtection="1"/>
    <xf numFmtId="0" fontId="5" fillId="0" borderId="96" xfId="0" applyFont="1" applyFill="1" applyBorder="1" applyAlignment="1" applyProtection="1">
      <alignment vertical="center"/>
    </xf>
    <xf numFmtId="0" fontId="5" fillId="0" borderId="91" xfId="0" applyFont="1" applyFill="1" applyBorder="1" applyAlignment="1" applyProtection="1">
      <alignment vertical="center"/>
    </xf>
    <xf numFmtId="0" fontId="5" fillId="0" borderId="141" xfId="0" applyFont="1" applyFill="1" applyBorder="1" applyAlignment="1" applyProtection="1">
      <alignment vertical="center"/>
    </xf>
    <xf numFmtId="0" fontId="3" fillId="0" borderId="92" xfId="0" applyFont="1" applyFill="1" applyBorder="1" applyProtection="1"/>
    <xf numFmtId="0" fontId="5" fillId="0" borderId="141" xfId="0" applyFont="1" applyBorder="1" applyAlignment="1" applyProtection="1">
      <alignment vertical="center"/>
    </xf>
    <xf numFmtId="0" fontId="3" fillId="0" borderId="146" xfId="0" applyFont="1" applyBorder="1" applyProtection="1"/>
    <xf numFmtId="0" fontId="5" fillId="0" borderId="91" xfId="0" applyFont="1" applyBorder="1" applyAlignment="1" applyProtection="1">
      <alignment vertical="center"/>
    </xf>
    <xf numFmtId="0" fontId="12" fillId="0" borderId="89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0" xfId="0" applyFont="1" applyFill="1" applyBorder="1" applyAlignment="1" applyProtection="1">
      <alignment horizontal="center" vertical="center"/>
    </xf>
    <xf numFmtId="0" fontId="3" fillId="0" borderId="104" xfId="0" applyFont="1" applyBorder="1" applyAlignment="1" applyProtection="1">
      <alignment horizontal="left"/>
    </xf>
    <xf numFmtId="0" fontId="10" fillId="5" borderId="85" xfId="0" applyFont="1" applyFill="1" applyBorder="1" applyAlignment="1" applyProtection="1">
      <alignment horizontal="center" vertical="center"/>
    </xf>
    <xf numFmtId="0" fontId="10" fillId="5" borderId="86" xfId="0" applyFont="1" applyFill="1" applyBorder="1" applyAlignment="1" applyProtection="1">
      <alignment horizontal="center" vertical="center"/>
    </xf>
    <xf numFmtId="0" fontId="10" fillId="5" borderId="87" xfId="0" applyFont="1" applyFill="1" applyBorder="1" applyAlignment="1" applyProtection="1">
      <alignment horizontal="center" vertical="center"/>
    </xf>
    <xf numFmtId="0" fontId="11" fillId="0" borderId="14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  <xf numFmtId="0" fontId="11" fillId="0" borderId="113" xfId="0" applyFont="1" applyBorder="1" applyAlignment="1" applyProtection="1">
      <alignment horizontal="center"/>
    </xf>
    <xf numFmtId="0" fontId="3" fillId="0" borderId="102" xfId="0" applyFont="1" applyFill="1" applyBorder="1" applyAlignment="1" applyProtection="1">
      <alignment horizontal="center"/>
    </xf>
    <xf numFmtId="0" fontId="3" fillId="0" borderId="91" xfId="0" applyFont="1" applyFill="1" applyBorder="1" applyAlignment="1" applyProtection="1">
      <alignment horizontal="center"/>
    </xf>
    <xf numFmtId="0" fontId="3" fillId="0" borderId="104" xfId="0" applyFont="1" applyFill="1" applyBorder="1" applyAlignment="1" applyProtection="1">
      <alignment horizontal="center"/>
    </xf>
    <xf numFmtId="0" fontId="3" fillId="0" borderId="149" xfId="0" applyFont="1" applyFill="1" applyBorder="1" applyAlignment="1" applyProtection="1">
      <alignment horizontal="center"/>
      <protection locked="0"/>
    </xf>
    <xf numFmtId="0" fontId="3" fillId="0" borderId="150" xfId="0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01" xfId="0" applyFont="1" applyBorder="1" applyAlignment="1" applyProtection="1">
      <alignment horizontal="center"/>
      <protection locked="0"/>
    </xf>
    <xf numFmtId="0" fontId="3" fillId="0" borderId="149" xfId="0" applyFont="1" applyBorder="1" applyAlignment="1" applyProtection="1">
      <alignment horizontal="center"/>
      <protection locked="0"/>
    </xf>
    <xf numFmtId="0" fontId="3" fillId="0" borderId="150" xfId="0" applyFont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10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101" xfId="0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01" xfId="0" applyFont="1" applyBorder="1" applyAlignment="1" applyProtection="1">
      <alignment horizontal="center"/>
      <protection locked="0"/>
    </xf>
    <xf numFmtId="0" fontId="3" fillId="0" borderId="149" xfId="0" applyFont="1" applyBorder="1" applyAlignment="1" applyProtection="1">
      <alignment horizontal="center"/>
      <protection locked="0"/>
    </xf>
    <xf numFmtId="0" fontId="3" fillId="0" borderId="150" xfId="0" applyFont="1" applyBorder="1" applyAlignment="1" applyProtection="1">
      <alignment horizontal="center"/>
      <protection locked="0"/>
    </xf>
    <xf numFmtId="0" fontId="3" fillId="0" borderId="14" xfId="0" applyFont="1" applyFill="1" applyBorder="1" applyProtection="1">
      <protection locked="0"/>
    </xf>
    <xf numFmtId="0" fontId="3" fillId="0" borderId="99" xfId="0" applyFont="1" applyFill="1" applyBorder="1" applyProtection="1">
      <protection locked="0"/>
    </xf>
    <xf numFmtId="0" fontId="11" fillId="7" borderId="91" xfId="0" applyFont="1" applyFill="1" applyBorder="1" applyAlignment="1" applyProtection="1">
      <alignment horizontal="center" vertical="center" wrapText="1"/>
    </xf>
    <xf numFmtId="0" fontId="3" fillId="0" borderId="104" xfId="0" applyFont="1" applyFill="1" applyBorder="1" applyAlignment="1" applyProtection="1">
      <alignment horizontal="left"/>
    </xf>
    <xf numFmtId="0" fontId="3" fillId="0" borderId="91" xfId="0" applyFont="1" applyBorder="1" applyAlignment="1" applyProtection="1">
      <alignment horizontal="left"/>
    </xf>
    <xf numFmtId="0" fontId="3" fillId="0" borderId="91" xfId="0" applyFont="1" applyFill="1" applyBorder="1" applyAlignment="1" applyProtection="1">
      <alignment horizontal="left"/>
    </xf>
    <xf numFmtId="0" fontId="3" fillId="0" borderId="106" xfId="0" applyFont="1" applyFill="1" applyBorder="1" applyProtection="1"/>
    <xf numFmtId="0" fontId="11" fillId="0" borderId="148" xfId="0" applyFont="1" applyBorder="1" applyAlignment="1" applyProtection="1">
      <alignment horizontal="center"/>
    </xf>
    <xf numFmtId="0" fontId="11" fillId="0" borderId="45" xfId="0" applyFont="1" applyBorder="1" applyAlignment="1" applyProtection="1">
      <alignment horizontal="center"/>
    </xf>
    <xf numFmtId="0" fontId="11" fillId="0" borderId="110" xfId="0" applyFont="1" applyBorder="1" applyAlignment="1" applyProtection="1">
      <alignment horizontal="center"/>
    </xf>
    <xf numFmtId="0" fontId="3" fillId="0" borderId="98" xfId="0" applyFont="1" applyFill="1" applyBorder="1" applyAlignment="1" applyProtection="1">
      <alignment horizontal="center"/>
    </xf>
    <xf numFmtId="0" fontId="8" fillId="0" borderId="151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111" xfId="0" applyFon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113" xfId="0" applyFont="1" applyFill="1" applyBorder="1" applyAlignment="1" applyProtection="1">
      <alignment horizontal="center"/>
      <protection locked="0"/>
    </xf>
    <xf numFmtId="0" fontId="3" fillId="0" borderId="14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10" fillId="5" borderId="138" xfId="0" applyFont="1" applyFill="1" applyBorder="1" applyAlignment="1" applyProtection="1">
      <alignment horizontal="center" vertical="center"/>
    </xf>
    <xf numFmtId="0" fontId="9" fillId="5" borderId="138" xfId="0" applyFont="1" applyFill="1" applyBorder="1" applyAlignment="1" applyProtection="1">
      <alignment horizontal="center" vertical="center"/>
    </xf>
    <xf numFmtId="0" fontId="10" fillId="5" borderId="140" xfId="0" applyFont="1" applyFill="1" applyBorder="1" applyAlignment="1" applyProtection="1">
      <alignment horizontal="center" vertical="center" wrapText="1"/>
    </xf>
    <xf numFmtId="0" fontId="3" fillId="0" borderId="102" xfId="0" applyFont="1" applyFill="1" applyBorder="1" applyAlignment="1" applyProtection="1">
      <alignment horizontal="left"/>
    </xf>
    <xf numFmtId="0" fontId="3" fillId="0" borderId="96" xfId="0" applyFont="1" applyFill="1" applyBorder="1" applyAlignment="1" applyProtection="1">
      <alignment horizontal="left"/>
    </xf>
    <xf numFmtId="0" fontId="3" fillId="0" borderId="98" xfId="0" applyFont="1" applyFill="1" applyBorder="1" applyAlignment="1" applyProtection="1">
      <alignment horizontal="left"/>
    </xf>
    <xf numFmtId="0" fontId="3" fillId="0" borderId="112" xfId="0" applyFont="1" applyFill="1" applyBorder="1" applyAlignment="1" applyProtection="1">
      <alignment horizontal="left"/>
    </xf>
    <xf numFmtId="0" fontId="3" fillId="0" borderId="99" xfId="0" applyFont="1" applyFill="1" applyBorder="1" applyProtection="1"/>
    <xf numFmtId="0" fontId="3" fillId="0" borderId="96" xfId="0" applyFont="1" applyBorder="1" applyAlignment="1" applyProtection="1">
      <alignment horizontal="left"/>
    </xf>
    <xf numFmtId="0" fontId="3" fillId="0" borderId="102" xfId="0" applyFont="1" applyBorder="1" applyAlignment="1" applyProtection="1">
      <alignment horizontal="left"/>
    </xf>
    <xf numFmtId="0" fontId="3" fillId="0" borderId="98" xfId="0" applyFont="1" applyBorder="1" applyAlignment="1" applyProtection="1">
      <alignment horizontal="left"/>
    </xf>
    <xf numFmtId="0" fontId="3" fillId="0" borderId="112" xfId="0" applyFont="1" applyBorder="1" applyAlignment="1" applyProtection="1">
      <alignment horizontal="left"/>
    </xf>
    <xf numFmtId="0" fontId="3" fillId="0" borderId="97" xfId="0" applyFont="1" applyBorder="1" applyProtection="1"/>
    <xf numFmtId="0" fontId="3" fillId="0" borderId="103" xfId="0" applyFont="1" applyBorder="1" applyProtection="1"/>
    <xf numFmtId="0" fontId="3" fillId="0" borderId="99" xfId="0" applyFont="1" applyBorder="1" applyProtection="1"/>
    <xf numFmtId="0" fontId="3" fillId="0" borderId="114" xfId="0" applyFont="1" applyBorder="1" applyProtection="1"/>
    <xf numFmtId="9" fontId="3" fillId="0" borderId="92" xfId="0" applyNumberFormat="1" applyFont="1" applyBorder="1" applyAlignment="1" applyProtection="1">
      <alignment horizontal="center"/>
    </xf>
    <xf numFmtId="9" fontId="3" fillId="0" borderId="103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62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68" xfId="0" applyBorder="1" applyProtection="1">
      <protection locked="0"/>
    </xf>
    <xf numFmtId="0" fontId="0" fillId="0" borderId="71" xfId="0" applyBorder="1" applyProtection="1">
      <protection locked="0"/>
    </xf>
    <xf numFmtId="0" fontId="0" fillId="0" borderId="69" xfId="0" applyBorder="1" applyProtection="1">
      <protection locked="0"/>
    </xf>
    <xf numFmtId="0" fontId="0" fillId="0" borderId="70" xfId="0" applyBorder="1" applyProtection="1">
      <protection locked="0"/>
    </xf>
    <xf numFmtId="0" fontId="10" fillId="5" borderId="49" xfId="0" applyFont="1" applyFill="1" applyBorder="1" applyAlignment="1" applyProtection="1">
      <alignment horizontal="center" vertical="center"/>
    </xf>
    <xf numFmtId="0" fontId="10" fillId="5" borderId="63" xfId="0" applyFont="1" applyFill="1" applyBorder="1" applyAlignment="1" applyProtection="1">
      <alignment horizontal="center" vertical="center"/>
    </xf>
    <xf numFmtId="0" fontId="11" fillId="7" borderId="115" xfId="0" applyFont="1" applyFill="1" applyBorder="1" applyAlignment="1" applyProtection="1">
      <alignment horizontal="center" vertical="center" wrapText="1"/>
    </xf>
    <xf numFmtId="0" fontId="11" fillId="7" borderId="52" xfId="0" applyFont="1" applyFill="1" applyBorder="1" applyAlignment="1" applyProtection="1">
      <alignment horizontal="center" vertical="center" wrapText="1"/>
    </xf>
    <xf numFmtId="0" fontId="11" fillId="7" borderId="53" xfId="0" applyFont="1" applyFill="1" applyBorder="1" applyAlignment="1" applyProtection="1">
      <alignment horizontal="center" vertical="center" wrapText="1"/>
    </xf>
    <xf numFmtId="0" fontId="10" fillId="5" borderId="116" xfId="0" applyFont="1" applyFill="1" applyBorder="1" applyAlignment="1" applyProtection="1">
      <alignment horizontal="center" vertical="center"/>
    </xf>
    <xf numFmtId="0" fontId="10" fillId="5" borderId="64" xfId="0" applyFont="1" applyFill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left"/>
    </xf>
    <xf numFmtId="0" fontId="3" fillId="0" borderId="38" xfId="0" applyFont="1" applyBorder="1" applyAlignment="1" applyProtection="1">
      <alignment horizontal="left"/>
    </xf>
    <xf numFmtId="0" fontId="3" fillId="0" borderId="54" xfId="0" applyFont="1" applyBorder="1" applyAlignment="1" applyProtection="1">
      <alignment horizontal="left"/>
    </xf>
    <xf numFmtId="0" fontId="3" fillId="0" borderId="50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left"/>
    </xf>
    <xf numFmtId="0" fontId="3" fillId="0" borderId="51" xfId="0" applyFont="1" applyBorder="1" applyAlignment="1" applyProtection="1">
      <alignment horizontal="left"/>
    </xf>
    <xf numFmtId="0" fontId="3" fillId="0" borderId="65" xfId="0" applyFont="1" applyBorder="1" applyAlignment="1" applyProtection="1">
      <alignment horizontal="left"/>
    </xf>
    <xf numFmtId="0" fontId="10" fillId="5" borderId="72" xfId="0" applyFont="1" applyFill="1" applyBorder="1" applyAlignment="1" applyProtection="1">
      <alignment horizontal="center" vertical="center"/>
    </xf>
    <xf numFmtId="0" fontId="11" fillId="7" borderId="44" xfId="0" applyFont="1" applyFill="1" applyBorder="1" applyAlignment="1" applyProtection="1">
      <alignment horizontal="center" vertical="center" wrapText="1"/>
    </xf>
    <xf numFmtId="0" fontId="11" fillId="7" borderId="45" xfId="0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left"/>
    </xf>
    <xf numFmtId="0" fontId="3" fillId="0" borderId="0" xfId="0" applyFont="1" applyFill="1" applyProtection="1"/>
    <xf numFmtId="0" fontId="11" fillId="7" borderId="75" xfId="0" applyFont="1" applyFill="1" applyBorder="1" applyAlignment="1" applyProtection="1">
      <alignment horizontal="center" wrapText="1"/>
      <protection locked="0"/>
    </xf>
    <xf numFmtId="0" fontId="11" fillId="7" borderId="76" xfId="0" applyFont="1" applyFill="1" applyBorder="1" applyAlignment="1" applyProtection="1">
      <alignment horizontal="center" wrapText="1"/>
      <protection locked="0"/>
    </xf>
    <xf numFmtId="0" fontId="11" fillId="7" borderId="77" xfId="0" applyFont="1" applyFill="1" applyBorder="1" applyAlignment="1" applyProtection="1">
      <alignment horizontal="center" wrapText="1"/>
      <protection locked="0"/>
    </xf>
    <xf numFmtId="0" fontId="11" fillId="7" borderId="124" xfId="0" applyFont="1" applyFill="1" applyBorder="1" applyAlignment="1" applyProtection="1">
      <alignment horizontal="center" wrapText="1"/>
      <protection locked="0"/>
    </xf>
    <xf numFmtId="0" fontId="0" fillId="8" borderId="45" xfId="0" applyFill="1" applyBorder="1" applyProtection="1">
      <protection locked="0"/>
    </xf>
    <xf numFmtId="0" fontId="0" fillId="8" borderId="80" xfId="0" applyFill="1" applyBorder="1" applyProtection="1">
      <protection locked="0"/>
    </xf>
    <xf numFmtId="0" fontId="0" fillId="8" borderId="126" xfId="0" applyFill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128" xfId="0" applyBorder="1" applyProtection="1">
      <protection locked="0"/>
    </xf>
    <xf numFmtId="0" fontId="0" fillId="8" borderId="83" xfId="0" applyFill="1" applyBorder="1" applyProtection="1">
      <protection locked="0"/>
    </xf>
    <xf numFmtId="0" fontId="0" fillId="8" borderId="84" xfId="0" applyFill="1" applyBorder="1" applyProtection="1">
      <protection locked="0"/>
    </xf>
    <xf numFmtId="0" fontId="0" fillId="8" borderId="129" xfId="0" applyFill="1" applyBorder="1" applyProtection="1">
      <protection locked="0"/>
    </xf>
    <xf numFmtId="0" fontId="11" fillId="7" borderId="7" xfId="0" applyFont="1" applyFill="1" applyBorder="1" applyAlignment="1" applyProtection="1">
      <alignment horizontal="center" wrapText="1"/>
      <protection locked="0"/>
    </xf>
    <xf numFmtId="0" fontId="11" fillId="7" borderId="74" xfId="0" applyFont="1" applyFill="1" applyBorder="1" applyAlignment="1" applyProtection="1">
      <alignment horizontal="center" wrapText="1"/>
      <protection locked="0"/>
    </xf>
    <xf numFmtId="0" fontId="11" fillId="7" borderId="8" xfId="0" applyFont="1" applyFill="1" applyBorder="1" applyAlignment="1" applyProtection="1">
      <alignment horizontal="center" wrapText="1"/>
      <protection locked="0"/>
    </xf>
    <xf numFmtId="0" fontId="11" fillId="7" borderId="130" xfId="0" applyFont="1" applyFill="1" applyBorder="1" applyAlignment="1" applyProtection="1">
      <alignment horizontal="center" wrapText="1"/>
      <protection locked="0"/>
    </xf>
    <xf numFmtId="0" fontId="11" fillId="7" borderId="73" xfId="0" applyFont="1" applyFill="1" applyBorder="1" applyAlignment="1" applyProtection="1">
      <alignment horizontal="center" wrapText="1"/>
      <protection locked="0"/>
    </xf>
    <xf numFmtId="9" fontId="11" fillId="7" borderId="130" xfId="2" applyFont="1" applyFill="1" applyBorder="1" applyAlignment="1" applyProtection="1">
      <alignment horizontal="center" wrapText="1"/>
      <protection locked="0"/>
    </xf>
    <xf numFmtId="0" fontId="11" fillId="7" borderId="133" xfId="0" applyFont="1" applyFill="1" applyBorder="1" applyAlignment="1" applyProtection="1">
      <alignment horizontal="center" wrapText="1"/>
      <protection locked="0"/>
    </xf>
    <xf numFmtId="0" fontId="11" fillId="7" borderId="134" xfId="0" applyFont="1" applyFill="1" applyBorder="1" applyAlignment="1" applyProtection="1">
      <alignment horizontal="center" wrapText="1"/>
      <protection locked="0"/>
    </xf>
    <xf numFmtId="0" fontId="11" fillId="7" borderId="135" xfId="0" applyFont="1" applyFill="1" applyBorder="1" applyAlignment="1" applyProtection="1">
      <alignment horizontal="center" wrapText="1"/>
      <protection locked="0"/>
    </xf>
    <xf numFmtId="9" fontId="11" fillId="7" borderId="136" xfId="2" applyFont="1" applyFill="1" applyBorder="1" applyAlignment="1" applyProtection="1">
      <alignment horizontal="center" wrapText="1"/>
      <protection locked="0"/>
    </xf>
    <xf numFmtId="0" fontId="11" fillId="6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Protection="1"/>
    <xf numFmtId="0" fontId="10" fillId="5" borderId="117" xfId="0" applyFont="1" applyFill="1" applyBorder="1" applyAlignment="1" applyProtection="1">
      <alignment horizontal="center" vertical="center" wrapText="1"/>
    </xf>
    <xf numFmtId="0" fontId="10" fillId="5" borderId="118" xfId="0" applyFont="1" applyFill="1" applyBorder="1" applyAlignment="1" applyProtection="1">
      <alignment horizontal="center" vertical="center" wrapText="1"/>
    </xf>
    <xf numFmtId="0" fontId="15" fillId="5" borderId="119" xfId="0" applyFont="1" applyFill="1" applyBorder="1" applyAlignment="1" applyProtection="1">
      <alignment horizontal="center" vertical="center" wrapText="1"/>
    </xf>
    <xf numFmtId="0" fontId="15" fillId="5" borderId="120" xfId="0" applyFont="1" applyFill="1" applyBorder="1" applyAlignment="1" applyProtection="1">
      <alignment horizontal="center" vertical="center" wrapText="1"/>
    </xf>
    <xf numFmtId="0" fontId="10" fillId="5" borderId="121" xfId="0" applyFont="1" applyFill="1" applyBorder="1" applyAlignment="1" applyProtection="1">
      <alignment horizontal="center" vertical="center" wrapText="1"/>
    </xf>
    <xf numFmtId="0" fontId="10" fillId="5" borderId="41" xfId="0" applyFont="1" applyFill="1" applyBorder="1" applyAlignment="1" applyProtection="1">
      <alignment horizontal="center" vertical="center" wrapText="1"/>
    </xf>
    <xf numFmtId="0" fontId="15" fillId="5" borderId="42" xfId="0" applyFont="1" applyFill="1" applyBorder="1" applyAlignment="1" applyProtection="1">
      <alignment horizontal="center" vertical="center" wrapText="1"/>
    </xf>
    <xf numFmtId="0" fontId="15" fillId="5" borderId="122" xfId="0" applyFont="1" applyFill="1" applyBorder="1" applyAlignment="1" applyProtection="1">
      <alignment horizontal="center" vertical="center" wrapText="1"/>
    </xf>
    <xf numFmtId="0" fontId="11" fillId="7" borderId="9" xfId="0" applyFont="1" applyFill="1" applyBorder="1" applyAlignment="1" applyProtection="1">
      <alignment horizontal="left" wrapText="1"/>
    </xf>
    <xf numFmtId="0" fontId="0" fillId="8" borderId="79" xfId="0" applyFill="1" applyBorder="1" applyProtection="1"/>
    <xf numFmtId="0" fontId="0" fillId="0" borderId="78" xfId="0" applyBorder="1" applyProtection="1"/>
    <xf numFmtId="0" fontId="0" fillId="0" borderId="81" xfId="0" applyBorder="1" applyProtection="1"/>
    <xf numFmtId="0" fontId="0" fillId="8" borderId="82" xfId="0" applyFill="1" applyBorder="1" applyProtection="1"/>
    <xf numFmtId="0" fontId="0" fillId="0" borderId="39" xfId="0" applyBorder="1" applyProtection="1"/>
    <xf numFmtId="0" fontId="11" fillId="7" borderId="132" xfId="0" applyFont="1" applyFill="1" applyBorder="1" applyAlignment="1" applyProtection="1">
      <alignment horizontal="left" wrapText="1"/>
    </xf>
    <xf numFmtId="0" fontId="14" fillId="7" borderId="123" xfId="0" applyFont="1" applyFill="1" applyBorder="1" applyAlignment="1" applyProtection="1">
      <alignment horizontal="center"/>
    </xf>
    <xf numFmtId="0" fontId="14" fillId="8" borderId="125" xfId="0" applyFont="1" applyFill="1" applyBorder="1" applyAlignment="1" applyProtection="1">
      <alignment horizontal="right"/>
    </xf>
    <xf numFmtId="0" fontId="14" fillId="0" borderId="127" xfId="0" applyFont="1" applyBorder="1" applyAlignment="1" applyProtection="1">
      <alignment horizontal="right"/>
    </xf>
    <xf numFmtId="0" fontId="14" fillId="7" borderId="131" xfId="0" applyFont="1" applyFill="1" applyBorder="1" applyAlignment="1" applyProtection="1">
      <alignment horizontal="center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35" xfId="0" applyBorder="1" applyProtection="1">
      <protection locked="0"/>
    </xf>
    <xf numFmtId="164" fontId="0" fillId="0" borderId="33" xfId="1" applyNumberFormat="1" applyFont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64" fontId="14" fillId="0" borderId="26" xfId="1" applyNumberFormat="1" applyFont="1" applyBorder="1" applyProtection="1">
      <protection locked="0"/>
    </xf>
    <xf numFmtId="0" fontId="0" fillId="8" borderId="31" xfId="0" applyFill="1" applyBorder="1" applyProtection="1">
      <protection locked="0"/>
    </xf>
    <xf numFmtId="0" fontId="0" fillId="8" borderId="25" xfId="0" applyFill="1" applyBorder="1" applyProtection="1">
      <protection locked="0"/>
    </xf>
    <xf numFmtId="0" fontId="0" fillId="8" borderId="46" xfId="0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8" xfId="0" applyBorder="1" applyProtection="1">
      <protection locked="0"/>
    </xf>
    <xf numFmtId="164" fontId="0" fillId="0" borderId="34" xfId="1" applyNumberFormat="1" applyFont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35" xfId="0" applyFill="1" applyBorder="1" applyProtection="1">
      <protection locked="0"/>
    </xf>
    <xf numFmtId="0" fontId="0" fillId="8" borderId="0" xfId="0" applyFill="1" applyProtection="1">
      <protection locked="0"/>
    </xf>
    <xf numFmtId="0" fontId="0" fillId="0" borderId="2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22" xfId="0" applyBorder="1" applyProtection="1">
      <protection locked="0"/>
    </xf>
    <xf numFmtId="164" fontId="14" fillId="0" borderId="33" xfId="1" applyNumberFormat="1" applyFont="1" applyBorder="1" applyProtection="1">
      <protection locked="0"/>
    </xf>
    <xf numFmtId="0" fontId="0" fillId="0" borderId="6" xfId="0" applyBorder="1" applyProtection="1">
      <protection locked="0"/>
    </xf>
    <xf numFmtId="0" fontId="11" fillId="6" borderId="4" xfId="0" applyFont="1" applyFill="1" applyBorder="1" applyAlignment="1" applyProtection="1">
      <alignment horizontal="center" vertical="center"/>
    </xf>
    <xf numFmtId="0" fontId="11" fillId="6" borderId="8" xfId="0" applyFont="1" applyFill="1" applyBorder="1" applyAlignment="1" applyProtection="1">
      <alignment horizontal="center" vertical="center"/>
    </xf>
    <xf numFmtId="0" fontId="11" fillId="7" borderId="36" xfId="0" applyFont="1" applyFill="1" applyBorder="1" applyAlignment="1" applyProtection="1">
      <alignment horizontal="left" vertical="center" wrapText="1"/>
    </xf>
    <xf numFmtId="0" fontId="3" fillId="0" borderId="33" xfId="0" applyFont="1" applyBorder="1" applyProtection="1"/>
    <xf numFmtId="0" fontId="11" fillId="7" borderId="26" xfId="0" applyFont="1" applyFill="1" applyBorder="1" applyAlignment="1" applyProtection="1">
      <alignment horizontal="left" vertical="center" wrapText="1"/>
    </xf>
    <xf numFmtId="0" fontId="3" fillId="8" borderId="26" xfId="0" applyFont="1" applyFill="1" applyBorder="1" applyProtection="1"/>
    <xf numFmtId="0" fontId="3" fillId="0" borderId="34" xfId="0" applyFont="1" applyBorder="1" applyProtection="1"/>
    <xf numFmtId="0" fontId="3" fillId="8" borderId="34" xfId="0" applyFont="1" applyFill="1" applyBorder="1" applyProtection="1"/>
    <xf numFmtId="0" fontId="3" fillId="8" borderId="40" xfId="0" applyFont="1" applyFill="1" applyBorder="1" applyProtection="1"/>
    <xf numFmtId="0" fontId="3" fillId="0" borderId="33" xfId="0" applyFont="1" applyFill="1" applyBorder="1" applyProtection="1"/>
    <xf numFmtId="0" fontId="11" fillId="7" borderId="27" xfId="0" applyFont="1" applyFill="1" applyBorder="1" applyAlignment="1" applyProtection="1">
      <alignment horizontal="left" vertical="center" wrapText="1"/>
    </xf>
    <xf numFmtId="0" fontId="11" fillId="6" borderId="7" xfId="0" applyFont="1" applyFill="1" applyBorder="1" applyAlignment="1" applyProtection="1">
      <alignment horizontal="right" vertical="center"/>
    </xf>
    <xf numFmtId="0" fontId="11" fillId="6" borderId="9" xfId="0" applyFont="1" applyFill="1" applyBorder="1" applyAlignment="1" applyProtection="1">
      <alignment horizontal="right" vertical="center"/>
    </xf>
    <xf numFmtId="164" fontId="3" fillId="6" borderId="4" xfId="1" applyNumberFormat="1" applyFont="1" applyFill="1" applyBorder="1" applyAlignment="1" applyProtection="1">
      <alignment vertical="center"/>
    </xf>
    <xf numFmtId="164" fontId="14" fillId="0" borderId="26" xfId="1" applyNumberFormat="1" applyFont="1" applyBorder="1" applyProtection="1"/>
    <xf numFmtId="164" fontId="0" fillId="0" borderId="33" xfId="1" applyNumberFormat="1" applyFont="1" applyBorder="1" applyProtection="1"/>
    <xf numFmtId="164" fontId="0" fillId="8" borderId="40" xfId="1" applyNumberFormat="1" applyFont="1" applyFill="1" applyBorder="1" applyProtection="1"/>
    <xf numFmtId="164" fontId="0" fillId="8" borderId="33" xfId="1" applyNumberFormat="1" applyFont="1" applyFill="1" applyBorder="1" applyProtection="1"/>
    <xf numFmtId="164" fontId="14" fillId="8" borderId="40" xfId="1" applyNumberFormat="1" applyFont="1" applyFill="1" applyBorder="1" applyProtection="1"/>
    <xf numFmtId="164" fontId="14" fillId="0" borderId="34" xfId="1" applyNumberFormat="1" applyFont="1" applyBorder="1" applyProtection="1"/>
    <xf numFmtId="0" fontId="0" fillId="0" borderId="0" xfId="0" applyProtection="1"/>
    <xf numFmtId="0" fontId="4" fillId="3" borderId="152" xfId="0" applyFont="1" applyFill="1" applyBorder="1" applyAlignment="1" applyProtection="1">
      <alignment horizontal="center" vertical="center"/>
    </xf>
    <xf numFmtId="0" fontId="17" fillId="10" borderId="4" xfId="0" applyFont="1" applyFill="1" applyBorder="1" applyAlignment="1" applyProtection="1">
      <alignment horizontal="center" vertical="top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11" fillId="4" borderId="4" xfId="0" applyFont="1" applyFill="1" applyBorder="1" applyAlignment="1" applyProtection="1">
      <alignment horizontal="left" vertical="center" wrapText="1"/>
    </xf>
    <xf numFmtId="0" fontId="3" fillId="0" borderId="34" xfId="0" applyFont="1" applyFill="1" applyBorder="1" applyAlignment="1" applyProtection="1">
      <alignment horizontal="left" vertical="center" wrapText="1"/>
    </xf>
    <xf numFmtId="0" fontId="3" fillId="0" borderId="27" xfId="0" applyFont="1" applyFill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3" fillId="0" borderId="64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showGridLines="0" tabSelected="1" zoomScale="85" zoomScaleNormal="85" workbookViewId="0"/>
  </sheetViews>
  <sheetFormatPr baseColWidth="10" defaultColWidth="11.42578125" defaultRowHeight="15" x14ac:dyDescent="0.25"/>
  <cols>
    <col min="1" max="1" width="3.7109375" style="1" customWidth="1"/>
    <col min="2" max="2" width="61.7109375" style="1" customWidth="1"/>
    <col min="3" max="3" width="104.140625" style="1" customWidth="1"/>
    <col min="4" max="4" width="3.7109375" style="1" customWidth="1"/>
    <col min="5" max="16384" width="11.42578125" style="1"/>
  </cols>
  <sheetData>
    <row r="1" spans="1:4" x14ac:dyDescent="0.25">
      <c r="A1" s="3"/>
      <c r="B1" s="3"/>
      <c r="C1" s="3"/>
      <c r="D1" s="3"/>
    </row>
    <row r="2" spans="1:4" ht="39" x14ac:dyDescent="0.6">
      <c r="A2" s="3"/>
      <c r="B2" s="13" t="s">
        <v>390</v>
      </c>
      <c r="C2" s="13"/>
      <c r="D2" s="3"/>
    </row>
    <row r="3" spans="1:4" ht="39" x14ac:dyDescent="0.6">
      <c r="A3" s="3"/>
      <c r="B3" s="13" t="s">
        <v>391</v>
      </c>
      <c r="C3" s="13"/>
      <c r="D3" s="3"/>
    </row>
    <row r="4" spans="1:4" ht="15.75" thickBot="1" x14ac:dyDescent="0.3">
      <c r="A4" s="3"/>
      <c r="B4" s="3"/>
      <c r="C4" s="3"/>
      <c r="D4" s="3"/>
    </row>
    <row r="5" spans="1:4" ht="33" thickTop="1" thickBot="1" x14ac:dyDescent="0.55000000000000004">
      <c r="A5" s="3"/>
      <c r="B5" s="14" t="s">
        <v>381</v>
      </c>
      <c r="C5" s="4"/>
      <c r="D5" s="3"/>
    </row>
    <row r="6" spans="1:4" ht="33" thickTop="1" thickBot="1" x14ac:dyDescent="0.55000000000000004">
      <c r="A6" s="3"/>
      <c r="B6" s="14" t="s">
        <v>382</v>
      </c>
      <c r="C6" s="4"/>
      <c r="D6" s="3"/>
    </row>
    <row r="7" spans="1:4" ht="33" thickTop="1" thickBot="1" x14ac:dyDescent="0.55000000000000004">
      <c r="A7" s="3"/>
      <c r="B7" s="14" t="s">
        <v>380</v>
      </c>
      <c r="C7" s="4"/>
      <c r="D7" s="3"/>
    </row>
    <row r="8" spans="1:4" ht="33" thickTop="1" thickBot="1" x14ac:dyDescent="0.55000000000000004">
      <c r="A8" s="3"/>
      <c r="B8" s="15" t="s">
        <v>260</v>
      </c>
      <c r="C8" s="4"/>
      <c r="D8" s="3"/>
    </row>
    <row r="9" spans="1:4" ht="12" customHeight="1" thickTop="1" thickBot="1" x14ac:dyDescent="0.3">
      <c r="A9" s="3"/>
      <c r="B9" s="3"/>
      <c r="C9" s="3"/>
      <c r="D9" s="3"/>
    </row>
    <row r="10" spans="1:4" ht="33" thickTop="1" thickBot="1" x14ac:dyDescent="0.3">
      <c r="A10" s="3"/>
      <c r="B10" s="11" t="s">
        <v>7</v>
      </c>
      <c r="C10" s="12"/>
      <c r="D10" s="3"/>
    </row>
    <row r="11" spans="1:4" ht="72.75" customHeight="1" thickTop="1" thickBot="1" x14ac:dyDescent="0.3">
      <c r="A11" s="3"/>
      <c r="B11" s="5" t="s">
        <v>322</v>
      </c>
      <c r="C11" s="6"/>
      <c r="D11" s="3"/>
    </row>
    <row r="12" spans="1:4" ht="33" thickTop="1" thickBot="1" x14ac:dyDescent="0.3">
      <c r="A12" s="3"/>
      <c r="B12" s="11" t="s">
        <v>8</v>
      </c>
      <c r="C12" s="12"/>
      <c r="D12" s="3"/>
    </row>
    <row r="13" spans="1:4" ht="72.75" customHeight="1" thickTop="1" thickBot="1" x14ac:dyDescent="0.3">
      <c r="A13" s="3"/>
      <c r="B13" s="7" t="s">
        <v>313</v>
      </c>
      <c r="C13" s="8"/>
      <c r="D13" s="3"/>
    </row>
    <row r="14" spans="1:4" ht="33" thickTop="1" thickBot="1" x14ac:dyDescent="0.3">
      <c r="A14" s="3"/>
      <c r="B14" s="11" t="s">
        <v>74</v>
      </c>
      <c r="C14" s="12"/>
      <c r="D14" s="3"/>
    </row>
    <row r="15" spans="1:4" ht="72.75" customHeight="1" thickTop="1" thickBot="1" x14ac:dyDescent="0.3">
      <c r="A15" s="3"/>
      <c r="B15" s="5" t="s">
        <v>75</v>
      </c>
      <c r="C15" s="6"/>
      <c r="D15" s="3"/>
    </row>
    <row r="16" spans="1:4" ht="32.450000000000003" thickTop="1" thickBot="1" x14ac:dyDescent="0.35">
      <c r="A16" s="3"/>
      <c r="B16" s="11" t="s">
        <v>73</v>
      </c>
      <c r="C16" s="12"/>
      <c r="D16" s="3"/>
    </row>
    <row r="17" spans="1:4" ht="72.75" customHeight="1" thickTop="1" thickBot="1" x14ac:dyDescent="0.3">
      <c r="A17" s="3"/>
      <c r="B17" s="9" t="s">
        <v>9</v>
      </c>
      <c r="C17" s="10"/>
      <c r="D17" s="3"/>
    </row>
    <row r="18" spans="1:4" ht="33" thickTop="1" thickBot="1" x14ac:dyDescent="0.3">
      <c r="A18" s="3"/>
      <c r="B18" s="11" t="s">
        <v>346</v>
      </c>
      <c r="C18" s="12"/>
      <c r="D18" s="3"/>
    </row>
    <row r="19" spans="1:4" ht="72.75" customHeight="1" thickTop="1" thickBot="1" x14ac:dyDescent="0.3">
      <c r="A19" s="3"/>
      <c r="B19" s="5" t="s">
        <v>76</v>
      </c>
      <c r="C19" s="6"/>
      <c r="D19" s="3"/>
    </row>
    <row r="20" spans="1:4" ht="33" thickTop="1" thickBot="1" x14ac:dyDescent="0.3">
      <c r="A20" s="3"/>
      <c r="B20" s="11" t="s">
        <v>113</v>
      </c>
      <c r="C20" s="12"/>
      <c r="D20" s="3"/>
    </row>
    <row r="21" spans="1:4" ht="72.75" customHeight="1" thickTop="1" thickBot="1" x14ac:dyDescent="0.3">
      <c r="A21" s="3"/>
      <c r="B21" s="9" t="s">
        <v>10</v>
      </c>
      <c r="C21" s="10"/>
      <c r="D21" s="3"/>
    </row>
    <row r="22" spans="1:4" ht="15.75" thickTop="1" x14ac:dyDescent="0.25">
      <c r="A22" s="3"/>
      <c r="B22" s="3"/>
      <c r="C22" s="3"/>
      <c r="D22" s="3"/>
    </row>
  </sheetData>
  <sheetProtection password="8D2B" sheet="1" objects="1" scenarios="1"/>
  <mergeCells count="14">
    <mergeCell ref="B2:C2"/>
    <mergeCell ref="B3:C3"/>
    <mergeCell ref="B20:C20"/>
    <mergeCell ref="B21:C21"/>
    <mergeCell ref="B11:C11"/>
    <mergeCell ref="B10:C10"/>
    <mergeCell ref="B18:C18"/>
    <mergeCell ref="B19:C19"/>
    <mergeCell ref="B17:C17"/>
    <mergeCell ref="B12:C12"/>
    <mergeCell ref="B16:C16"/>
    <mergeCell ref="B13:C13"/>
    <mergeCell ref="B14:C14"/>
    <mergeCell ref="B15:C15"/>
  </mergeCells>
  <pageMargins left="0.31496062992125984" right="0.31496062992125984" top="0.74803149606299213" bottom="0.74803149606299213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0"/>
  <sheetViews>
    <sheetView showGridLines="0" zoomScale="70" zoomScaleNormal="70" workbookViewId="0"/>
  </sheetViews>
  <sheetFormatPr baseColWidth="10" defaultColWidth="11.42578125" defaultRowHeight="15" x14ac:dyDescent="0.25"/>
  <cols>
    <col min="1" max="1" width="4.7109375" style="1" customWidth="1"/>
    <col min="2" max="2" width="79.7109375" style="1" customWidth="1"/>
    <col min="3" max="4" width="75.85546875" style="1" customWidth="1"/>
    <col min="5" max="5" width="4.28515625" style="1" customWidth="1"/>
    <col min="6" max="16384" width="11.42578125" style="1"/>
  </cols>
  <sheetData>
    <row r="1" spans="1:5" ht="22.5" customHeight="1" thickBot="1" x14ac:dyDescent="0.3">
      <c r="A1" s="16"/>
      <c r="B1" s="16"/>
      <c r="C1" s="16"/>
      <c r="D1" s="16"/>
      <c r="E1" s="16"/>
    </row>
    <row r="2" spans="1:5" ht="33" thickTop="1" thickBot="1" x14ac:dyDescent="0.3">
      <c r="A2" s="16"/>
      <c r="B2" s="53" t="s">
        <v>392</v>
      </c>
      <c r="C2" s="54"/>
      <c r="D2" s="55"/>
      <c r="E2" s="16"/>
    </row>
    <row r="3" spans="1:5" ht="30.75" customHeight="1" thickTop="1" thickBot="1" x14ac:dyDescent="0.3">
      <c r="A3" s="16"/>
      <c r="B3" s="16"/>
      <c r="C3" s="16"/>
      <c r="D3" s="16"/>
      <c r="E3" s="16"/>
    </row>
    <row r="4" spans="1:5" ht="27.75" thickTop="1" thickBot="1" x14ac:dyDescent="0.3">
      <c r="A4" s="16"/>
      <c r="B4" s="56" t="s">
        <v>11</v>
      </c>
      <c r="C4" s="57" t="s">
        <v>347</v>
      </c>
      <c r="D4" s="16"/>
      <c r="E4" s="16"/>
    </row>
    <row r="5" spans="1:5" ht="27" thickBot="1" x14ac:dyDescent="0.45">
      <c r="A5" s="16"/>
      <c r="B5" s="17"/>
      <c r="C5" s="18"/>
      <c r="D5" s="16"/>
      <c r="E5" s="16"/>
    </row>
    <row r="6" spans="1:5" ht="25.5" customHeight="1" thickTop="1" thickBot="1" x14ac:dyDescent="0.3">
      <c r="A6" s="16"/>
      <c r="B6" s="16"/>
      <c r="C6" s="16"/>
      <c r="D6" s="16"/>
      <c r="E6" s="16"/>
    </row>
    <row r="7" spans="1:5" ht="27.75" thickTop="1" thickBot="1" x14ac:dyDescent="0.3">
      <c r="A7" s="16"/>
      <c r="B7" s="58" t="s">
        <v>72</v>
      </c>
      <c r="C7" s="59" t="s">
        <v>14</v>
      </c>
      <c r="D7" s="60"/>
      <c r="E7" s="16"/>
    </row>
    <row r="8" spans="1:5" ht="18.75" x14ac:dyDescent="0.3">
      <c r="A8" s="16"/>
      <c r="B8" s="61" t="s">
        <v>32</v>
      </c>
      <c r="C8" s="19"/>
      <c r="D8" s="63" t="s">
        <v>71</v>
      </c>
      <c r="E8" s="16"/>
    </row>
    <row r="9" spans="1:5" ht="19.5" thickBot="1" x14ac:dyDescent="0.35">
      <c r="A9" s="16"/>
      <c r="B9" s="62" t="s">
        <v>77</v>
      </c>
      <c r="C9" s="21"/>
      <c r="D9" s="64" t="s">
        <v>71</v>
      </c>
      <c r="E9" s="16"/>
    </row>
    <row r="10" spans="1:5" ht="25.5" customHeight="1" thickTop="1" thickBot="1" x14ac:dyDescent="0.3">
      <c r="A10" s="16"/>
      <c r="B10" s="16"/>
      <c r="C10" s="16"/>
      <c r="D10" s="16"/>
      <c r="E10" s="16"/>
    </row>
    <row r="11" spans="1:5" ht="27.75" thickTop="1" thickBot="1" x14ac:dyDescent="0.3">
      <c r="A11" s="16"/>
      <c r="B11" s="58" t="s">
        <v>15</v>
      </c>
      <c r="C11" s="59"/>
      <c r="D11" s="60"/>
      <c r="E11" s="16"/>
    </row>
    <row r="12" spans="1:5" ht="18.75" x14ac:dyDescent="0.3">
      <c r="A12" s="16"/>
      <c r="B12" s="65" t="s">
        <v>16</v>
      </c>
      <c r="C12" s="23"/>
      <c r="D12" s="24"/>
      <c r="E12" s="16"/>
    </row>
    <row r="13" spans="1:5" ht="18.75" x14ac:dyDescent="0.3">
      <c r="A13" s="16"/>
      <c r="B13" s="66" t="s">
        <v>68</v>
      </c>
      <c r="C13" s="25"/>
      <c r="D13" s="68" t="s">
        <v>18</v>
      </c>
      <c r="E13" s="16"/>
    </row>
    <row r="14" spans="1:5" ht="18.75" x14ac:dyDescent="0.3">
      <c r="A14" s="16"/>
      <c r="B14" s="66" t="s">
        <v>20</v>
      </c>
      <c r="C14" s="25"/>
      <c r="D14" s="68" t="s">
        <v>19</v>
      </c>
      <c r="E14" s="16"/>
    </row>
    <row r="15" spans="1:5" ht="19.5" thickBot="1" x14ac:dyDescent="0.35">
      <c r="A15" s="16"/>
      <c r="B15" s="67" t="s">
        <v>22</v>
      </c>
      <c r="C15" s="26"/>
      <c r="D15" s="69" t="s">
        <v>21</v>
      </c>
      <c r="E15" s="16"/>
    </row>
    <row r="16" spans="1:5" ht="25.5" customHeight="1" thickTop="1" thickBot="1" x14ac:dyDescent="0.3">
      <c r="A16" s="16"/>
      <c r="B16" s="16"/>
      <c r="C16" s="16"/>
      <c r="D16" s="16"/>
      <c r="E16" s="16"/>
    </row>
    <row r="17" spans="1:5" ht="27.75" thickTop="1" thickBot="1" x14ac:dyDescent="0.3">
      <c r="A17" s="16"/>
      <c r="B17" s="58" t="s">
        <v>17</v>
      </c>
      <c r="C17" s="59"/>
      <c r="D17" s="60"/>
      <c r="E17" s="16"/>
    </row>
    <row r="18" spans="1:5" ht="18.75" x14ac:dyDescent="0.3">
      <c r="A18" s="16"/>
      <c r="B18" s="70" t="s">
        <v>24</v>
      </c>
      <c r="C18" s="27"/>
      <c r="D18" s="28"/>
      <c r="E18" s="16"/>
    </row>
    <row r="19" spans="1:5" ht="19.5" thickBot="1" x14ac:dyDescent="0.35">
      <c r="A19" s="16"/>
      <c r="B19" s="71" t="s">
        <v>348</v>
      </c>
      <c r="C19" s="21"/>
      <c r="D19" s="72" t="s">
        <v>23</v>
      </c>
      <c r="E19" s="16"/>
    </row>
    <row r="20" spans="1:5" ht="25.5" customHeight="1" thickTop="1" thickBot="1" x14ac:dyDescent="0.3">
      <c r="A20" s="16"/>
      <c r="B20" s="16"/>
      <c r="C20" s="16"/>
      <c r="D20" s="16"/>
      <c r="E20" s="16"/>
    </row>
    <row r="21" spans="1:5" ht="27.75" thickTop="1" thickBot="1" x14ac:dyDescent="0.3">
      <c r="A21" s="16"/>
      <c r="B21" s="56" t="s">
        <v>25</v>
      </c>
      <c r="C21" s="73" t="s">
        <v>27</v>
      </c>
      <c r="D21" s="57" t="s">
        <v>26</v>
      </c>
      <c r="E21" s="16"/>
    </row>
    <row r="22" spans="1:5" ht="27" thickBot="1" x14ac:dyDescent="0.45">
      <c r="A22" s="16"/>
      <c r="B22" s="29"/>
      <c r="C22" s="30"/>
      <c r="D22" s="31"/>
      <c r="E22" s="16"/>
    </row>
    <row r="23" spans="1:5" ht="25.5" customHeight="1" thickTop="1" thickBot="1" x14ac:dyDescent="0.3">
      <c r="A23" s="16"/>
      <c r="B23" s="16"/>
      <c r="C23" s="16"/>
      <c r="D23" s="16"/>
      <c r="E23" s="16"/>
    </row>
    <row r="24" spans="1:5" ht="27.75" thickTop="1" thickBot="1" x14ac:dyDescent="0.3">
      <c r="A24" s="16"/>
      <c r="B24" s="58" t="s">
        <v>349</v>
      </c>
      <c r="C24" s="59"/>
      <c r="D24" s="60"/>
      <c r="E24" s="16"/>
    </row>
    <row r="25" spans="1:5" ht="18.75" x14ac:dyDescent="0.3">
      <c r="A25" s="16"/>
      <c r="B25" s="74" t="s">
        <v>350</v>
      </c>
      <c r="C25" s="32"/>
      <c r="D25" s="75" t="s">
        <v>114</v>
      </c>
      <c r="E25" s="16"/>
    </row>
    <row r="26" spans="1:5" ht="18.75" x14ac:dyDescent="0.3">
      <c r="A26" s="16"/>
      <c r="B26" s="76" t="s">
        <v>351</v>
      </c>
      <c r="C26" s="77"/>
      <c r="D26" s="78"/>
      <c r="E26" s="16"/>
    </row>
    <row r="27" spans="1:5" ht="18.75" x14ac:dyDescent="0.3">
      <c r="A27" s="16"/>
      <c r="B27" s="79" t="s">
        <v>0</v>
      </c>
      <c r="C27" s="80" t="s">
        <v>12</v>
      </c>
      <c r="D27" s="81" t="s">
        <v>13</v>
      </c>
      <c r="E27" s="16"/>
    </row>
    <row r="28" spans="1:5" ht="18.75" x14ac:dyDescent="0.3">
      <c r="A28" s="16"/>
      <c r="B28" s="82">
        <v>10</v>
      </c>
      <c r="C28" s="33"/>
      <c r="D28" s="20"/>
      <c r="E28" s="16"/>
    </row>
    <row r="29" spans="1:5" ht="18.75" x14ac:dyDescent="0.3">
      <c r="A29" s="16"/>
      <c r="B29" s="82">
        <f>+B28+5</f>
        <v>15</v>
      </c>
      <c r="C29" s="33"/>
      <c r="D29" s="20"/>
      <c r="E29" s="16"/>
    </row>
    <row r="30" spans="1:5" ht="18.75" x14ac:dyDescent="0.3">
      <c r="A30" s="16"/>
      <c r="B30" s="82">
        <f t="shared" ref="B30:B34" si="0">+B29+5</f>
        <v>20</v>
      </c>
      <c r="C30" s="33"/>
      <c r="D30" s="20"/>
      <c r="E30" s="16"/>
    </row>
    <row r="31" spans="1:5" ht="18.75" x14ac:dyDescent="0.3">
      <c r="A31" s="16"/>
      <c r="B31" s="82">
        <f t="shared" si="0"/>
        <v>25</v>
      </c>
      <c r="C31" s="33"/>
      <c r="D31" s="20"/>
      <c r="E31" s="16"/>
    </row>
    <row r="32" spans="1:5" ht="18.75" x14ac:dyDescent="0.3">
      <c r="A32" s="16"/>
      <c r="B32" s="82">
        <f t="shared" si="0"/>
        <v>30</v>
      </c>
      <c r="C32" s="33"/>
      <c r="D32" s="20" t="s">
        <v>399</v>
      </c>
      <c r="E32" s="16"/>
    </row>
    <row r="33" spans="1:5" ht="18.75" x14ac:dyDescent="0.3">
      <c r="A33" s="16"/>
      <c r="B33" s="82">
        <f t="shared" si="0"/>
        <v>35</v>
      </c>
      <c r="C33" s="33"/>
      <c r="D33" s="20"/>
      <c r="E33" s="16"/>
    </row>
    <row r="34" spans="1:5" ht="18.75" x14ac:dyDescent="0.3">
      <c r="A34" s="16"/>
      <c r="B34" s="82">
        <f t="shared" si="0"/>
        <v>40</v>
      </c>
      <c r="C34" s="33"/>
      <c r="D34" s="20"/>
      <c r="E34" s="16"/>
    </row>
    <row r="35" spans="1:5" ht="18.75" x14ac:dyDescent="0.3">
      <c r="A35" s="16"/>
      <c r="B35" s="83">
        <v>45</v>
      </c>
      <c r="C35" s="34"/>
      <c r="D35" s="35"/>
      <c r="E35" s="16"/>
    </row>
    <row r="36" spans="1:5" ht="19.5" thickBot="1" x14ac:dyDescent="0.35">
      <c r="A36" s="16"/>
      <c r="B36" s="84">
        <v>50</v>
      </c>
      <c r="C36" s="21" t="s">
        <v>399</v>
      </c>
      <c r="D36" s="22"/>
      <c r="E36" s="16"/>
    </row>
    <row r="37" spans="1:5" ht="25.5" customHeight="1" thickTop="1" thickBot="1" x14ac:dyDescent="0.3">
      <c r="A37" s="16"/>
      <c r="B37" s="16"/>
      <c r="C37" s="16"/>
      <c r="D37" s="16"/>
      <c r="E37" s="16"/>
    </row>
    <row r="38" spans="1:5" ht="27.75" thickTop="1" thickBot="1" x14ac:dyDescent="0.3">
      <c r="A38" s="16"/>
      <c r="B38" s="58" t="s">
        <v>132</v>
      </c>
      <c r="C38" s="59"/>
      <c r="D38" s="60"/>
      <c r="E38" s="16"/>
    </row>
    <row r="39" spans="1:5" ht="18.75" x14ac:dyDescent="0.3">
      <c r="A39" s="16"/>
      <c r="B39" s="85" t="s">
        <v>69</v>
      </c>
      <c r="C39" s="86" t="s">
        <v>1</v>
      </c>
      <c r="D39" s="37"/>
      <c r="E39" s="16"/>
    </row>
    <row r="40" spans="1:5" ht="18.75" x14ac:dyDescent="0.3">
      <c r="A40" s="16"/>
      <c r="B40" s="87"/>
      <c r="C40" s="88" t="s">
        <v>2</v>
      </c>
      <c r="D40" s="20"/>
      <c r="E40" s="16"/>
    </row>
    <row r="41" spans="1:5" ht="18.75" x14ac:dyDescent="0.3">
      <c r="A41" s="16"/>
      <c r="B41" s="87"/>
      <c r="C41" s="88" t="s">
        <v>6</v>
      </c>
      <c r="D41" s="20"/>
      <c r="E41" s="16"/>
    </row>
    <row r="42" spans="1:5" ht="18.75" x14ac:dyDescent="0.3">
      <c r="A42" s="16"/>
      <c r="B42" s="87" t="s">
        <v>70</v>
      </c>
      <c r="C42" s="88" t="s">
        <v>3</v>
      </c>
      <c r="D42" s="20"/>
      <c r="E42" s="16"/>
    </row>
    <row r="43" spans="1:5" ht="18.75" x14ac:dyDescent="0.3">
      <c r="A43" s="16"/>
      <c r="B43" s="87"/>
      <c r="C43" s="88" t="s">
        <v>4</v>
      </c>
      <c r="D43" s="20"/>
      <c r="E43" s="16"/>
    </row>
    <row r="44" spans="1:5" ht="19.5" thickBot="1" x14ac:dyDescent="0.35">
      <c r="A44" s="16"/>
      <c r="B44" s="89"/>
      <c r="C44" s="90" t="s">
        <v>5</v>
      </c>
      <c r="D44" s="22"/>
      <c r="E44" s="16"/>
    </row>
    <row r="45" spans="1:5" ht="25.5" customHeight="1" thickTop="1" thickBot="1" x14ac:dyDescent="0.3">
      <c r="A45" s="16"/>
      <c r="B45" s="16"/>
      <c r="C45" s="16"/>
      <c r="D45" s="16"/>
      <c r="E45" s="16"/>
    </row>
    <row r="46" spans="1:5" ht="27.75" thickTop="1" thickBot="1" x14ac:dyDescent="0.3">
      <c r="A46" s="16"/>
      <c r="B46" s="58" t="s">
        <v>78</v>
      </c>
      <c r="C46" s="59"/>
      <c r="D46" s="60"/>
      <c r="E46" s="16"/>
    </row>
    <row r="47" spans="1:5" ht="18.75" x14ac:dyDescent="0.3">
      <c r="A47" s="16"/>
      <c r="B47" s="85" t="s">
        <v>79</v>
      </c>
      <c r="C47" s="86" t="s">
        <v>1</v>
      </c>
      <c r="D47" s="37"/>
      <c r="E47" s="16"/>
    </row>
    <row r="48" spans="1:5" ht="18.75" x14ac:dyDescent="0.3">
      <c r="A48" s="16"/>
      <c r="B48" s="87"/>
      <c r="C48" s="88" t="s">
        <v>2</v>
      </c>
      <c r="D48" s="20"/>
      <c r="E48" s="16"/>
    </row>
    <row r="49" spans="1:5" ht="18.75" x14ac:dyDescent="0.3">
      <c r="A49" s="16"/>
      <c r="B49" s="87"/>
      <c r="C49" s="88" t="s">
        <v>6</v>
      </c>
      <c r="D49" s="20"/>
      <c r="E49" s="16"/>
    </row>
    <row r="50" spans="1:5" ht="18.75" x14ac:dyDescent="0.3">
      <c r="A50" s="16"/>
      <c r="B50" s="87" t="s">
        <v>80</v>
      </c>
      <c r="C50" s="88" t="s">
        <v>3</v>
      </c>
      <c r="D50" s="20"/>
      <c r="E50" s="16"/>
    </row>
    <row r="51" spans="1:5" ht="18.75" x14ac:dyDescent="0.3">
      <c r="A51" s="16"/>
      <c r="B51" s="87"/>
      <c r="C51" s="88" t="s">
        <v>4</v>
      </c>
      <c r="D51" s="20"/>
      <c r="E51" s="16"/>
    </row>
    <row r="52" spans="1:5" ht="19.5" thickBot="1" x14ac:dyDescent="0.35">
      <c r="A52" s="16"/>
      <c r="B52" s="89"/>
      <c r="C52" s="90" t="s">
        <v>5</v>
      </c>
      <c r="D52" s="22"/>
      <c r="E52" s="16"/>
    </row>
    <row r="53" spans="1:5" ht="25.5" customHeight="1" thickTop="1" thickBot="1" x14ac:dyDescent="0.3">
      <c r="A53" s="16"/>
      <c r="B53" s="16"/>
      <c r="C53" s="16"/>
      <c r="D53" s="16"/>
      <c r="E53" s="16"/>
    </row>
    <row r="54" spans="1:5" ht="27.75" thickTop="1" thickBot="1" x14ac:dyDescent="0.3">
      <c r="A54" s="16"/>
      <c r="B54" s="58" t="s">
        <v>221</v>
      </c>
      <c r="C54" s="59"/>
      <c r="D54" s="60"/>
      <c r="E54" s="16"/>
    </row>
    <row r="55" spans="1:5" ht="18.75" x14ac:dyDescent="0.3">
      <c r="A55" s="16"/>
      <c r="B55" s="91" t="s">
        <v>115</v>
      </c>
      <c r="C55" s="33"/>
      <c r="D55" s="63" t="s">
        <v>29</v>
      </c>
      <c r="E55" s="16"/>
    </row>
    <row r="56" spans="1:5" ht="18.75" x14ac:dyDescent="0.3">
      <c r="A56" s="16"/>
      <c r="B56" s="92" t="s">
        <v>116</v>
      </c>
      <c r="C56" s="19"/>
      <c r="D56" s="94" t="s">
        <v>30</v>
      </c>
      <c r="E56" s="16"/>
    </row>
    <row r="57" spans="1:5" ht="18.75" x14ac:dyDescent="0.3">
      <c r="A57" s="16"/>
      <c r="B57" s="92" t="s">
        <v>219</v>
      </c>
      <c r="C57" s="38"/>
      <c r="D57" s="39"/>
      <c r="E57" s="16"/>
    </row>
    <row r="58" spans="1:5" ht="19.5" thickBot="1" x14ac:dyDescent="0.35">
      <c r="A58" s="16"/>
      <c r="B58" s="93" t="s">
        <v>220</v>
      </c>
      <c r="C58" s="21"/>
      <c r="D58" s="64" t="s">
        <v>31</v>
      </c>
      <c r="E58" s="16"/>
    </row>
    <row r="59" spans="1:5" ht="25.5" customHeight="1" thickTop="1" thickBot="1" x14ac:dyDescent="0.3">
      <c r="A59" s="16"/>
      <c r="B59" s="16"/>
      <c r="C59" s="16"/>
      <c r="D59" s="16"/>
      <c r="E59" s="16"/>
    </row>
    <row r="60" spans="1:5" ht="27.75" thickTop="1" thickBot="1" x14ac:dyDescent="0.3">
      <c r="A60" s="16"/>
      <c r="B60" s="58" t="s">
        <v>117</v>
      </c>
      <c r="C60" s="59"/>
      <c r="D60" s="60"/>
      <c r="E60" s="16"/>
    </row>
    <row r="61" spans="1:5" ht="19.5" thickBot="1" x14ac:dyDescent="0.35">
      <c r="A61" s="16"/>
      <c r="B61" s="95" t="s">
        <v>118</v>
      </c>
      <c r="C61" s="40"/>
      <c r="D61" s="96" t="s">
        <v>28</v>
      </c>
      <c r="E61" s="16"/>
    </row>
    <row r="62" spans="1:5" ht="25.5" customHeight="1" thickTop="1" thickBot="1" x14ac:dyDescent="0.3">
      <c r="A62" s="16"/>
      <c r="B62" s="16"/>
      <c r="C62" s="16"/>
      <c r="D62" s="16"/>
      <c r="E62" s="16"/>
    </row>
    <row r="63" spans="1:5" ht="27.75" thickTop="1" thickBot="1" x14ac:dyDescent="0.3">
      <c r="A63" s="16"/>
      <c r="B63" s="58" t="s">
        <v>131</v>
      </c>
      <c r="C63" s="59"/>
      <c r="D63" s="60"/>
      <c r="E63" s="16"/>
    </row>
    <row r="64" spans="1:5" ht="18.75" x14ac:dyDescent="0.3">
      <c r="A64" s="16"/>
      <c r="B64" s="91" t="s">
        <v>119</v>
      </c>
      <c r="C64" s="33"/>
      <c r="D64" s="63" t="s">
        <v>33</v>
      </c>
      <c r="E64" s="16"/>
    </row>
    <row r="65" spans="1:5" ht="18.75" x14ac:dyDescent="0.3">
      <c r="A65" s="16"/>
      <c r="B65" s="97" t="s">
        <v>120</v>
      </c>
      <c r="C65" s="33"/>
      <c r="D65" s="63" t="s">
        <v>33</v>
      </c>
      <c r="E65" s="16"/>
    </row>
    <row r="66" spans="1:5" ht="18.75" x14ac:dyDescent="0.3">
      <c r="A66" s="16"/>
      <c r="B66" s="97" t="s">
        <v>121</v>
      </c>
      <c r="C66" s="33"/>
      <c r="D66" s="63" t="s">
        <v>33</v>
      </c>
      <c r="E66" s="16"/>
    </row>
    <row r="67" spans="1:5" ht="18.75" x14ac:dyDescent="0.3">
      <c r="A67" s="16"/>
      <c r="B67" s="97" t="s">
        <v>122</v>
      </c>
      <c r="C67" s="33"/>
      <c r="D67" s="63" t="s">
        <v>33</v>
      </c>
      <c r="E67" s="16"/>
    </row>
    <row r="68" spans="1:5" ht="18.75" x14ac:dyDescent="0.3">
      <c r="A68" s="16"/>
      <c r="B68" s="92" t="s">
        <v>123</v>
      </c>
      <c r="C68" s="41"/>
      <c r="D68" s="42"/>
      <c r="E68" s="16"/>
    </row>
    <row r="69" spans="1:5" ht="18.75" x14ac:dyDescent="0.3">
      <c r="A69" s="16"/>
      <c r="B69" s="92" t="s">
        <v>127</v>
      </c>
      <c r="C69" s="33"/>
      <c r="D69" s="63" t="s">
        <v>33</v>
      </c>
      <c r="E69" s="16"/>
    </row>
    <row r="70" spans="1:5" ht="18.75" x14ac:dyDescent="0.3">
      <c r="A70" s="16"/>
      <c r="B70" s="92" t="s">
        <v>124</v>
      </c>
      <c r="C70" s="41"/>
      <c r="D70" s="42"/>
      <c r="E70" s="16"/>
    </row>
    <row r="71" spans="1:5" ht="18.75" x14ac:dyDescent="0.3">
      <c r="A71" s="16"/>
      <c r="B71" s="92" t="s">
        <v>128</v>
      </c>
      <c r="C71" s="33"/>
      <c r="D71" s="63" t="s">
        <v>33</v>
      </c>
      <c r="E71" s="16"/>
    </row>
    <row r="72" spans="1:5" ht="18.75" x14ac:dyDescent="0.3">
      <c r="A72" s="16"/>
      <c r="B72" s="92" t="s">
        <v>125</v>
      </c>
      <c r="C72" s="41"/>
      <c r="D72" s="42"/>
      <c r="E72" s="16"/>
    </row>
    <row r="73" spans="1:5" ht="18.75" x14ac:dyDescent="0.3">
      <c r="A73" s="16"/>
      <c r="B73" s="92" t="s">
        <v>129</v>
      </c>
      <c r="C73" s="33"/>
      <c r="D73" s="63" t="s">
        <v>33</v>
      </c>
      <c r="E73" s="16"/>
    </row>
    <row r="74" spans="1:5" ht="18.75" x14ac:dyDescent="0.3">
      <c r="A74" s="16"/>
      <c r="B74" s="92" t="s">
        <v>126</v>
      </c>
      <c r="C74" s="41"/>
      <c r="D74" s="42"/>
      <c r="E74" s="16"/>
    </row>
    <row r="75" spans="1:5" ht="19.5" thickBot="1" x14ac:dyDescent="0.35">
      <c r="A75" s="16"/>
      <c r="B75" s="93" t="s">
        <v>130</v>
      </c>
      <c r="C75" s="21"/>
      <c r="D75" s="64" t="s">
        <v>33</v>
      </c>
      <c r="E75" s="16"/>
    </row>
    <row r="76" spans="1:5" ht="25.5" customHeight="1" thickTop="1" thickBot="1" x14ac:dyDescent="0.3">
      <c r="A76" s="16"/>
      <c r="B76" s="16"/>
      <c r="C76" s="16"/>
      <c r="D76" s="16"/>
      <c r="E76" s="16"/>
    </row>
    <row r="77" spans="1:5" ht="27.75" thickTop="1" thickBot="1" x14ac:dyDescent="0.3">
      <c r="A77" s="16"/>
      <c r="B77" s="58" t="s">
        <v>149</v>
      </c>
      <c r="C77" s="59"/>
      <c r="D77" s="60"/>
      <c r="E77" s="16"/>
    </row>
    <row r="78" spans="1:5" ht="19.5" thickBot="1" x14ac:dyDescent="0.35">
      <c r="A78" s="16"/>
      <c r="B78" s="76" t="s">
        <v>137</v>
      </c>
      <c r="C78" s="77"/>
      <c r="D78" s="78"/>
      <c r="E78" s="16"/>
    </row>
    <row r="79" spans="1:5" ht="18.75" x14ac:dyDescent="0.3">
      <c r="A79" s="16"/>
      <c r="B79" s="91" t="s">
        <v>138</v>
      </c>
      <c r="C79" s="23"/>
      <c r="D79" s="24" t="s">
        <v>33</v>
      </c>
      <c r="E79" s="16"/>
    </row>
    <row r="80" spans="1:5" ht="18.75" x14ac:dyDescent="0.3">
      <c r="A80" s="16"/>
      <c r="B80" s="92" t="s">
        <v>139</v>
      </c>
      <c r="C80" s="33"/>
      <c r="D80" s="63" t="s">
        <v>33</v>
      </c>
      <c r="E80" s="16"/>
    </row>
    <row r="81" spans="1:5" ht="18.75" x14ac:dyDescent="0.3">
      <c r="A81" s="16"/>
      <c r="B81" s="92" t="s">
        <v>140</v>
      </c>
      <c r="C81" s="33"/>
      <c r="D81" s="63" t="s">
        <v>33</v>
      </c>
      <c r="E81" s="16"/>
    </row>
    <row r="82" spans="1:5" ht="18.75" x14ac:dyDescent="0.3">
      <c r="A82" s="16"/>
      <c r="B82" s="92" t="s">
        <v>141</v>
      </c>
      <c r="C82" s="33"/>
      <c r="D82" s="63" t="s">
        <v>33</v>
      </c>
      <c r="E82" s="16"/>
    </row>
    <row r="83" spans="1:5" ht="19.5" thickBot="1" x14ac:dyDescent="0.35">
      <c r="A83" s="16"/>
      <c r="B83" s="92" t="s">
        <v>142</v>
      </c>
      <c r="C83" s="33"/>
      <c r="D83" s="63" t="s">
        <v>33</v>
      </c>
      <c r="E83" s="16"/>
    </row>
    <row r="84" spans="1:5" ht="19.5" thickBot="1" x14ac:dyDescent="0.3">
      <c r="A84" s="16"/>
      <c r="B84" s="98" t="s">
        <v>148</v>
      </c>
      <c r="C84" s="99"/>
      <c r="D84" s="100"/>
      <c r="E84" s="16"/>
    </row>
    <row r="85" spans="1:5" ht="18.75" x14ac:dyDescent="0.3">
      <c r="A85" s="16"/>
      <c r="B85" s="91" t="s">
        <v>143</v>
      </c>
      <c r="C85" s="23"/>
      <c r="D85" s="24" t="s">
        <v>33</v>
      </c>
      <c r="E85" s="16"/>
    </row>
    <row r="86" spans="1:5" ht="18.75" x14ac:dyDescent="0.3">
      <c r="A86" s="16"/>
      <c r="B86" s="92" t="s">
        <v>144</v>
      </c>
      <c r="C86" s="33"/>
      <c r="D86" s="63" t="s">
        <v>33</v>
      </c>
      <c r="E86" s="16"/>
    </row>
    <row r="87" spans="1:5" ht="18.75" x14ac:dyDescent="0.3">
      <c r="A87" s="16"/>
      <c r="B87" s="92" t="s">
        <v>145</v>
      </c>
      <c r="C87" s="33"/>
      <c r="D87" s="63" t="s">
        <v>33</v>
      </c>
      <c r="E87" s="16"/>
    </row>
    <row r="88" spans="1:5" ht="18.75" x14ac:dyDescent="0.3">
      <c r="A88" s="16"/>
      <c r="B88" s="92" t="s">
        <v>146</v>
      </c>
      <c r="C88" s="33"/>
      <c r="D88" s="63" t="s">
        <v>33</v>
      </c>
      <c r="E88" s="16"/>
    </row>
    <row r="89" spans="1:5" ht="19.5" thickBot="1" x14ac:dyDescent="0.35">
      <c r="A89" s="16"/>
      <c r="B89" s="101" t="s">
        <v>147</v>
      </c>
      <c r="C89" s="21"/>
      <c r="D89" s="64" t="s">
        <v>33</v>
      </c>
      <c r="E89" s="16"/>
    </row>
    <row r="90" spans="1:5" ht="25.5" customHeight="1" thickTop="1" thickBot="1" x14ac:dyDescent="0.35">
      <c r="A90" s="16"/>
      <c r="B90" s="43"/>
      <c r="C90" s="44"/>
      <c r="D90" s="44"/>
      <c r="E90" s="16"/>
    </row>
    <row r="91" spans="1:5" ht="27.75" thickTop="1" thickBot="1" x14ac:dyDescent="0.3">
      <c r="A91" s="16"/>
      <c r="B91" s="102" t="s">
        <v>369</v>
      </c>
      <c r="C91" s="103"/>
      <c r="D91" s="104"/>
      <c r="E91" s="16"/>
    </row>
    <row r="92" spans="1:5" ht="90" customHeight="1" thickBot="1" x14ac:dyDescent="0.3">
      <c r="A92" s="16"/>
      <c r="B92" s="45" t="s">
        <v>378</v>
      </c>
      <c r="C92" s="46"/>
      <c r="D92" s="47"/>
      <c r="E92" s="16"/>
    </row>
    <row r="93" spans="1:5" ht="18.75" x14ac:dyDescent="0.3">
      <c r="A93" s="16"/>
      <c r="B93" s="105" t="s">
        <v>370</v>
      </c>
      <c r="C93" s="106"/>
      <c r="D93" s="107"/>
      <c r="E93" s="16"/>
    </row>
    <row r="94" spans="1:5" ht="18.75" x14ac:dyDescent="0.3">
      <c r="A94" s="16"/>
      <c r="B94" s="79" t="s">
        <v>232</v>
      </c>
      <c r="C94" s="80" t="s">
        <v>367</v>
      </c>
      <c r="D94" s="81" t="s">
        <v>368</v>
      </c>
      <c r="E94" s="16"/>
    </row>
    <row r="95" spans="1:5" ht="18.75" x14ac:dyDescent="0.3">
      <c r="A95" s="16"/>
      <c r="B95" s="108">
        <v>2014</v>
      </c>
      <c r="C95" s="48"/>
      <c r="D95" s="49"/>
      <c r="E95" s="16"/>
    </row>
    <row r="96" spans="1:5" ht="18.75" x14ac:dyDescent="0.3">
      <c r="A96" s="16"/>
      <c r="B96" s="108">
        <f>+B95+1</f>
        <v>2015</v>
      </c>
      <c r="C96" s="48" t="s">
        <v>399</v>
      </c>
      <c r="D96" s="49"/>
      <c r="E96" s="16"/>
    </row>
    <row r="97" spans="1:5" ht="18.75" x14ac:dyDescent="0.3">
      <c r="A97" s="16"/>
      <c r="B97" s="108" t="str">
        <f>(+B96+1)&amp;" (a la fecha)"</f>
        <v>2016 (a la fecha)</v>
      </c>
      <c r="C97" s="48"/>
      <c r="D97" s="49"/>
      <c r="E97" s="16"/>
    </row>
    <row r="98" spans="1:5" ht="18.75" x14ac:dyDescent="0.3">
      <c r="A98" s="16"/>
      <c r="B98" s="76" t="s">
        <v>371</v>
      </c>
      <c r="C98" s="77"/>
      <c r="D98" s="78"/>
      <c r="E98" s="16"/>
    </row>
    <row r="99" spans="1:5" ht="18.75" x14ac:dyDescent="0.3">
      <c r="A99" s="16"/>
      <c r="B99" s="79" t="s">
        <v>232</v>
      </c>
      <c r="C99" s="80" t="s">
        <v>367</v>
      </c>
      <c r="D99" s="81" t="s">
        <v>368</v>
      </c>
      <c r="E99" s="16"/>
    </row>
    <row r="100" spans="1:5" ht="18.75" x14ac:dyDescent="0.3">
      <c r="A100" s="16"/>
      <c r="B100" s="109">
        <f>B96+1</f>
        <v>2016</v>
      </c>
      <c r="C100" s="19"/>
      <c r="D100" s="49"/>
      <c r="E100" s="16"/>
    </row>
    <row r="101" spans="1:5" ht="18.75" x14ac:dyDescent="0.3">
      <c r="A101" s="16"/>
      <c r="B101" s="109">
        <f>+B100+1</f>
        <v>2017</v>
      </c>
      <c r="C101" s="19"/>
      <c r="D101" s="49"/>
      <c r="E101" s="16"/>
    </row>
    <row r="102" spans="1:5" ht="18.75" x14ac:dyDescent="0.3">
      <c r="A102" s="16"/>
      <c r="B102" s="109">
        <f t="shared" ref="B102:B118" si="1">+B101+1</f>
        <v>2018</v>
      </c>
      <c r="C102" s="19"/>
      <c r="D102" s="49"/>
      <c r="E102" s="16"/>
    </row>
    <row r="103" spans="1:5" ht="18.75" x14ac:dyDescent="0.3">
      <c r="A103" s="16"/>
      <c r="B103" s="109">
        <f t="shared" si="1"/>
        <v>2019</v>
      </c>
      <c r="C103" s="19"/>
      <c r="D103" s="49"/>
      <c r="E103" s="16"/>
    </row>
    <row r="104" spans="1:5" ht="18.75" x14ac:dyDescent="0.3">
      <c r="A104" s="16"/>
      <c r="B104" s="109">
        <f t="shared" si="1"/>
        <v>2020</v>
      </c>
      <c r="C104" s="19"/>
      <c r="D104" s="49"/>
      <c r="E104" s="16"/>
    </row>
    <row r="105" spans="1:5" ht="18.75" x14ac:dyDescent="0.3">
      <c r="A105" s="16"/>
      <c r="B105" s="109">
        <f t="shared" si="1"/>
        <v>2021</v>
      </c>
      <c r="C105" s="19"/>
      <c r="D105" s="49"/>
      <c r="E105" s="16"/>
    </row>
    <row r="106" spans="1:5" ht="18.75" x14ac:dyDescent="0.3">
      <c r="A106" s="16"/>
      <c r="B106" s="109">
        <f t="shared" si="1"/>
        <v>2022</v>
      </c>
      <c r="C106" s="19"/>
      <c r="D106" s="49"/>
      <c r="E106" s="16"/>
    </row>
    <row r="107" spans="1:5" ht="18.75" x14ac:dyDescent="0.3">
      <c r="A107" s="16"/>
      <c r="B107" s="108">
        <f t="shared" si="1"/>
        <v>2023</v>
      </c>
      <c r="C107" s="48"/>
      <c r="D107" s="49"/>
      <c r="E107" s="16"/>
    </row>
    <row r="108" spans="1:5" ht="18.75" x14ac:dyDescent="0.3">
      <c r="A108" s="16"/>
      <c r="B108" s="108">
        <f t="shared" si="1"/>
        <v>2024</v>
      </c>
      <c r="C108" s="48"/>
      <c r="D108" s="49"/>
      <c r="E108" s="16"/>
    </row>
    <row r="109" spans="1:5" ht="18.75" x14ac:dyDescent="0.3">
      <c r="A109" s="16"/>
      <c r="B109" s="108">
        <f t="shared" si="1"/>
        <v>2025</v>
      </c>
      <c r="C109" s="48"/>
      <c r="D109" s="50"/>
      <c r="E109" s="16"/>
    </row>
    <row r="110" spans="1:5" ht="18.75" x14ac:dyDescent="0.3">
      <c r="A110" s="16"/>
      <c r="B110" s="108">
        <f t="shared" si="1"/>
        <v>2026</v>
      </c>
      <c r="C110" s="48"/>
      <c r="D110" s="50"/>
      <c r="E110" s="16"/>
    </row>
    <row r="111" spans="1:5" ht="18.75" x14ac:dyDescent="0.3">
      <c r="A111" s="16"/>
      <c r="B111" s="108">
        <f t="shared" si="1"/>
        <v>2027</v>
      </c>
      <c r="C111" s="48"/>
      <c r="D111" s="50"/>
      <c r="E111" s="16"/>
    </row>
    <row r="112" spans="1:5" ht="18.75" x14ac:dyDescent="0.3">
      <c r="A112" s="16"/>
      <c r="B112" s="108">
        <f t="shared" si="1"/>
        <v>2028</v>
      </c>
      <c r="C112" s="48"/>
      <c r="D112" s="50"/>
      <c r="E112" s="16"/>
    </row>
    <row r="113" spans="1:5" ht="18.75" x14ac:dyDescent="0.3">
      <c r="A113" s="16"/>
      <c r="B113" s="108">
        <f t="shared" si="1"/>
        <v>2029</v>
      </c>
      <c r="C113" s="48"/>
      <c r="D113" s="50"/>
      <c r="E113" s="16"/>
    </row>
    <row r="114" spans="1:5" ht="18.75" x14ac:dyDescent="0.3">
      <c r="A114" s="16"/>
      <c r="B114" s="108">
        <f t="shared" si="1"/>
        <v>2030</v>
      </c>
      <c r="C114" s="48"/>
      <c r="D114" s="50"/>
      <c r="E114" s="16"/>
    </row>
    <row r="115" spans="1:5" ht="18.75" x14ac:dyDescent="0.3">
      <c r="A115" s="16"/>
      <c r="B115" s="108">
        <f t="shared" si="1"/>
        <v>2031</v>
      </c>
      <c r="C115" s="48"/>
      <c r="D115" s="50"/>
      <c r="E115" s="16"/>
    </row>
    <row r="116" spans="1:5" ht="18.75" x14ac:dyDescent="0.3">
      <c r="A116" s="16"/>
      <c r="B116" s="108">
        <f t="shared" si="1"/>
        <v>2032</v>
      </c>
      <c r="C116" s="48"/>
      <c r="D116" s="50"/>
      <c r="E116" s="16"/>
    </row>
    <row r="117" spans="1:5" ht="18.75" x14ac:dyDescent="0.3">
      <c r="A117" s="16"/>
      <c r="B117" s="108">
        <f t="shared" si="1"/>
        <v>2033</v>
      </c>
      <c r="C117" s="48"/>
      <c r="D117" s="50"/>
      <c r="E117" s="16"/>
    </row>
    <row r="118" spans="1:5" ht="18.75" x14ac:dyDescent="0.3">
      <c r="A118" s="16"/>
      <c r="B118" s="108">
        <f t="shared" si="1"/>
        <v>2034</v>
      </c>
      <c r="C118" s="48"/>
      <c r="D118" s="50"/>
      <c r="E118" s="16"/>
    </row>
    <row r="119" spans="1:5" ht="19.5" thickBot="1" x14ac:dyDescent="0.35">
      <c r="A119" s="16"/>
      <c r="B119" s="110">
        <f>+B118+1</f>
        <v>2035</v>
      </c>
      <c r="C119" s="51"/>
      <c r="D119" s="52"/>
      <c r="E119" s="16"/>
    </row>
    <row r="120" spans="1:5" ht="19.5" thickTop="1" x14ac:dyDescent="0.3">
      <c r="A120" s="16"/>
      <c r="B120" s="43"/>
      <c r="C120" s="44"/>
      <c r="D120" s="44"/>
      <c r="E120" s="16"/>
    </row>
  </sheetData>
  <sheetProtection password="8D2B" sheet="1" objects="1" scenarios="1"/>
  <mergeCells count="31">
    <mergeCell ref="B91:D91"/>
    <mergeCell ref="B93:D93"/>
    <mergeCell ref="B98:D98"/>
    <mergeCell ref="B78:D78"/>
    <mergeCell ref="B84:D84"/>
    <mergeCell ref="C85:D85"/>
    <mergeCell ref="B92:D92"/>
    <mergeCell ref="B50:B52"/>
    <mergeCell ref="B46:D46"/>
    <mergeCell ref="B77:D77"/>
    <mergeCell ref="C79:D79"/>
    <mergeCell ref="B63:D63"/>
    <mergeCell ref="B54:D54"/>
    <mergeCell ref="B60:D60"/>
    <mergeCell ref="C57:D57"/>
    <mergeCell ref="C68:D68"/>
    <mergeCell ref="C70:D70"/>
    <mergeCell ref="C72:D72"/>
    <mergeCell ref="C74:D74"/>
    <mergeCell ref="B38:D38"/>
    <mergeCell ref="B39:B41"/>
    <mergeCell ref="B42:B44"/>
    <mergeCell ref="B26:D26"/>
    <mergeCell ref="B47:B49"/>
    <mergeCell ref="B2:D2"/>
    <mergeCell ref="B11:D11"/>
    <mergeCell ref="B17:D17"/>
    <mergeCell ref="B24:D24"/>
    <mergeCell ref="C18:D18"/>
    <mergeCell ref="C12:D12"/>
    <mergeCell ref="B7:D7"/>
  </mergeCells>
  <conditionalFormatting sqref="D139:D148 D126:D136 D95:D97">
    <cfRule type="cellIs" dxfId="8" priority="2" operator="greaterThan">
      <formula>1</formula>
    </cfRule>
  </conditionalFormatting>
  <conditionalFormatting sqref="D100:D119">
    <cfRule type="cellIs" dxfId="7" priority="1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6"/>
  <sheetViews>
    <sheetView showGridLines="0" zoomScale="70" zoomScaleNormal="70" workbookViewId="0"/>
  </sheetViews>
  <sheetFormatPr baseColWidth="10" defaultColWidth="11.42578125" defaultRowHeight="15" x14ac:dyDescent="0.25"/>
  <cols>
    <col min="1" max="1" width="4.7109375" style="1" customWidth="1"/>
    <col min="2" max="2" width="81.5703125" style="1" customWidth="1"/>
    <col min="3" max="4" width="75.85546875" style="1" customWidth="1"/>
    <col min="5" max="5" width="4.28515625" style="1" customWidth="1"/>
    <col min="6" max="16384" width="11.42578125" style="1"/>
  </cols>
  <sheetData>
    <row r="1" spans="1:5" ht="22.5" customHeight="1" thickBot="1" x14ac:dyDescent="0.3">
      <c r="A1" s="16"/>
      <c r="B1" s="16"/>
      <c r="C1" s="16"/>
      <c r="D1" s="16"/>
      <c r="E1" s="16"/>
    </row>
    <row r="2" spans="1:5" ht="33" thickTop="1" thickBot="1" x14ac:dyDescent="0.3">
      <c r="A2" s="16"/>
      <c r="B2" s="53" t="s">
        <v>393</v>
      </c>
      <c r="C2" s="54"/>
      <c r="D2" s="55"/>
      <c r="E2" s="16"/>
    </row>
    <row r="3" spans="1:5" ht="23.25" customHeight="1" thickTop="1" thickBot="1" x14ac:dyDescent="0.3">
      <c r="A3" s="16"/>
      <c r="B3" s="16"/>
      <c r="C3" s="16"/>
      <c r="D3" s="16"/>
      <c r="E3" s="16"/>
    </row>
    <row r="4" spans="1:5" ht="27.75" thickTop="1" thickBot="1" x14ac:dyDescent="0.3">
      <c r="A4" s="16"/>
      <c r="B4" s="56" t="s">
        <v>34</v>
      </c>
      <c r="C4" s="73" t="s">
        <v>35</v>
      </c>
      <c r="D4" s="57" t="s">
        <v>36</v>
      </c>
      <c r="E4" s="16"/>
    </row>
    <row r="5" spans="1:5" ht="27" thickBot="1" x14ac:dyDescent="0.45">
      <c r="A5" s="16"/>
      <c r="B5" s="29"/>
      <c r="C5" s="30"/>
      <c r="D5" s="31"/>
      <c r="E5" s="16"/>
    </row>
    <row r="6" spans="1:5" ht="25.5" customHeight="1" thickTop="1" thickBot="1" x14ac:dyDescent="0.3">
      <c r="A6" s="16"/>
      <c r="B6" s="16"/>
      <c r="C6" s="16"/>
      <c r="D6" s="16"/>
      <c r="E6" s="16"/>
    </row>
    <row r="7" spans="1:5" ht="27.75" thickTop="1" thickBot="1" x14ac:dyDescent="0.3">
      <c r="A7" s="16"/>
      <c r="B7" s="58" t="s">
        <v>41</v>
      </c>
      <c r="C7" s="59"/>
      <c r="D7" s="60"/>
      <c r="E7" s="16"/>
    </row>
    <row r="8" spans="1:5" ht="18.75" x14ac:dyDescent="0.3">
      <c r="A8" s="16"/>
      <c r="B8" s="76" t="s">
        <v>85</v>
      </c>
      <c r="C8" s="77"/>
      <c r="D8" s="78"/>
      <c r="E8" s="16"/>
    </row>
    <row r="9" spans="1:5" ht="18.75" x14ac:dyDescent="0.25">
      <c r="A9" s="16"/>
      <c r="B9" s="129" t="s">
        <v>352</v>
      </c>
      <c r="C9" s="80" t="s">
        <v>83</v>
      </c>
      <c r="D9" s="81" t="s">
        <v>84</v>
      </c>
      <c r="E9" s="16"/>
    </row>
    <row r="10" spans="1:5" ht="18.75" x14ac:dyDescent="0.3">
      <c r="A10" s="16"/>
      <c r="B10" s="82" t="s">
        <v>353</v>
      </c>
      <c r="C10" s="33"/>
      <c r="D10" s="20"/>
      <c r="E10" s="16"/>
    </row>
    <row r="11" spans="1:5" ht="18.75" x14ac:dyDescent="0.3">
      <c r="A11" s="16"/>
      <c r="B11" s="82" t="s">
        <v>354</v>
      </c>
      <c r="C11" s="33"/>
      <c r="D11" s="20"/>
      <c r="E11" s="16"/>
    </row>
    <row r="12" spans="1:5" ht="18.75" x14ac:dyDescent="0.3">
      <c r="A12" s="16"/>
      <c r="B12" s="82" t="s">
        <v>355</v>
      </c>
      <c r="C12" s="33"/>
      <c r="D12" s="20"/>
      <c r="E12" s="16"/>
    </row>
    <row r="13" spans="1:5" ht="18.75" x14ac:dyDescent="0.3">
      <c r="A13" s="16"/>
      <c r="B13" s="82" t="s">
        <v>356</v>
      </c>
      <c r="C13" s="33"/>
      <c r="D13" s="20"/>
      <c r="E13" s="16"/>
    </row>
    <row r="14" spans="1:5" ht="19.5" thickBot="1" x14ac:dyDescent="0.35">
      <c r="A14" s="16"/>
      <c r="B14" s="130" t="s">
        <v>86</v>
      </c>
      <c r="C14" s="111"/>
      <c r="D14" s="112"/>
      <c r="E14" s="16"/>
    </row>
    <row r="15" spans="1:5" ht="25.5" customHeight="1" thickTop="1" thickBot="1" x14ac:dyDescent="0.3">
      <c r="A15" s="16"/>
      <c r="B15" s="16"/>
      <c r="C15" s="16"/>
      <c r="D15" s="16"/>
      <c r="E15" s="16"/>
    </row>
    <row r="16" spans="1:5" ht="27.75" thickTop="1" thickBot="1" x14ac:dyDescent="0.3">
      <c r="A16" s="16"/>
      <c r="B16" s="58" t="s">
        <v>42</v>
      </c>
      <c r="C16" s="59"/>
      <c r="D16" s="60"/>
      <c r="E16" s="16"/>
    </row>
    <row r="17" spans="1:5" ht="18.75" x14ac:dyDescent="0.3">
      <c r="A17" s="16"/>
      <c r="B17" s="131" t="s">
        <v>43</v>
      </c>
      <c r="C17" s="33"/>
      <c r="D17" s="63" t="s">
        <v>29</v>
      </c>
      <c r="E17" s="16"/>
    </row>
    <row r="18" spans="1:5" ht="18.75" x14ac:dyDescent="0.3">
      <c r="A18" s="16"/>
      <c r="B18" s="131" t="s">
        <v>44</v>
      </c>
      <c r="C18" s="33"/>
      <c r="D18" s="63" t="s">
        <v>29</v>
      </c>
      <c r="E18" s="16"/>
    </row>
    <row r="19" spans="1:5" ht="19.5" thickBot="1" x14ac:dyDescent="0.35">
      <c r="A19" s="16"/>
      <c r="B19" s="101" t="s">
        <v>45</v>
      </c>
      <c r="C19" s="21"/>
      <c r="D19" s="64" t="s">
        <v>29</v>
      </c>
      <c r="E19" s="16"/>
    </row>
    <row r="20" spans="1:5" ht="25.5" customHeight="1" thickTop="1" thickBot="1" x14ac:dyDescent="0.3">
      <c r="A20" s="16"/>
      <c r="B20" s="16"/>
      <c r="C20" s="16"/>
      <c r="D20" s="16"/>
      <c r="E20" s="16"/>
    </row>
    <row r="21" spans="1:5" ht="27.75" thickTop="1" thickBot="1" x14ac:dyDescent="0.3">
      <c r="A21" s="16"/>
      <c r="B21" s="58" t="s">
        <v>46</v>
      </c>
      <c r="C21" s="59"/>
      <c r="D21" s="60"/>
      <c r="E21" s="16"/>
    </row>
    <row r="22" spans="1:5" ht="18.75" x14ac:dyDescent="0.3">
      <c r="A22" s="16"/>
      <c r="B22" s="131" t="s">
        <v>47</v>
      </c>
      <c r="C22" s="113"/>
      <c r="D22" s="114"/>
      <c r="E22" s="16"/>
    </row>
    <row r="23" spans="1:5" ht="18.75" x14ac:dyDescent="0.3">
      <c r="A23" s="16"/>
      <c r="B23" s="131" t="s">
        <v>48</v>
      </c>
      <c r="C23" s="115"/>
      <c r="D23" s="116"/>
      <c r="E23" s="16"/>
    </row>
    <row r="24" spans="1:5" ht="19.5" thickBot="1" x14ac:dyDescent="0.35">
      <c r="A24" s="16"/>
      <c r="B24" s="101" t="s">
        <v>49</v>
      </c>
      <c r="C24" s="117"/>
      <c r="D24" s="118"/>
      <c r="E24" s="16"/>
    </row>
    <row r="25" spans="1:5" ht="25.5" customHeight="1" thickTop="1" thickBot="1" x14ac:dyDescent="0.3">
      <c r="A25" s="16"/>
      <c r="B25" s="16"/>
      <c r="C25" s="16"/>
      <c r="D25" s="16"/>
      <c r="E25" s="16"/>
    </row>
    <row r="26" spans="1:5" ht="27.75" thickTop="1" thickBot="1" x14ac:dyDescent="0.3">
      <c r="A26" s="16"/>
      <c r="B26" s="58" t="s">
        <v>50</v>
      </c>
      <c r="C26" s="59"/>
      <c r="D26" s="60"/>
      <c r="E26" s="16"/>
    </row>
    <row r="27" spans="1:5" ht="18.75" x14ac:dyDescent="0.3">
      <c r="A27" s="16"/>
      <c r="B27" s="132" t="s">
        <v>87</v>
      </c>
      <c r="C27" s="119"/>
      <c r="D27" s="120"/>
      <c r="E27" s="16"/>
    </row>
    <row r="28" spans="1:5" ht="18.75" x14ac:dyDescent="0.3">
      <c r="A28" s="16"/>
      <c r="B28" s="132" t="s">
        <v>53</v>
      </c>
      <c r="C28" s="19"/>
      <c r="D28" s="94" t="s">
        <v>33</v>
      </c>
      <c r="E28" s="16"/>
    </row>
    <row r="29" spans="1:5" ht="18.75" x14ac:dyDescent="0.3">
      <c r="A29" s="16"/>
      <c r="B29" s="132" t="s">
        <v>94</v>
      </c>
      <c r="C29" s="121"/>
      <c r="D29" s="122"/>
      <c r="E29" s="16"/>
    </row>
    <row r="30" spans="1:5" ht="18.75" x14ac:dyDescent="0.3">
      <c r="A30" s="16"/>
      <c r="B30" s="132" t="s">
        <v>54</v>
      </c>
      <c r="C30" s="19"/>
      <c r="D30" s="94" t="s">
        <v>33</v>
      </c>
      <c r="E30" s="16"/>
    </row>
    <row r="31" spans="1:5" ht="18.75" x14ac:dyDescent="0.3">
      <c r="A31" s="16"/>
      <c r="B31" s="132" t="s">
        <v>95</v>
      </c>
      <c r="C31" s="121"/>
      <c r="D31" s="122"/>
      <c r="E31" s="16"/>
    </row>
    <row r="32" spans="1:5" ht="19.5" thickBot="1" x14ac:dyDescent="0.35">
      <c r="A32" s="16"/>
      <c r="B32" s="130" t="s">
        <v>55</v>
      </c>
      <c r="C32" s="51"/>
      <c r="D32" s="133" t="s">
        <v>33</v>
      </c>
      <c r="E32" s="16"/>
    </row>
    <row r="33" spans="1:5" ht="25.5" customHeight="1" thickTop="1" thickBot="1" x14ac:dyDescent="0.3">
      <c r="A33" s="16"/>
      <c r="B33" s="16"/>
      <c r="C33" s="16"/>
      <c r="D33" s="16"/>
      <c r="E33" s="16"/>
    </row>
    <row r="34" spans="1:5" ht="27.75" thickTop="1" thickBot="1" x14ac:dyDescent="0.3">
      <c r="A34" s="16"/>
      <c r="B34" s="58" t="s">
        <v>51</v>
      </c>
      <c r="C34" s="59"/>
      <c r="D34" s="60"/>
      <c r="E34" s="16"/>
    </row>
    <row r="35" spans="1:5" ht="18.75" x14ac:dyDescent="0.3">
      <c r="A35" s="16"/>
      <c r="B35" s="132" t="s">
        <v>88</v>
      </c>
      <c r="C35" s="119"/>
      <c r="D35" s="120"/>
      <c r="E35" s="16"/>
    </row>
    <row r="36" spans="1:5" ht="18.75" x14ac:dyDescent="0.3">
      <c r="A36" s="16"/>
      <c r="B36" s="132" t="s">
        <v>56</v>
      </c>
      <c r="C36" s="19"/>
      <c r="D36" s="94" t="s">
        <v>33</v>
      </c>
      <c r="E36" s="16"/>
    </row>
    <row r="37" spans="1:5" ht="18.75" x14ac:dyDescent="0.3">
      <c r="A37" s="16"/>
      <c r="B37" s="132" t="s">
        <v>92</v>
      </c>
      <c r="C37" s="121"/>
      <c r="D37" s="122"/>
      <c r="E37" s="16"/>
    </row>
    <row r="38" spans="1:5" ht="18.75" x14ac:dyDescent="0.3">
      <c r="A38" s="16"/>
      <c r="B38" s="132" t="s">
        <v>57</v>
      </c>
      <c r="C38" s="19"/>
      <c r="D38" s="94" t="s">
        <v>33</v>
      </c>
      <c r="E38" s="16"/>
    </row>
    <row r="39" spans="1:5" ht="18.75" x14ac:dyDescent="0.3">
      <c r="A39" s="16"/>
      <c r="B39" s="132" t="s">
        <v>93</v>
      </c>
      <c r="C39" s="121"/>
      <c r="D39" s="122"/>
      <c r="E39" s="16"/>
    </row>
    <row r="40" spans="1:5" ht="19.5" thickBot="1" x14ac:dyDescent="0.35">
      <c r="A40" s="16"/>
      <c r="B40" s="130" t="s">
        <v>58</v>
      </c>
      <c r="C40" s="51"/>
      <c r="D40" s="133" t="s">
        <v>33</v>
      </c>
      <c r="E40" s="16"/>
    </row>
    <row r="41" spans="1:5" ht="25.5" customHeight="1" thickTop="1" thickBot="1" x14ac:dyDescent="0.3">
      <c r="A41" s="16"/>
      <c r="B41" s="16"/>
      <c r="C41" s="16"/>
      <c r="D41" s="16"/>
      <c r="E41" s="16"/>
    </row>
    <row r="42" spans="1:5" ht="27.75" thickTop="1" thickBot="1" x14ac:dyDescent="0.3">
      <c r="A42" s="16"/>
      <c r="B42" s="58" t="s">
        <v>52</v>
      </c>
      <c r="C42" s="59"/>
      <c r="D42" s="60"/>
      <c r="E42" s="16"/>
    </row>
    <row r="43" spans="1:5" ht="18.75" x14ac:dyDescent="0.3">
      <c r="A43" s="16"/>
      <c r="B43" s="132" t="s">
        <v>89</v>
      </c>
      <c r="C43" s="119"/>
      <c r="D43" s="120"/>
      <c r="E43" s="16"/>
    </row>
    <row r="44" spans="1:5" ht="18.75" x14ac:dyDescent="0.3">
      <c r="A44" s="16"/>
      <c r="B44" s="132" t="s">
        <v>59</v>
      </c>
      <c r="C44" s="19"/>
      <c r="D44" s="94" t="s">
        <v>33</v>
      </c>
      <c r="E44" s="16"/>
    </row>
    <row r="45" spans="1:5" ht="18.75" x14ac:dyDescent="0.3">
      <c r="A45" s="16"/>
      <c r="B45" s="132" t="s">
        <v>90</v>
      </c>
      <c r="C45" s="121"/>
      <c r="D45" s="122"/>
      <c r="E45" s="16"/>
    </row>
    <row r="46" spans="1:5" ht="18.75" x14ac:dyDescent="0.3">
      <c r="A46" s="16"/>
      <c r="B46" s="132" t="s">
        <v>60</v>
      </c>
      <c r="C46" s="19"/>
      <c r="D46" s="94" t="s">
        <v>33</v>
      </c>
      <c r="E46" s="16"/>
    </row>
    <row r="47" spans="1:5" ht="18.75" x14ac:dyDescent="0.3">
      <c r="A47" s="16"/>
      <c r="B47" s="132" t="s">
        <v>91</v>
      </c>
      <c r="C47" s="121"/>
      <c r="D47" s="122"/>
      <c r="E47" s="16"/>
    </row>
    <row r="48" spans="1:5" ht="19.5" thickBot="1" x14ac:dyDescent="0.35">
      <c r="A48" s="16"/>
      <c r="B48" s="130" t="s">
        <v>61</v>
      </c>
      <c r="C48" s="51"/>
      <c r="D48" s="133" t="s">
        <v>33</v>
      </c>
      <c r="E48" s="16"/>
    </row>
    <row r="49" spans="1:5" ht="25.5" customHeight="1" thickTop="1" thickBot="1" x14ac:dyDescent="0.3">
      <c r="A49" s="16"/>
      <c r="B49" s="16"/>
      <c r="C49" s="16"/>
      <c r="D49" s="16"/>
      <c r="E49" s="16"/>
    </row>
    <row r="50" spans="1:5" ht="27.75" thickTop="1" thickBot="1" x14ac:dyDescent="0.3">
      <c r="A50" s="16"/>
      <c r="B50" s="58" t="s">
        <v>62</v>
      </c>
      <c r="C50" s="59"/>
      <c r="D50" s="60"/>
      <c r="E50" s="16"/>
    </row>
    <row r="51" spans="1:5" ht="18.75" x14ac:dyDescent="0.3">
      <c r="A51" s="16"/>
      <c r="B51" s="132" t="s">
        <v>110</v>
      </c>
      <c r="C51" s="113"/>
      <c r="D51" s="114"/>
      <c r="E51" s="16"/>
    </row>
    <row r="52" spans="1:5" ht="18.75" x14ac:dyDescent="0.3">
      <c r="A52" s="16"/>
      <c r="B52" s="132" t="s">
        <v>133</v>
      </c>
      <c r="C52" s="123"/>
      <c r="D52" s="124"/>
      <c r="E52" s="16"/>
    </row>
    <row r="53" spans="1:5" ht="18.75" x14ac:dyDescent="0.3">
      <c r="A53" s="16"/>
      <c r="B53" s="132" t="s">
        <v>111</v>
      </c>
      <c r="C53" s="123"/>
      <c r="D53" s="124"/>
      <c r="E53" s="16"/>
    </row>
    <row r="54" spans="1:5" ht="18.75" x14ac:dyDescent="0.3">
      <c r="A54" s="16"/>
      <c r="B54" s="132" t="s">
        <v>109</v>
      </c>
      <c r="C54" s="123"/>
      <c r="D54" s="124"/>
      <c r="E54" s="16"/>
    </row>
    <row r="55" spans="1:5" ht="18.75" x14ac:dyDescent="0.3">
      <c r="A55" s="16"/>
      <c r="B55" s="132" t="s">
        <v>112</v>
      </c>
      <c r="C55" s="123"/>
      <c r="D55" s="124"/>
      <c r="E55" s="16"/>
    </row>
    <row r="56" spans="1:5" ht="19.5" thickBot="1" x14ac:dyDescent="0.35">
      <c r="A56" s="16"/>
      <c r="B56" s="130" t="s">
        <v>134</v>
      </c>
      <c r="C56" s="125"/>
      <c r="D56" s="126"/>
      <c r="E56" s="16"/>
    </row>
    <row r="57" spans="1:5" ht="25.5" customHeight="1" thickTop="1" thickBot="1" x14ac:dyDescent="0.3">
      <c r="A57" s="16"/>
      <c r="B57" s="16"/>
      <c r="C57" s="16"/>
      <c r="D57" s="16"/>
      <c r="E57" s="16"/>
    </row>
    <row r="58" spans="1:5" ht="27.75" thickTop="1" thickBot="1" x14ac:dyDescent="0.3">
      <c r="A58" s="16"/>
      <c r="B58" s="58" t="s">
        <v>63</v>
      </c>
      <c r="C58" s="59"/>
      <c r="D58" s="60"/>
      <c r="E58" s="16"/>
    </row>
    <row r="59" spans="1:5" ht="18.75" x14ac:dyDescent="0.3">
      <c r="A59" s="16"/>
      <c r="B59" s="131" t="s">
        <v>64</v>
      </c>
      <c r="C59" s="33"/>
      <c r="D59" s="63" t="s">
        <v>29</v>
      </c>
      <c r="E59" s="16"/>
    </row>
    <row r="60" spans="1:5" ht="18.75" x14ac:dyDescent="0.3">
      <c r="A60" s="16"/>
      <c r="B60" s="132" t="s">
        <v>150</v>
      </c>
      <c r="C60" s="121"/>
      <c r="D60" s="122"/>
      <c r="E60" s="16"/>
    </row>
    <row r="61" spans="1:5" ht="18.75" x14ac:dyDescent="0.3">
      <c r="A61" s="16"/>
      <c r="B61" s="131" t="s">
        <v>65</v>
      </c>
      <c r="C61" s="33"/>
      <c r="D61" s="63" t="s">
        <v>30</v>
      </c>
      <c r="E61" s="16"/>
    </row>
    <row r="62" spans="1:5" ht="18.75" x14ac:dyDescent="0.3">
      <c r="A62" s="16"/>
      <c r="B62" s="131" t="s">
        <v>66</v>
      </c>
      <c r="C62" s="33"/>
      <c r="D62" s="63" t="s">
        <v>30</v>
      </c>
      <c r="E62" s="16"/>
    </row>
    <row r="63" spans="1:5" ht="19.5" thickBot="1" x14ac:dyDescent="0.35">
      <c r="A63" s="16"/>
      <c r="B63" s="101" t="s">
        <v>67</v>
      </c>
      <c r="C63" s="21"/>
      <c r="D63" s="64" t="s">
        <v>31</v>
      </c>
      <c r="E63" s="16"/>
    </row>
    <row r="64" spans="1:5" ht="27.75" customHeight="1" thickTop="1" thickBot="1" x14ac:dyDescent="0.35">
      <c r="A64" s="16"/>
      <c r="B64" s="43"/>
      <c r="C64" s="44"/>
      <c r="D64" s="44"/>
      <c r="E64" s="16"/>
    </row>
    <row r="65" spans="1:5" ht="27.75" thickTop="1" thickBot="1" x14ac:dyDescent="0.3">
      <c r="A65" s="16"/>
      <c r="B65" s="58" t="s">
        <v>372</v>
      </c>
      <c r="C65" s="59"/>
      <c r="D65" s="60"/>
      <c r="E65" s="16"/>
    </row>
    <row r="66" spans="1:5" ht="138.6" customHeight="1" thickBot="1" x14ac:dyDescent="0.3">
      <c r="A66" s="16"/>
      <c r="B66" s="45" t="s">
        <v>379</v>
      </c>
      <c r="C66" s="46"/>
      <c r="D66" s="47"/>
      <c r="E66" s="16"/>
    </row>
    <row r="67" spans="1:5" ht="18.75" x14ac:dyDescent="0.3">
      <c r="A67" s="16"/>
      <c r="B67" s="105" t="s">
        <v>374</v>
      </c>
      <c r="C67" s="106"/>
      <c r="D67" s="107"/>
      <c r="E67" s="16"/>
    </row>
    <row r="68" spans="1:5" ht="39.6" customHeight="1" x14ac:dyDescent="0.3">
      <c r="A68" s="16"/>
      <c r="B68" s="79" t="s">
        <v>232</v>
      </c>
      <c r="C68" s="80" t="s">
        <v>257</v>
      </c>
      <c r="D68" s="81" t="s">
        <v>373</v>
      </c>
      <c r="E68" s="16"/>
    </row>
    <row r="69" spans="1:5" ht="18.75" x14ac:dyDescent="0.3">
      <c r="A69" s="16"/>
      <c r="B69" s="109">
        <v>2010</v>
      </c>
      <c r="C69" s="19"/>
      <c r="D69" s="49"/>
      <c r="E69" s="16"/>
    </row>
    <row r="70" spans="1:5" ht="18.75" x14ac:dyDescent="0.3">
      <c r="A70" s="16"/>
      <c r="B70" s="109">
        <f t="shared" ref="B70:B72" si="0">+B69+1</f>
        <v>2011</v>
      </c>
      <c r="C70" s="19"/>
      <c r="D70" s="49"/>
      <c r="E70" s="16"/>
    </row>
    <row r="71" spans="1:5" ht="18.75" x14ac:dyDescent="0.3">
      <c r="A71" s="16"/>
      <c r="B71" s="109">
        <f t="shared" si="0"/>
        <v>2012</v>
      </c>
      <c r="C71" s="19"/>
      <c r="D71" s="49"/>
      <c r="E71" s="16"/>
    </row>
    <row r="72" spans="1:5" ht="18.75" x14ac:dyDescent="0.3">
      <c r="A72" s="16"/>
      <c r="B72" s="108">
        <f t="shared" si="0"/>
        <v>2013</v>
      </c>
      <c r="C72" s="48"/>
      <c r="D72" s="49"/>
      <c r="E72" s="16"/>
    </row>
    <row r="73" spans="1:5" ht="18.75" x14ac:dyDescent="0.3">
      <c r="A73" s="16"/>
      <c r="B73" s="108">
        <v>2014</v>
      </c>
      <c r="C73" s="48"/>
      <c r="D73" s="49"/>
      <c r="E73" s="16"/>
    </row>
    <row r="74" spans="1:5" ht="18.75" x14ac:dyDescent="0.3">
      <c r="A74" s="16"/>
      <c r="B74" s="108">
        <f>+B73+1</f>
        <v>2015</v>
      </c>
      <c r="C74" s="48"/>
      <c r="D74" s="49"/>
      <c r="E74" s="16"/>
    </row>
    <row r="75" spans="1:5" ht="18.75" x14ac:dyDescent="0.3">
      <c r="A75" s="16"/>
      <c r="B75" s="108" t="str">
        <f>(+B74+1)&amp;" (a la fecha)"</f>
        <v>2016 (a la fecha)</v>
      </c>
      <c r="C75" s="48"/>
      <c r="D75" s="49"/>
      <c r="E75" s="16"/>
    </row>
    <row r="76" spans="1:5" ht="18.75" x14ac:dyDescent="0.3">
      <c r="A76" s="16"/>
      <c r="B76" s="108">
        <v>2016</v>
      </c>
      <c r="C76" s="48"/>
      <c r="D76" s="49"/>
      <c r="E76" s="16"/>
    </row>
    <row r="77" spans="1:5" ht="18.75" x14ac:dyDescent="0.3">
      <c r="A77" s="16"/>
      <c r="B77" s="109">
        <f>+B76+1+1</f>
        <v>2018</v>
      </c>
      <c r="C77" s="19"/>
      <c r="D77" s="49"/>
      <c r="E77" s="16"/>
    </row>
    <row r="78" spans="1:5" ht="18.75" x14ac:dyDescent="0.3">
      <c r="A78" s="16"/>
      <c r="B78" s="109">
        <f t="shared" ref="B78:B94" si="1">+B77+1</f>
        <v>2019</v>
      </c>
      <c r="C78" s="19"/>
      <c r="D78" s="49"/>
      <c r="E78" s="16"/>
    </row>
    <row r="79" spans="1:5" ht="18.75" x14ac:dyDescent="0.3">
      <c r="A79" s="16"/>
      <c r="B79" s="109">
        <f t="shared" si="1"/>
        <v>2020</v>
      </c>
      <c r="C79" s="19"/>
      <c r="D79" s="49"/>
      <c r="E79" s="16"/>
    </row>
    <row r="80" spans="1:5" ht="18.75" x14ac:dyDescent="0.3">
      <c r="A80" s="16"/>
      <c r="B80" s="109">
        <f t="shared" si="1"/>
        <v>2021</v>
      </c>
      <c r="C80" s="19"/>
      <c r="D80" s="49"/>
      <c r="E80" s="16"/>
    </row>
    <row r="81" spans="1:5" ht="18.75" x14ac:dyDescent="0.3">
      <c r="A81" s="16"/>
      <c r="B81" s="109">
        <f t="shared" si="1"/>
        <v>2022</v>
      </c>
      <c r="C81" s="19"/>
      <c r="D81" s="49"/>
      <c r="E81" s="16"/>
    </row>
    <row r="82" spans="1:5" ht="18.75" x14ac:dyDescent="0.3">
      <c r="A82" s="16"/>
      <c r="B82" s="109">
        <f t="shared" si="1"/>
        <v>2023</v>
      </c>
      <c r="C82" s="19"/>
      <c r="D82" s="49"/>
      <c r="E82" s="16"/>
    </row>
    <row r="83" spans="1:5" ht="18.75" x14ac:dyDescent="0.3">
      <c r="A83" s="16"/>
      <c r="B83" s="108">
        <f t="shared" si="1"/>
        <v>2024</v>
      </c>
      <c r="C83" s="48"/>
      <c r="D83" s="49"/>
      <c r="E83" s="16"/>
    </row>
    <row r="84" spans="1:5" ht="18.75" x14ac:dyDescent="0.3">
      <c r="A84" s="16"/>
      <c r="B84" s="108">
        <f t="shared" si="1"/>
        <v>2025</v>
      </c>
      <c r="C84" s="48"/>
      <c r="D84" s="49"/>
      <c r="E84" s="16"/>
    </row>
    <row r="85" spans="1:5" ht="18.75" x14ac:dyDescent="0.3">
      <c r="A85" s="16"/>
      <c r="B85" s="108">
        <f t="shared" si="1"/>
        <v>2026</v>
      </c>
      <c r="C85" s="48"/>
      <c r="D85" s="50"/>
      <c r="E85" s="16"/>
    </row>
    <row r="86" spans="1:5" ht="18.75" x14ac:dyDescent="0.3">
      <c r="A86" s="16"/>
      <c r="B86" s="108">
        <f t="shared" si="1"/>
        <v>2027</v>
      </c>
      <c r="C86" s="48"/>
      <c r="D86" s="50"/>
      <c r="E86" s="16"/>
    </row>
    <row r="87" spans="1:5" ht="18.75" x14ac:dyDescent="0.3">
      <c r="A87" s="16"/>
      <c r="B87" s="108">
        <f t="shared" si="1"/>
        <v>2028</v>
      </c>
      <c r="C87" s="48"/>
      <c r="D87" s="50"/>
      <c r="E87" s="16"/>
    </row>
    <row r="88" spans="1:5" ht="18.75" x14ac:dyDescent="0.3">
      <c r="A88" s="16"/>
      <c r="B88" s="108">
        <f t="shared" si="1"/>
        <v>2029</v>
      </c>
      <c r="C88" s="48"/>
      <c r="D88" s="50"/>
      <c r="E88" s="16"/>
    </row>
    <row r="89" spans="1:5" ht="18.75" x14ac:dyDescent="0.3">
      <c r="A89" s="16"/>
      <c r="B89" s="108">
        <f t="shared" si="1"/>
        <v>2030</v>
      </c>
      <c r="C89" s="48"/>
      <c r="D89" s="50"/>
      <c r="E89" s="16"/>
    </row>
    <row r="90" spans="1:5" ht="18.75" x14ac:dyDescent="0.3">
      <c r="A90" s="16"/>
      <c r="B90" s="108">
        <f t="shared" si="1"/>
        <v>2031</v>
      </c>
      <c r="C90" s="48"/>
      <c r="D90" s="50"/>
      <c r="E90" s="16"/>
    </row>
    <row r="91" spans="1:5" ht="18.75" x14ac:dyDescent="0.3">
      <c r="A91" s="16"/>
      <c r="B91" s="108">
        <f t="shared" si="1"/>
        <v>2032</v>
      </c>
      <c r="C91" s="48"/>
      <c r="D91" s="50"/>
      <c r="E91" s="16"/>
    </row>
    <row r="92" spans="1:5" ht="18.75" x14ac:dyDescent="0.3">
      <c r="A92" s="16"/>
      <c r="B92" s="108">
        <f t="shared" si="1"/>
        <v>2033</v>
      </c>
      <c r="C92" s="48"/>
      <c r="D92" s="50"/>
      <c r="E92" s="16"/>
    </row>
    <row r="93" spans="1:5" ht="18.75" x14ac:dyDescent="0.3">
      <c r="A93" s="16"/>
      <c r="B93" s="108">
        <f t="shared" si="1"/>
        <v>2034</v>
      </c>
      <c r="C93" s="48"/>
      <c r="D93" s="50"/>
      <c r="E93" s="16"/>
    </row>
    <row r="94" spans="1:5" ht="18.75" x14ac:dyDescent="0.3">
      <c r="A94" s="16"/>
      <c r="B94" s="108">
        <f t="shared" si="1"/>
        <v>2035</v>
      </c>
      <c r="C94" s="48"/>
      <c r="D94" s="50"/>
      <c r="E94" s="16"/>
    </row>
    <row r="95" spans="1:5" ht="19.5" thickBot="1" x14ac:dyDescent="0.35">
      <c r="A95" s="16"/>
      <c r="B95" s="110">
        <f>+B94+1</f>
        <v>2036</v>
      </c>
      <c r="C95" s="51"/>
      <c r="D95" s="52"/>
      <c r="E95" s="16"/>
    </row>
    <row r="96" spans="1:5" ht="11.25" customHeight="1" thickTop="1" thickBot="1" x14ac:dyDescent="0.35">
      <c r="A96" s="16"/>
      <c r="B96" s="43"/>
      <c r="C96" s="44"/>
      <c r="D96" s="44"/>
      <c r="E96" s="16"/>
    </row>
    <row r="97" spans="1:5" ht="18.75" x14ac:dyDescent="0.3">
      <c r="A97" s="16"/>
      <c r="B97" s="134" t="s">
        <v>375</v>
      </c>
      <c r="C97" s="135"/>
      <c r="D97" s="136"/>
      <c r="E97" s="16"/>
    </row>
    <row r="98" spans="1:5" ht="39.6" customHeight="1" x14ac:dyDescent="0.3">
      <c r="A98" s="16"/>
      <c r="B98" s="79" t="s">
        <v>232</v>
      </c>
      <c r="C98" s="80" t="s">
        <v>257</v>
      </c>
      <c r="D98" s="81" t="s">
        <v>373</v>
      </c>
      <c r="E98" s="16"/>
    </row>
    <row r="99" spans="1:5" ht="18.75" x14ac:dyDescent="0.3">
      <c r="A99" s="16"/>
      <c r="B99" s="109">
        <v>2010</v>
      </c>
      <c r="C99" s="19"/>
      <c r="D99" s="49"/>
      <c r="E99" s="16"/>
    </row>
    <row r="100" spans="1:5" ht="18.75" x14ac:dyDescent="0.3">
      <c r="A100" s="16"/>
      <c r="B100" s="109">
        <f t="shared" ref="B100:B102" si="2">+B99+1</f>
        <v>2011</v>
      </c>
      <c r="C100" s="19"/>
      <c r="D100" s="49"/>
      <c r="E100" s="16"/>
    </row>
    <row r="101" spans="1:5" ht="18.75" x14ac:dyDescent="0.3">
      <c r="A101" s="16"/>
      <c r="B101" s="109">
        <f t="shared" si="2"/>
        <v>2012</v>
      </c>
      <c r="C101" s="19"/>
      <c r="D101" s="49"/>
      <c r="E101" s="16"/>
    </row>
    <row r="102" spans="1:5" ht="18.75" x14ac:dyDescent="0.3">
      <c r="A102" s="16"/>
      <c r="B102" s="108">
        <f t="shared" si="2"/>
        <v>2013</v>
      </c>
      <c r="C102" s="48"/>
      <c r="D102" s="49"/>
      <c r="E102" s="16"/>
    </row>
    <row r="103" spans="1:5" ht="18.75" x14ac:dyDescent="0.3">
      <c r="A103" s="16"/>
      <c r="B103" s="108">
        <v>2014</v>
      </c>
      <c r="C103" s="48"/>
      <c r="D103" s="49"/>
      <c r="E103" s="16"/>
    </row>
    <row r="104" spans="1:5" ht="18.75" x14ac:dyDescent="0.3">
      <c r="A104" s="16"/>
      <c r="B104" s="108">
        <f>+B103+1</f>
        <v>2015</v>
      </c>
      <c r="C104" s="48"/>
      <c r="D104" s="49"/>
      <c r="E104" s="16"/>
    </row>
    <row r="105" spans="1:5" ht="18.75" x14ac:dyDescent="0.3">
      <c r="A105" s="16"/>
      <c r="B105" s="108" t="str">
        <f>(+B104+1)&amp;" (a la fecha)"</f>
        <v>2016 (a la fecha)</v>
      </c>
      <c r="C105" s="48"/>
      <c r="D105" s="49"/>
      <c r="E105" s="16"/>
    </row>
    <row r="106" spans="1:5" ht="18.75" x14ac:dyDescent="0.3">
      <c r="A106" s="16"/>
      <c r="B106" s="108">
        <v>2016</v>
      </c>
      <c r="C106" s="48"/>
      <c r="D106" s="49"/>
      <c r="E106" s="16"/>
    </row>
    <row r="107" spans="1:5" ht="18.75" x14ac:dyDescent="0.3">
      <c r="A107" s="16"/>
      <c r="B107" s="109">
        <f>+B106+1+1</f>
        <v>2018</v>
      </c>
      <c r="C107" s="19"/>
      <c r="D107" s="49"/>
      <c r="E107" s="16"/>
    </row>
    <row r="108" spans="1:5" ht="18.75" x14ac:dyDescent="0.3">
      <c r="A108" s="16"/>
      <c r="B108" s="109">
        <f t="shared" ref="B108:B124" si="3">+B107+1</f>
        <v>2019</v>
      </c>
      <c r="C108" s="19"/>
      <c r="D108" s="49"/>
      <c r="E108" s="16"/>
    </row>
    <row r="109" spans="1:5" ht="18.75" x14ac:dyDescent="0.3">
      <c r="A109" s="16"/>
      <c r="B109" s="109">
        <f t="shared" si="3"/>
        <v>2020</v>
      </c>
      <c r="C109" s="19"/>
      <c r="D109" s="49"/>
      <c r="E109" s="16"/>
    </row>
    <row r="110" spans="1:5" ht="18.75" x14ac:dyDescent="0.3">
      <c r="A110" s="16"/>
      <c r="B110" s="109">
        <f t="shared" si="3"/>
        <v>2021</v>
      </c>
      <c r="C110" s="19"/>
      <c r="D110" s="49"/>
      <c r="E110" s="16"/>
    </row>
    <row r="111" spans="1:5" ht="18.75" x14ac:dyDescent="0.3">
      <c r="A111" s="16"/>
      <c r="B111" s="109">
        <f t="shared" si="3"/>
        <v>2022</v>
      </c>
      <c r="C111" s="19"/>
      <c r="D111" s="49"/>
      <c r="E111" s="16"/>
    </row>
    <row r="112" spans="1:5" ht="18.75" x14ac:dyDescent="0.3">
      <c r="A112" s="16"/>
      <c r="B112" s="109">
        <f t="shared" si="3"/>
        <v>2023</v>
      </c>
      <c r="C112" s="19"/>
      <c r="D112" s="49"/>
      <c r="E112" s="16"/>
    </row>
    <row r="113" spans="1:5" ht="18.75" x14ac:dyDescent="0.3">
      <c r="A113" s="16"/>
      <c r="B113" s="108">
        <f t="shared" si="3"/>
        <v>2024</v>
      </c>
      <c r="C113" s="48"/>
      <c r="D113" s="49"/>
      <c r="E113" s="16"/>
    </row>
    <row r="114" spans="1:5" ht="18.75" x14ac:dyDescent="0.3">
      <c r="A114" s="16"/>
      <c r="B114" s="108">
        <f t="shared" si="3"/>
        <v>2025</v>
      </c>
      <c r="C114" s="48"/>
      <c r="D114" s="49"/>
      <c r="E114" s="16"/>
    </row>
    <row r="115" spans="1:5" ht="18.75" x14ac:dyDescent="0.3">
      <c r="A115" s="16"/>
      <c r="B115" s="108">
        <f t="shared" si="3"/>
        <v>2026</v>
      </c>
      <c r="C115" s="48"/>
      <c r="D115" s="50"/>
      <c r="E115" s="16"/>
    </row>
    <row r="116" spans="1:5" ht="18.75" x14ac:dyDescent="0.3">
      <c r="A116" s="16"/>
      <c r="B116" s="108">
        <f t="shared" si="3"/>
        <v>2027</v>
      </c>
      <c r="C116" s="48"/>
      <c r="D116" s="50"/>
      <c r="E116" s="16"/>
    </row>
    <row r="117" spans="1:5" ht="18.75" x14ac:dyDescent="0.3">
      <c r="A117" s="16"/>
      <c r="B117" s="108">
        <f t="shared" si="3"/>
        <v>2028</v>
      </c>
      <c r="C117" s="48"/>
      <c r="D117" s="50"/>
      <c r="E117" s="16"/>
    </row>
    <row r="118" spans="1:5" ht="18.75" x14ac:dyDescent="0.3">
      <c r="A118" s="16"/>
      <c r="B118" s="108">
        <f t="shared" si="3"/>
        <v>2029</v>
      </c>
      <c r="C118" s="48"/>
      <c r="D118" s="50"/>
      <c r="E118" s="16"/>
    </row>
    <row r="119" spans="1:5" ht="18.75" x14ac:dyDescent="0.3">
      <c r="A119" s="16"/>
      <c r="B119" s="108">
        <f t="shared" si="3"/>
        <v>2030</v>
      </c>
      <c r="C119" s="48"/>
      <c r="D119" s="50"/>
      <c r="E119" s="16"/>
    </row>
    <row r="120" spans="1:5" ht="18.75" x14ac:dyDescent="0.3">
      <c r="A120" s="16"/>
      <c r="B120" s="108">
        <f t="shared" si="3"/>
        <v>2031</v>
      </c>
      <c r="C120" s="48"/>
      <c r="D120" s="50"/>
      <c r="E120" s="16"/>
    </row>
    <row r="121" spans="1:5" ht="18.75" x14ac:dyDescent="0.3">
      <c r="A121" s="16"/>
      <c r="B121" s="108">
        <f t="shared" si="3"/>
        <v>2032</v>
      </c>
      <c r="C121" s="48"/>
      <c r="D121" s="50"/>
      <c r="E121" s="16"/>
    </row>
    <row r="122" spans="1:5" ht="18.75" x14ac:dyDescent="0.3">
      <c r="A122" s="16"/>
      <c r="B122" s="108">
        <f t="shared" si="3"/>
        <v>2033</v>
      </c>
      <c r="C122" s="48"/>
      <c r="D122" s="50"/>
      <c r="E122" s="16"/>
    </row>
    <row r="123" spans="1:5" ht="18.75" x14ac:dyDescent="0.3">
      <c r="A123" s="16"/>
      <c r="B123" s="108">
        <f t="shared" si="3"/>
        <v>2034</v>
      </c>
      <c r="C123" s="48"/>
      <c r="D123" s="50"/>
      <c r="E123" s="16"/>
    </row>
    <row r="124" spans="1:5" ht="18.75" x14ac:dyDescent="0.3">
      <c r="A124" s="16"/>
      <c r="B124" s="108">
        <f t="shared" si="3"/>
        <v>2035</v>
      </c>
      <c r="C124" s="48"/>
      <c r="D124" s="50"/>
      <c r="E124" s="16"/>
    </row>
    <row r="125" spans="1:5" ht="19.5" thickBot="1" x14ac:dyDescent="0.35">
      <c r="A125" s="16"/>
      <c r="B125" s="137">
        <f>+B124+1</f>
        <v>2036</v>
      </c>
      <c r="C125" s="127"/>
      <c r="D125" s="128"/>
      <c r="E125" s="16"/>
    </row>
    <row r="126" spans="1:5" ht="7.5" customHeight="1" thickBot="1" x14ac:dyDescent="0.35">
      <c r="A126" s="16"/>
      <c r="B126" s="43"/>
      <c r="C126" s="44"/>
      <c r="D126" s="44"/>
      <c r="E126" s="16"/>
    </row>
    <row r="127" spans="1:5" ht="18.75" x14ac:dyDescent="0.3">
      <c r="A127" s="16"/>
      <c r="B127" s="134" t="s">
        <v>376</v>
      </c>
      <c r="C127" s="135"/>
      <c r="D127" s="136"/>
      <c r="E127" s="16"/>
    </row>
    <row r="128" spans="1:5" ht="39.6" customHeight="1" x14ac:dyDescent="0.3">
      <c r="A128" s="16"/>
      <c r="B128" s="79" t="s">
        <v>232</v>
      </c>
      <c r="C128" s="80" t="s">
        <v>257</v>
      </c>
      <c r="D128" s="81" t="s">
        <v>373</v>
      </c>
      <c r="E128" s="16"/>
    </row>
    <row r="129" spans="1:5" ht="18.75" x14ac:dyDescent="0.3">
      <c r="A129" s="16"/>
      <c r="B129" s="109">
        <v>2010</v>
      </c>
      <c r="C129" s="19"/>
      <c r="D129" s="49"/>
      <c r="E129" s="16"/>
    </row>
    <row r="130" spans="1:5" ht="18.75" x14ac:dyDescent="0.3">
      <c r="A130" s="16"/>
      <c r="B130" s="109">
        <f t="shared" ref="B130:B132" si="4">+B129+1</f>
        <v>2011</v>
      </c>
      <c r="C130" s="19"/>
      <c r="D130" s="49"/>
      <c r="E130" s="16"/>
    </row>
    <row r="131" spans="1:5" ht="18.75" x14ac:dyDescent="0.3">
      <c r="A131" s="16"/>
      <c r="B131" s="109">
        <f t="shared" si="4"/>
        <v>2012</v>
      </c>
      <c r="C131" s="19"/>
      <c r="D131" s="49"/>
      <c r="E131" s="16"/>
    </row>
    <row r="132" spans="1:5" ht="18.75" x14ac:dyDescent="0.3">
      <c r="A132" s="16"/>
      <c r="B132" s="108">
        <f t="shared" si="4"/>
        <v>2013</v>
      </c>
      <c r="C132" s="48"/>
      <c r="D132" s="49"/>
      <c r="E132" s="16"/>
    </row>
    <row r="133" spans="1:5" ht="18.75" x14ac:dyDescent="0.3">
      <c r="A133" s="16"/>
      <c r="B133" s="108">
        <v>2014</v>
      </c>
      <c r="C133" s="48"/>
      <c r="D133" s="49"/>
      <c r="E133" s="16"/>
    </row>
    <row r="134" spans="1:5" ht="18.75" x14ac:dyDescent="0.3">
      <c r="A134" s="16"/>
      <c r="B134" s="108">
        <f>+B133+1</f>
        <v>2015</v>
      </c>
      <c r="C134" s="48"/>
      <c r="D134" s="49"/>
      <c r="E134" s="16"/>
    </row>
    <row r="135" spans="1:5" ht="18.75" x14ac:dyDescent="0.3">
      <c r="A135" s="16"/>
      <c r="B135" s="108" t="str">
        <f>(+B134+1)&amp;" (a la fecha)"</f>
        <v>2016 (a la fecha)</v>
      </c>
      <c r="C135" s="48"/>
      <c r="D135" s="49"/>
      <c r="E135" s="16"/>
    </row>
    <row r="136" spans="1:5" ht="18.75" x14ac:dyDescent="0.3">
      <c r="A136" s="16"/>
      <c r="B136" s="108">
        <v>2016</v>
      </c>
      <c r="C136" s="48"/>
      <c r="D136" s="49"/>
      <c r="E136" s="16"/>
    </row>
    <row r="137" spans="1:5" ht="18.75" x14ac:dyDescent="0.3">
      <c r="A137" s="16"/>
      <c r="B137" s="109">
        <f>+B136+1+1</f>
        <v>2018</v>
      </c>
      <c r="C137" s="19"/>
      <c r="D137" s="49"/>
      <c r="E137" s="16"/>
    </row>
    <row r="138" spans="1:5" ht="18.75" x14ac:dyDescent="0.3">
      <c r="A138" s="16"/>
      <c r="B138" s="109">
        <f t="shared" ref="B138:B154" si="5">+B137+1</f>
        <v>2019</v>
      </c>
      <c r="C138" s="19"/>
      <c r="D138" s="49"/>
      <c r="E138" s="16"/>
    </row>
    <row r="139" spans="1:5" ht="18.75" x14ac:dyDescent="0.3">
      <c r="A139" s="16"/>
      <c r="B139" s="109">
        <f t="shared" si="5"/>
        <v>2020</v>
      </c>
      <c r="C139" s="19"/>
      <c r="D139" s="49"/>
      <c r="E139" s="16"/>
    </row>
    <row r="140" spans="1:5" ht="18.75" x14ac:dyDescent="0.3">
      <c r="A140" s="16"/>
      <c r="B140" s="109">
        <f t="shared" si="5"/>
        <v>2021</v>
      </c>
      <c r="C140" s="19"/>
      <c r="D140" s="49"/>
      <c r="E140" s="16"/>
    </row>
    <row r="141" spans="1:5" ht="18.75" x14ac:dyDescent="0.3">
      <c r="A141" s="16"/>
      <c r="B141" s="109">
        <f t="shared" si="5"/>
        <v>2022</v>
      </c>
      <c r="C141" s="19"/>
      <c r="D141" s="49"/>
      <c r="E141" s="16"/>
    </row>
    <row r="142" spans="1:5" ht="18.75" x14ac:dyDescent="0.3">
      <c r="A142" s="16"/>
      <c r="B142" s="109">
        <f t="shared" si="5"/>
        <v>2023</v>
      </c>
      <c r="C142" s="19"/>
      <c r="D142" s="49"/>
      <c r="E142" s="16"/>
    </row>
    <row r="143" spans="1:5" ht="18.75" x14ac:dyDescent="0.3">
      <c r="A143" s="16"/>
      <c r="B143" s="108">
        <f t="shared" si="5"/>
        <v>2024</v>
      </c>
      <c r="C143" s="48"/>
      <c r="D143" s="49"/>
      <c r="E143" s="16"/>
    </row>
    <row r="144" spans="1:5" ht="18.75" x14ac:dyDescent="0.3">
      <c r="A144" s="16"/>
      <c r="B144" s="108">
        <f t="shared" si="5"/>
        <v>2025</v>
      </c>
      <c r="C144" s="48"/>
      <c r="D144" s="49"/>
      <c r="E144" s="16"/>
    </row>
    <row r="145" spans="1:5" ht="18.75" x14ac:dyDescent="0.3">
      <c r="A145" s="16"/>
      <c r="B145" s="108">
        <f t="shared" si="5"/>
        <v>2026</v>
      </c>
      <c r="C145" s="48"/>
      <c r="D145" s="50"/>
      <c r="E145" s="16"/>
    </row>
    <row r="146" spans="1:5" ht="18.75" x14ac:dyDescent="0.3">
      <c r="A146" s="16"/>
      <c r="B146" s="108">
        <f t="shared" si="5"/>
        <v>2027</v>
      </c>
      <c r="C146" s="48"/>
      <c r="D146" s="50"/>
      <c r="E146" s="16"/>
    </row>
    <row r="147" spans="1:5" ht="18.75" x14ac:dyDescent="0.3">
      <c r="A147" s="16"/>
      <c r="B147" s="108">
        <f t="shared" si="5"/>
        <v>2028</v>
      </c>
      <c r="C147" s="48"/>
      <c r="D147" s="50"/>
      <c r="E147" s="16"/>
    </row>
    <row r="148" spans="1:5" ht="18.75" x14ac:dyDescent="0.3">
      <c r="A148" s="16"/>
      <c r="B148" s="108">
        <f t="shared" si="5"/>
        <v>2029</v>
      </c>
      <c r="C148" s="48"/>
      <c r="D148" s="50"/>
      <c r="E148" s="16"/>
    </row>
    <row r="149" spans="1:5" ht="18.75" x14ac:dyDescent="0.3">
      <c r="A149" s="16"/>
      <c r="B149" s="108">
        <f t="shared" si="5"/>
        <v>2030</v>
      </c>
      <c r="C149" s="48"/>
      <c r="D149" s="50"/>
      <c r="E149" s="16"/>
    </row>
    <row r="150" spans="1:5" ht="18.75" x14ac:dyDescent="0.3">
      <c r="A150" s="16"/>
      <c r="B150" s="108">
        <f t="shared" si="5"/>
        <v>2031</v>
      </c>
      <c r="C150" s="48"/>
      <c r="D150" s="50"/>
      <c r="E150" s="16"/>
    </row>
    <row r="151" spans="1:5" ht="18.75" x14ac:dyDescent="0.3">
      <c r="A151" s="16"/>
      <c r="B151" s="108">
        <f t="shared" si="5"/>
        <v>2032</v>
      </c>
      <c r="C151" s="48"/>
      <c r="D151" s="50"/>
      <c r="E151" s="16"/>
    </row>
    <row r="152" spans="1:5" ht="18.75" x14ac:dyDescent="0.3">
      <c r="A152" s="16"/>
      <c r="B152" s="108">
        <f t="shared" si="5"/>
        <v>2033</v>
      </c>
      <c r="C152" s="48"/>
      <c r="D152" s="50"/>
      <c r="E152" s="16"/>
    </row>
    <row r="153" spans="1:5" ht="18.75" x14ac:dyDescent="0.3">
      <c r="A153" s="16"/>
      <c r="B153" s="108">
        <f t="shared" si="5"/>
        <v>2034</v>
      </c>
      <c r="C153" s="48"/>
      <c r="D153" s="50"/>
      <c r="E153" s="16"/>
    </row>
    <row r="154" spans="1:5" ht="18.75" x14ac:dyDescent="0.3">
      <c r="A154" s="16"/>
      <c r="B154" s="108">
        <f t="shared" si="5"/>
        <v>2035</v>
      </c>
      <c r="C154" s="48"/>
      <c r="D154" s="50"/>
      <c r="E154" s="16"/>
    </row>
    <row r="155" spans="1:5" ht="19.5" thickBot="1" x14ac:dyDescent="0.35">
      <c r="A155" s="16"/>
      <c r="B155" s="137">
        <f>+B154+1</f>
        <v>2036</v>
      </c>
      <c r="C155" s="127"/>
      <c r="D155" s="128"/>
      <c r="E155" s="16"/>
    </row>
    <row r="156" spans="1:5" ht="9" customHeight="1" thickBot="1" x14ac:dyDescent="0.35">
      <c r="A156" s="16"/>
      <c r="B156" s="43"/>
      <c r="C156" s="44"/>
      <c r="D156" s="44"/>
      <c r="E156" s="16"/>
    </row>
    <row r="157" spans="1:5" ht="18.75" x14ac:dyDescent="0.3">
      <c r="A157" s="16"/>
      <c r="B157" s="134" t="s">
        <v>377</v>
      </c>
      <c r="C157" s="135"/>
      <c r="D157" s="136"/>
      <c r="E157" s="16"/>
    </row>
    <row r="158" spans="1:5" ht="39.6" customHeight="1" x14ac:dyDescent="0.3">
      <c r="A158" s="16"/>
      <c r="B158" s="79" t="s">
        <v>232</v>
      </c>
      <c r="C158" s="80" t="s">
        <v>257</v>
      </c>
      <c r="D158" s="81" t="s">
        <v>373</v>
      </c>
      <c r="E158" s="16"/>
    </row>
    <row r="159" spans="1:5" ht="18.75" x14ac:dyDescent="0.3">
      <c r="A159" s="16"/>
      <c r="B159" s="109">
        <v>2010</v>
      </c>
      <c r="C159" s="19"/>
      <c r="D159" s="49"/>
      <c r="E159" s="16"/>
    </row>
    <row r="160" spans="1:5" ht="18.75" x14ac:dyDescent="0.3">
      <c r="A160" s="16"/>
      <c r="B160" s="109">
        <f t="shared" ref="B160:B162" si="6">+B159+1</f>
        <v>2011</v>
      </c>
      <c r="C160" s="19"/>
      <c r="D160" s="49"/>
      <c r="E160" s="16"/>
    </row>
    <row r="161" spans="1:5" ht="18.75" x14ac:dyDescent="0.3">
      <c r="A161" s="16"/>
      <c r="B161" s="109">
        <f t="shared" si="6"/>
        <v>2012</v>
      </c>
      <c r="C161" s="19"/>
      <c r="D161" s="49"/>
      <c r="E161" s="16"/>
    </row>
    <row r="162" spans="1:5" ht="18.75" x14ac:dyDescent="0.3">
      <c r="A162" s="16"/>
      <c r="B162" s="108">
        <f t="shared" si="6"/>
        <v>2013</v>
      </c>
      <c r="C162" s="48"/>
      <c r="D162" s="49"/>
      <c r="E162" s="16"/>
    </row>
    <row r="163" spans="1:5" ht="18.75" x14ac:dyDescent="0.3">
      <c r="A163" s="16"/>
      <c r="B163" s="108">
        <v>2014</v>
      </c>
      <c r="C163" s="48"/>
      <c r="D163" s="49"/>
      <c r="E163" s="16"/>
    </row>
    <row r="164" spans="1:5" ht="18.75" x14ac:dyDescent="0.3">
      <c r="A164" s="16"/>
      <c r="B164" s="108">
        <f>+B163+1</f>
        <v>2015</v>
      </c>
      <c r="C164" s="48"/>
      <c r="D164" s="49"/>
      <c r="E164" s="16"/>
    </row>
    <row r="165" spans="1:5" ht="18.75" x14ac:dyDescent="0.3">
      <c r="A165" s="16"/>
      <c r="B165" s="108" t="str">
        <f>(+B164+1)&amp;" (a la fecha)"</f>
        <v>2016 (a la fecha)</v>
      </c>
      <c r="C165" s="48"/>
      <c r="D165" s="49"/>
      <c r="E165" s="16"/>
    </row>
    <row r="166" spans="1:5" ht="18.75" x14ac:dyDescent="0.3">
      <c r="A166" s="16"/>
      <c r="B166" s="108">
        <v>2016</v>
      </c>
      <c r="C166" s="48"/>
      <c r="D166" s="49"/>
      <c r="E166" s="16"/>
    </row>
    <row r="167" spans="1:5" ht="18.75" x14ac:dyDescent="0.3">
      <c r="A167" s="16"/>
      <c r="B167" s="109">
        <f>+B166+1+1</f>
        <v>2018</v>
      </c>
      <c r="C167" s="19"/>
      <c r="D167" s="49"/>
      <c r="E167" s="16"/>
    </row>
    <row r="168" spans="1:5" ht="18.75" x14ac:dyDescent="0.3">
      <c r="A168" s="16"/>
      <c r="B168" s="109">
        <f t="shared" ref="B168:B184" si="7">+B167+1</f>
        <v>2019</v>
      </c>
      <c r="C168" s="19"/>
      <c r="D168" s="49"/>
      <c r="E168" s="16"/>
    </row>
    <row r="169" spans="1:5" ht="18.75" x14ac:dyDescent="0.3">
      <c r="A169" s="16"/>
      <c r="B169" s="109">
        <f t="shared" si="7"/>
        <v>2020</v>
      </c>
      <c r="C169" s="19"/>
      <c r="D169" s="49"/>
      <c r="E169" s="16"/>
    </row>
    <row r="170" spans="1:5" ht="18.75" x14ac:dyDescent="0.3">
      <c r="A170" s="16"/>
      <c r="B170" s="109">
        <f t="shared" si="7"/>
        <v>2021</v>
      </c>
      <c r="C170" s="19"/>
      <c r="D170" s="49"/>
      <c r="E170" s="16"/>
    </row>
    <row r="171" spans="1:5" ht="18.75" x14ac:dyDescent="0.3">
      <c r="A171" s="16"/>
      <c r="B171" s="109">
        <f t="shared" si="7"/>
        <v>2022</v>
      </c>
      <c r="C171" s="19"/>
      <c r="D171" s="49"/>
      <c r="E171" s="16"/>
    </row>
    <row r="172" spans="1:5" ht="18.75" x14ac:dyDescent="0.3">
      <c r="A172" s="16"/>
      <c r="B172" s="109">
        <f t="shared" si="7"/>
        <v>2023</v>
      </c>
      <c r="C172" s="19"/>
      <c r="D172" s="49"/>
      <c r="E172" s="16"/>
    </row>
    <row r="173" spans="1:5" ht="18.75" x14ac:dyDescent="0.3">
      <c r="A173" s="16"/>
      <c r="B173" s="108">
        <f t="shared" si="7"/>
        <v>2024</v>
      </c>
      <c r="C173" s="48"/>
      <c r="D173" s="49"/>
      <c r="E173" s="16"/>
    </row>
    <row r="174" spans="1:5" ht="18.75" x14ac:dyDescent="0.3">
      <c r="A174" s="16"/>
      <c r="B174" s="108">
        <f t="shared" si="7"/>
        <v>2025</v>
      </c>
      <c r="C174" s="48"/>
      <c r="D174" s="49"/>
      <c r="E174" s="16"/>
    </row>
    <row r="175" spans="1:5" ht="18.75" x14ac:dyDescent="0.3">
      <c r="A175" s="16"/>
      <c r="B175" s="108">
        <f t="shared" si="7"/>
        <v>2026</v>
      </c>
      <c r="C175" s="48"/>
      <c r="D175" s="50"/>
      <c r="E175" s="16"/>
    </row>
    <row r="176" spans="1:5" ht="18.75" x14ac:dyDescent="0.3">
      <c r="A176" s="16"/>
      <c r="B176" s="108">
        <f t="shared" si="7"/>
        <v>2027</v>
      </c>
      <c r="C176" s="48"/>
      <c r="D176" s="50"/>
      <c r="E176" s="16"/>
    </row>
    <row r="177" spans="1:5" ht="18.75" x14ac:dyDescent="0.3">
      <c r="A177" s="16"/>
      <c r="B177" s="108">
        <f t="shared" si="7"/>
        <v>2028</v>
      </c>
      <c r="C177" s="48"/>
      <c r="D177" s="50"/>
      <c r="E177" s="16"/>
    </row>
    <row r="178" spans="1:5" ht="18.75" x14ac:dyDescent="0.3">
      <c r="A178" s="16"/>
      <c r="B178" s="108">
        <f t="shared" si="7"/>
        <v>2029</v>
      </c>
      <c r="C178" s="48"/>
      <c r="D178" s="50"/>
      <c r="E178" s="16"/>
    </row>
    <row r="179" spans="1:5" ht="18.75" x14ac:dyDescent="0.3">
      <c r="A179" s="16"/>
      <c r="B179" s="108">
        <f t="shared" si="7"/>
        <v>2030</v>
      </c>
      <c r="C179" s="48"/>
      <c r="D179" s="50"/>
      <c r="E179" s="16"/>
    </row>
    <row r="180" spans="1:5" ht="18.75" x14ac:dyDescent="0.3">
      <c r="A180" s="16"/>
      <c r="B180" s="108">
        <f t="shared" si="7"/>
        <v>2031</v>
      </c>
      <c r="C180" s="48"/>
      <c r="D180" s="50"/>
      <c r="E180" s="16"/>
    </row>
    <row r="181" spans="1:5" ht="18.75" x14ac:dyDescent="0.3">
      <c r="A181" s="16"/>
      <c r="B181" s="108">
        <f t="shared" si="7"/>
        <v>2032</v>
      </c>
      <c r="C181" s="48"/>
      <c r="D181" s="50"/>
      <c r="E181" s="16"/>
    </row>
    <row r="182" spans="1:5" ht="18.75" x14ac:dyDescent="0.3">
      <c r="A182" s="16"/>
      <c r="B182" s="108">
        <f t="shared" si="7"/>
        <v>2033</v>
      </c>
      <c r="C182" s="48"/>
      <c r="D182" s="50"/>
      <c r="E182" s="16"/>
    </row>
    <row r="183" spans="1:5" ht="18.75" x14ac:dyDescent="0.3">
      <c r="A183" s="16"/>
      <c r="B183" s="108">
        <f t="shared" si="7"/>
        <v>2034</v>
      </c>
      <c r="C183" s="48"/>
      <c r="D183" s="50"/>
      <c r="E183" s="16"/>
    </row>
    <row r="184" spans="1:5" ht="18.75" x14ac:dyDescent="0.3">
      <c r="A184" s="16"/>
      <c r="B184" s="108">
        <f t="shared" si="7"/>
        <v>2035</v>
      </c>
      <c r="C184" s="48"/>
      <c r="D184" s="50"/>
      <c r="E184" s="16"/>
    </row>
    <row r="185" spans="1:5" ht="19.5" thickBot="1" x14ac:dyDescent="0.35">
      <c r="A185" s="16"/>
      <c r="B185" s="110">
        <f>+B184+1</f>
        <v>2036</v>
      </c>
      <c r="C185" s="51"/>
      <c r="D185" s="52"/>
      <c r="E185" s="16"/>
    </row>
    <row r="186" spans="1:5" ht="19.5" thickTop="1" x14ac:dyDescent="0.3">
      <c r="A186" s="16"/>
      <c r="B186" s="43"/>
      <c r="C186" s="44"/>
      <c r="D186" s="44"/>
      <c r="E186" s="16"/>
    </row>
  </sheetData>
  <sheetProtection password="8D2B" sheet="1" objects="1" scenarios="1"/>
  <mergeCells count="30">
    <mergeCell ref="B127:D127"/>
    <mergeCell ref="B157:D157"/>
    <mergeCell ref="B65:D65"/>
    <mergeCell ref="B67:D67"/>
    <mergeCell ref="B97:D97"/>
    <mergeCell ref="B66:D66"/>
    <mergeCell ref="B2:D2"/>
    <mergeCell ref="B21:D21"/>
    <mergeCell ref="B50:D50"/>
    <mergeCell ref="B26:D26"/>
    <mergeCell ref="C27:D27"/>
    <mergeCell ref="C24:D24"/>
    <mergeCell ref="B7:D7"/>
    <mergeCell ref="C37:D37"/>
    <mergeCell ref="C39:D39"/>
    <mergeCell ref="B8:D8"/>
    <mergeCell ref="B58:D58"/>
    <mergeCell ref="C60:D60"/>
    <mergeCell ref="B16:D16"/>
    <mergeCell ref="C22:D22"/>
    <mergeCell ref="C23:D23"/>
    <mergeCell ref="B34:D34"/>
    <mergeCell ref="C35:D35"/>
    <mergeCell ref="C29:D29"/>
    <mergeCell ref="C31:D31"/>
    <mergeCell ref="C51:D51"/>
    <mergeCell ref="B42:D42"/>
    <mergeCell ref="C43:D43"/>
    <mergeCell ref="C45:D45"/>
    <mergeCell ref="C47:D47"/>
  </mergeCells>
  <conditionalFormatting sqref="D192:D225 D69:D95">
    <cfRule type="cellIs" dxfId="6" priority="7" operator="greaterThan">
      <formula>1</formula>
    </cfRule>
  </conditionalFormatting>
  <conditionalFormatting sqref="D229:D263">
    <cfRule type="cellIs" dxfId="5" priority="6" operator="greaterThan">
      <formula>1</formula>
    </cfRule>
  </conditionalFormatting>
  <conditionalFormatting sqref="D228">
    <cfRule type="cellIs" dxfId="4" priority="5" operator="greaterThan">
      <formula>1</formula>
    </cfRule>
  </conditionalFormatting>
  <conditionalFormatting sqref="D99:D125">
    <cfRule type="cellIs" dxfId="3" priority="3" operator="greaterThan">
      <formula>1</formula>
    </cfRule>
  </conditionalFormatting>
  <conditionalFormatting sqref="D129:D155">
    <cfRule type="cellIs" dxfId="2" priority="2" operator="greaterThan">
      <formula>1</formula>
    </cfRule>
  </conditionalFormatting>
  <conditionalFormatting sqref="D159:D185">
    <cfRule type="cellIs" dxfId="1" priority="1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scale="41" fitToHeight="2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9"/>
  <sheetViews>
    <sheetView showGridLines="0" zoomScale="70" zoomScaleNormal="70" workbookViewId="0"/>
  </sheetViews>
  <sheetFormatPr baseColWidth="10" defaultColWidth="11.42578125" defaultRowHeight="15" x14ac:dyDescent="0.25"/>
  <cols>
    <col min="1" max="1" width="4.7109375" style="1" customWidth="1"/>
    <col min="2" max="2" width="81.5703125" style="1" customWidth="1"/>
    <col min="3" max="3" width="77.140625" style="1" customWidth="1"/>
    <col min="4" max="4" width="75.85546875" style="1" customWidth="1"/>
    <col min="5" max="5" width="4.28515625" style="1" customWidth="1"/>
    <col min="6" max="16384" width="11.42578125" style="1"/>
  </cols>
  <sheetData>
    <row r="1" spans="1:5" ht="22.5" customHeight="1" thickBot="1" x14ac:dyDescent="0.3">
      <c r="A1" s="16"/>
      <c r="B1" s="16"/>
      <c r="C1" s="16"/>
      <c r="D1" s="16"/>
      <c r="E1" s="16"/>
    </row>
    <row r="2" spans="1:5" ht="33" thickTop="1" thickBot="1" x14ac:dyDescent="0.3">
      <c r="A2" s="16"/>
      <c r="B2" s="53" t="s">
        <v>394</v>
      </c>
      <c r="C2" s="54"/>
      <c r="D2" s="55"/>
      <c r="E2" s="16"/>
    </row>
    <row r="3" spans="1:5" ht="28.5" customHeight="1" thickTop="1" thickBot="1" x14ac:dyDescent="0.3">
      <c r="A3" s="16"/>
      <c r="B3" s="16"/>
      <c r="C3" s="16"/>
      <c r="D3" s="16"/>
      <c r="E3" s="16"/>
    </row>
    <row r="4" spans="1:5" ht="27.75" thickTop="1" thickBot="1" x14ac:dyDescent="0.3">
      <c r="A4" s="16"/>
      <c r="B4" s="145" t="s">
        <v>153</v>
      </c>
      <c r="C4" s="73" t="s">
        <v>152</v>
      </c>
      <c r="D4" s="57" t="s">
        <v>37</v>
      </c>
      <c r="E4" s="16"/>
    </row>
    <row r="5" spans="1:5" ht="27" thickBot="1" x14ac:dyDescent="0.45">
      <c r="A5" s="16"/>
      <c r="B5" s="29" t="s">
        <v>399</v>
      </c>
      <c r="C5" s="138" t="s">
        <v>399</v>
      </c>
      <c r="D5" s="31" t="s">
        <v>399</v>
      </c>
      <c r="E5" s="16"/>
    </row>
    <row r="6" spans="1:5" ht="24" customHeight="1" thickTop="1" thickBot="1" x14ac:dyDescent="0.3">
      <c r="A6" s="16"/>
      <c r="B6" s="16"/>
      <c r="C6" s="16"/>
      <c r="D6" s="16"/>
      <c r="E6" s="16"/>
    </row>
    <row r="7" spans="1:5" ht="27.75" thickTop="1" thickBot="1" x14ac:dyDescent="0.3">
      <c r="A7" s="16"/>
      <c r="B7" s="58" t="s">
        <v>154</v>
      </c>
      <c r="C7" s="59"/>
      <c r="D7" s="60"/>
      <c r="E7" s="16"/>
    </row>
    <row r="8" spans="1:5" ht="18.75" x14ac:dyDescent="0.3">
      <c r="A8" s="16"/>
      <c r="B8" s="131" t="s">
        <v>155</v>
      </c>
      <c r="C8" s="33"/>
      <c r="D8" s="63" t="s">
        <v>151</v>
      </c>
      <c r="E8" s="16"/>
    </row>
    <row r="9" spans="1:5" ht="19.5" thickBot="1" x14ac:dyDescent="0.35">
      <c r="A9" s="16"/>
      <c r="B9" s="101" t="s">
        <v>156</v>
      </c>
      <c r="C9" s="21"/>
      <c r="D9" s="64" t="s">
        <v>151</v>
      </c>
      <c r="E9" s="16"/>
    </row>
    <row r="10" spans="1:5" ht="24" customHeight="1" thickTop="1" thickBot="1" x14ac:dyDescent="0.3">
      <c r="A10" s="16"/>
      <c r="B10" s="16"/>
      <c r="C10" s="16"/>
      <c r="D10" s="16"/>
      <c r="E10" s="16"/>
    </row>
    <row r="11" spans="1:5" ht="54" thickTop="1" thickBot="1" x14ac:dyDescent="0.3">
      <c r="A11" s="16"/>
      <c r="B11" s="146" t="s">
        <v>157</v>
      </c>
      <c r="C11" s="73" t="s">
        <v>158</v>
      </c>
      <c r="D11" s="147" t="s">
        <v>159</v>
      </c>
      <c r="E11" s="16"/>
    </row>
    <row r="12" spans="1:5" ht="27" thickBot="1" x14ac:dyDescent="0.45">
      <c r="A12" s="16"/>
      <c r="B12" s="29"/>
      <c r="C12" s="138"/>
      <c r="D12" s="31"/>
      <c r="E12" s="16"/>
    </row>
    <row r="13" spans="1:5" ht="24" customHeight="1" thickTop="1" thickBot="1" x14ac:dyDescent="0.3">
      <c r="A13" s="16"/>
      <c r="B13" s="16"/>
      <c r="C13" s="16"/>
      <c r="D13" s="16"/>
      <c r="E13" s="16"/>
    </row>
    <row r="14" spans="1:5" ht="27.75" thickTop="1" thickBot="1" x14ac:dyDescent="0.3">
      <c r="A14" s="16"/>
      <c r="B14" s="58" t="s">
        <v>160</v>
      </c>
      <c r="C14" s="59"/>
      <c r="D14" s="60"/>
      <c r="E14" s="16"/>
    </row>
    <row r="15" spans="1:5" ht="18.75" x14ac:dyDescent="0.3">
      <c r="A15" s="16"/>
      <c r="B15" s="131" t="s">
        <v>161</v>
      </c>
      <c r="C15" s="33"/>
      <c r="D15" s="63" t="s">
        <v>29</v>
      </c>
      <c r="E15" s="16"/>
    </row>
    <row r="16" spans="1:5" ht="18.75" x14ac:dyDescent="0.3">
      <c r="A16" s="16"/>
      <c r="B16" s="131" t="s">
        <v>162</v>
      </c>
      <c r="C16" s="33"/>
      <c r="D16" s="63" t="s">
        <v>29</v>
      </c>
      <c r="E16" s="16"/>
    </row>
    <row r="17" spans="1:5" ht="19.5" thickBot="1" x14ac:dyDescent="0.35">
      <c r="A17" s="16"/>
      <c r="B17" s="101" t="s">
        <v>163</v>
      </c>
      <c r="C17" s="21"/>
      <c r="D17" s="64" t="s">
        <v>29</v>
      </c>
      <c r="E17" s="16"/>
    </row>
    <row r="18" spans="1:5" ht="24" customHeight="1" thickTop="1" thickBot="1" x14ac:dyDescent="0.3">
      <c r="A18" s="16"/>
      <c r="B18" s="16"/>
      <c r="C18" s="16"/>
      <c r="D18" s="16"/>
      <c r="E18" s="16"/>
    </row>
    <row r="19" spans="1:5" ht="27.75" thickTop="1" thickBot="1" x14ac:dyDescent="0.3">
      <c r="A19" s="16"/>
      <c r="B19" s="58" t="s">
        <v>190</v>
      </c>
      <c r="C19" s="59"/>
      <c r="D19" s="60"/>
      <c r="E19" s="16"/>
    </row>
    <row r="20" spans="1:5" ht="18.75" x14ac:dyDescent="0.3">
      <c r="A20" s="16"/>
      <c r="B20" s="131" t="s">
        <v>164</v>
      </c>
      <c r="C20" s="33"/>
      <c r="D20" s="63" t="s">
        <v>33</v>
      </c>
      <c r="E20" s="16"/>
    </row>
    <row r="21" spans="1:5" ht="18.75" x14ac:dyDescent="0.3">
      <c r="A21" s="16"/>
      <c r="B21" s="131" t="s">
        <v>165</v>
      </c>
      <c r="C21" s="33"/>
      <c r="D21" s="63" t="s">
        <v>33</v>
      </c>
      <c r="E21" s="16"/>
    </row>
    <row r="22" spans="1:5" ht="19.5" thickBot="1" x14ac:dyDescent="0.35">
      <c r="A22" s="16"/>
      <c r="B22" s="101" t="s">
        <v>166</v>
      </c>
      <c r="C22" s="21"/>
      <c r="D22" s="64" t="s">
        <v>33</v>
      </c>
      <c r="E22" s="16"/>
    </row>
    <row r="23" spans="1:5" ht="24" customHeight="1" thickTop="1" thickBot="1" x14ac:dyDescent="0.3">
      <c r="A23" s="16"/>
      <c r="B23" s="16"/>
      <c r="C23" s="16"/>
      <c r="D23" s="16"/>
      <c r="E23" s="16"/>
    </row>
    <row r="24" spans="1:5" ht="27.75" thickTop="1" thickBot="1" x14ac:dyDescent="0.3">
      <c r="A24" s="16"/>
      <c r="B24" s="58" t="s">
        <v>191</v>
      </c>
      <c r="C24" s="59"/>
      <c r="D24" s="60"/>
      <c r="E24" s="16"/>
    </row>
    <row r="25" spans="1:5" ht="18.75" x14ac:dyDescent="0.3">
      <c r="A25" s="16"/>
      <c r="B25" s="131" t="s">
        <v>167</v>
      </c>
      <c r="C25" s="33"/>
      <c r="D25" s="63" t="s">
        <v>33</v>
      </c>
      <c r="E25" s="16"/>
    </row>
    <row r="26" spans="1:5" ht="18.75" x14ac:dyDescent="0.3">
      <c r="A26" s="16"/>
      <c r="B26" s="131" t="s">
        <v>168</v>
      </c>
      <c r="C26" s="33"/>
      <c r="D26" s="63" t="s">
        <v>33</v>
      </c>
      <c r="E26" s="16"/>
    </row>
    <row r="27" spans="1:5" ht="18.75" x14ac:dyDescent="0.3">
      <c r="A27" s="16"/>
      <c r="B27" s="131" t="s">
        <v>169</v>
      </c>
      <c r="C27" s="33"/>
      <c r="D27" s="63" t="s">
        <v>33</v>
      </c>
      <c r="E27" s="16"/>
    </row>
    <row r="28" spans="1:5" ht="18.75" x14ac:dyDescent="0.3">
      <c r="A28" s="16"/>
      <c r="B28" s="131" t="s">
        <v>170</v>
      </c>
      <c r="C28" s="33"/>
      <c r="D28" s="63" t="s">
        <v>33</v>
      </c>
      <c r="E28" s="16"/>
    </row>
    <row r="29" spans="1:5" ht="19.5" thickBot="1" x14ac:dyDescent="0.35">
      <c r="A29" s="16"/>
      <c r="B29" s="101" t="s">
        <v>171</v>
      </c>
      <c r="C29" s="117"/>
      <c r="D29" s="118"/>
      <c r="E29" s="16"/>
    </row>
    <row r="30" spans="1:5" ht="24" customHeight="1" thickTop="1" thickBot="1" x14ac:dyDescent="0.3">
      <c r="A30" s="16"/>
      <c r="B30" s="16"/>
      <c r="C30" s="16"/>
      <c r="D30" s="16"/>
      <c r="E30" s="16"/>
    </row>
    <row r="31" spans="1:5" ht="27.75" thickTop="1" thickBot="1" x14ac:dyDescent="0.3">
      <c r="A31" s="16"/>
      <c r="B31" s="58" t="s">
        <v>192</v>
      </c>
      <c r="C31" s="59"/>
      <c r="D31" s="60"/>
      <c r="E31" s="16"/>
    </row>
    <row r="32" spans="1:5" ht="18.75" x14ac:dyDescent="0.3">
      <c r="A32" s="16"/>
      <c r="B32" s="131" t="s">
        <v>39</v>
      </c>
      <c r="C32" s="33"/>
      <c r="D32" s="63" t="s">
        <v>33</v>
      </c>
      <c r="E32" s="16"/>
    </row>
    <row r="33" spans="1:5" ht="18.75" x14ac:dyDescent="0.3">
      <c r="A33" s="16"/>
      <c r="B33" s="131" t="s">
        <v>172</v>
      </c>
      <c r="C33" s="33"/>
      <c r="D33" s="63" t="s">
        <v>38</v>
      </c>
      <c r="E33" s="16"/>
    </row>
    <row r="34" spans="1:5" ht="19.5" thickBot="1" x14ac:dyDescent="0.35">
      <c r="A34" s="16"/>
      <c r="B34" s="101" t="s">
        <v>173</v>
      </c>
      <c r="C34" s="21"/>
      <c r="D34" s="64" t="s">
        <v>38</v>
      </c>
      <c r="E34" s="16"/>
    </row>
    <row r="35" spans="1:5" ht="24" customHeight="1" thickTop="1" thickBot="1" x14ac:dyDescent="0.3">
      <c r="A35" s="16"/>
      <c r="B35" s="16"/>
      <c r="C35" s="16"/>
      <c r="D35" s="16"/>
      <c r="E35" s="16"/>
    </row>
    <row r="36" spans="1:5" ht="27.75" thickTop="1" thickBot="1" x14ac:dyDescent="0.3">
      <c r="A36" s="16"/>
      <c r="B36" s="58" t="s">
        <v>193</v>
      </c>
      <c r="C36" s="59"/>
      <c r="D36" s="60"/>
      <c r="E36" s="16"/>
    </row>
    <row r="37" spans="1:5" ht="18.75" x14ac:dyDescent="0.3">
      <c r="A37" s="16"/>
      <c r="B37" s="131" t="s">
        <v>174</v>
      </c>
      <c r="C37" s="33"/>
      <c r="D37" s="63" t="s">
        <v>33</v>
      </c>
      <c r="E37" s="16"/>
    </row>
    <row r="38" spans="1:5" ht="18.75" x14ac:dyDescent="0.3">
      <c r="A38" s="16"/>
      <c r="B38" s="131" t="s">
        <v>175</v>
      </c>
      <c r="C38" s="33"/>
      <c r="D38" s="63" t="s">
        <v>38</v>
      </c>
      <c r="E38" s="16"/>
    </row>
    <row r="39" spans="1:5" ht="19.5" thickBot="1" x14ac:dyDescent="0.35">
      <c r="A39" s="16"/>
      <c r="B39" s="101" t="s">
        <v>176</v>
      </c>
      <c r="C39" s="21"/>
      <c r="D39" s="64" t="s">
        <v>38</v>
      </c>
      <c r="E39" s="16"/>
    </row>
    <row r="40" spans="1:5" ht="24" customHeight="1" thickTop="1" thickBot="1" x14ac:dyDescent="0.3">
      <c r="A40" s="16"/>
      <c r="B40" s="16"/>
      <c r="C40" s="16"/>
      <c r="D40" s="16"/>
      <c r="E40" s="16"/>
    </row>
    <row r="41" spans="1:5" ht="27.75" thickTop="1" thickBot="1" x14ac:dyDescent="0.3">
      <c r="A41" s="16"/>
      <c r="B41" s="58" t="s">
        <v>177</v>
      </c>
      <c r="C41" s="59"/>
      <c r="D41" s="60"/>
      <c r="E41" s="16"/>
    </row>
    <row r="42" spans="1:5" ht="18.75" x14ac:dyDescent="0.3">
      <c r="A42" s="16"/>
      <c r="B42" s="132" t="s">
        <v>357</v>
      </c>
      <c r="C42" s="119"/>
      <c r="D42" s="120"/>
      <c r="E42" s="16"/>
    </row>
    <row r="43" spans="1:5" ht="18.75" x14ac:dyDescent="0.3">
      <c r="A43" s="16"/>
      <c r="B43" s="132" t="s">
        <v>358</v>
      </c>
      <c r="C43" s="121"/>
      <c r="D43" s="122"/>
      <c r="E43" s="16"/>
    </row>
    <row r="44" spans="1:5" ht="19.5" thickBot="1" x14ac:dyDescent="0.35">
      <c r="A44" s="16"/>
      <c r="B44" s="148" t="s">
        <v>359</v>
      </c>
      <c r="C44" s="139"/>
      <c r="D44" s="140"/>
      <c r="E44" s="16"/>
    </row>
    <row r="45" spans="1:5" ht="18.75" x14ac:dyDescent="0.3">
      <c r="A45" s="16"/>
      <c r="B45" s="149" t="s">
        <v>178</v>
      </c>
      <c r="C45" s="119"/>
      <c r="D45" s="120"/>
      <c r="E45" s="16"/>
    </row>
    <row r="46" spans="1:5" ht="18.75" x14ac:dyDescent="0.3">
      <c r="A46" s="16"/>
      <c r="B46" s="132" t="s">
        <v>179</v>
      </c>
      <c r="C46" s="19"/>
      <c r="D46" s="94" t="s">
        <v>29</v>
      </c>
      <c r="E46" s="16"/>
    </row>
    <row r="47" spans="1:5" ht="18.75" x14ac:dyDescent="0.3">
      <c r="A47" s="16"/>
      <c r="B47" s="132" t="s">
        <v>180</v>
      </c>
      <c r="C47" s="19" t="s">
        <v>399</v>
      </c>
      <c r="D47" s="94" t="s">
        <v>29</v>
      </c>
      <c r="E47" s="16"/>
    </row>
    <row r="48" spans="1:5" ht="19.5" thickBot="1" x14ac:dyDescent="0.35">
      <c r="A48" s="16"/>
      <c r="B48" s="150" t="s">
        <v>181</v>
      </c>
      <c r="C48" s="127"/>
      <c r="D48" s="152" t="s">
        <v>29</v>
      </c>
      <c r="E48" s="16"/>
    </row>
    <row r="49" spans="1:5" ht="18.75" x14ac:dyDescent="0.3">
      <c r="A49" s="16"/>
      <c r="B49" s="149" t="s">
        <v>182</v>
      </c>
      <c r="C49" s="119"/>
      <c r="D49" s="120"/>
      <c r="E49" s="16"/>
    </row>
    <row r="50" spans="1:5" ht="18.75" x14ac:dyDescent="0.3">
      <c r="A50" s="16"/>
      <c r="B50" s="132" t="s">
        <v>183</v>
      </c>
      <c r="C50" s="19"/>
      <c r="D50" s="94" t="s">
        <v>29</v>
      </c>
      <c r="E50" s="16"/>
    </row>
    <row r="51" spans="1:5" ht="18.75" x14ac:dyDescent="0.3">
      <c r="A51" s="16"/>
      <c r="B51" s="132" t="s">
        <v>184</v>
      </c>
      <c r="C51" s="19"/>
      <c r="D51" s="94" t="s">
        <v>29</v>
      </c>
      <c r="E51" s="16"/>
    </row>
    <row r="52" spans="1:5" ht="19.5" thickBot="1" x14ac:dyDescent="0.35">
      <c r="A52" s="16"/>
      <c r="B52" s="150" t="s">
        <v>185</v>
      </c>
      <c r="C52" s="127"/>
      <c r="D52" s="152" t="s">
        <v>29</v>
      </c>
      <c r="E52" s="16"/>
    </row>
    <row r="53" spans="1:5" ht="18.75" x14ac:dyDescent="0.3">
      <c r="A53" s="16"/>
      <c r="B53" s="151" t="s">
        <v>186</v>
      </c>
      <c r="C53" s="141"/>
      <c r="D53" s="142"/>
      <c r="E53" s="16"/>
    </row>
    <row r="54" spans="1:5" ht="18.75" x14ac:dyDescent="0.3">
      <c r="A54" s="16"/>
      <c r="B54" s="132" t="s">
        <v>187</v>
      </c>
      <c r="C54" s="19"/>
      <c r="D54" s="94" t="s">
        <v>29</v>
      </c>
      <c r="E54" s="16"/>
    </row>
    <row r="55" spans="1:5" ht="18.75" x14ac:dyDescent="0.3">
      <c r="A55" s="16"/>
      <c r="B55" s="132" t="s">
        <v>188</v>
      </c>
      <c r="C55" s="19"/>
      <c r="D55" s="94" t="s">
        <v>29</v>
      </c>
      <c r="E55" s="16"/>
    </row>
    <row r="56" spans="1:5" ht="19.5" thickBot="1" x14ac:dyDescent="0.35">
      <c r="A56" s="16"/>
      <c r="B56" s="130" t="s">
        <v>189</v>
      </c>
      <c r="C56" s="51"/>
      <c r="D56" s="133" t="s">
        <v>29</v>
      </c>
      <c r="E56" s="16"/>
    </row>
    <row r="57" spans="1:5" ht="24" customHeight="1" thickTop="1" thickBot="1" x14ac:dyDescent="0.3">
      <c r="A57" s="16"/>
      <c r="B57" s="16"/>
      <c r="C57" s="16"/>
      <c r="D57" s="16"/>
      <c r="E57" s="16"/>
    </row>
    <row r="58" spans="1:5" ht="27.75" thickTop="1" thickBot="1" x14ac:dyDescent="0.3">
      <c r="A58" s="16"/>
      <c r="B58" s="56" t="s">
        <v>194</v>
      </c>
      <c r="C58" s="73" t="s">
        <v>195</v>
      </c>
      <c r="D58" s="57"/>
      <c r="E58" s="16"/>
    </row>
    <row r="59" spans="1:5" ht="27" thickBot="1" x14ac:dyDescent="0.45">
      <c r="A59" s="16"/>
      <c r="B59" s="29"/>
      <c r="C59" s="21"/>
      <c r="D59" s="31"/>
      <c r="E59" s="16"/>
    </row>
    <row r="60" spans="1:5" ht="24" customHeight="1" thickTop="1" thickBot="1" x14ac:dyDescent="0.3">
      <c r="A60" s="16"/>
      <c r="B60" s="16"/>
      <c r="C60" s="16"/>
      <c r="D60" s="16"/>
      <c r="E60" s="16"/>
    </row>
    <row r="61" spans="1:5" ht="27.75" thickTop="1" thickBot="1" x14ac:dyDescent="0.3">
      <c r="A61" s="16"/>
      <c r="B61" s="58" t="s">
        <v>196</v>
      </c>
      <c r="C61" s="59"/>
      <c r="D61" s="60"/>
      <c r="E61" s="16"/>
    </row>
    <row r="62" spans="1:5" ht="18.75" x14ac:dyDescent="0.3">
      <c r="A62" s="16"/>
      <c r="B62" s="153" t="s">
        <v>197</v>
      </c>
      <c r="C62" s="36"/>
      <c r="D62" s="157" t="s">
        <v>40</v>
      </c>
      <c r="E62" s="16"/>
    </row>
    <row r="63" spans="1:5" ht="18.75" x14ac:dyDescent="0.3">
      <c r="A63" s="16"/>
      <c r="B63" s="131" t="s">
        <v>198</v>
      </c>
      <c r="C63" s="33"/>
      <c r="D63" s="63" t="s">
        <v>40</v>
      </c>
      <c r="E63" s="16"/>
    </row>
    <row r="64" spans="1:5" ht="19.5" thickBot="1" x14ac:dyDescent="0.35">
      <c r="A64" s="16"/>
      <c r="B64" s="154" t="s">
        <v>199</v>
      </c>
      <c r="C64" s="34"/>
      <c r="D64" s="158" t="s">
        <v>40</v>
      </c>
      <c r="E64" s="16"/>
    </row>
    <row r="65" spans="1:5" ht="18.75" x14ac:dyDescent="0.3">
      <c r="A65" s="16"/>
      <c r="B65" s="153" t="s">
        <v>200</v>
      </c>
      <c r="C65" s="36"/>
      <c r="D65" s="157" t="s">
        <v>40</v>
      </c>
      <c r="E65" s="16"/>
    </row>
    <row r="66" spans="1:5" ht="18.75" x14ac:dyDescent="0.3">
      <c r="A66" s="16"/>
      <c r="B66" s="131" t="s">
        <v>201</v>
      </c>
      <c r="C66" s="33"/>
      <c r="D66" s="63" t="s">
        <v>40</v>
      </c>
      <c r="E66" s="16"/>
    </row>
    <row r="67" spans="1:5" ht="19.5" thickBot="1" x14ac:dyDescent="0.35">
      <c r="A67" s="16"/>
      <c r="B67" s="155" t="s">
        <v>202</v>
      </c>
      <c r="C67" s="143"/>
      <c r="D67" s="159" t="s">
        <v>40</v>
      </c>
      <c r="E67" s="16"/>
    </row>
    <row r="68" spans="1:5" ht="18.75" x14ac:dyDescent="0.3">
      <c r="A68" s="16"/>
      <c r="B68" s="156" t="s">
        <v>203</v>
      </c>
      <c r="C68" s="144"/>
      <c r="D68" s="160" t="s">
        <v>40</v>
      </c>
      <c r="E68" s="16"/>
    </row>
    <row r="69" spans="1:5" ht="18.75" x14ac:dyDescent="0.3">
      <c r="A69" s="16"/>
      <c r="B69" s="131" t="s">
        <v>204</v>
      </c>
      <c r="C69" s="33"/>
      <c r="D69" s="63" t="s">
        <v>40</v>
      </c>
      <c r="E69" s="16"/>
    </row>
    <row r="70" spans="1:5" ht="19.5" thickBot="1" x14ac:dyDescent="0.35">
      <c r="A70" s="16"/>
      <c r="B70" s="101" t="s">
        <v>205</v>
      </c>
      <c r="C70" s="21"/>
      <c r="D70" s="64" t="s">
        <v>40</v>
      </c>
      <c r="E70" s="16"/>
    </row>
    <row r="71" spans="1:5" ht="24" customHeight="1" thickTop="1" thickBot="1" x14ac:dyDescent="0.3">
      <c r="A71" s="16"/>
      <c r="B71" s="16"/>
      <c r="C71" s="16"/>
      <c r="D71" s="16"/>
      <c r="E71" s="16"/>
    </row>
    <row r="72" spans="1:5" ht="27.75" thickTop="1" thickBot="1" x14ac:dyDescent="0.3">
      <c r="A72" s="16"/>
      <c r="B72" s="58" t="s">
        <v>206</v>
      </c>
      <c r="C72" s="59"/>
      <c r="D72" s="60"/>
      <c r="E72" s="16"/>
    </row>
    <row r="73" spans="1:5" ht="19.5" thickBot="1" x14ac:dyDescent="0.35">
      <c r="A73" s="16"/>
      <c r="B73" s="76" t="s">
        <v>207</v>
      </c>
      <c r="C73" s="77"/>
      <c r="D73" s="78"/>
      <c r="E73" s="16"/>
    </row>
    <row r="74" spans="1:5" ht="18.75" x14ac:dyDescent="0.3">
      <c r="A74" s="16"/>
      <c r="B74" s="91" t="s">
        <v>208</v>
      </c>
      <c r="C74" s="23"/>
      <c r="D74" s="24" t="s">
        <v>33</v>
      </c>
      <c r="E74" s="16"/>
    </row>
    <row r="75" spans="1:5" ht="18.75" x14ac:dyDescent="0.3">
      <c r="A75" s="16"/>
      <c r="B75" s="92" t="s">
        <v>209</v>
      </c>
      <c r="C75" s="33"/>
      <c r="D75" s="63" t="s">
        <v>33</v>
      </c>
      <c r="E75" s="16"/>
    </row>
    <row r="76" spans="1:5" ht="18.75" x14ac:dyDescent="0.3">
      <c r="A76" s="16"/>
      <c r="B76" s="92" t="s">
        <v>210</v>
      </c>
      <c r="C76" s="33"/>
      <c r="D76" s="63" t="s">
        <v>33</v>
      </c>
      <c r="E76" s="16"/>
    </row>
    <row r="77" spans="1:5" ht="18.75" x14ac:dyDescent="0.3">
      <c r="A77" s="16"/>
      <c r="B77" s="92" t="s">
        <v>211</v>
      </c>
      <c r="C77" s="33"/>
      <c r="D77" s="63" t="s">
        <v>33</v>
      </c>
      <c r="E77" s="16"/>
    </row>
    <row r="78" spans="1:5" ht="19.5" thickBot="1" x14ac:dyDescent="0.35">
      <c r="A78" s="16"/>
      <c r="B78" s="92" t="s">
        <v>212</v>
      </c>
      <c r="C78" s="33"/>
      <c r="D78" s="63" t="s">
        <v>33</v>
      </c>
      <c r="E78" s="16"/>
    </row>
    <row r="79" spans="1:5" ht="19.5" thickBot="1" x14ac:dyDescent="0.3">
      <c r="A79" s="16"/>
      <c r="B79" s="98" t="s">
        <v>213</v>
      </c>
      <c r="C79" s="99"/>
      <c r="D79" s="100"/>
      <c r="E79" s="16"/>
    </row>
    <row r="80" spans="1:5" ht="18.75" x14ac:dyDescent="0.3">
      <c r="A80" s="16"/>
      <c r="B80" s="91" t="s">
        <v>214</v>
      </c>
      <c r="C80" s="23"/>
      <c r="D80" s="24" t="s">
        <v>33</v>
      </c>
      <c r="E80" s="16"/>
    </row>
    <row r="81" spans="1:5" ht="18.75" x14ac:dyDescent="0.3">
      <c r="A81" s="16"/>
      <c r="B81" s="92" t="s">
        <v>215</v>
      </c>
      <c r="C81" s="33"/>
      <c r="D81" s="63" t="s">
        <v>33</v>
      </c>
      <c r="E81" s="16"/>
    </row>
    <row r="82" spans="1:5" ht="18.75" x14ac:dyDescent="0.3">
      <c r="A82" s="16"/>
      <c r="B82" s="92" t="s">
        <v>216</v>
      </c>
      <c r="C82" s="33"/>
      <c r="D82" s="63" t="s">
        <v>33</v>
      </c>
      <c r="E82" s="16"/>
    </row>
    <row r="83" spans="1:5" ht="18.75" x14ac:dyDescent="0.3">
      <c r="A83" s="16"/>
      <c r="B83" s="92" t="s">
        <v>217</v>
      </c>
      <c r="C83" s="33"/>
      <c r="D83" s="63" t="s">
        <v>33</v>
      </c>
      <c r="E83" s="16"/>
    </row>
    <row r="84" spans="1:5" ht="19.5" thickBot="1" x14ac:dyDescent="0.35">
      <c r="A84" s="16"/>
      <c r="B84" s="101" t="s">
        <v>218</v>
      </c>
      <c r="C84" s="21"/>
      <c r="D84" s="64" t="s">
        <v>33</v>
      </c>
      <c r="E84" s="16"/>
    </row>
    <row r="85" spans="1:5" ht="24" customHeight="1" thickTop="1" thickBot="1" x14ac:dyDescent="0.3">
      <c r="A85" s="16"/>
      <c r="B85" s="16"/>
      <c r="C85" s="16"/>
      <c r="D85" s="16"/>
      <c r="E85" s="16"/>
    </row>
    <row r="86" spans="1:5" ht="27.75" thickTop="1" thickBot="1" x14ac:dyDescent="0.3">
      <c r="A86" s="16"/>
      <c r="B86" s="58" t="s">
        <v>255</v>
      </c>
      <c r="C86" s="59"/>
      <c r="D86" s="60"/>
      <c r="E86" s="16"/>
    </row>
    <row r="87" spans="1:5" ht="18.75" x14ac:dyDescent="0.3">
      <c r="A87" s="16"/>
      <c r="B87" s="76" t="s">
        <v>258</v>
      </c>
      <c r="C87" s="77"/>
      <c r="D87" s="78"/>
      <c r="E87" s="16"/>
    </row>
    <row r="88" spans="1:5" ht="18.75" x14ac:dyDescent="0.3">
      <c r="A88" s="16"/>
      <c r="B88" s="79" t="s">
        <v>232</v>
      </c>
      <c r="C88" s="80" t="s">
        <v>257</v>
      </c>
      <c r="D88" s="81" t="s">
        <v>256</v>
      </c>
      <c r="E88" s="16"/>
    </row>
    <row r="89" spans="1:5" ht="18.75" x14ac:dyDescent="0.3">
      <c r="A89" s="16"/>
      <c r="B89" s="82">
        <v>2010</v>
      </c>
      <c r="C89" s="33"/>
      <c r="D89" s="161" t="str">
        <f>IFERROR(C89/$B$5,"")</f>
        <v/>
      </c>
      <c r="E89" s="16"/>
    </row>
    <row r="90" spans="1:5" ht="18.75" x14ac:dyDescent="0.3">
      <c r="A90" s="16"/>
      <c r="B90" s="82">
        <f t="shared" ref="B90:B93" si="0">+B89+1</f>
        <v>2011</v>
      </c>
      <c r="C90" s="33"/>
      <c r="D90" s="161" t="str">
        <f t="shared" ref="D90:D95" si="1">IFERROR(C90/$B$5,"")</f>
        <v/>
      </c>
      <c r="E90" s="16"/>
    </row>
    <row r="91" spans="1:5" ht="18.75" x14ac:dyDescent="0.3">
      <c r="A91" s="16"/>
      <c r="B91" s="82">
        <f t="shared" si="0"/>
        <v>2012</v>
      </c>
      <c r="C91" s="33"/>
      <c r="D91" s="161" t="str">
        <f t="shared" si="1"/>
        <v/>
      </c>
      <c r="E91" s="16"/>
    </row>
    <row r="92" spans="1:5" ht="18.75" x14ac:dyDescent="0.3">
      <c r="A92" s="16"/>
      <c r="B92" s="83">
        <f t="shared" si="0"/>
        <v>2013</v>
      </c>
      <c r="C92" s="34"/>
      <c r="D92" s="161" t="str">
        <f t="shared" si="1"/>
        <v/>
      </c>
      <c r="E92" s="16"/>
    </row>
    <row r="93" spans="1:5" ht="18.75" x14ac:dyDescent="0.3">
      <c r="A93" s="16"/>
      <c r="B93" s="83">
        <f t="shared" si="0"/>
        <v>2014</v>
      </c>
      <c r="C93" s="34"/>
      <c r="D93" s="161" t="str">
        <f t="shared" si="1"/>
        <v/>
      </c>
      <c r="E93" s="16"/>
    </row>
    <row r="94" spans="1:5" ht="18.75" x14ac:dyDescent="0.3">
      <c r="A94" s="16"/>
      <c r="B94" s="83">
        <f>+B93+1</f>
        <v>2015</v>
      </c>
      <c r="C94" s="34"/>
      <c r="D94" s="161" t="str">
        <f t="shared" si="1"/>
        <v/>
      </c>
      <c r="E94" s="16"/>
    </row>
    <row r="95" spans="1:5" ht="18.75" x14ac:dyDescent="0.3">
      <c r="A95" s="16"/>
      <c r="B95" s="83" t="str">
        <f>(+B94+1)&amp;" (a la fecha)"</f>
        <v>2016 (a la fecha)</v>
      </c>
      <c r="C95" s="34"/>
      <c r="D95" s="161" t="str">
        <f t="shared" si="1"/>
        <v/>
      </c>
      <c r="E95" s="16"/>
    </row>
    <row r="96" spans="1:5" ht="18.75" x14ac:dyDescent="0.3">
      <c r="A96" s="16"/>
      <c r="B96" s="76" t="s">
        <v>259</v>
      </c>
      <c r="C96" s="77"/>
      <c r="D96" s="78"/>
      <c r="E96" s="16"/>
    </row>
    <row r="97" spans="1:5" ht="18.75" x14ac:dyDescent="0.3">
      <c r="A97" s="16"/>
      <c r="B97" s="79" t="s">
        <v>232</v>
      </c>
      <c r="C97" s="80" t="s">
        <v>257</v>
      </c>
      <c r="D97" s="81" t="s">
        <v>256</v>
      </c>
      <c r="E97" s="16"/>
    </row>
    <row r="98" spans="1:5" ht="18.75" x14ac:dyDescent="0.3">
      <c r="A98" s="16"/>
      <c r="B98" s="82">
        <f>B94+1</f>
        <v>2016</v>
      </c>
      <c r="C98" s="33"/>
      <c r="D98" s="161" t="str">
        <f>IFERROR(C98/$B$5,"")</f>
        <v/>
      </c>
      <c r="E98" s="16"/>
    </row>
    <row r="99" spans="1:5" ht="18.75" x14ac:dyDescent="0.3">
      <c r="A99" s="16"/>
      <c r="B99" s="82">
        <f>+B98+1</f>
        <v>2017</v>
      </c>
      <c r="C99" s="33"/>
      <c r="D99" s="161" t="str">
        <f t="shared" ref="D99:D117" si="2">IFERROR(C99/$B$5,"")</f>
        <v/>
      </c>
      <c r="E99" s="16"/>
    </row>
    <row r="100" spans="1:5" ht="18.75" x14ac:dyDescent="0.3">
      <c r="A100" s="16"/>
      <c r="B100" s="82">
        <f t="shared" ref="B100:B116" si="3">+B99+1</f>
        <v>2018</v>
      </c>
      <c r="C100" s="33"/>
      <c r="D100" s="161" t="str">
        <f t="shared" si="2"/>
        <v/>
      </c>
      <c r="E100" s="16"/>
    </row>
    <row r="101" spans="1:5" ht="18.75" x14ac:dyDescent="0.3">
      <c r="A101" s="16"/>
      <c r="B101" s="82">
        <f t="shared" si="3"/>
        <v>2019</v>
      </c>
      <c r="C101" s="33"/>
      <c r="D101" s="161" t="str">
        <f t="shared" si="2"/>
        <v/>
      </c>
      <c r="E101" s="16"/>
    </row>
    <row r="102" spans="1:5" ht="18.75" x14ac:dyDescent="0.3">
      <c r="A102" s="16"/>
      <c r="B102" s="82">
        <f t="shared" si="3"/>
        <v>2020</v>
      </c>
      <c r="C102" s="33"/>
      <c r="D102" s="161" t="str">
        <f t="shared" si="2"/>
        <v/>
      </c>
      <c r="E102" s="16"/>
    </row>
    <row r="103" spans="1:5" ht="18.75" x14ac:dyDescent="0.3">
      <c r="A103" s="16"/>
      <c r="B103" s="82">
        <f t="shared" si="3"/>
        <v>2021</v>
      </c>
      <c r="C103" s="33"/>
      <c r="D103" s="161" t="str">
        <f t="shared" si="2"/>
        <v/>
      </c>
      <c r="E103" s="16"/>
    </row>
    <row r="104" spans="1:5" ht="18.75" x14ac:dyDescent="0.3">
      <c r="A104" s="16"/>
      <c r="B104" s="82">
        <f t="shared" si="3"/>
        <v>2022</v>
      </c>
      <c r="C104" s="33"/>
      <c r="D104" s="161" t="str">
        <f t="shared" si="2"/>
        <v/>
      </c>
      <c r="E104" s="16"/>
    </row>
    <row r="105" spans="1:5" ht="18.75" x14ac:dyDescent="0.3">
      <c r="A105" s="16"/>
      <c r="B105" s="83">
        <f t="shared" si="3"/>
        <v>2023</v>
      </c>
      <c r="C105" s="34"/>
      <c r="D105" s="161" t="str">
        <f t="shared" si="2"/>
        <v/>
      </c>
      <c r="E105" s="16"/>
    </row>
    <row r="106" spans="1:5" ht="18.75" x14ac:dyDescent="0.3">
      <c r="A106" s="16"/>
      <c r="B106" s="83">
        <f t="shared" si="3"/>
        <v>2024</v>
      </c>
      <c r="C106" s="34"/>
      <c r="D106" s="161" t="str">
        <f t="shared" si="2"/>
        <v/>
      </c>
      <c r="E106" s="16"/>
    </row>
    <row r="107" spans="1:5" ht="18.75" x14ac:dyDescent="0.3">
      <c r="A107" s="16"/>
      <c r="B107" s="83">
        <f t="shared" si="3"/>
        <v>2025</v>
      </c>
      <c r="C107" s="34"/>
      <c r="D107" s="162" t="str">
        <f t="shared" si="2"/>
        <v/>
      </c>
      <c r="E107" s="16"/>
    </row>
    <row r="108" spans="1:5" ht="18.75" x14ac:dyDescent="0.3">
      <c r="A108" s="16"/>
      <c r="B108" s="83">
        <f t="shared" si="3"/>
        <v>2026</v>
      </c>
      <c r="C108" s="34"/>
      <c r="D108" s="162" t="str">
        <f t="shared" si="2"/>
        <v/>
      </c>
      <c r="E108" s="16"/>
    </row>
    <row r="109" spans="1:5" ht="18.75" x14ac:dyDescent="0.3">
      <c r="A109" s="16"/>
      <c r="B109" s="83">
        <f t="shared" si="3"/>
        <v>2027</v>
      </c>
      <c r="C109" s="34"/>
      <c r="D109" s="162" t="str">
        <f t="shared" si="2"/>
        <v/>
      </c>
      <c r="E109" s="16"/>
    </row>
    <row r="110" spans="1:5" ht="18.75" x14ac:dyDescent="0.3">
      <c r="A110" s="16"/>
      <c r="B110" s="83">
        <f t="shared" si="3"/>
        <v>2028</v>
      </c>
      <c r="C110" s="34"/>
      <c r="D110" s="162" t="str">
        <f t="shared" si="2"/>
        <v/>
      </c>
      <c r="E110" s="16"/>
    </row>
    <row r="111" spans="1:5" ht="18.75" x14ac:dyDescent="0.3">
      <c r="A111" s="16"/>
      <c r="B111" s="83">
        <f t="shared" si="3"/>
        <v>2029</v>
      </c>
      <c r="C111" s="34"/>
      <c r="D111" s="162" t="str">
        <f t="shared" si="2"/>
        <v/>
      </c>
      <c r="E111" s="16"/>
    </row>
    <row r="112" spans="1:5" ht="18.75" x14ac:dyDescent="0.3">
      <c r="A112" s="16"/>
      <c r="B112" s="83">
        <f t="shared" si="3"/>
        <v>2030</v>
      </c>
      <c r="C112" s="34"/>
      <c r="D112" s="162" t="str">
        <f t="shared" si="2"/>
        <v/>
      </c>
      <c r="E112" s="16"/>
    </row>
    <row r="113" spans="1:5" ht="18.75" x14ac:dyDescent="0.3">
      <c r="A113" s="16"/>
      <c r="B113" s="83">
        <f t="shared" si="3"/>
        <v>2031</v>
      </c>
      <c r="C113" s="34"/>
      <c r="D113" s="162" t="str">
        <f t="shared" si="2"/>
        <v/>
      </c>
      <c r="E113" s="16"/>
    </row>
    <row r="114" spans="1:5" ht="18.75" x14ac:dyDescent="0.3">
      <c r="A114" s="16"/>
      <c r="B114" s="83">
        <f t="shared" si="3"/>
        <v>2032</v>
      </c>
      <c r="C114" s="34"/>
      <c r="D114" s="162" t="str">
        <f t="shared" si="2"/>
        <v/>
      </c>
      <c r="E114" s="16"/>
    </row>
    <row r="115" spans="1:5" ht="18.75" x14ac:dyDescent="0.3">
      <c r="A115" s="16"/>
      <c r="B115" s="83">
        <f t="shared" si="3"/>
        <v>2033</v>
      </c>
      <c r="C115" s="34"/>
      <c r="D115" s="162" t="str">
        <f t="shared" si="2"/>
        <v/>
      </c>
      <c r="E115" s="16"/>
    </row>
    <row r="116" spans="1:5" ht="18.75" x14ac:dyDescent="0.3">
      <c r="A116" s="16"/>
      <c r="B116" s="83">
        <f t="shared" si="3"/>
        <v>2034</v>
      </c>
      <c r="C116" s="34"/>
      <c r="D116" s="162" t="str">
        <f t="shared" si="2"/>
        <v/>
      </c>
      <c r="E116" s="16"/>
    </row>
    <row r="117" spans="1:5" ht="19.5" thickBot="1" x14ac:dyDescent="0.35">
      <c r="A117" s="16"/>
      <c r="B117" s="84">
        <f>+B116+1</f>
        <v>2035</v>
      </c>
      <c r="C117" s="21"/>
      <c r="D117" s="64" t="str">
        <f t="shared" si="2"/>
        <v/>
      </c>
      <c r="E117" s="16"/>
    </row>
    <row r="118" spans="1:5" ht="19.5" thickTop="1" x14ac:dyDescent="0.3">
      <c r="A118" s="16"/>
      <c r="B118" s="43"/>
      <c r="C118" s="44"/>
      <c r="D118" s="44"/>
      <c r="E118" s="16"/>
    </row>
    <row r="119" spans="1:5" ht="22.5" customHeight="1" x14ac:dyDescent="0.25"/>
  </sheetData>
  <sheetProtection password="8D2B" sheet="1" objects="1" scenarios="1"/>
  <mergeCells count="24">
    <mergeCell ref="B2:D2"/>
    <mergeCell ref="B14:D14"/>
    <mergeCell ref="B19:D19"/>
    <mergeCell ref="B24:D24"/>
    <mergeCell ref="C29:D29"/>
    <mergeCell ref="B7:D7"/>
    <mergeCell ref="B41:D41"/>
    <mergeCell ref="C42:D42"/>
    <mergeCell ref="C43:D43"/>
    <mergeCell ref="C44:D44"/>
    <mergeCell ref="B31:D31"/>
    <mergeCell ref="B36:D36"/>
    <mergeCell ref="B86:D86"/>
    <mergeCell ref="B96:D96"/>
    <mergeCell ref="B61:D61"/>
    <mergeCell ref="C45:D45"/>
    <mergeCell ref="C49:D49"/>
    <mergeCell ref="C53:D53"/>
    <mergeCell ref="B72:D72"/>
    <mergeCell ref="B73:D73"/>
    <mergeCell ref="C74:D74"/>
    <mergeCell ref="B79:D79"/>
    <mergeCell ref="C80:D80"/>
    <mergeCell ref="B87:D87"/>
  </mergeCells>
  <pageMargins left="0.31496062992125984" right="0.31496062992125984" top="0.74803149606299213" bottom="0.74803149606299213" header="0.31496062992125984" footer="0.31496062992125984"/>
  <pageSetup scale="41" fitToHeight="2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8"/>
  <sheetViews>
    <sheetView showGridLines="0" zoomScale="70" zoomScaleNormal="70" workbookViewId="0"/>
  </sheetViews>
  <sheetFormatPr baseColWidth="10" defaultColWidth="11.42578125" defaultRowHeight="15" x14ac:dyDescent="0.25"/>
  <cols>
    <col min="1" max="1" width="5.85546875" style="2" customWidth="1"/>
    <col min="2" max="2" width="7.28515625" style="2" bestFit="1" customWidth="1"/>
    <col min="3" max="3" width="65.42578125" style="2" bestFit="1" customWidth="1"/>
    <col min="4" max="63" width="4.28515625" style="2" customWidth="1"/>
    <col min="64" max="64" width="4.85546875" style="2" customWidth="1"/>
    <col min="65" max="16384" width="11.42578125" style="2"/>
  </cols>
  <sheetData>
    <row r="1" spans="1:64" ht="15.75" thickBot="1" x14ac:dyDescent="0.3">
      <c r="A1" s="16"/>
      <c r="B1" s="16"/>
      <c r="C1" s="16"/>
      <c r="D1" s="16"/>
      <c r="E1" s="163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</row>
    <row r="2" spans="1:64" ht="33" thickTop="1" thickBot="1" x14ac:dyDescent="0.3">
      <c r="A2" s="16"/>
      <c r="B2" s="53" t="s">
        <v>395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5"/>
      <c r="BL2" s="16"/>
    </row>
    <row r="3" spans="1:64" ht="16.5" thickTop="1" thickBot="1" x14ac:dyDescent="0.3">
      <c r="A3" s="16"/>
      <c r="B3" s="16"/>
      <c r="C3" s="16"/>
      <c r="D3" s="16"/>
      <c r="E3" s="163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</row>
    <row r="4" spans="1:64" ht="18.75" customHeight="1" x14ac:dyDescent="0.25">
      <c r="A4" s="16"/>
      <c r="B4" s="184" t="s">
        <v>314</v>
      </c>
      <c r="C4" s="185" t="s">
        <v>81</v>
      </c>
      <c r="D4" s="186" t="s">
        <v>104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8"/>
      <c r="BL4" s="16"/>
    </row>
    <row r="5" spans="1:64" ht="19.5" customHeight="1" thickBot="1" x14ac:dyDescent="0.35">
      <c r="A5" s="16"/>
      <c r="B5" s="189"/>
      <c r="C5" s="190"/>
      <c r="D5" s="191">
        <v>1</v>
      </c>
      <c r="E5" s="192">
        <v>2</v>
      </c>
      <c r="F5" s="192">
        <v>3</v>
      </c>
      <c r="G5" s="192">
        <v>4</v>
      </c>
      <c r="H5" s="192">
        <v>5</v>
      </c>
      <c r="I5" s="192">
        <v>6</v>
      </c>
      <c r="J5" s="192">
        <v>7</v>
      </c>
      <c r="K5" s="192">
        <v>8</v>
      </c>
      <c r="L5" s="192">
        <v>9</v>
      </c>
      <c r="M5" s="192">
        <v>10</v>
      </c>
      <c r="N5" s="192">
        <v>11</v>
      </c>
      <c r="O5" s="192">
        <v>12</v>
      </c>
      <c r="P5" s="192">
        <v>13</v>
      </c>
      <c r="Q5" s="192">
        <v>14</v>
      </c>
      <c r="R5" s="192">
        <v>15</v>
      </c>
      <c r="S5" s="192">
        <v>16</v>
      </c>
      <c r="T5" s="192">
        <v>17</v>
      </c>
      <c r="U5" s="192">
        <v>18</v>
      </c>
      <c r="V5" s="192">
        <v>19</v>
      </c>
      <c r="W5" s="192">
        <v>20</v>
      </c>
      <c r="X5" s="192">
        <v>21</v>
      </c>
      <c r="Y5" s="192">
        <v>22</v>
      </c>
      <c r="Z5" s="192">
        <v>23</v>
      </c>
      <c r="AA5" s="192">
        <v>24</v>
      </c>
      <c r="AB5" s="192">
        <v>25</v>
      </c>
      <c r="AC5" s="192">
        <v>26</v>
      </c>
      <c r="AD5" s="192">
        <v>27</v>
      </c>
      <c r="AE5" s="192">
        <v>28</v>
      </c>
      <c r="AF5" s="192">
        <v>29</v>
      </c>
      <c r="AG5" s="192">
        <v>30</v>
      </c>
      <c r="AH5" s="192">
        <v>31</v>
      </c>
      <c r="AI5" s="192">
        <v>32</v>
      </c>
      <c r="AJ5" s="192">
        <v>33</v>
      </c>
      <c r="AK5" s="192">
        <v>34</v>
      </c>
      <c r="AL5" s="192">
        <v>35</v>
      </c>
      <c r="AM5" s="192">
        <v>36</v>
      </c>
      <c r="AN5" s="192">
        <v>37</v>
      </c>
      <c r="AO5" s="192">
        <v>38</v>
      </c>
      <c r="AP5" s="192">
        <v>39</v>
      </c>
      <c r="AQ5" s="192">
        <v>40</v>
      </c>
      <c r="AR5" s="192">
        <v>41</v>
      </c>
      <c r="AS5" s="192">
        <v>42</v>
      </c>
      <c r="AT5" s="192">
        <v>43</v>
      </c>
      <c r="AU5" s="192">
        <v>44</v>
      </c>
      <c r="AV5" s="192">
        <v>45</v>
      </c>
      <c r="AW5" s="192">
        <v>46</v>
      </c>
      <c r="AX5" s="192">
        <v>47</v>
      </c>
      <c r="AY5" s="192">
        <v>48</v>
      </c>
      <c r="AZ5" s="192">
        <v>49</v>
      </c>
      <c r="BA5" s="192">
        <v>50</v>
      </c>
      <c r="BB5" s="192">
        <v>51</v>
      </c>
      <c r="BC5" s="192">
        <v>52</v>
      </c>
      <c r="BD5" s="192">
        <v>53</v>
      </c>
      <c r="BE5" s="192">
        <v>54</v>
      </c>
      <c r="BF5" s="192">
        <v>55</v>
      </c>
      <c r="BG5" s="192">
        <v>56</v>
      </c>
      <c r="BH5" s="192">
        <v>57</v>
      </c>
      <c r="BI5" s="192">
        <v>58</v>
      </c>
      <c r="BJ5" s="192">
        <v>59</v>
      </c>
      <c r="BK5" s="193">
        <v>60</v>
      </c>
      <c r="BL5" s="16"/>
    </row>
    <row r="6" spans="1:64" ht="18.75" x14ac:dyDescent="0.3">
      <c r="A6" s="16"/>
      <c r="B6" s="194" t="s">
        <v>99</v>
      </c>
      <c r="C6" s="195" t="s">
        <v>360</v>
      </c>
      <c r="D6" s="164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6"/>
      <c r="BL6" s="16"/>
    </row>
    <row r="7" spans="1:64" ht="18.75" x14ac:dyDescent="0.3">
      <c r="A7" s="16"/>
      <c r="B7" s="194" t="s">
        <v>100</v>
      </c>
      <c r="C7" s="195" t="s">
        <v>97</v>
      </c>
      <c r="D7" s="167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9"/>
      <c r="BL7" s="16"/>
    </row>
    <row r="8" spans="1:64" ht="18.75" x14ac:dyDescent="0.3">
      <c r="A8" s="16"/>
      <c r="B8" s="194" t="s">
        <v>101</v>
      </c>
      <c r="C8" s="195" t="s">
        <v>98</v>
      </c>
      <c r="D8" s="167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9"/>
      <c r="BL8" s="16"/>
    </row>
    <row r="9" spans="1:64" ht="18.75" x14ac:dyDescent="0.3">
      <c r="A9" s="16"/>
      <c r="B9" s="194" t="s">
        <v>102</v>
      </c>
      <c r="C9" s="195" t="s">
        <v>225</v>
      </c>
      <c r="D9" s="167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9"/>
      <c r="BL9" s="16"/>
    </row>
    <row r="10" spans="1:64" ht="18.75" x14ac:dyDescent="0.3">
      <c r="A10" s="16"/>
      <c r="B10" s="194" t="s">
        <v>103</v>
      </c>
      <c r="C10" s="195" t="s">
        <v>224</v>
      </c>
      <c r="D10" s="170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2"/>
      <c r="BL10" s="16"/>
    </row>
    <row r="11" spans="1:64" ht="18.75" x14ac:dyDescent="0.3">
      <c r="A11" s="16"/>
      <c r="B11" s="194" t="s">
        <v>226</v>
      </c>
      <c r="C11" s="195" t="s">
        <v>223</v>
      </c>
      <c r="D11" s="170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2"/>
      <c r="BL11" s="16"/>
    </row>
    <row r="12" spans="1:64" ht="18.75" x14ac:dyDescent="0.3">
      <c r="A12" s="16"/>
      <c r="B12" s="194" t="s">
        <v>227</v>
      </c>
      <c r="C12" s="195" t="s">
        <v>222</v>
      </c>
      <c r="D12" s="170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2"/>
      <c r="BL12" s="16"/>
    </row>
    <row r="13" spans="1:64" ht="18.75" x14ac:dyDescent="0.3">
      <c r="A13" s="16"/>
      <c r="B13" s="194" t="s">
        <v>228</v>
      </c>
      <c r="C13" s="195" t="s">
        <v>82</v>
      </c>
      <c r="D13" s="170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2"/>
      <c r="BL13" s="16"/>
    </row>
    <row r="14" spans="1:64" ht="19.5" thickBot="1" x14ac:dyDescent="0.35">
      <c r="A14" s="16"/>
      <c r="B14" s="196" t="s">
        <v>229</v>
      </c>
      <c r="C14" s="197" t="s">
        <v>96</v>
      </c>
      <c r="D14" s="17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5"/>
      <c r="BL14" s="16"/>
    </row>
    <row r="15" spans="1:64" ht="15.75" thickBot="1" x14ac:dyDescent="0.3">
      <c r="A15" s="16"/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6"/>
    </row>
    <row r="16" spans="1:64" ht="15" customHeight="1" x14ac:dyDescent="0.25">
      <c r="A16" s="16"/>
      <c r="B16" s="198" t="s">
        <v>314</v>
      </c>
      <c r="C16" s="198" t="s">
        <v>105</v>
      </c>
      <c r="D16" s="199" t="s">
        <v>104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1"/>
      <c r="BL16" s="16"/>
    </row>
    <row r="17" spans="1:64" ht="19.5" customHeight="1" thickBot="1" x14ac:dyDescent="0.35">
      <c r="A17" s="16"/>
      <c r="B17" s="190"/>
      <c r="C17" s="190"/>
      <c r="D17" s="191">
        <v>1</v>
      </c>
      <c r="E17" s="192">
        <v>2</v>
      </c>
      <c r="F17" s="192">
        <v>3</v>
      </c>
      <c r="G17" s="192">
        <v>4</v>
      </c>
      <c r="H17" s="192">
        <v>5</v>
      </c>
      <c r="I17" s="192">
        <v>6</v>
      </c>
      <c r="J17" s="192">
        <v>7</v>
      </c>
      <c r="K17" s="192">
        <v>8</v>
      </c>
      <c r="L17" s="192">
        <v>9</v>
      </c>
      <c r="M17" s="192">
        <v>10</v>
      </c>
      <c r="N17" s="192">
        <v>11</v>
      </c>
      <c r="O17" s="192">
        <v>12</v>
      </c>
      <c r="P17" s="192">
        <v>13</v>
      </c>
      <c r="Q17" s="192">
        <v>14</v>
      </c>
      <c r="R17" s="192">
        <v>15</v>
      </c>
      <c r="S17" s="192">
        <v>16</v>
      </c>
      <c r="T17" s="192">
        <v>17</v>
      </c>
      <c r="U17" s="192">
        <v>18</v>
      </c>
      <c r="V17" s="192">
        <v>19</v>
      </c>
      <c r="W17" s="192">
        <v>20</v>
      </c>
      <c r="X17" s="192">
        <v>21</v>
      </c>
      <c r="Y17" s="192">
        <v>22</v>
      </c>
      <c r="Z17" s="192">
        <v>23</v>
      </c>
      <c r="AA17" s="192">
        <v>24</v>
      </c>
      <c r="AB17" s="192">
        <v>25</v>
      </c>
      <c r="AC17" s="192">
        <v>26</v>
      </c>
      <c r="AD17" s="192">
        <v>27</v>
      </c>
      <c r="AE17" s="192">
        <v>28</v>
      </c>
      <c r="AF17" s="192">
        <v>29</v>
      </c>
      <c r="AG17" s="192">
        <v>30</v>
      </c>
      <c r="AH17" s="192">
        <v>31</v>
      </c>
      <c r="AI17" s="192">
        <v>32</v>
      </c>
      <c r="AJ17" s="192">
        <v>33</v>
      </c>
      <c r="AK17" s="192">
        <v>34</v>
      </c>
      <c r="AL17" s="192">
        <v>35</v>
      </c>
      <c r="AM17" s="192">
        <v>36</v>
      </c>
      <c r="AN17" s="192">
        <v>37</v>
      </c>
      <c r="AO17" s="192">
        <v>38</v>
      </c>
      <c r="AP17" s="192">
        <v>39</v>
      </c>
      <c r="AQ17" s="192">
        <v>40</v>
      </c>
      <c r="AR17" s="192">
        <v>41</v>
      </c>
      <c r="AS17" s="192">
        <v>42</v>
      </c>
      <c r="AT17" s="192">
        <v>43</v>
      </c>
      <c r="AU17" s="192">
        <v>44</v>
      </c>
      <c r="AV17" s="192">
        <v>45</v>
      </c>
      <c r="AW17" s="192">
        <v>46</v>
      </c>
      <c r="AX17" s="192">
        <v>47</v>
      </c>
      <c r="AY17" s="192">
        <v>48</v>
      </c>
      <c r="AZ17" s="192">
        <v>49</v>
      </c>
      <c r="BA17" s="192">
        <v>50</v>
      </c>
      <c r="BB17" s="192">
        <v>51</v>
      </c>
      <c r="BC17" s="192">
        <v>52</v>
      </c>
      <c r="BD17" s="192">
        <v>53</v>
      </c>
      <c r="BE17" s="192">
        <v>54</v>
      </c>
      <c r="BF17" s="192">
        <v>55</v>
      </c>
      <c r="BG17" s="192">
        <v>56</v>
      </c>
      <c r="BH17" s="192">
        <v>57</v>
      </c>
      <c r="BI17" s="192">
        <v>58</v>
      </c>
      <c r="BJ17" s="192">
        <v>59</v>
      </c>
      <c r="BK17" s="202">
        <v>60</v>
      </c>
      <c r="BL17" s="16"/>
    </row>
    <row r="18" spans="1:64" ht="18.75" x14ac:dyDescent="0.3">
      <c r="A18" s="16"/>
      <c r="B18" s="203" t="s">
        <v>99</v>
      </c>
      <c r="C18" s="195" t="s">
        <v>360</v>
      </c>
      <c r="D18" s="164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78"/>
      <c r="BL18" s="16"/>
    </row>
    <row r="19" spans="1:64" ht="18.75" x14ac:dyDescent="0.3">
      <c r="A19" s="16"/>
      <c r="B19" s="203" t="s">
        <v>100</v>
      </c>
      <c r="C19" s="195" t="s">
        <v>97</v>
      </c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79"/>
      <c r="BL19" s="16"/>
    </row>
    <row r="20" spans="1:64" ht="18.75" x14ac:dyDescent="0.3">
      <c r="A20" s="16"/>
      <c r="B20" s="203" t="s">
        <v>101</v>
      </c>
      <c r="C20" s="195" t="s">
        <v>98</v>
      </c>
      <c r="D20" s="167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79"/>
      <c r="BL20" s="16"/>
    </row>
    <row r="21" spans="1:64" ht="18.75" x14ac:dyDescent="0.3">
      <c r="A21" s="16"/>
      <c r="B21" s="203" t="s">
        <v>102</v>
      </c>
      <c r="C21" s="195" t="s">
        <v>225</v>
      </c>
      <c r="D21" s="167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79"/>
      <c r="BL21" s="16"/>
    </row>
    <row r="22" spans="1:64" ht="18.75" x14ac:dyDescent="0.3">
      <c r="A22" s="16"/>
      <c r="B22" s="203" t="s">
        <v>103</v>
      </c>
      <c r="C22" s="195" t="s">
        <v>224</v>
      </c>
      <c r="D22" s="17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80"/>
      <c r="BL22" s="16"/>
    </row>
    <row r="23" spans="1:64" ht="18.75" x14ac:dyDescent="0.3">
      <c r="A23" s="16"/>
      <c r="B23" s="203" t="s">
        <v>226</v>
      </c>
      <c r="C23" s="195" t="s">
        <v>223</v>
      </c>
      <c r="D23" s="170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80"/>
      <c r="BL23" s="16"/>
    </row>
    <row r="24" spans="1:64" ht="18.75" x14ac:dyDescent="0.3">
      <c r="A24" s="16"/>
      <c r="B24" s="203" t="s">
        <v>227</v>
      </c>
      <c r="C24" s="195" t="s">
        <v>222</v>
      </c>
      <c r="D24" s="170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80"/>
      <c r="BL24" s="16"/>
    </row>
    <row r="25" spans="1:64" ht="18.75" x14ac:dyDescent="0.3">
      <c r="A25" s="16"/>
      <c r="B25" s="203" t="s">
        <v>228</v>
      </c>
      <c r="C25" s="195" t="s">
        <v>82</v>
      </c>
      <c r="D25" s="170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80"/>
      <c r="BL25" s="16"/>
    </row>
    <row r="26" spans="1:64" ht="19.5" thickBot="1" x14ac:dyDescent="0.35">
      <c r="A26" s="16"/>
      <c r="B26" s="204" t="s">
        <v>229</v>
      </c>
      <c r="C26" s="205" t="s">
        <v>96</v>
      </c>
      <c r="D26" s="181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3"/>
      <c r="BL26" s="16"/>
    </row>
    <row r="27" spans="1:64" ht="18.75" x14ac:dyDescent="0.3">
      <c r="A27" s="16"/>
      <c r="B27" s="177"/>
      <c r="C27" s="206" t="s">
        <v>106</v>
      </c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6"/>
    </row>
    <row r="28" spans="1:64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</sheetData>
  <sheetProtection password="8D2B" sheet="1" objects="1" scenarios="1"/>
  <mergeCells count="7">
    <mergeCell ref="B2:BK2"/>
    <mergeCell ref="D4:BK4"/>
    <mergeCell ref="B16:B17"/>
    <mergeCell ref="C16:C17"/>
    <mergeCell ref="D16:BK16"/>
    <mergeCell ref="B4:B5"/>
    <mergeCell ref="C4:C5"/>
  </mergeCells>
  <pageMargins left="0.31496062992125984" right="0.31496062992125984" top="0.74803149606299213" bottom="0.74803149606299213" header="0.31496062992125984" footer="0.31496062992125984"/>
  <pageSetup scale="38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="85" zoomScaleNormal="85" workbookViewId="0"/>
  </sheetViews>
  <sheetFormatPr baseColWidth="10" defaultColWidth="11.42578125" defaultRowHeight="15" x14ac:dyDescent="0.25"/>
  <cols>
    <col min="1" max="1" width="4.140625" style="2" customWidth="1"/>
    <col min="2" max="2" width="7.28515625" style="2" bestFit="1" customWidth="1"/>
    <col min="3" max="3" width="62.5703125" style="2" bestFit="1" customWidth="1"/>
    <col min="4" max="7" width="19.5703125" style="2" customWidth="1"/>
    <col min="8" max="8" width="63.85546875" style="2" customWidth="1"/>
    <col min="9" max="9" width="3.85546875" style="2" customWidth="1"/>
    <col min="10" max="16384" width="11.42578125" style="2"/>
  </cols>
  <sheetData>
    <row r="1" spans="1:9" ht="15.75" thickBot="1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33" thickTop="1" thickBot="1" x14ac:dyDescent="0.3">
      <c r="A2" s="16"/>
      <c r="B2" s="53" t="s">
        <v>396</v>
      </c>
      <c r="C2" s="54"/>
      <c r="D2" s="54"/>
      <c r="E2" s="54"/>
      <c r="F2" s="54"/>
      <c r="G2" s="54"/>
      <c r="H2" s="55"/>
      <c r="I2" s="16"/>
    </row>
    <row r="3" spans="1:9" ht="15.75" thickTop="1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9" ht="19.5" thickBot="1" x14ac:dyDescent="0.35">
      <c r="A4" s="16"/>
      <c r="B4" s="230" t="s">
        <v>315</v>
      </c>
      <c r="C4" s="177"/>
      <c r="D4" s="16"/>
      <c r="E4" s="16"/>
      <c r="F4" s="16"/>
      <c r="G4" s="16"/>
      <c r="H4" s="16"/>
      <c r="I4" s="16"/>
    </row>
    <row r="5" spans="1:9" ht="15" customHeight="1" thickTop="1" x14ac:dyDescent="0.25">
      <c r="A5" s="16"/>
      <c r="B5" s="231" t="s">
        <v>261</v>
      </c>
      <c r="C5" s="232"/>
      <c r="D5" s="233" t="s">
        <v>283</v>
      </c>
      <c r="E5" s="233" t="s">
        <v>284</v>
      </c>
      <c r="F5" s="233" t="s">
        <v>282</v>
      </c>
      <c r="G5" s="233" t="s">
        <v>281</v>
      </c>
      <c r="H5" s="234" t="s">
        <v>300</v>
      </c>
      <c r="I5" s="16"/>
    </row>
    <row r="6" spans="1:9" ht="15.75" customHeight="1" thickBot="1" x14ac:dyDescent="0.3">
      <c r="A6" s="16"/>
      <c r="B6" s="235"/>
      <c r="C6" s="236"/>
      <c r="D6" s="237"/>
      <c r="E6" s="237"/>
      <c r="F6" s="237" t="s">
        <v>280</v>
      </c>
      <c r="G6" s="237" t="s">
        <v>280</v>
      </c>
      <c r="H6" s="238"/>
      <c r="I6" s="16"/>
    </row>
    <row r="7" spans="1:9" ht="19.5" thickBot="1" x14ac:dyDescent="0.35">
      <c r="A7" s="16"/>
      <c r="B7" s="246">
        <v>1</v>
      </c>
      <c r="C7" s="239" t="s">
        <v>360</v>
      </c>
      <c r="D7" s="207"/>
      <c r="E7" s="208"/>
      <c r="F7" s="209"/>
      <c r="G7" s="208"/>
      <c r="H7" s="210"/>
      <c r="I7" s="16"/>
    </row>
    <row r="8" spans="1:9" x14ac:dyDescent="0.25">
      <c r="A8" s="16"/>
      <c r="B8" s="247" t="s">
        <v>285</v>
      </c>
      <c r="C8" s="240" t="s">
        <v>265</v>
      </c>
      <c r="D8" s="211"/>
      <c r="E8" s="212"/>
      <c r="F8" s="211"/>
      <c r="G8" s="212"/>
      <c r="H8" s="213"/>
      <c r="I8" s="16"/>
    </row>
    <row r="9" spans="1:9" x14ac:dyDescent="0.25">
      <c r="A9" s="16"/>
      <c r="B9" s="248" t="s">
        <v>286</v>
      </c>
      <c r="C9" s="241" t="s">
        <v>361</v>
      </c>
      <c r="D9" s="163"/>
      <c r="E9" s="214"/>
      <c r="F9" s="163"/>
      <c r="G9" s="214"/>
      <c r="H9" s="215"/>
      <c r="I9" s="16"/>
    </row>
    <row r="10" spans="1:9" x14ac:dyDescent="0.25">
      <c r="A10" s="16"/>
      <c r="B10" s="248" t="s">
        <v>287</v>
      </c>
      <c r="C10" s="242" t="s">
        <v>362</v>
      </c>
      <c r="D10" s="163"/>
      <c r="E10" s="214"/>
      <c r="F10" s="163"/>
      <c r="G10" s="214"/>
      <c r="H10" s="215"/>
      <c r="I10" s="16"/>
    </row>
    <row r="11" spans="1:9" x14ac:dyDescent="0.25">
      <c r="A11" s="16"/>
      <c r="B11" s="247" t="s">
        <v>262</v>
      </c>
      <c r="C11" s="243" t="s">
        <v>267</v>
      </c>
      <c r="D11" s="216"/>
      <c r="E11" s="217"/>
      <c r="F11" s="216"/>
      <c r="G11" s="217"/>
      <c r="H11" s="218"/>
      <c r="I11" s="16"/>
    </row>
    <row r="12" spans="1:9" x14ac:dyDescent="0.25">
      <c r="A12" s="16"/>
      <c r="B12" s="248" t="s">
        <v>288</v>
      </c>
      <c r="C12" s="241" t="s">
        <v>301</v>
      </c>
      <c r="D12" s="163"/>
      <c r="E12" s="214"/>
      <c r="F12" s="163"/>
      <c r="G12" s="214"/>
      <c r="H12" s="215"/>
      <c r="I12" s="16"/>
    </row>
    <row r="13" spans="1:9" x14ac:dyDescent="0.25">
      <c r="A13" s="16"/>
      <c r="B13" s="248" t="s">
        <v>289</v>
      </c>
      <c r="C13" s="244" t="s">
        <v>361</v>
      </c>
      <c r="D13" s="163"/>
      <c r="E13" s="214"/>
      <c r="F13" s="163"/>
      <c r="G13" s="214"/>
      <c r="H13" s="215"/>
      <c r="I13" s="16"/>
    </row>
    <row r="14" spans="1:9" x14ac:dyDescent="0.25">
      <c r="A14" s="16"/>
      <c r="B14" s="248" t="s">
        <v>290</v>
      </c>
      <c r="C14" s="244" t="s">
        <v>362</v>
      </c>
      <c r="D14" s="163"/>
      <c r="E14" s="214"/>
      <c r="F14" s="163"/>
      <c r="G14" s="214"/>
      <c r="H14" s="215"/>
      <c r="I14" s="16"/>
    </row>
    <row r="15" spans="1:9" x14ac:dyDescent="0.25">
      <c r="A15" s="16"/>
      <c r="B15" s="248" t="s">
        <v>291</v>
      </c>
      <c r="C15" s="244" t="s">
        <v>302</v>
      </c>
      <c r="D15" s="163"/>
      <c r="E15" s="214"/>
      <c r="F15" s="163"/>
      <c r="G15" s="214"/>
      <c r="H15" s="215"/>
      <c r="I15" s="16"/>
    </row>
    <row r="16" spans="1:9" x14ac:dyDescent="0.25">
      <c r="A16" s="16"/>
      <c r="B16" s="248" t="s">
        <v>292</v>
      </c>
      <c r="C16" s="244" t="s">
        <v>361</v>
      </c>
      <c r="D16" s="163"/>
      <c r="E16" s="214"/>
      <c r="F16" s="163"/>
      <c r="G16" s="214"/>
      <c r="H16" s="215"/>
      <c r="I16" s="16"/>
    </row>
    <row r="17" spans="1:9" x14ac:dyDescent="0.25">
      <c r="A17" s="16"/>
      <c r="B17" s="248" t="s">
        <v>293</v>
      </c>
      <c r="C17" s="242" t="s">
        <v>362</v>
      </c>
      <c r="D17" s="163"/>
      <c r="E17" s="214"/>
      <c r="F17" s="163"/>
      <c r="G17" s="214"/>
      <c r="H17" s="215"/>
      <c r="I17" s="16"/>
    </row>
    <row r="18" spans="1:9" x14ac:dyDescent="0.25">
      <c r="A18" s="16"/>
      <c r="B18" s="247" t="s">
        <v>263</v>
      </c>
      <c r="C18" s="243" t="s">
        <v>271</v>
      </c>
      <c r="D18" s="216"/>
      <c r="E18" s="217"/>
      <c r="F18" s="216"/>
      <c r="G18" s="217"/>
      <c r="H18" s="218"/>
      <c r="I18" s="16"/>
    </row>
    <row r="19" spans="1:9" x14ac:dyDescent="0.25">
      <c r="A19" s="16"/>
      <c r="B19" s="248" t="s">
        <v>294</v>
      </c>
      <c r="C19" s="241" t="s">
        <v>361</v>
      </c>
      <c r="D19" s="163"/>
      <c r="E19" s="214"/>
      <c r="F19" s="163"/>
      <c r="G19" s="214"/>
      <c r="H19" s="215"/>
      <c r="I19" s="16"/>
    </row>
    <row r="20" spans="1:9" ht="15.75" thickBot="1" x14ac:dyDescent="0.3">
      <c r="A20" s="16"/>
      <c r="B20" s="248" t="s">
        <v>294</v>
      </c>
      <c r="C20" s="244" t="s">
        <v>362</v>
      </c>
      <c r="D20" s="163"/>
      <c r="E20" s="214"/>
      <c r="F20" s="163"/>
      <c r="G20" s="214"/>
      <c r="H20" s="215"/>
      <c r="I20" s="16"/>
    </row>
    <row r="21" spans="1:9" ht="19.5" thickBot="1" x14ac:dyDescent="0.35">
      <c r="A21" s="16"/>
      <c r="B21" s="246">
        <v>2</v>
      </c>
      <c r="C21" s="239" t="s">
        <v>97</v>
      </c>
      <c r="D21" s="219"/>
      <c r="E21" s="220"/>
      <c r="F21" s="221"/>
      <c r="G21" s="220"/>
      <c r="H21" s="222"/>
      <c r="I21" s="16"/>
    </row>
    <row r="22" spans="1:9" x14ac:dyDescent="0.25">
      <c r="A22" s="16"/>
      <c r="B22" s="248" t="s">
        <v>264</v>
      </c>
      <c r="C22" s="244" t="s">
        <v>272</v>
      </c>
      <c r="D22" s="163"/>
      <c r="E22" s="214"/>
      <c r="F22" s="163"/>
      <c r="G22" s="214"/>
      <c r="H22" s="215"/>
      <c r="I22" s="16"/>
    </row>
    <row r="23" spans="1:9" x14ac:dyDescent="0.25">
      <c r="A23" s="16"/>
      <c r="B23" s="248" t="s">
        <v>266</v>
      </c>
      <c r="C23" s="244" t="s">
        <v>273</v>
      </c>
      <c r="D23" s="163"/>
      <c r="E23" s="214"/>
      <c r="F23" s="163"/>
      <c r="G23" s="214"/>
      <c r="H23" s="215"/>
      <c r="I23" s="16"/>
    </row>
    <row r="24" spans="1:9" ht="15.75" thickBot="1" x14ac:dyDescent="0.3">
      <c r="A24" s="16"/>
      <c r="B24" s="248" t="s">
        <v>270</v>
      </c>
      <c r="C24" s="244" t="s">
        <v>274</v>
      </c>
      <c r="D24" s="163"/>
      <c r="E24" s="214"/>
      <c r="F24" s="163"/>
      <c r="G24" s="214"/>
      <c r="H24" s="215"/>
      <c r="I24" s="16"/>
    </row>
    <row r="25" spans="1:9" ht="19.5" thickBot="1" x14ac:dyDescent="0.35">
      <c r="A25" s="16"/>
      <c r="B25" s="246">
        <v>3</v>
      </c>
      <c r="C25" s="239" t="s">
        <v>316</v>
      </c>
      <c r="D25" s="219"/>
      <c r="E25" s="220"/>
      <c r="F25" s="221"/>
      <c r="G25" s="220"/>
      <c r="H25" s="222"/>
      <c r="I25" s="16"/>
    </row>
    <row r="26" spans="1:9" ht="19.5" thickBot="1" x14ac:dyDescent="0.35">
      <c r="A26" s="16"/>
      <c r="B26" s="246">
        <v>4</v>
      </c>
      <c r="C26" s="239" t="s">
        <v>275</v>
      </c>
      <c r="D26" s="219"/>
      <c r="E26" s="220"/>
      <c r="F26" s="221"/>
      <c r="G26" s="220"/>
      <c r="H26" s="222"/>
      <c r="I26" s="16"/>
    </row>
    <row r="27" spans="1:9" x14ac:dyDescent="0.25">
      <c r="A27" s="16"/>
      <c r="B27" s="248" t="s">
        <v>295</v>
      </c>
      <c r="C27" s="244" t="s">
        <v>276</v>
      </c>
      <c r="D27" s="163"/>
      <c r="E27" s="214"/>
      <c r="F27" s="163"/>
      <c r="G27" s="214"/>
      <c r="H27" s="215"/>
      <c r="I27" s="16"/>
    </row>
    <row r="28" spans="1:9" x14ac:dyDescent="0.25">
      <c r="A28" s="16"/>
      <c r="B28" s="248" t="s">
        <v>296</v>
      </c>
      <c r="C28" s="244" t="s">
        <v>277</v>
      </c>
      <c r="D28" s="163"/>
      <c r="E28" s="214"/>
      <c r="F28" s="163"/>
      <c r="G28" s="214"/>
      <c r="H28" s="215"/>
      <c r="I28" s="16"/>
    </row>
    <row r="29" spans="1:9" x14ac:dyDescent="0.25">
      <c r="A29" s="16"/>
      <c r="B29" s="248" t="s">
        <v>297</v>
      </c>
      <c r="C29" s="244" t="s">
        <v>268</v>
      </c>
      <c r="D29" s="163"/>
      <c r="E29" s="214"/>
      <c r="F29" s="163"/>
      <c r="G29" s="214"/>
      <c r="H29" s="215"/>
      <c r="I29" s="16"/>
    </row>
    <row r="30" spans="1:9" x14ac:dyDescent="0.25">
      <c r="A30" s="16"/>
      <c r="B30" s="248" t="s">
        <v>298</v>
      </c>
      <c r="C30" s="244" t="s">
        <v>269</v>
      </c>
      <c r="D30" s="163"/>
      <c r="E30" s="214"/>
      <c r="F30" s="163"/>
      <c r="G30" s="214"/>
      <c r="H30" s="215"/>
      <c r="I30" s="16"/>
    </row>
    <row r="31" spans="1:9" ht="15.75" thickBot="1" x14ac:dyDescent="0.3">
      <c r="A31" s="16"/>
      <c r="B31" s="248" t="s">
        <v>299</v>
      </c>
      <c r="C31" s="244" t="s">
        <v>278</v>
      </c>
      <c r="D31" s="163"/>
      <c r="E31" s="214"/>
      <c r="F31" s="163"/>
      <c r="G31" s="214"/>
      <c r="H31" s="215"/>
      <c r="I31" s="16"/>
    </row>
    <row r="32" spans="1:9" ht="19.5" thickBot="1" x14ac:dyDescent="0.35">
      <c r="A32" s="16"/>
      <c r="B32" s="246">
        <v>5</v>
      </c>
      <c r="C32" s="239" t="s">
        <v>279</v>
      </c>
      <c r="D32" s="223"/>
      <c r="E32" s="221"/>
      <c r="F32" s="220"/>
      <c r="G32" s="221"/>
      <c r="H32" s="224"/>
      <c r="I32" s="16"/>
    </row>
    <row r="33" spans="1:9" ht="19.5" thickBot="1" x14ac:dyDescent="0.35">
      <c r="A33" s="16"/>
      <c r="B33" s="249">
        <v>6</v>
      </c>
      <c r="C33" s="245" t="s">
        <v>96</v>
      </c>
      <c r="D33" s="225"/>
      <c r="E33" s="226"/>
      <c r="F33" s="227"/>
      <c r="G33" s="226"/>
      <c r="H33" s="228"/>
      <c r="I33" s="16"/>
    </row>
    <row r="34" spans="1:9" ht="19.5" thickTop="1" x14ac:dyDescent="0.25">
      <c r="A34" s="16"/>
      <c r="B34" s="16"/>
      <c r="C34" s="16"/>
      <c r="D34" s="16"/>
      <c r="E34" s="16"/>
      <c r="F34" s="16"/>
      <c r="G34" s="229"/>
      <c r="H34" s="16"/>
      <c r="I34" s="16"/>
    </row>
  </sheetData>
  <sheetProtection password="8D2B" sheet="1" objects="1" scenarios="1"/>
  <mergeCells count="7">
    <mergeCell ref="B2:H2"/>
    <mergeCell ref="H5:H6"/>
    <mergeCell ref="B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scale="6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zoomScale="80" zoomScaleNormal="80" workbookViewId="0"/>
  </sheetViews>
  <sheetFormatPr baseColWidth="10" defaultColWidth="11.42578125" defaultRowHeight="15" x14ac:dyDescent="0.25"/>
  <cols>
    <col min="1" max="1" width="3.5703125" style="2" customWidth="1"/>
    <col min="2" max="2" width="73.42578125" style="2" bestFit="1" customWidth="1"/>
    <col min="3" max="3" width="22.7109375" style="2" customWidth="1"/>
    <col min="4" max="5" width="18" style="2" customWidth="1"/>
    <col min="6" max="6" width="28.42578125" style="2" customWidth="1"/>
    <col min="7" max="7" width="5.28515625" style="2" customWidth="1"/>
    <col min="8" max="10" width="18" style="2" customWidth="1"/>
    <col min="11" max="16384" width="11.42578125" style="2"/>
  </cols>
  <sheetData>
    <row r="1" spans="1:7" ht="15.75" thickBot="1" x14ac:dyDescent="0.3">
      <c r="A1" s="177"/>
      <c r="B1" s="177"/>
      <c r="C1" s="177"/>
      <c r="D1" s="177"/>
      <c r="E1" s="177"/>
      <c r="F1" s="177"/>
      <c r="G1" s="177"/>
    </row>
    <row r="2" spans="1:7" ht="33" thickTop="1" thickBot="1" x14ac:dyDescent="0.3">
      <c r="A2" s="177"/>
      <c r="B2" s="53" t="s">
        <v>397</v>
      </c>
      <c r="C2" s="54"/>
      <c r="D2" s="54"/>
      <c r="E2" s="54"/>
      <c r="F2" s="55"/>
      <c r="G2" s="177"/>
    </row>
    <row r="3" spans="1:7" ht="16.5" thickTop="1" thickBot="1" x14ac:dyDescent="0.3">
      <c r="A3" s="177"/>
      <c r="B3" s="177"/>
      <c r="C3" s="177"/>
      <c r="D3" s="177"/>
      <c r="E3" s="177"/>
      <c r="F3" s="177"/>
      <c r="G3" s="177"/>
    </row>
    <row r="4" spans="1:7" ht="19.5" thickBot="1" x14ac:dyDescent="0.3">
      <c r="A4" s="16"/>
      <c r="B4" s="275" t="s">
        <v>254</v>
      </c>
      <c r="C4" s="275" t="s">
        <v>244</v>
      </c>
      <c r="D4" s="275" t="s">
        <v>245</v>
      </c>
      <c r="E4" s="276" t="s">
        <v>246</v>
      </c>
      <c r="F4" s="275" t="s">
        <v>233</v>
      </c>
      <c r="G4" s="16"/>
    </row>
    <row r="5" spans="1:7" ht="18.75" x14ac:dyDescent="0.25">
      <c r="A5" s="16"/>
      <c r="B5" s="277" t="s">
        <v>363</v>
      </c>
      <c r="C5" s="250"/>
      <c r="D5" s="251"/>
      <c r="E5" s="252"/>
      <c r="F5" s="294">
        <f>SUM(F6:F8)</f>
        <v>0</v>
      </c>
      <c r="G5" s="16"/>
    </row>
    <row r="6" spans="1:7" ht="18.75" x14ac:dyDescent="0.3">
      <c r="A6" s="16"/>
      <c r="B6" s="278" t="s">
        <v>364</v>
      </c>
      <c r="C6" s="253"/>
      <c r="D6" s="254"/>
      <c r="E6" s="16"/>
      <c r="F6" s="255"/>
      <c r="G6" s="16"/>
    </row>
    <row r="7" spans="1:7" ht="18.75" x14ac:dyDescent="0.3">
      <c r="A7" s="16"/>
      <c r="B7" s="278" t="s">
        <v>241</v>
      </c>
      <c r="C7" s="253" t="s">
        <v>399</v>
      </c>
      <c r="D7" s="254"/>
      <c r="E7" s="16" t="s">
        <v>399</v>
      </c>
      <c r="F7" s="255"/>
      <c r="G7" s="16"/>
    </row>
    <row r="8" spans="1:7" ht="18.75" x14ac:dyDescent="0.3">
      <c r="A8" s="16"/>
      <c r="B8" s="278" t="s">
        <v>242</v>
      </c>
      <c r="C8" s="253"/>
      <c r="D8" s="254"/>
      <c r="E8" s="16"/>
      <c r="F8" s="255"/>
      <c r="G8" s="16"/>
    </row>
    <row r="9" spans="1:7" ht="18.75" x14ac:dyDescent="0.25">
      <c r="A9" s="16"/>
      <c r="B9" s="279" t="s">
        <v>234</v>
      </c>
      <c r="C9" s="256"/>
      <c r="D9" s="257"/>
      <c r="E9" s="258"/>
      <c r="F9" s="289">
        <f>SUM(F10:F13)</f>
        <v>0</v>
      </c>
      <c r="G9" s="16"/>
    </row>
    <row r="10" spans="1:7" ht="18.75" x14ac:dyDescent="0.3">
      <c r="A10" s="16"/>
      <c r="B10" s="278" t="s">
        <v>237</v>
      </c>
      <c r="C10" s="253"/>
      <c r="D10" s="254"/>
      <c r="E10" s="16"/>
      <c r="F10" s="255"/>
      <c r="G10" s="16"/>
    </row>
    <row r="11" spans="1:7" ht="18.75" x14ac:dyDescent="0.3">
      <c r="A11" s="16"/>
      <c r="B11" s="278" t="s">
        <v>238</v>
      </c>
      <c r="C11" s="253"/>
      <c r="D11" s="254"/>
      <c r="E11" s="16" t="s">
        <v>399</v>
      </c>
      <c r="F11" s="255"/>
      <c r="G11" s="16"/>
    </row>
    <row r="12" spans="1:7" ht="18.75" x14ac:dyDescent="0.3">
      <c r="A12" s="16"/>
      <c r="B12" s="278" t="s">
        <v>239</v>
      </c>
      <c r="C12" s="253"/>
      <c r="D12" s="254"/>
      <c r="E12" s="16"/>
      <c r="F12" s="255"/>
      <c r="G12" s="16"/>
    </row>
    <row r="13" spans="1:7" ht="18.75" x14ac:dyDescent="0.3">
      <c r="A13" s="16"/>
      <c r="B13" s="278" t="s">
        <v>240</v>
      </c>
      <c r="C13" s="253"/>
      <c r="D13" s="254"/>
      <c r="E13" s="16"/>
      <c r="F13" s="255" t="s">
        <v>399</v>
      </c>
      <c r="G13" s="16"/>
    </row>
    <row r="14" spans="1:7" ht="18.75" x14ac:dyDescent="0.25">
      <c r="A14" s="16"/>
      <c r="B14" s="279" t="s">
        <v>235</v>
      </c>
      <c r="C14" s="256"/>
      <c r="D14" s="257"/>
      <c r="E14" s="258"/>
      <c r="F14" s="289">
        <f>F15+F18+F24</f>
        <v>0</v>
      </c>
      <c r="G14" s="16"/>
    </row>
    <row r="15" spans="1:7" ht="18.75" x14ac:dyDescent="0.3">
      <c r="A15" s="16"/>
      <c r="B15" s="280" t="s">
        <v>243</v>
      </c>
      <c r="C15" s="260"/>
      <c r="D15" s="261"/>
      <c r="E15" s="262"/>
      <c r="F15" s="293">
        <f>F16+F17</f>
        <v>0</v>
      </c>
      <c r="G15" s="16"/>
    </row>
    <row r="16" spans="1:7" ht="18.75" x14ac:dyDescent="0.3">
      <c r="A16" s="16"/>
      <c r="B16" s="278" t="s">
        <v>317</v>
      </c>
      <c r="C16" s="253"/>
      <c r="D16" s="254"/>
      <c r="E16" s="163"/>
      <c r="F16" s="255"/>
      <c r="G16" s="16"/>
    </row>
    <row r="17" spans="1:7" ht="18.75" x14ac:dyDescent="0.3">
      <c r="A17" s="16"/>
      <c r="B17" s="281" t="s">
        <v>318</v>
      </c>
      <c r="C17" s="263"/>
      <c r="D17" s="264"/>
      <c r="E17" s="265"/>
      <c r="F17" s="266"/>
      <c r="G17" s="16"/>
    </row>
    <row r="18" spans="1:7" ht="18.75" x14ac:dyDescent="0.3">
      <c r="A18" s="16"/>
      <c r="B18" s="282" t="s">
        <v>236</v>
      </c>
      <c r="C18" s="267"/>
      <c r="D18" s="268"/>
      <c r="E18" s="269"/>
      <c r="F18" s="292">
        <f>F19</f>
        <v>0</v>
      </c>
      <c r="G18" s="16"/>
    </row>
    <row r="19" spans="1:7" ht="18" x14ac:dyDescent="0.35">
      <c r="A19" s="16"/>
      <c r="B19" s="278" t="s">
        <v>319</v>
      </c>
      <c r="C19" s="253"/>
      <c r="D19" s="254"/>
      <c r="E19" s="16"/>
      <c r="F19" s="290">
        <f>SUM(F20:F23)</f>
        <v>0</v>
      </c>
      <c r="G19" s="16"/>
    </row>
    <row r="20" spans="1:7" ht="18" x14ac:dyDescent="0.35">
      <c r="A20" s="16"/>
      <c r="B20" s="278" t="s">
        <v>306</v>
      </c>
      <c r="C20" s="253"/>
      <c r="D20" s="254"/>
      <c r="E20" s="16" t="s">
        <v>399</v>
      </c>
      <c r="F20" s="255"/>
      <c r="G20" s="16"/>
    </row>
    <row r="21" spans="1:7" ht="18.75" x14ac:dyDescent="0.3">
      <c r="A21" s="16"/>
      <c r="B21" s="278" t="s">
        <v>305</v>
      </c>
      <c r="C21" s="253" t="s">
        <v>399</v>
      </c>
      <c r="D21" s="254"/>
      <c r="E21" s="16"/>
      <c r="F21" s="255"/>
      <c r="G21" s="16"/>
    </row>
    <row r="22" spans="1:7" ht="18.75" x14ac:dyDescent="0.3">
      <c r="A22" s="16"/>
      <c r="B22" s="278" t="s">
        <v>307</v>
      </c>
      <c r="C22" s="253"/>
      <c r="D22" s="254"/>
      <c r="E22" s="16"/>
      <c r="F22" s="255"/>
      <c r="G22" s="16"/>
    </row>
    <row r="23" spans="1:7" ht="18.75" x14ac:dyDescent="0.3">
      <c r="A23" s="16"/>
      <c r="B23" s="278" t="s">
        <v>308</v>
      </c>
      <c r="C23" s="253"/>
      <c r="D23" s="254"/>
      <c r="E23" s="16"/>
      <c r="F23" s="255"/>
      <c r="G23" s="16"/>
    </row>
    <row r="24" spans="1:7" ht="18.75" x14ac:dyDescent="0.3">
      <c r="A24" s="16"/>
      <c r="B24" s="283" t="s">
        <v>309</v>
      </c>
      <c r="C24" s="260"/>
      <c r="D24" s="261"/>
      <c r="E24" s="262"/>
      <c r="F24" s="291">
        <f>F25</f>
        <v>0</v>
      </c>
      <c r="G24" s="16"/>
    </row>
    <row r="25" spans="1:7" ht="18.75" x14ac:dyDescent="0.3">
      <c r="A25" s="16"/>
      <c r="B25" s="278" t="s">
        <v>320</v>
      </c>
      <c r="C25" s="253"/>
      <c r="D25" s="254"/>
      <c r="E25" s="163"/>
      <c r="F25" s="290">
        <f>SUM(F26:F28)</f>
        <v>0</v>
      </c>
      <c r="G25" s="16"/>
    </row>
    <row r="26" spans="1:7" ht="18" x14ac:dyDescent="0.35">
      <c r="A26" s="16"/>
      <c r="B26" s="278" t="s">
        <v>312</v>
      </c>
      <c r="C26" s="253"/>
      <c r="D26" s="254"/>
      <c r="E26" s="163"/>
      <c r="F26" s="255"/>
      <c r="G26" s="16"/>
    </row>
    <row r="27" spans="1:7" ht="18.75" x14ac:dyDescent="0.3">
      <c r="A27" s="16"/>
      <c r="B27" s="278" t="s">
        <v>310</v>
      </c>
      <c r="C27" s="253"/>
      <c r="D27" s="254"/>
      <c r="E27" s="163"/>
      <c r="F27" s="255"/>
      <c r="G27" s="16"/>
    </row>
    <row r="28" spans="1:7" ht="18.75" x14ac:dyDescent="0.3">
      <c r="A28" s="16"/>
      <c r="B28" s="284" t="s">
        <v>311</v>
      </c>
      <c r="C28" s="253"/>
      <c r="D28" s="254"/>
      <c r="E28" s="163"/>
      <c r="F28" s="255"/>
      <c r="G28" s="16"/>
    </row>
    <row r="29" spans="1:7" ht="18.75" x14ac:dyDescent="0.25">
      <c r="A29" s="16"/>
      <c r="B29" s="279" t="s">
        <v>248</v>
      </c>
      <c r="C29" s="270"/>
      <c r="D29" s="271"/>
      <c r="E29" s="272"/>
      <c r="F29" s="259"/>
      <c r="G29" s="16"/>
    </row>
    <row r="30" spans="1:7" ht="18.75" x14ac:dyDescent="0.25">
      <c r="A30" s="16"/>
      <c r="B30" s="279" t="s">
        <v>249</v>
      </c>
      <c r="C30" s="256"/>
      <c r="D30" s="257"/>
      <c r="E30" s="258"/>
      <c r="F30" s="289">
        <f>SUM(F31:F32)</f>
        <v>0</v>
      </c>
      <c r="G30" s="16"/>
    </row>
    <row r="31" spans="1:7" ht="18.75" x14ac:dyDescent="0.3">
      <c r="A31" s="16"/>
      <c r="B31" s="278" t="s">
        <v>303</v>
      </c>
      <c r="C31" s="253"/>
      <c r="D31" s="254"/>
      <c r="E31" s="16"/>
      <c r="F31" s="255"/>
      <c r="G31" s="16"/>
    </row>
    <row r="32" spans="1:7" ht="18.75" x14ac:dyDescent="0.3">
      <c r="A32" s="16"/>
      <c r="B32" s="278" t="s">
        <v>304</v>
      </c>
      <c r="C32" s="253"/>
      <c r="D32" s="254"/>
      <c r="E32" s="16"/>
      <c r="F32" s="255"/>
      <c r="G32" s="16"/>
    </row>
    <row r="33" spans="1:7" ht="18.75" x14ac:dyDescent="0.25">
      <c r="A33" s="16"/>
      <c r="B33" s="279" t="s">
        <v>250</v>
      </c>
      <c r="C33" s="270"/>
      <c r="D33" s="271"/>
      <c r="E33" s="272"/>
      <c r="F33" s="259"/>
      <c r="G33" s="16"/>
    </row>
    <row r="34" spans="1:7" ht="18.75" x14ac:dyDescent="0.25">
      <c r="A34" s="16"/>
      <c r="B34" s="279" t="s">
        <v>251</v>
      </c>
      <c r="C34" s="253"/>
      <c r="D34" s="254"/>
      <c r="E34" s="16"/>
      <c r="F34" s="273" t="s">
        <v>399</v>
      </c>
      <c r="G34" s="16"/>
    </row>
    <row r="35" spans="1:7" ht="18.75" x14ac:dyDescent="0.25">
      <c r="A35" s="16"/>
      <c r="B35" s="279" t="s">
        <v>252</v>
      </c>
      <c r="C35" s="270"/>
      <c r="D35" s="271"/>
      <c r="E35" s="272"/>
      <c r="F35" s="259"/>
      <c r="G35" s="16"/>
    </row>
    <row r="36" spans="1:7" ht="19.5" thickBot="1" x14ac:dyDescent="0.3">
      <c r="A36" s="16"/>
      <c r="B36" s="285" t="s">
        <v>253</v>
      </c>
      <c r="C36" s="274"/>
      <c r="D36" s="254"/>
      <c r="E36" s="16"/>
      <c r="F36" s="273"/>
      <c r="G36" s="16"/>
    </row>
    <row r="37" spans="1:7" ht="19.5" thickBot="1" x14ac:dyDescent="0.3">
      <c r="A37" s="16"/>
      <c r="B37" s="16"/>
      <c r="C37" s="16"/>
      <c r="D37" s="286" t="s">
        <v>247</v>
      </c>
      <c r="E37" s="287"/>
      <c r="F37" s="288" t="e">
        <f>F5+F9+F14+F29+F30+F33+F34+F35+F36</f>
        <v>#VALUE!</v>
      </c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47" spans="1:7" ht="20.25" customHeight="1" x14ac:dyDescent="0.25"/>
  </sheetData>
  <sheetProtection password="8D2B" sheet="1" objects="1" scenarios="1"/>
  <mergeCells count="6">
    <mergeCell ref="B2:F2"/>
    <mergeCell ref="D37:E37"/>
    <mergeCell ref="C5:E5"/>
    <mergeCell ref="C9:E9"/>
    <mergeCell ref="C30:E30"/>
    <mergeCell ref="C14:E14"/>
  </mergeCells>
  <pageMargins left="0.31496062992125984" right="0.31496062992125984" top="0.74803149606299213" bottom="0.74803149606299213" header="0.31496062992125984" footer="0.31496062992125984"/>
  <pageSetup scale="5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showGridLines="0" zoomScale="85" zoomScaleNormal="85" workbookViewId="0"/>
  </sheetViews>
  <sheetFormatPr baseColWidth="10" defaultColWidth="11.42578125" defaultRowHeight="15" x14ac:dyDescent="0.25"/>
  <cols>
    <col min="1" max="1" width="4.28515625" style="2" customWidth="1"/>
    <col min="2" max="2" width="141.140625" style="2" customWidth="1"/>
    <col min="3" max="3" width="5.140625" style="2" customWidth="1"/>
    <col min="4" max="16384" width="11.42578125" style="2"/>
  </cols>
  <sheetData>
    <row r="1" spans="1:3" ht="15.75" thickBot="1" x14ac:dyDescent="0.3">
      <c r="A1" s="295"/>
      <c r="B1" s="295"/>
      <c r="C1" s="295"/>
    </row>
    <row r="2" spans="1:3" ht="33" thickTop="1" thickBot="1" x14ac:dyDescent="0.3">
      <c r="A2" s="295"/>
      <c r="B2" s="296" t="s">
        <v>398</v>
      </c>
      <c r="C2" s="295"/>
    </row>
    <row r="3" spans="1:3" ht="16.5" thickTop="1" thickBot="1" x14ac:dyDescent="0.3">
      <c r="A3" s="295"/>
      <c r="B3" s="295"/>
      <c r="C3" s="295"/>
    </row>
    <row r="4" spans="1:3" ht="27" thickBot="1" x14ac:dyDescent="0.3">
      <c r="A4" s="295"/>
      <c r="B4" s="297" t="s">
        <v>135</v>
      </c>
      <c r="C4" s="295"/>
    </row>
    <row r="5" spans="1:3" ht="18.75" x14ac:dyDescent="0.25">
      <c r="A5" s="295"/>
      <c r="B5" s="298" t="s">
        <v>231</v>
      </c>
      <c r="C5" s="295"/>
    </row>
    <row r="6" spans="1:3" ht="19.5" thickBot="1" x14ac:dyDescent="0.3">
      <c r="A6" s="295"/>
      <c r="B6" s="299" t="s">
        <v>321</v>
      </c>
      <c r="C6" s="295"/>
    </row>
    <row r="7" spans="1:3" ht="15.75" thickBot="1" x14ac:dyDescent="0.3">
      <c r="A7" s="295"/>
      <c r="B7" s="295"/>
      <c r="C7" s="295"/>
    </row>
    <row r="8" spans="1:3" ht="27" thickBot="1" x14ac:dyDescent="0.3">
      <c r="A8" s="295"/>
      <c r="B8" s="297" t="s">
        <v>136</v>
      </c>
      <c r="C8" s="295"/>
    </row>
    <row r="9" spans="1:3" ht="18.75" x14ac:dyDescent="0.25">
      <c r="A9" s="295"/>
      <c r="B9" s="298" t="s">
        <v>230</v>
      </c>
      <c r="C9" s="295"/>
    </row>
    <row r="10" spans="1:3" ht="18.75" x14ac:dyDescent="0.25">
      <c r="A10" s="295"/>
      <c r="B10" s="300" t="s">
        <v>384</v>
      </c>
      <c r="C10" s="295"/>
    </row>
    <row r="11" spans="1:3" ht="19.5" thickBot="1" x14ac:dyDescent="0.3">
      <c r="A11" s="295"/>
      <c r="B11" s="300" t="s">
        <v>383</v>
      </c>
      <c r="C11" s="295"/>
    </row>
    <row r="12" spans="1:3" ht="19.5" thickBot="1" x14ac:dyDescent="0.3">
      <c r="A12" s="295"/>
      <c r="B12" s="301" t="s">
        <v>107</v>
      </c>
      <c r="C12" s="295"/>
    </row>
    <row r="13" spans="1:3" ht="18.75" x14ac:dyDescent="0.25">
      <c r="A13" s="295"/>
      <c r="B13" s="302" t="s">
        <v>385</v>
      </c>
      <c r="C13" s="295"/>
    </row>
    <row r="14" spans="1:3" ht="19.5" thickBot="1" x14ac:dyDescent="0.3">
      <c r="A14" s="295"/>
      <c r="B14" s="303" t="s">
        <v>386</v>
      </c>
      <c r="C14" s="295"/>
    </row>
    <row r="15" spans="1:3" ht="15.75" thickBot="1" x14ac:dyDescent="0.3">
      <c r="A15" s="295"/>
      <c r="B15" s="295"/>
      <c r="C15" s="295"/>
    </row>
    <row r="16" spans="1:3" ht="27" thickBot="1" x14ac:dyDescent="0.3">
      <c r="A16" s="295"/>
      <c r="B16" s="297" t="s">
        <v>324</v>
      </c>
      <c r="C16" s="295"/>
    </row>
    <row r="17" spans="1:3" ht="18.75" x14ac:dyDescent="0.25">
      <c r="A17" s="295"/>
      <c r="B17" s="298" t="s">
        <v>366</v>
      </c>
      <c r="C17" s="295"/>
    </row>
    <row r="18" spans="1:3" ht="37.5" x14ac:dyDescent="0.25">
      <c r="A18" s="295"/>
      <c r="B18" s="300" t="s">
        <v>387</v>
      </c>
      <c r="C18" s="295"/>
    </row>
    <row r="19" spans="1:3" ht="19.5" thickBot="1" x14ac:dyDescent="0.3">
      <c r="A19" s="295"/>
      <c r="B19" s="303" t="s">
        <v>388</v>
      </c>
      <c r="C19" s="295"/>
    </row>
    <row r="20" spans="1:3" ht="15.75" thickBot="1" x14ac:dyDescent="0.3">
      <c r="A20" s="295"/>
      <c r="B20" s="295"/>
      <c r="C20" s="295"/>
    </row>
    <row r="21" spans="1:3" ht="27" thickBot="1" x14ac:dyDescent="0.3">
      <c r="A21" s="295"/>
      <c r="B21" s="297" t="s">
        <v>334</v>
      </c>
      <c r="C21" s="295"/>
    </row>
    <row r="22" spans="1:3" ht="37.5" x14ac:dyDescent="0.25">
      <c r="A22" s="295"/>
      <c r="B22" s="298" t="s">
        <v>329</v>
      </c>
      <c r="C22" s="295"/>
    </row>
    <row r="23" spans="1:3" ht="38.25" thickBot="1" x14ac:dyDescent="0.3">
      <c r="A23" s="295"/>
      <c r="B23" s="304" t="s">
        <v>335</v>
      </c>
      <c r="C23" s="295"/>
    </row>
    <row r="24" spans="1:3" ht="19.5" thickBot="1" x14ac:dyDescent="0.3">
      <c r="A24" s="295"/>
      <c r="B24" s="301" t="s">
        <v>331</v>
      </c>
      <c r="C24" s="295"/>
    </row>
    <row r="25" spans="1:3" ht="18.75" x14ac:dyDescent="0.25">
      <c r="A25" s="295"/>
      <c r="B25" s="298" t="s">
        <v>332</v>
      </c>
      <c r="C25" s="295"/>
    </row>
    <row r="26" spans="1:3" ht="37.5" x14ac:dyDescent="0.25">
      <c r="A26" s="295"/>
      <c r="B26" s="298" t="s">
        <v>333</v>
      </c>
      <c r="C26" s="295"/>
    </row>
    <row r="27" spans="1:3" ht="19.5" thickBot="1" x14ac:dyDescent="0.3">
      <c r="A27" s="295"/>
      <c r="B27" s="298" t="s">
        <v>365</v>
      </c>
      <c r="C27" s="295"/>
    </row>
    <row r="28" spans="1:3" ht="19.5" thickBot="1" x14ac:dyDescent="0.3">
      <c r="A28" s="295"/>
      <c r="B28" s="301" t="s">
        <v>336</v>
      </c>
      <c r="C28" s="295"/>
    </row>
    <row r="29" spans="1:3" ht="37.5" x14ac:dyDescent="0.25">
      <c r="A29" s="295"/>
      <c r="B29" s="298" t="s">
        <v>337</v>
      </c>
      <c r="C29" s="295"/>
    </row>
    <row r="30" spans="1:3" ht="18.75" x14ac:dyDescent="0.25">
      <c r="A30" s="295"/>
      <c r="B30" s="298" t="s">
        <v>338</v>
      </c>
      <c r="C30" s="295"/>
    </row>
    <row r="31" spans="1:3" ht="19.5" thickBot="1" x14ac:dyDescent="0.3">
      <c r="A31" s="295"/>
      <c r="B31" s="298" t="s">
        <v>339</v>
      </c>
      <c r="C31" s="295"/>
    </row>
    <row r="32" spans="1:3" ht="19.5" thickBot="1" x14ac:dyDescent="0.3">
      <c r="A32" s="295"/>
      <c r="B32" s="301" t="s">
        <v>340</v>
      </c>
      <c r="C32" s="295"/>
    </row>
    <row r="33" spans="1:3" ht="18.75" x14ac:dyDescent="0.25">
      <c r="A33" s="295"/>
      <c r="B33" s="298" t="s">
        <v>341</v>
      </c>
      <c r="C33" s="295"/>
    </row>
    <row r="34" spans="1:3" ht="18.75" x14ac:dyDescent="0.25">
      <c r="A34" s="295"/>
      <c r="B34" s="298" t="s">
        <v>342</v>
      </c>
      <c r="C34" s="295"/>
    </row>
    <row r="35" spans="1:3" ht="18.75" x14ac:dyDescent="0.25">
      <c r="A35" s="295"/>
      <c r="B35" s="298" t="s">
        <v>343</v>
      </c>
      <c r="C35" s="295"/>
    </row>
    <row r="36" spans="1:3" ht="18.75" x14ac:dyDescent="0.25">
      <c r="A36" s="295"/>
      <c r="B36" s="298" t="s">
        <v>344</v>
      </c>
      <c r="C36" s="295"/>
    </row>
    <row r="37" spans="1:3" ht="19.5" thickBot="1" x14ac:dyDescent="0.3">
      <c r="A37" s="295"/>
      <c r="B37" s="299" t="s">
        <v>345</v>
      </c>
      <c r="C37" s="295"/>
    </row>
    <row r="38" spans="1:3" ht="15.75" thickBot="1" x14ac:dyDescent="0.3">
      <c r="A38" s="295"/>
      <c r="B38" s="295"/>
      <c r="C38" s="295"/>
    </row>
    <row r="39" spans="1:3" ht="27" thickBot="1" x14ac:dyDescent="0.3">
      <c r="A39" s="295"/>
      <c r="B39" s="297" t="s">
        <v>325</v>
      </c>
      <c r="C39" s="295"/>
    </row>
    <row r="40" spans="1:3" ht="37.5" x14ac:dyDescent="0.25">
      <c r="A40" s="295"/>
      <c r="B40" s="298" t="s">
        <v>328</v>
      </c>
      <c r="C40" s="295"/>
    </row>
    <row r="41" spans="1:3" ht="37.5" x14ac:dyDescent="0.25">
      <c r="A41" s="295"/>
      <c r="B41" s="298" t="s">
        <v>327</v>
      </c>
      <c r="C41" s="295"/>
    </row>
    <row r="42" spans="1:3" ht="75" x14ac:dyDescent="0.25">
      <c r="A42" s="295"/>
      <c r="B42" s="298" t="s">
        <v>330</v>
      </c>
      <c r="C42" s="295"/>
    </row>
    <row r="43" spans="1:3" ht="38.25" thickBot="1" x14ac:dyDescent="0.3">
      <c r="A43" s="295"/>
      <c r="B43" s="305" t="s">
        <v>323</v>
      </c>
      <c r="C43" s="295"/>
    </row>
    <row r="44" spans="1:3" ht="15.75" thickBot="1" x14ac:dyDescent="0.3">
      <c r="A44" s="295"/>
      <c r="B44" s="295"/>
      <c r="C44" s="295"/>
    </row>
    <row r="45" spans="1:3" ht="27" thickBot="1" x14ac:dyDescent="0.3">
      <c r="A45" s="295"/>
      <c r="B45" s="297" t="s">
        <v>326</v>
      </c>
      <c r="C45" s="295"/>
    </row>
    <row r="46" spans="1:3" ht="75.75" thickBot="1" x14ac:dyDescent="0.3">
      <c r="A46" s="295"/>
      <c r="B46" s="303" t="s">
        <v>108</v>
      </c>
      <c r="C46" s="295"/>
    </row>
    <row r="47" spans="1:3" ht="18.75" x14ac:dyDescent="0.25">
      <c r="A47" s="295"/>
      <c r="B47" s="306"/>
      <c r="C47" s="295"/>
    </row>
    <row r="48" spans="1:3" ht="42" x14ac:dyDescent="0.25">
      <c r="A48" s="295"/>
      <c r="B48" s="307" t="s">
        <v>389</v>
      </c>
      <c r="C48" s="295"/>
    </row>
    <row r="49" spans="1:3" x14ac:dyDescent="0.25">
      <c r="A49" s="295"/>
      <c r="B49" s="295"/>
      <c r="C49" s="295"/>
    </row>
  </sheetData>
  <sheetProtection password="8D2B" sheet="1" objects="1" scenarios="1"/>
  <pageMargins left="0.31496062992125984" right="0.31496062992125984" top="0.35433070866141736" bottom="0.35433070866141736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1. Resumen del proyecto</vt:lpstr>
      <vt:lpstr>2. Lineas de Transmisión</vt:lpstr>
      <vt:lpstr>3. Subestación</vt:lpstr>
      <vt:lpstr>4. Transformador</vt:lpstr>
      <vt:lpstr>5. Cronograma</vt:lpstr>
      <vt:lpstr>6. Cronograma en construcción</vt:lpstr>
      <vt:lpstr>7. Valorización del proyecto</vt:lpstr>
      <vt:lpstr>8. Otros antecedentes</vt:lpstr>
      <vt:lpstr>'1. Resumen del proyecto'!Área_de_impresión</vt:lpstr>
      <vt:lpstr>'2. Lineas de Transmisión'!Área_de_impresión</vt:lpstr>
      <vt:lpstr>'3. Subestación'!Área_de_impresión</vt:lpstr>
      <vt:lpstr>'4. Transformador'!Área_de_impresión</vt:lpstr>
      <vt:lpstr>'5. Cronograma'!Área_de_impresión</vt:lpstr>
      <vt:lpstr>'6. Cronograma en construcción'!Área_de_impresión</vt:lpstr>
      <vt:lpstr>'7. Valorización del proyecto'!Área_de_impresión</vt:lpstr>
      <vt:lpstr>'8. Otros antecedentes'!Área_de_impresión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SYSRED</dc:creator>
  <cp:lastModifiedBy>Mauricio Fernandez</cp:lastModifiedBy>
  <cp:lastPrinted>2016-09-12T16:49:21Z</cp:lastPrinted>
  <dcterms:created xsi:type="dcterms:W3CDTF">2016-06-16T12:59:48Z</dcterms:created>
  <dcterms:modified xsi:type="dcterms:W3CDTF">2016-09-12T18:40:59Z</dcterms:modified>
</cp:coreProperties>
</file>