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48664FDB-F512-4A01-AB6E-0B3A69B67E7E}" xr6:coauthVersionLast="45" xr6:coauthVersionMax="45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72" i="2" l="1"/>
  <c r="F1572" i="2"/>
  <c r="G1572" i="2"/>
  <c r="E1573" i="2"/>
  <c r="F1573" i="2"/>
  <c r="G1573" i="2"/>
  <c r="E1574" i="2"/>
  <c r="F1574" i="2"/>
  <c r="G1574" i="2"/>
  <c r="E1575" i="2"/>
  <c r="F1575" i="2"/>
  <c r="G1575" i="2"/>
  <c r="E1576" i="2"/>
  <c r="F1576" i="2"/>
  <c r="G1576" i="2"/>
  <c r="D1573" i="2"/>
  <c r="D1574" i="2"/>
  <c r="D1575" i="2"/>
  <c r="D1576" i="2"/>
  <c r="D1572" i="2"/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</calcChain>
</file>

<file path=xl/sharedStrings.xml><?xml version="1.0" encoding="utf-8"?>
<sst xmlns="http://schemas.openxmlformats.org/spreadsheetml/2006/main" count="9990" uniqueCount="90">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</sst>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  <numFmt numFmtId="174" formatCode="#,##0.0000_ ;\-#,##0.0000\ "/>
    <numFmt numFmtId="175" formatCode="0.000"/>
    <numFmt numFmtId="176" formatCode="0.0000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74" fontId="1" fillId="0" borderId="0" xfId="0" applyNumberFormat="1" applyFont="1" applyAlignment="1">
      <alignment horizontal="center"/>
    </xf>
    <xf numFmtId="176" fontId="1" fillId="0" borderId="0" xfId="0" applyNumberFormat="1" applyFont="1"/>
    <xf numFmtId="175" fontId="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5" t="s">
        <v>77</v>
      </c>
      <c r="C2" s="125"/>
      <c r="D2" s="125"/>
      <c r="E2" s="125"/>
      <c r="F2" s="125"/>
    </row>
    <row r="3" spans="2:8" ht="15.75" x14ac:dyDescent="0.25">
      <c r="B3" s="125" t="s">
        <v>64</v>
      </c>
      <c r="C3" s="125"/>
      <c r="D3" s="125"/>
      <c r="E3" s="125"/>
      <c r="F3" s="125"/>
    </row>
    <row r="4" spans="2:8" ht="15.75" x14ac:dyDescent="0.25">
      <c r="B4" s="126">
        <v>44070</v>
      </c>
      <c r="C4" s="126"/>
      <c r="D4" s="126"/>
      <c r="E4" s="126"/>
      <c r="F4" s="126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4" t="s">
        <v>56</v>
      </c>
      <c r="D7" s="124"/>
      <c r="E7" s="124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245645.1</v>
      </c>
      <c r="D10" s="109">
        <f>LOOKUP($B$4,'Gasolina Automotriz'!B:B,'Gasolina Automotriz'!E:E)</f>
        <v>258573.8</v>
      </c>
      <c r="E10" s="109">
        <f>LOOKUP($B$4,'Gasolina Automotriz'!B:B,'Gasolina Automotriz'!F:F)</f>
        <v>271502.5</v>
      </c>
      <c r="F10" s="110">
        <f>LOOKUP($B$4,'Gasolina Automotriz'!B:B,'Gasolina Automotriz'!G:G)</f>
        <v>275641.5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263567.3</v>
      </c>
      <c r="D11" s="109">
        <f>LOOKUP($B$4,'Gasolina Automotriz'!B:B,'Gasolina Automotriz'!L:L)</f>
        <v>277439.2</v>
      </c>
      <c r="E11" s="109">
        <f>LOOKUP($B$4,'Gasolina Automotriz'!B:B,'Gasolina Automotriz'!M:M)</f>
        <v>291311.2</v>
      </c>
      <c r="F11" s="110">
        <f>LOOKUP($B$4,'Gasolina Automotriz'!B:B,'Gasolina Automotriz'!N:N)</f>
        <v>287399.8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Diesel'!$B$1:$B$4986,'Petróleo Diesel'!D$1:D$4986)</f>
        <v>253905.7</v>
      </c>
      <c r="D12" s="109">
        <f>LOOKUP($B$4,'Petróleo Diesel'!$B$1:$B$4986,'Petróleo Diesel'!E$1:E$4986)</f>
        <v>267269.2</v>
      </c>
      <c r="E12" s="109">
        <f>LOOKUP($B$4,'Petróleo Diesel'!$B$1:$B$4986,'Petróleo Diesel'!F$1:F$4986)</f>
        <v>280632.59999999998</v>
      </c>
      <c r="F12" s="110">
        <f>LOOKUP($B$4,'Petróleo Diesel'!$B$1:$B$4986,'Petróleo Diesel'!G$1:G$4986)</f>
        <v>276721.2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Licuado'!$B$1:$B$4987,'Gas Licuado'!D$1:D$4987)</f>
        <v>174093.8</v>
      </c>
      <c r="D13" s="109">
        <f>LOOKUP($B$4,'Gas Licuado'!$B$1:$B$4987,'Gas Licuado'!E$1:E$4987)</f>
        <v>183256.6</v>
      </c>
      <c r="E13" s="109">
        <f>LOOKUP($B$4,'Gas Licuado'!$B$1:$B$4987,'Gas Licuado'!F$1:F$4987)</f>
        <v>192419.5</v>
      </c>
      <c r="F13" s="110">
        <f>LOOKUP($B$4,'Gas Licuado'!$B$1:$B$4987,'Gas Licuado'!G$1:G$4987)</f>
        <v>186122.8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7" t="s">
        <v>68</v>
      </c>
      <c r="C15" s="127"/>
      <c r="D15" s="127"/>
      <c r="E15" s="127"/>
      <c r="F15" s="127"/>
    </row>
    <row r="16" spans="2:8" ht="15.75" x14ac:dyDescent="0.25">
      <c r="B16" s="125" t="s">
        <v>64</v>
      </c>
      <c r="C16" s="125"/>
      <c r="D16" s="125"/>
      <c r="E16" s="125"/>
      <c r="F16" s="125"/>
    </row>
    <row r="17" spans="2:7" ht="15.75" x14ac:dyDescent="0.25">
      <c r="B17" s="126">
        <f>B4</f>
        <v>44070</v>
      </c>
      <c r="C17" s="126"/>
      <c r="D17" s="126"/>
      <c r="E17" s="126"/>
      <c r="F17" s="126"/>
    </row>
    <row r="18" spans="2:7" ht="15.75" x14ac:dyDescent="0.25">
      <c r="B18" s="125"/>
      <c r="C18" s="125"/>
      <c r="D18" s="125"/>
      <c r="E18" s="125"/>
      <c r="F18" s="125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4" t="s">
        <v>56</v>
      </c>
      <c r="D20" s="124"/>
      <c r="E20" s="124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Doméstico'!$B$1:$B$4994,'Kerosene Doméstico'!D$1:D$4994)</f>
        <v>279.8</v>
      </c>
      <c r="D23" s="57">
        <f>LOOKUP($B$4,'Kerosene Doméstico'!$B$1:$B$4994,'Kerosene Doméstico'!E$1:E$4994)</f>
        <v>319.8</v>
      </c>
      <c r="E23" s="57">
        <f>LOOKUP($B$4,'Kerosene Doméstico'!$B$1:$B$4994,'Kerosene Doméstico'!F$1:F$4994)</f>
        <v>359.8</v>
      </c>
      <c r="F23" s="102">
        <f>LOOKUP($B$4,'Kerosene Doméstico'!$B$1:$B$4994,'Kerosene Doméstico'!G$1:G$4994)</f>
        <v>330.97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578"/>
  <sheetViews>
    <sheetView showGridLines="0" topLeftCell="D1" zoomScale="75" workbookViewId="0">
      <pane ySplit="1995" topLeftCell="A1550" activePane="bottomLeft"/>
      <selection activeCell="I5" sqref="I5:N8"/>
      <selection pane="bottomLeft" activeCell="K1572" sqref="K1572:N1576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9" t="s">
        <v>45</v>
      </c>
      <c r="C2" s="129"/>
      <c r="D2" s="129"/>
      <c r="E2" s="129"/>
      <c r="F2" s="129"/>
      <c r="G2" s="129"/>
    </row>
    <row r="3" spans="2:14" x14ac:dyDescent="0.25">
      <c r="B3" s="129" t="s">
        <v>83</v>
      </c>
      <c r="C3" s="129"/>
      <c r="D3" s="129"/>
      <c r="E3" s="129"/>
      <c r="F3" s="129"/>
      <c r="G3" s="129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  <c r="I6" s="92" t="s">
        <v>10</v>
      </c>
      <c r="J6" s="93" t="s">
        <v>11</v>
      </c>
      <c r="K6" s="128" t="s">
        <v>9</v>
      </c>
      <c r="L6" s="128"/>
      <c r="M6" s="128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8" t="s">
        <v>9</v>
      </c>
      <c r="E1239" s="128"/>
      <c r="F1239" s="128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0" t="s">
        <v>79</v>
      </c>
      <c r="C1261" s="130"/>
      <c r="D1261" s="130"/>
      <c r="E1261" s="130"/>
      <c r="F1261" s="130"/>
      <c r="G1261" s="130"/>
      <c r="I1261" s="130" t="s">
        <v>78</v>
      </c>
      <c r="J1261" s="130"/>
      <c r="K1261" s="130"/>
      <c r="L1261" s="130"/>
      <c r="M1261" s="130"/>
      <c r="N1261" s="130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8" t="s">
        <v>9</v>
      </c>
      <c r="E1263" s="128"/>
      <c r="F1263" s="128"/>
      <c r="G1263" s="94" t="s">
        <v>13</v>
      </c>
      <c r="I1263" s="92" t="s">
        <v>10</v>
      </c>
      <c r="J1263" s="93" t="s">
        <v>11</v>
      </c>
      <c r="K1263" s="128" t="s">
        <v>9</v>
      </c>
      <c r="L1263" s="128"/>
      <c r="M1263" s="128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6" spans="2:14" x14ac:dyDescent="0.25">
      <c r="K1566" s="136"/>
    </row>
    <row r="1567" spans="2:14" x14ac:dyDescent="0.25">
      <c r="K1567" s="136"/>
    </row>
    <row r="1568" spans="2:14" x14ac:dyDescent="0.25">
      <c r="K1568" s="136"/>
    </row>
    <row r="1569" spans="4:14" x14ac:dyDescent="0.25">
      <c r="K1569" s="136"/>
    </row>
    <row r="1570" spans="4:14" x14ac:dyDescent="0.25">
      <c r="K1570" s="136"/>
    </row>
    <row r="1572" spans="4:14" ht="15" x14ac:dyDescent="0.2">
      <c r="D1572" s="134">
        <f>D1560-D1566</f>
        <v>247853.2</v>
      </c>
      <c r="E1572" s="134">
        <f t="shared" ref="E1572:G1572" si="4">E1560-E1566</f>
        <v>260898.1</v>
      </c>
      <c r="F1572" s="134">
        <f t="shared" si="4"/>
        <v>273943</v>
      </c>
      <c r="G1572" s="134">
        <f t="shared" si="4"/>
        <v>264545.3</v>
      </c>
      <c r="K1572" s="135"/>
      <c r="L1572" s="134"/>
      <c r="M1572" s="134"/>
      <c r="N1572" s="134"/>
    </row>
    <row r="1573" spans="4:14" ht="15" x14ac:dyDescent="0.2">
      <c r="D1573" s="134">
        <f t="shared" ref="D1573:G1578" si="5">D1561-D1567</f>
        <v>245056.8</v>
      </c>
      <c r="E1573" s="134">
        <f t="shared" si="5"/>
        <v>257954.6</v>
      </c>
      <c r="F1573" s="134">
        <f t="shared" si="5"/>
        <v>270852.3</v>
      </c>
      <c r="G1573" s="134">
        <f t="shared" si="5"/>
        <v>257234.1</v>
      </c>
      <c r="K1573" s="134"/>
      <c r="L1573" s="134"/>
      <c r="M1573" s="134"/>
      <c r="N1573" s="134"/>
    </row>
    <row r="1574" spans="4:14" ht="15" x14ac:dyDescent="0.2">
      <c r="D1574" s="134">
        <f t="shared" si="5"/>
        <v>243259</v>
      </c>
      <c r="E1574" s="134">
        <f t="shared" si="5"/>
        <v>256062.1</v>
      </c>
      <c r="F1574" s="134">
        <f t="shared" si="5"/>
        <v>268865.3</v>
      </c>
      <c r="G1574" s="134">
        <f t="shared" si="5"/>
        <v>252277.4</v>
      </c>
      <c r="K1574" s="134"/>
      <c r="L1574" s="134"/>
      <c r="M1574" s="134"/>
      <c r="N1574" s="134"/>
    </row>
    <row r="1575" spans="4:14" ht="15" x14ac:dyDescent="0.2">
      <c r="D1575" s="134">
        <f t="shared" si="5"/>
        <v>245670.1</v>
      </c>
      <c r="E1575" s="134">
        <f t="shared" si="5"/>
        <v>258600.1</v>
      </c>
      <c r="F1575" s="134">
        <f t="shared" si="5"/>
        <v>271530.09999999998</v>
      </c>
      <c r="G1575" s="134">
        <f t="shared" si="5"/>
        <v>261655.4</v>
      </c>
      <c r="K1575" s="134"/>
      <c r="L1575" s="134"/>
      <c r="M1575" s="134"/>
      <c r="N1575" s="134"/>
    </row>
    <row r="1576" spans="4:14" ht="15" x14ac:dyDescent="0.2">
      <c r="D1576" s="134">
        <f t="shared" si="5"/>
        <v>245645.1</v>
      </c>
      <c r="E1576" s="134">
        <f t="shared" si="5"/>
        <v>258573.8</v>
      </c>
      <c r="F1576" s="134">
        <f t="shared" si="5"/>
        <v>271502.5</v>
      </c>
      <c r="G1576" s="134">
        <f t="shared" si="5"/>
        <v>275641.5</v>
      </c>
      <c r="K1576" s="134"/>
      <c r="L1576" s="134"/>
      <c r="M1576" s="134"/>
      <c r="N1576" s="134"/>
    </row>
    <row r="1577" spans="4:14" ht="15" x14ac:dyDescent="0.2">
      <c r="D1577" s="134"/>
      <c r="E1577" s="134"/>
      <c r="F1577" s="134"/>
      <c r="G1577" s="134"/>
      <c r="K1577" s="134"/>
      <c r="L1577" s="134"/>
      <c r="M1577" s="134"/>
      <c r="N1577" s="134"/>
    </row>
    <row r="1578" spans="4:14" x14ac:dyDescent="0.25">
      <c r="D1578" s="134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567"/>
  <sheetViews>
    <sheetView showGridLines="0" zoomScale="75" workbookViewId="0">
      <pane ySplit="1995" topLeftCell="A1544" activePane="bottomLeft"/>
      <selection activeCell="H14" sqref="H14"/>
      <selection pane="bottomLeft" activeCell="C1560" sqref="C1560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5" t="s">
        <v>46</v>
      </c>
      <c r="C2" s="125"/>
      <c r="D2" s="125"/>
      <c r="E2" s="125"/>
      <c r="F2" s="125"/>
      <c r="G2" s="125"/>
    </row>
    <row r="3" spans="1:7" x14ac:dyDescent="0.25">
      <c r="B3" s="129" t="s">
        <v>83</v>
      </c>
      <c r="C3" s="129"/>
      <c r="D3" s="129"/>
      <c r="E3" s="129"/>
      <c r="F3" s="129"/>
      <c r="G3" s="129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7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7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7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7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7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7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7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7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7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7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7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7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7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7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7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7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</row>
    <row r="1521" spans="2:7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</row>
    <row r="1522" spans="2:7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</row>
    <row r="1523" spans="2:7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</row>
    <row r="1524" spans="2:7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</row>
    <row r="1525" spans="2:7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</row>
    <row r="1526" spans="2:7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</row>
    <row r="1527" spans="2:7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</row>
    <row r="1528" spans="2:7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</row>
    <row r="1529" spans="2:7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</row>
    <row r="1530" spans="2:7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</row>
    <row r="1531" spans="2:7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</row>
    <row r="1532" spans="2:7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</row>
    <row r="1533" spans="2:7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</row>
    <row r="1534" spans="2:7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</row>
    <row r="1535" spans="2:7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</row>
    <row r="1536" spans="2:7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</row>
    <row r="1537" spans="2:7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</row>
    <row r="1538" spans="2:7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</row>
    <row r="1539" spans="2:7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</row>
    <row r="1540" spans="2:7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</row>
    <row r="1541" spans="2:7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</row>
    <row r="1542" spans="2:7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</row>
    <row r="1543" spans="2:7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</row>
    <row r="1544" spans="2:7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</row>
    <row r="1545" spans="2:7" x14ac:dyDescent="0.25">
      <c r="B1545" s="59">
        <v>44007</v>
      </c>
      <c r="C1545" s="56" t="s">
        <v>1</v>
      </c>
      <c r="D1545" s="117">
        <v>305.39999999999998</v>
      </c>
      <c r="E1545" s="117">
        <v>345.6</v>
      </c>
      <c r="F1545" s="117">
        <v>392.6</v>
      </c>
      <c r="G1545" s="58">
        <v>305.77999999999997</v>
      </c>
    </row>
    <row r="1546" spans="2:7" x14ac:dyDescent="0.25">
      <c r="B1546" s="59">
        <v>44014</v>
      </c>
      <c r="C1546" s="56" t="s">
        <v>1</v>
      </c>
      <c r="D1546" s="117">
        <v>302.10000000000002</v>
      </c>
      <c r="E1546" s="117">
        <v>338.2</v>
      </c>
      <c r="F1546" s="117">
        <v>388.5</v>
      </c>
      <c r="G1546" s="58">
        <v>300.07</v>
      </c>
    </row>
    <row r="1547" spans="2:7" x14ac:dyDescent="0.25">
      <c r="B1547" s="59">
        <v>44021</v>
      </c>
      <c r="C1547" s="56" t="s">
        <v>1</v>
      </c>
      <c r="D1547" s="117">
        <v>299</v>
      </c>
      <c r="E1547" s="117">
        <v>333.8</v>
      </c>
      <c r="F1547" s="117">
        <v>384.4</v>
      </c>
      <c r="G1547" s="58">
        <v>303.54000000000002</v>
      </c>
    </row>
    <row r="1548" spans="2:7" x14ac:dyDescent="0.25">
      <c r="B1548" s="59">
        <v>44028</v>
      </c>
      <c r="C1548" s="56" t="s">
        <v>1</v>
      </c>
      <c r="D1548" s="117">
        <v>295.7</v>
      </c>
      <c r="E1548" s="117">
        <v>334.3</v>
      </c>
      <c r="F1548" s="117">
        <v>380.1</v>
      </c>
      <c r="G1548" s="58">
        <v>317.89</v>
      </c>
    </row>
    <row r="1549" spans="2:7" x14ac:dyDescent="0.25">
      <c r="B1549" s="59">
        <v>44035</v>
      </c>
      <c r="C1549" s="56" t="s">
        <v>1</v>
      </c>
      <c r="D1549" s="117">
        <v>292.8</v>
      </c>
      <c r="E1549" s="117">
        <v>330.4</v>
      </c>
      <c r="F1549" s="117">
        <v>376.4</v>
      </c>
      <c r="G1549" s="58">
        <v>319.72000000000003</v>
      </c>
    </row>
    <row r="1550" spans="2:7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</row>
    <row r="1551" spans="2:7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</row>
    <row r="1552" spans="2:7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</row>
    <row r="1553" spans="2:7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</row>
    <row r="1554" spans="2:7" x14ac:dyDescent="0.25">
      <c r="B1554" s="59">
        <v>44070</v>
      </c>
      <c r="C1554" s="56" t="s">
        <v>1</v>
      </c>
      <c r="D1554" s="117">
        <v>279.8</v>
      </c>
      <c r="E1554" s="117">
        <v>319.8</v>
      </c>
      <c r="F1554" s="117">
        <v>359.8</v>
      </c>
      <c r="G1554" s="58">
        <v>330.97</v>
      </c>
    </row>
    <row r="1562" spans="2:7" ht="15" x14ac:dyDescent="0.2">
      <c r="D1562" s="137"/>
      <c r="E1562" s="137"/>
      <c r="F1562" s="137"/>
      <c r="G1562" s="137"/>
    </row>
    <row r="1563" spans="2:7" ht="15" x14ac:dyDescent="0.2">
      <c r="D1563" s="137"/>
      <c r="E1563" s="137"/>
      <c r="F1563" s="137"/>
      <c r="G1563" s="137"/>
    </row>
    <row r="1564" spans="2:7" ht="15" x14ac:dyDescent="0.2">
      <c r="D1564" s="137"/>
      <c r="E1564" s="137"/>
      <c r="F1564" s="137"/>
      <c r="G1564" s="137"/>
    </row>
    <row r="1565" spans="2:7" ht="15" x14ac:dyDescent="0.2">
      <c r="D1565" s="137"/>
      <c r="E1565" s="137"/>
      <c r="F1565" s="137"/>
      <c r="G1565" s="137"/>
    </row>
    <row r="1566" spans="2:7" ht="15" x14ac:dyDescent="0.2">
      <c r="D1566" s="137"/>
      <c r="E1566" s="137"/>
      <c r="F1566" s="137"/>
      <c r="G1566" s="137"/>
    </row>
    <row r="1567" spans="2:7" ht="15" x14ac:dyDescent="0.2">
      <c r="D1567" s="137"/>
      <c r="E1567" s="137"/>
      <c r="F1567" s="137"/>
      <c r="G1567" s="137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570"/>
  <sheetViews>
    <sheetView showGridLines="0" zoomScale="75" workbookViewId="0">
      <pane ySplit="1980" topLeftCell="A1541" activePane="bottomLeft"/>
      <selection activeCell="B3" sqref="B3:G3"/>
      <selection pane="bottomLeft" activeCell="D1560" sqref="D1560:G1570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1" t="s">
        <v>51</v>
      </c>
      <c r="C2" s="131"/>
      <c r="D2" s="131"/>
      <c r="E2" s="131"/>
      <c r="F2" s="131"/>
      <c r="G2" s="131"/>
    </row>
    <row r="3" spans="2:7" x14ac:dyDescent="0.25">
      <c r="B3" s="129" t="s">
        <v>83</v>
      </c>
      <c r="C3" s="129"/>
      <c r="D3" s="129"/>
      <c r="E3" s="129"/>
      <c r="F3" s="129"/>
      <c r="G3" s="129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8" t="s">
        <v>9</v>
      </c>
      <c r="E1239" s="128"/>
      <c r="F1239" s="128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66" spans="2:7" ht="15" x14ac:dyDescent="0.2">
      <c r="D1566" s="135"/>
      <c r="E1566" s="134"/>
      <c r="F1566" s="134"/>
      <c r="G1566" s="134"/>
    </row>
    <row r="1567" spans="2:7" ht="15" x14ac:dyDescent="0.2">
      <c r="D1567" s="134"/>
      <c r="E1567" s="134"/>
      <c r="F1567" s="134"/>
      <c r="G1567" s="134"/>
    </row>
    <row r="1568" spans="2:7" ht="15" x14ac:dyDescent="0.2">
      <c r="D1568" s="134"/>
      <c r="E1568" s="134"/>
      <c r="F1568" s="134"/>
      <c r="G1568" s="134"/>
    </row>
    <row r="1569" spans="4:7" ht="15" x14ac:dyDescent="0.2">
      <c r="D1569" s="134"/>
      <c r="E1569" s="134"/>
      <c r="F1569" s="134"/>
      <c r="G1569" s="134"/>
    </row>
    <row r="1570" spans="4:7" ht="15" x14ac:dyDescent="0.2">
      <c r="D1570" s="134"/>
      <c r="E1570" s="134"/>
      <c r="F1570" s="134"/>
      <c r="G1570" s="134"/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5" t="s">
        <v>52</v>
      </c>
      <c r="C2" s="125"/>
      <c r="D2" s="125"/>
      <c r="E2" s="125"/>
      <c r="F2" s="125"/>
      <c r="G2" s="125"/>
    </row>
    <row r="3" spans="2:7" x14ac:dyDescent="0.25">
      <c r="B3" s="129" t="s">
        <v>84</v>
      </c>
      <c r="C3" s="129"/>
      <c r="D3" s="129"/>
      <c r="E3" s="129"/>
      <c r="F3" s="129"/>
      <c r="G3" s="129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2" t="s">
        <v>9</v>
      </c>
      <c r="E6" s="132"/>
      <c r="F6" s="132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571"/>
  <sheetViews>
    <sheetView showGridLines="0" zoomScale="75" workbookViewId="0">
      <pane ySplit="1980" topLeftCell="A1550" activePane="bottomLeft"/>
      <selection activeCell="B3" sqref="B3:G3"/>
      <selection pane="bottomLeft" activeCell="D1561" sqref="D1561:G1571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5" t="s">
        <v>49</v>
      </c>
      <c r="C2" s="125"/>
      <c r="D2" s="125"/>
      <c r="E2" s="125"/>
      <c r="F2" s="125"/>
      <c r="G2" s="125"/>
    </row>
    <row r="3" spans="2:7" x14ac:dyDescent="0.25">
      <c r="B3" s="129" t="s">
        <v>83</v>
      </c>
      <c r="C3" s="129"/>
      <c r="D3" s="129"/>
      <c r="E3" s="129"/>
      <c r="F3" s="129"/>
      <c r="G3" s="129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8" t="s">
        <v>9</v>
      </c>
      <c r="E6" s="128"/>
      <c r="F6" s="128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8" t="s">
        <v>9</v>
      </c>
      <c r="E1240" s="128"/>
      <c r="F1240" s="128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7" spans="2:7" ht="15" x14ac:dyDescent="0.2">
      <c r="D1567" s="135"/>
      <c r="E1567" s="134"/>
      <c r="F1567" s="134"/>
      <c r="G1567" s="134"/>
    </row>
    <row r="1568" spans="2:7" ht="15" x14ac:dyDescent="0.2">
      <c r="D1568" s="134"/>
      <c r="E1568" s="134"/>
      <c r="F1568" s="134"/>
      <c r="G1568" s="134"/>
    </row>
    <row r="1569" spans="4:7" ht="15" x14ac:dyDescent="0.2">
      <c r="D1569" s="134"/>
      <c r="E1569" s="134"/>
      <c r="F1569" s="134"/>
      <c r="G1569" s="134"/>
    </row>
    <row r="1570" spans="4:7" ht="15" x14ac:dyDescent="0.2">
      <c r="D1570" s="134"/>
      <c r="E1570" s="134"/>
      <c r="F1570" s="134"/>
      <c r="G1570" s="134"/>
    </row>
    <row r="1571" spans="4:7" ht="15" x14ac:dyDescent="0.2">
      <c r="D1571" s="134"/>
      <c r="E1571" s="134"/>
      <c r="F1571" s="134"/>
      <c r="G1571" s="134"/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53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47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48</v>
      </c>
      <c r="C2" s="125"/>
      <c r="D2" s="125"/>
      <c r="E2" s="125"/>
      <c r="F2" s="125"/>
      <c r="G2" s="125"/>
    </row>
    <row r="3" spans="2:12" ht="15.75" x14ac:dyDescent="0.25">
      <c r="B3" s="125" t="s">
        <v>54</v>
      </c>
      <c r="C3" s="125"/>
      <c r="D3" s="125"/>
      <c r="E3" s="125"/>
      <c r="F3" s="125"/>
      <c r="G3" s="125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5" t="s">
        <v>50</v>
      </c>
      <c r="C2" s="125"/>
      <c r="D2" s="125"/>
      <c r="E2" s="125"/>
      <c r="F2" s="125"/>
      <c r="G2" s="125"/>
    </row>
    <row r="3" spans="2:12" ht="15.75" x14ac:dyDescent="0.25">
      <c r="B3" s="125" t="s">
        <v>55</v>
      </c>
      <c r="C3" s="125"/>
      <c r="D3" s="125"/>
      <c r="E3" s="125"/>
      <c r="F3" s="125"/>
      <c r="G3" s="125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3" t="s">
        <v>9</v>
      </c>
      <c r="E5" s="133"/>
      <c r="F5" s="133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2020-08-28T12:12:28Z</dcterms:modified>
</cp:coreProperties>
</file>