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C56B6507-C2EC-4720-AC7A-23F2F0A04055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<sst xmlns="http://schemas.openxmlformats.org/spreadsheetml/2006/main" count="10595" uniqueCount="90">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</sst>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4" sqref="B4:F4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44917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614648.9</v>
      </c>
      <c r="D10" s="98">
        <f>LOOKUP($B$4,'Gasolina Automotriz'!B:B,'Gasolina Automotriz'!E:E)</f>
        <v>646998.80000000005</v>
      </c>
      <c r="E10" s="98">
        <f>LOOKUP($B$4,'Gasolina Automotriz'!B:B,'Gasolina Automotriz'!F:F)</f>
        <v>679348.7</v>
      </c>
      <c r="F10" s="99">
        <f>LOOKUP($B$4,'Gasolina Automotriz'!B:B,'Gasolina Automotriz'!G:G)</f>
        <v>536588.80000000005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683511.9</v>
      </c>
      <c r="D11" s="98">
        <f>LOOKUP($B$4,'Gasolina Automotriz'!B:B,'Gasolina Automotriz'!L:L)</f>
        <v>719486.2</v>
      </c>
      <c r="E11" s="98">
        <f>LOOKUP($B$4,'Gasolina Automotriz'!B:B,'Gasolina Automotriz'!M:M)</f>
        <v>755460.5</v>
      </c>
      <c r="F11" s="99">
        <f>LOOKUP($B$4,'Gasolina Automotriz'!B:B,'Gasolina Automotriz'!N:N)</f>
        <v>570380.69999999995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Diesel'!$B$1:$B$4981,'Petróleo Diesel'!D$1:D$4981)</f>
        <v>854934.8</v>
      </c>
      <c r="D12" s="98">
        <f>LOOKUP($B$4,'Petróleo Diesel'!$B$1:$B$4981,'Petróleo Diesel'!E$1:E$4981)</f>
        <v>899931.3</v>
      </c>
      <c r="E12" s="98">
        <f>LOOKUP($B$4,'Petróleo Diesel'!$B$1:$B$4981,'Petróleo Diesel'!F$1:F$4981)</f>
        <v>944927.9</v>
      </c>
      <c r="F12" s="99">
        <f>LOOKUP($B$4,'Petróleo Diesel'!$B$1:$B$4981,'Petróleo Diesel'!G$1:G$4981)</f>
        <v>739079.2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311936.3</v>
      </c>
      <c r="D13" s="98">
        <f>LOOKUP($B$4,'Gas Licuado'!$B$1:$B$4983,'Gas Licuado'!E$1:E$4983)</f>
        <v>328354</v>
      </c>
      <c r="E13" s="98">
        <f>LOOKUP($B$4,'Gas Licuado'!$B$1:$B$4983,'Gas Licuado'!F$1:F$4983)</f>
        <v>344771.7</v>
      </c>
      <c r="F13" s="99">
        <f>LOOKUP($B$4,'Gas Licuado'!$B$1:$B$4983,'Gas Licuado'!G$1:G$4983)</f>
        <v>291340.40000000002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44917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719.4</v>
      </c>
      <c r="D23" s="51">
        <f>LOOKUP($B$4,'Kerosene Doméstico'!$B$1:$B$4988,'Kerosene Doméstico'!E$1:E$4988)</f>
        <v>822.2</v>
      </c>
      <c r="E23" s="51">
        <f>LOOKUP($B$4,'Kerosene Doméstico'!$B$1:$B$4988,'Kerosene Doméstico'!F$1:F$4988)</f>
        <v>925</v>
      </c>
      <c r="F23" s="92">
        <f>LOOKUP($B$4,'Kerosene Doméstico'!$B$1:$B$4988,'Kerosene Doméstico'!G$1:G$4988)</f>
        <v>976.93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685"/>
  <sheetViews>
    <sheetView showGridLines="0" zoomScale="70" zoomScaleNormal="70" workbookViewId="0">
      <pane ySplit="1875" topLeftCell="A1671" activePane="bottomLeft"/>
      <selection activeCell="I5" sqref="I5:N8"/>
      <selection pane="bottomLeft" activeCell="K1680" sqref="K1680:N1685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79"/>
  <sheetViews>
    <sheetView showGridLines="0" zoomScale="75" workbookViewId="0">
      <pane ySplit="1980" topLeftCell="A1664" activePane="bottomLeft"/>
      <selection activeCell="B3" sqref="B3:G3"/>
      <selection pane="bottomLeft" activeCell="D1674" sqref="D1674:G167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80"/>
  <sheetViews>
    <sheetView showGridLines="0" zoomScale="75" workbookViewId="0">
      <pane ySplit="1980" topLeftCell="A1666" activePane="bottomLeft"/>
      <selection activeCell="B3" sqref="B3:G3"/>
      <selection pane="bottomLeft" activeCell="F1680" sqref="F1680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75"/>
  <sheetViews>
    <sheetView showGridLines="0" zoomScale="75" workbookViewId="0">
      <pane ySplit="1995" topLeftCell="A1660" activePane="bottomLeft"/>
      <selection activeCell="J1642" sqref="J1642"/>
      <selection pane="bottomLeft" activeCell="E1672" sqref="E1672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2022-12-22T14:38:37Z</dcterms:modified>
</cp:coreProperties>
</file>